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E10" i="18"/>
  <c r="G9" i="18"/>
  <c r="E9" i="18"/>
  <c r="G7" i="18" l="1"/>
  <c r="E7" i="18"/>
  <c r="G8" i="18"/>
  <c r="E8" i="18"/>
  <c r="G6" i="18"/>
  <c r="E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<sst xmlns="http://schemas.openxmlformats.org/spreadsheetml/2006/main" count="27" uniqueCount="22">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</sst>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K7" sqref="K7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7" style="1" customWidth="1"/>
    <col min="6" max="6" width="16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4"/>
      <c r="F4" s="5"/>
      <c r="G4" s="15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6" t="s">
        <v>11</v>
      </c>
      <c r="B6" s="18" t="s">
        <v>12</v>
      </c>
      <c r="C6" s="17" t="s">
        <v>15</v>
      </c>
      <c r="D6" s="16"/>
      <c r="E6" s="8">
        <f>2162.24/1000</f>
        <v>2.1622399999999997</v>
      </c>
      <c r="F6" s="9">
        <f>G6/E6</f>
        <v>9.129999999999999</v>
      </c>
      <c r="G6" s="9">
        <f>19741.2512/1000</f>
        <v>19.741251199999997</v>
      </c>
      <c r="H6" s="11"/>
      <c r="I6" s="10"/>
      <c r="J6" s="12"/>
    </row>
    <row r="7" spans="1:11" ht="36" customHeight="1" x14ac:dyDescent="0.3">
      <c r="A7" s="16" t="s">
        <v>11</v>
      </c>
      <c r="B7" s="18" t="s">
        <v>13</v>
      </c>
      <c r="C7" s="17" t="s">
        <v>15</v>
      </c>
      <c r="D7" s="16"/>
      <c r="E7" s="20">
        <f>0.275/1000</f>
        <v>2.7500000000000002E-4</v>
      </c>
      <c r="F7" s="8">
        <f t="shared" ref="F7:F8" si="0">G7/E7</f>
        <v>9.0699999999999985</v>
      </c>
      <c r="G7" s="20">
        <f>2.49425/1000</f>
        <v>2.4942499999999999E-3</v>
      </c>
      <c r="H7" s="11"/>
      <c r="I7" s="10"/>
    </row>
    <row r="8" spans="1:11" ht="38.25" customHeight="1" x14ac:dyDescent="0.3">
      <c r="A8" s="18" t="s">
        <v>11</v>
      </c>
      <c r="B8" s="18" t="s">
        <v>14</v>
      </c>
      <c r="C8" s="19" t="s">
        <v>15</v>
      </c>
      <c r="D8" s="18"/>
      <c r="E8" s="20">
        <f>7.739/1000</f>
        <v>7.7390000000000002E-3</v>
      </c>
      <c r="F8" s="9">
        <f t="shared" si="0"/>
        <v>9.0500000000000007</v>
      </c>
      <c r="G8" s="21">
        <f>70037.95/1000000</f>
        <v>7.0037950000000002E-2</v>
      </c>
      <c r="H8" s="11"/>
      <c r="I8" s="10"/>
      <c r="J8" s="12"/>
    </row>
    <row r="9" spans="1:11" ht="42.75" customHeight="1" x14ac:dyDescent="0.3">
      <c r="A9" s="18" t="s">
        <v>11</v>
      </c>
      <c r="B9" s="18" t="s">
        <v>17</v>
      </c>
      <c r="C9" s="19" t="s">
        <v>16</v>
      </c>
      <c r="D9" s="18"/>
      <c r="E9" s="25">
        <f>285999/1000000</f>
        <v>0.285999</v>
      </c>
      <c r="F9" s="9">
        <f>G9/E9</f>
        <v>11.959999999999999</v>
      </c>
      <c r="G9" s="22">
        <f>3.42054804</f>
        <v>3.4205480399999999</v>
      </c>
      <c r="H9" s="11"/>
      <c r="I9" s="10"/>
      <c r="J9" s="12"/>
    </row>
    <row r="10" spans="1:11" ht="42.75" customHeight="1" x14ac:dyDescent="0.3">
      <c r="A10" s="18" t="s">
        <v>18</v>
      </c>
      <c r="B10" s="18" t="s">
        <v>20</v>
      </c>
      <c r="C10" s="19" t="s">
        <v>19</v>
      </c>
      <c r="D10" s="18"/>
      <c r="E10" s="20">
        <f>0.410945</f>
        <v>0.410945</v>
      </c>
      <c r="F10" s="9">
        <f>G10/E10</f>
        <v>6.7100999890496302</v>
      </c>
      <c r="G10" s="22">
        <f>2.75748204</f>
        <v>2.7574820400000002</v>
      </c>
      <c r="H10" s="11"/>
      <c r="I10" s="10"/>
      <c r="J10" s="12"/>
    </row>
    <row r="11" spans="1:11" ht="32.25" customHeight="1" x14ac:dyDescent="0.3">
      <c r="A11" s="1" t="s">
        <v>1</v>
      </c>
      <c r="B11" s="1" t="s">
        <v>7</v>
      </c>
      <c r="E11" s="13"/>
      <c r="F11" s="13"/>
      <c r="G11" s="13"/>
      <c r="H11" s="13"/>
    </row>
    <row r="12" spans="1:11" x14ac:dyDescent="0.3">
      <c r="E12" s="24"/>
      <c r="I12" s="3"/>
      <c r="K12" s="3"/>
    </row>
    <row r="13" spans="1:11" x14ac:dyDescent="0.3">
      <c r="E13" s="23"/>
      <c r="F13" s="23"/>
      <c r="G13" s="23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2020-05-18T10:00:48Z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