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иректор по реализации электросетевых услуг\Транспорт\ОРУПЭЭ\01-Отчеты\06-РММ\2015\Квартал 4\Информация на сайт\"/>
    </mc:Choice>
  </mc:AlternateContent>
  <bookViews>
    <workbookView xWindow="0" yWindow="0" windowWidth="25200" windowHeight="11985" tabRatio="923"/>
  </bookViews>
  <sheets>
    <sheet name="МРСК Центра" sheetId="12" r:id="rId1"/>
    <sheet name="Белгородэнерго" sheetId="13" r:id="rId2"/>
    <sheet name="Брянскэнерго" sheetId="14" r:id="rId3"/>
    <sheet name="Воронежэнерго" sheetId="15" r:id="rId4"/>
    <sheet name="Костромаэнерго" sheetId="16" r:id="rId5"/>
    <sheet name="Курскэнерго" sheetId="17" r:id="rId6"/>
    <sheet name="Липецкэнерго" sheetId="18" r:id="rId7"/>
    <sheet name="Орелэнерго" sheetId="19" r:id="rId8"/>
    <sheet name="Смоленскэнерго" sheetId="20" r:id="rId9"/>
    <sheet name="Тамбовэнерго" sheetId="21" r:id="rId10"/>
    <sheet name="Тверьэнерго" sheetId="22" r:id="rId11"/>
    <sheet name="Ярэнерго" sheetId="23" r:id="rId12"/>
  </sheets>
  <calcPr calcId="152511"/>
</workbook>
</file>

<file path=xl/calcChain.xml><?xml version="1.0" encoding="utf-8"?>
<calcChain xmlns="http://schemas.openxmlformats.org/spreadsheetml/2006/main">
  <c r="E10" i="12" l="1"/>
  <c r="F10" i="12"/>
  <c r="G10" i="12"/>
  <c r="H10" i="12"/>
  <c r="D10" i="23"/>
  <c r="D10" i="21"/>
  <c r="D10" i="19"/>
  <c r="D10" i="18"/>
  <c r="D10" i="16"/>
  <c r="D10" i="15"/>
  <c r="D10" i="14"/>
  <c r="D10" i="22" l="1"/>
  <c r="D10" i="20"/>
  <c r="D10" i="17"/>
  <c r="E9" i="12" l="1"/>
  <c r="D9" i="12" s="1"/>
  <c r="F9" i="12"/>
  <c r="G9" i="12"/>
  <c r="H9" i="12"/>
  <c r="E8" i="12" l="1"/>
  <c r="F8" i="12"/>
  <c r="G8" i="12"/>
  <c r="H8" i="12"/>
  <c r="F7" i="12" l="1"/>
  <c r="G7" i="12"/>
  <c r="H7" i="12"/>
  <c r="E7" i="12"/>
  <c r="D8" i="13"/>
  <c r="D9" i="13"/>
  <c r="D10" i="13"/>
  <c r="D8" i="14"/>
  <c r="D9" i="14"/>
  <c r="D8" i="15"/>
  <c r="D9" i="15"/>
  <c r="D8" i="16"/>
  <c r="D9" i="16"/>
  <c r="D8" i="17"/>
  <c r="D9" i="17"/>
  <c r="D8" i="18"/>
  <c r="D9" i="18"/>
  <c r="D8" i="19"/>
  <c r="D9" i="19"/>
  <c r="D8" i="20"/>
  <c r="D9" i="20"/>
  <c r="D8" i="21"/>
  <c r="D9" i="21"/>
  <c r="D8" i="22"/>
  <c r="D9" i="22"/>
  <c r="D8" i="23"/>
  <c r="D9" i="23"/>
  <c r="D8" i="12"/>
  <c r="D10" i="12"/>
  <c r="D7" i="13"/>
  <c r="D7" i="14"/>
  <c r="D7" i="15"/>
  <c r="D7" i="16"/>
  <c r="D7" i="17"/>
  <c r="D7" i="18"/>
  <c r="D7" i="19"/>
  <c r="D7" i="20"/>
  <c r="D7" i="21"/>
  <c r="D7" i="22"/>
  <c r="D7" i="23"/>
  <c r="D7" i="12" l="1"/>
</calcChain>
</file>

<file path=xl/sharedStrings.xml><?xml version="1.0" encoding="utf-8"?>
<sst xmlns="http://schemas.openxmlformats.org/spreadsheetml/2006/main" count="288" uniqueCount="29">
  <si>
    <t>ВН</t>
  </si>
  <si>
    <t>СН1</t>
  </si>
  <si>
    <t>СН2</t>
  </si>
  <si>
    <t>НН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</si>
  <si>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</si>
  <si>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</si>
  <si>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</si>
  <si>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</si>
  <si>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</si>
  <si>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</si>
  <si>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МВт</t>
  </si>
  <si>
    <t>Форма 14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</si>
  <si>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</si>
  <si>
    <t>1 квартал 2015 года</t>
  </si>
  <si>
    <t>2 квартал 2015 года</t>
  </si>
  <si>
    <t>3 квартал 2015 года</t>
  </si>
  <si>
    <t>4 квартал 2015 года</t>
  </si>
  <si>
    <t>ОАО "МРСК Центра"</t>
  </si>
  <si>
    <t>ОАО "МРСК Центра" -"Белгородэнерго"</t>
  </si>
  <si>
    <t>ОАО "МРСК Центра" -"Брянскэнерго"</t>
  </si>
  <si>
    <t>ОАО "МРСК Центра" -"Воронежэнерго"</t>
  </si>
  <si>
    <t>ОАО "МРСК Центра" -"Костромаэнерго"</t>
  </si>
  <si>
    <t>ОАО "МРСК Центра" -"Курскэнерго"</t>
  </si>
  <si>
    <t>ОАО "МРСК Центра" -"Липецкэнерго"</t>
  </si>
  <si>
    <t>ОАО "МРСК Центра" -"Орелэнерго"</t>
  </si>
  <si>
    <t>ОАО "МРСК Центра" -"Смоленскэнерго"</t>
  </si>
  <si>
    <t>ОАО "МРСК Центра" -"Тамбовэнерго"</t>
  </si>
  <si>
    <t>ОАО "МРСК Центра" -"Тверьэнерго"</t>
  </si>
  <si>
    <t>ОАО "МРСК Центра" -"Ярэнерго"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</si>
</sst>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6" fillId="0" borderId="0" xfId="1" applyFont="1"/>
    <xf numFmtId="0" fontId="8" fillId="0" borderId="0" xfId="0" applyFont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2" borderId="0" xfId="0" applyFont="1" applyFill="1"/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0"/>
  <sheetViews>
    <sheetView tabSelected="1" view="pageBreakPreview" zoomScaleNormal="100" zoomScaleSheetLayoutView="100" workbookViewId="0">
      <selection activeCell="F15" sqref="F15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17</v>
      </c>
      <c r="B7" s="4" t="s">
        <v>10</v>
      </c>
      <c r="C7" s="5" t="s">
        <v>13</v>
      </c>
      <c r="D7" s="9">
        <f>E7+F7+G7+H7</f>
        <v>5237479.2645600848</v>
      </c>
      <c r="E7" s="9">
        <f>Белгородэнерго!E7+Брянскэнерго!E7+Воронежэнерго!E7+Костромаэнерго!E7+Курскэнерго!E7+Липецкэнерго!E7+Орелэнерго!E7+Смоленскэнерго!E7+Тамбовэнерго!E7+Тверьэнерго!E7+Ярэнерго!E7</f>
        <v>3946161.7824488077</v>
      </c>
      <c r="F7" s="9">
        <f>Белгородэнерго!F7+Брянскэнерго!F7+Воронежэнерго!F7+Костромаэнерго!F7+Курскэнерго!F7+Липецкэнерго!F7+Орелэнерго!F7+Смоленскэнерго!F7+Тамбовэнерго!F7+Тверьэнерго!F7+Ярэнерго!F7</f>
        <v>413192.92828968406</v>
      </c>
      <c r="G7" s="9">
        <f>Белгородэнерго!G7+Брянскэнерго!G7+Воронежэнерго!G7+Костромаэнерго!G7+Курскэнерго!G7+Липецкэнерго!G7+Орелэнерго!G7+Смоленскэнерго!G7+Тамбовэнерго!G7+Тверьэнерго!G7+Ярэнерго!G7</f>
        <v>849811.29565711936</v>
      </c>
      <c r="H7" s="9">
        <f>Белгородэнерго!H7+Брянскэнерго!H7+Воронежэнерго!H7+Костромаэнерго!H7+Курскэнерго!H7+Липецкэнерго!H7+Орелэнерго!H7+Смоленскэнерго!H7+Тамбовэнерго!H7+Тверьэнерго!H7+Ярэнерго!H7</f>
        <v>28313.258164472587</v>
      </c>
    </row>
    <row r="8" spans="1:8" x14ac:dyDescent="0.3">
      <c r="A8" s="5" t="s">
        <v>17</v>
      </c>
      <c r="B8" s="4" t="s">
        <v>10</v>
      </c>
      <c r="C8" s="5" t="s">
        <v>14</v>
      </c>
      <c r="D8" s="9">
        <f t="shared" ref="D8:D10" si="0">E8+F8+G8+H8</f>
        <v>5668333.4581670063</v>
      </c>
      <c r="E8" s="9">
        <f>Белгородэнерго!E8+Брянскэнерго!E8+Воронежэнерго!E8+Костромаэнерго!E8+Курскэнерго!E8+Липецкэнерго!E8+Орелэнерго!E8+Смоленскэнерго!E8+Тамбовэнерго!E8+Тверьэнерго!E8+Ярэнерго!E8</f>
        <v>4299197.0743365455</v>
      </c>
      <c r="F8" s="9">
        <f>Белгородэнерго!F8+Брянскэнерго!F8+Воронежэнерго!F8+Костромаэнерго!F8+Курскэнерго!F8+Липецкэнерго!F8+Орелэнерго!F8+Смоленскэнерго!F8+Тамбовэнерго!F8+Тверьэнерго!F8+Ярэнерго!F8</f>
        <v>434586.53184901166</v>
      </c>
      <c r="G8" s="9">
        <f>Белгородэнерго!G8+Брянскэнерго!G8+Воронежэнерго!G8+Костромаэнерго!G8+Курскэнерго!G8+Липецкэнерго!G8+Орелэнерго!G8+Смоленскэнерго!G8+Тамбовэнерго!G8+Тверьэнерго!G8+Ярэнерго!G8</f>
        <v>907411.80048550491</v>
      </c>
      <c r="H8" s="9">
        <f>Белгородэнерго!H8+Брянскэнерго!H8+Воронежэнерго!H8+Костромаэнерго!H8+Курскэнерго!H8+Липецкэнерго!H8+Орелэнерго!H8+Смоленскэнерго!H8+Тамбовэнерго!H8+Тверьэнерго!H8+Ярэнерго!H8</f>
        <v>27138.051495943851</v>
      </c>
    </row>
    <row r="9" spans="1:8" x14ac:dyDescent="0.3">
      <c r="A9" s="5" t="s">
        <v>17</v>
      </c>
      <c r="B9" s="4" t="s">
        <v>10</v>
      </c>
      <c r="C9" s="5" t="s">
        <v>15</v>
      </c>
      <c r="D9" s="9">
        <f t="shared" ref="D9" si="1">E9+F9+G9+H9</f>
        <v>5631281.1039764322</v>
      </c>
      <c r="E9" s="9">
        <f>Белгородэнерго!E9+Брянскэнерго!E9+Воронежэнерго!E9+Костромаэнерго!E9+Курскэнерго!E9+Липецкэнерго!E9+Орелэнерго!E9+Смоленскэнерго!E9+Тамбовэнерго!E9+Тверьэнерго!E9+Ярэнерго!E9</f>
        <v>4272398.5515516335</v>
      </c>
      <c r="F9" s="9">
        <f>Белгородэнерго!F9+Брянскэнерго!F9+Воронежэнерго!F9+Костромаэнерго!F9+Курскэнерго!F9+Липецкэнерго!F9+Орелэнерго!F9+Смоленскэнерго!F9+Тамбовэнерго!F9+Тверьэнерго!F9+Ярэнерго!F9</f>
        <v>430019.20073586021</v>
      </c>
      <c r="G9" s="9">
        <f>Белгородэнерго!G9+Брянскэнерго!G9+Воронежэнерго!G9+Костромаэнерго!G9+Курскэнерго!G9+Липецкэнерго!G9+Орелэнерго!G9+Смоленскэнерго!G9+Тамбовэнерго!G9+Тверьэнерго!G9+Ярэнерго!G9</f>
        <v>908074.9332265025</v>
      </c>
      <c r="H9" s="9">
        <f>Белгородэнерго!H9+Брянскэнерго!H9+Воронежэнерго!H9+Костромаэнерго!H9+Курскэнерго!H9+Липецкэнерго!H9+Орелэнерго!H9+Смоленскэнерго!H9+Тамбовэнерго!H9+Тверьэнерго!H9+Ярэнерго!H9</f>
        <v>20788.41846243593</v>
      </c>
    </row>
    <row r="10" spans="1:8" x14ac:dyDescent="0.3">
      <c r="A10" s="5" t="s">
        <v>17</v>
      </c>
      <c r="B10" s="4" t="s">
        <v>10</v>
      </c>
      <c r="C10" s="5" t="s">
        <v>16</v>
      </c>
      <c r="D10" s="9">
        <f t="shared" si="0"/>
        <v>5704579.0697465502</v>
      </c>
      <c r="E10" s="9">
        <f>Белгородэнерго!E10+Брянскэнерго!E10+Воронежэнерго!E10+Костромаэнерго!E10+Курскэнерго!E10+Липецкэнерго!E10+Орелэнерго!E10+Смоленскэнерго!E10+Тамбовэнерго!E10+Тверьэнерго!E10+Ярэнерго!E10</f>
        <v>4373874.825254133</v>
      </c>
      <c r="F10" s="9">
        <f>Белгородэнерго!F10+Брянскэнерго!F10+Воронежэнерго!F10+Костромаэнерго!F10+Курскэнерго!F10+Липецкэнерго!F10+Орелэнерго!F10+Смоленскэнерго!F10+Тамбовэнерго!F10+Тверьэнерго!F10+Ярэнерго!F10</f>
        <v>414453.7166113077</v>
      </c>
      <c r="G10" s="9">
        <f>Белгородэнерго!G10+Брянскэнерго!G10+Воронежэнерго!G10+Костромаэнерго!G10+Курскэнерго!G10+Липецкэнерго!G10+Орелэнерго!G10+Смоленскэнерго!G10+Тамбовэнерго!G10+Тверьэнерго!G10+Ярэнерго!G10</f>
        <v>895530.05892263283</v>
      </c>
      <c r="H10" s="9">
        <f>Белгородэнерго!H10+Брянскэнерго!H10+Воронежэнерго!H10+Костромаэнерго!H10+Курскэнерго!H10+Липецкэнерго!H10+Орелэнерго!H10+Смоленскэнерго!H10+Тамбовэнерго!H10+Тверьэнерго!H10+Ярэнерго!H10</f>
        <v>20720.468958476635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6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S28" sqref="S28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26</v>
      </c>
      <c r="B7" s="4" t="s">
        <v>10</v>
      </c>
      <c r="C7" s="5" t="s">
        <v>13</v>
      </c>
      <c r="D7" s="9">
        <f>E7+F7+G7+H7</f>
        <v>220200.76096371497</v>
      </c>
      <c r="E7" s="9">
        <v>142525.52427157637</v>
      </c>
      <c r="F7" s="9">
        <v>11866.14236713579</v>
      </c>
      <c r="G7" s="9">
        <v>65123.853472872499</v>
      </c>
      <c r="H7" s="9">
        <v>685.24085213032583</v>
      </c>
    </row>
    <row r="8" spans="1:8" x14ac:dyDescent="0.3">
      <c r="A8" s="5" t="s">
        <v>26</v>
      </c>
      <c r="B8" s="4" t="s">
        <v>10</v>
      </c>
      <c r="C8" s="5" t="s">
        <v>14</v>
      </c>
      <c r="D8" s="9">
        <f t="shared" ref="D8:D10" si="0">E8+F8+G8+H8</f>
        <v>245781.81411530718</v>
      </c>
      <c r="E8" s="9">
        <v>149548.90025167505</v>
      </c>
      <c r="F8" s="9">
        <v>11768.071485491111</v>
      </c>
      <c r="G8" s="9">
        <v>83689.753020276679</v>
      </c>
      <c r="H8" s="9">
        <v>775.08935786435779</v>
      </c>
    </row>
    <row r="9" spans="1:8" x14ac:dyDescent="0.3">
      <c r="A9" s="5" t="s">
        <v>26</v>
      </c>
      <c r="B9" s="4" t="s">
        <v>10</v>
      </c>
      <c r="C9" s="5" t="s">
        <v>15</v>
      </c>
      <c r="D9" s="9">
        <f t="shared" si="0"/>
        <v>245950.46350479891</v>
      </c>
      <c r="E9" s="9">
        <v>154002.07242910471</v>
      </c>
      <c r="F9" s="9">
        <v>12544.999924712967</v>
      </c>
      <c r="G9" s="9">
        <v>78618.884008124078</v>
      </c>
      <c r="H9" s="9">
        <v>784.50714285714287</v>
      </c>
    </row>
    <row r="10" spans="1:8" x14ac:dyDescent="0.3">
      <c r="A10" s="5" t="s">
        <v>26</v>
      </c>
      <c r="B10" s="4" t="s">
        <v>10</v>
      </c>
      <c r="C10" s="5" t="s">
        <v>16</v>
      </c>
      <c r="D10" s="9">
        <f t="shared" si="0"/>
        <v>225724.51835447669</v>
      </c>
      <c r="E10" s="9">
        <v>143157.87222164473</v>
      </c>
      <c r="F10" s="9">
        <v>11964.605146045271</v>
      </c>
      <c r="G10" s="9">
        <v>69891.788032241224</v>
      </c>
      <c r="H10" s="9">
        <v>710.25295454545449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Z32" sqref="Z32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27</v>
      </c>
      <c r="B7" s="4" t="s">
        <v>10</v>
      </c>
      <c r="C7" s="5" t="s">
        <v>13</v>
      </c>
      <c r="D7" s="9">
        <f>E7+F7+G7+H7</f>
        <v>705510.34271224623</v>
      </c>
      <c r="E7" s="9">
        <v>496055.58628338482</v>
      </c>
      <c r="F7" s="9">
        <v>137249.79868285262</v>
      </c>
      <c r="G7" s="9">
        <v>69614.007230831878</v>
      </c>
      <c r="H7" s="9">
        <v>2590.9505151768308</v>
      </c>
    </row>
    <row r="8" spans="1:8" x14ac:dyDescent="0.3">
      <c r="A8" s="5" t="s">
        <v>27</v>
      </c>
      <c r="B8" s="4" t="s">
        <v>10</v>
      </c>
      <c r="C8" s="5" t="s">
        <v>14</v>
      </c>
      <c r="D8" s="9">
        <f t="shared" ref="D8:D10" si="0">E8+F8+G8+H8</f>
        <v>764239.22701575269</v>
      </c>
      <c r="E8" s="9">
        <v>543669.72658541694</v>
      </c>
      <c r="F8" s="9">
        <v>140187.58707771907</v>
      </c>
      <c r="G8" s="9">
        <v>77617.790048143346</v>
      </c>
      <c r="H8" s="9">
        <v>2764.123304473304</v>
      </c>
    </row>
    <row r="9" spans="1:8" x14ac:dyDescent="0.3">
      <c r="A9" s="5" t="s">
        <v>27</v>
      </c>
      <c r="B9" s="4" t="s">
        <v>10</v>
      </c>
      <c r="C9" s="5" t="s">
        <v>15</v>
      </c>
      <c r="D9" s="9">
        <f t="shared" si="0"/>
        <v>807375.94478612731</v>
      </c>
      <c r="E9" s="9">
        <v>587734.5561149912</v>
      </c>
      <c r="F9" s="9">
        <v>138992.5268473129</v>
      </c>
      <c r="G9" s="9">
        <v>78483.885065557304</v>
      </c>
      <c r="H9" s="9">
        <v>2164.9767582658892</v>
      </c>
    </row>
    <row r="10" spans="1:8" x14ac:dyDescent="0.3">
      <c r="A10" s="5" t="s">
        <v>27</v>
      </c>
      <c r="B10" s="4" t="s">
        <v>10</v>
      </c>
      <c r="C10" s="5" t="s">
        <v>16</v>
      </c>
      <c r="D10" s="9">
        <f t="shared" si="0"/>
        <v>794888.3079042841</v>
      </c>
      <c r="E10" s="9">
        <v>575884.85317341832</v>
      </c>
      <c r="F10" s="9">
        <v>137027.09347346987</v>
      </c>
      <c r="G10" s="9">
        <v>79917.413471848165</v>
      </c>
      <c r="H10" s="9">
        <v>2058.9477855477853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S14" sqref="S14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28</v>
      </c>
      <c r="B7" s="4" t="s">
        <v>10</v>
      </c>
      <c r="C7" s="5" t="s">
        <v>13</v>
      </c>
      <c r="D7" s="9">
        <f>E7+F7+G7+H7</f>
        <v>263222.64571333333</v>
      </c>
      <c r="E7" s="9">
        <v>183603.33333333334</v>
      </c>
      <c r="F7" s="9">
        <v>64820.645713333332</v>
      </c>
      <c r="G7" s="9">
        <v>14798.666666666666</v>
      </c>
      <c r="H7" s="9">
        <v>0</v>
      </c>
    </row>
    <row r="8" spans="1:8" x14ac:dyDescent="0.3">
      <c r="A8" s="5" t="s">
        <v>28</v>
      </c>
      <c r="B8" s="4" t="s">
        <v>10</v>
      </c>
      <c r="C8" s="5" t="s">
        <v>14</v>
      </c>
      <c r="D8" s="9">
        <f t="shared" ref="D8:D10" si="0">E8+F8+G8+H8</f>
        <v>304858.33333333331</v>
      </c>
      <c r="E8" s="9">
        <v>210999</v>
      </c>
      <c r="F8" s="9">
        <v>72739</v>
      </c>
      <c r="G8" s="9">
        <v>21120.333333333332</v>
      </c>
      <c r="H8" s="9">
        <v>0</v>
      </c>
    </row>
    <row r="9" spans="1:8" x14ac:dyDescent="0.3">
      <c r="A9" s="5" t="s">
        <v>28</v>
      </c>
      <c r="B9" s="4" t="s">
        <v>10</v>
      </c>
      <c r="C9" s="5" t="s">
        <v>15</v>
      </c>
      <c r="D9" s="9">
        <f t="shared" si="0"/>
        <v>306509.47333333333</v>
      </c>
      <c r="E9" s="9">
        <v>214297.33333333334</v>
      </c>
      <c r="F9" s="9">
        <v>64612.666666666664</v>
      </c>
      <c r="G9" s="9">
        <v>27599.473333333339</v>
      </c>
      <c r="H9" s="9">
        <v>0</v>
      </c>
    </row>
    <row r="10" spans="1:8" x14ac:dyDescent="0.3">
      <c r="A10" s="5" t="s">
        <v>28</v>
      </c>
      <c r="B10" s="4" t="s">
        <v>10</v>
      </c>
      <c r="C10" s="5" t="s">
        <v>16</v>
      </c>
      <c r="D10" s="9">
        <f t="shared" si="0"/>
        <v>269470.8575252163</v>
      </c>
      <c r="E10" s="9">
        <v>195897.08300670833</v>
      </c>
      <c r="F10" s="9">
        <v>41810.928500000002</v>
      </c>
      <c r="G10" s="9">
        <v>31762.846018507964</v>
      </c>
      <c r="H10" s="9">
        <v>0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zoomScale="70" zoomScaleNormal="70" workbookViewId="0">
      <selection activeCell="I14" sqref="I11:Q14"/>
    </sheetView>
  </sheetViews>
  <sheetFormatPr defaultRowHeight="16.5" x14ac:dyDescent="0.3"/>
  <cols>
    <col min="1" max="1" width="45.1406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16" x14ac:dyDescent="0.3">
      <c r="A1" s="6" t="s">
        <v>11</v>
      </c>
      <c r="H1" s="2" t="s">
        <v>6</v>
      </c>
    </row>
    <row r="3" spans="1:16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16" x14ac:dyDescent="0.3">
      <c r="H4" s="7"/>
    </row>
    <row r="5" spans="1:16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16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16" x14ac:dyDescent="0.3">
      <c r="A7" s="5" t="s">
        <v>18</v>
      </c>
      <c r="B7" s="4" t="s">
        <v>10</v>
      </c>
      <c r="C7" s="5" t="s">
        <v>13</v>
      </c>
      <c r="D7" s="9">
        <f>E7+F7+G7+H7</f>
        <v>546842.80433591129</v>
      </c>
      <c r="E7" s="9">
        <v>328302.07091060985</v>
      </c>
      <c r="F7" s="9">
        <v>31227.033333333336</v>
      </c>
      <c r="G7" s="9">
        <v>174208.97365329994</v>
      </c>
      <c r="H7" s="9">
        <v>13104.726438668173</v>
      </c>
    </row>
    <row r="8" spans="1:16" x14ac:dyDescent="0.3">
      <c r="A8" s="5" t="s">
        <v>18</v>
      </c>
      <c r="B8" s="4" t="s">
        <v>10</v>
      </c>
      <c r="C8" s="5" t="s">
        <v>14</v>
      </c>
      <c r="D8" s="9">
        <f t="shared" ref="D8:D10" si="0">E8+F8+G8+H8</f>
        <v>610134.3993636918</v>
      </c>
      <c r="E8" s="9">
        <v>375506.76373737375</v>
      </c>
      <c r="F8" s="9">
        <v>34090.800000000003</v>
      </c>
      <c r="G8" s="9">
        <v>187595.69511629097</v>
      </c>
      <c r="H8" s="9">
        <v>12941.140510027069</v>
      </c>
    </row>
    <row r="9" spans="1:16" x14ac:dyDescent="0.3">
      <c r="A9" s="5" t="s">
        <v>18</v>
      </c>
      <c r="B9" s="4" t="s">
        <v>10</v>
      </c>
      <c r="C9" s="5" t="s">
        <v>15</v>
      </c>
      <c r="D9" s="9">
        <f t="shared" si="0"/>
        <v>610359.85969024326</v>
      </c>
      <c r="E9" s="9">
        <v>376333.80870255345</v>
      </c>
      <c r="F9" s="9">
        <v>36264.799812334291</v>
      </c>
      <c r="G9" s="9">
        <v>184970.05440243683</v>
      </c>
      <c r="H9" s="9">
        <v>12791.196772918673</v>
      </c>
    </row>
    <row r="10" spans="1:16" x14ac:dyDescent="0.3">
      <c r="A10" s="5" t="s">
        <v>18</v>
      </c>
      <c r="B10" s="4" t="s">
        <v>10</v>
      </c>
      <c r="C10" s="5" t="s">
        <v>16</v>
      </c>
      <c r="D10" s="9">
        <f t="shared" si="0"/>
        <v>581852.27558994433</v>
      </c>
      <c r="E10" s="9">
        <v>338856.98057971016</v>
      </c>
      <c r="F10" s="9">
        <v>35102.611594202899</v>
      </c>
      <c r="G10" s="9">
        <v>194219.50352068746</v>
      </c>
      <c r="H10" s="9">
        <v>13673.179895343827</v>
      </c>
    </row>
    <row r="12" spans="1:16" x14ac:dyDescent="0.3">
      <c r="P12" s="15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85" zoomScaleNormal="85" workbookViewId="0">
      <selection activeCell="I18" sqref="I18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19</v>
      </c>
      <c r="B7" s="4" t="s">
        <v>10</v>
      </c>
      <c r="C7" s="5" t="s">
        <v>13</v>
      </c>
      <c r="D7" s="9">
        <f>E7+F7+G7+H7</f>
        <v>395443</v>
      </c>
      <c r="E7" s="9">
        <v>336402.16666666669</v>
      </c>
      <c r="F7" s="9">
        <v>29153</v>
      </c>
      <c r="G7" s="9">
        <v>29633.366666666669</v>
      </c>
      <c r="H7" s="9">
        <v>254.4666666666667</v>
      </c>
    </row>
    <row r="8" spans="1:8" x14ac:dyDescent="0.3">
      <c r="A8" s="5" t="s">
        <v>19</v>
      </c>
      <c r="B8" s="4" t="s">
        <v>10</v>
      </c>
      <c r="C8" s="5" t="s">
        <v>14</v>
      </c>
      <c r="D8" s="9">
        <f t="shared" ref="D8:D10" si="0">E8+F8+G8+H8</f>
        <v>415049.71333333338</v>
      </c>
      <c r="E8" s="9">
        <v>353964.71333333338</v>
      </c>
      <c r="F8" s="9">
        <v>29601</v>
      </c>
      <c r="G8" s="9">
        <v>31229.7</v>
      </c>
      <c r="H8" s="9">
        <v>254.30000000000004</v>
      </c>
    </row>
    <row r="9" spans="1:8" x14ac:dyDescent="0.3">
      <c r="A9" s="5" t="s">
        <v>19</v>
      </c>
      <c r="B9" s="4" t="s">
        <v>10</v>
      </c>
      <c r="C9" s="5" t="s">
        <v>15</v>
      </c>
      <c r="D9" s="9">
        <f t="shared" si="0"/>
        <v>427754.5</v>
      </c>
      <c r="E9" s="9">
        <v>368057.5</v>
      </c>
      <c r="F9" s="9">
        <v>28680.666666666668</v>
      </c>
      <c r="G9" s="9">
        <v>30762.033333333336</v>
      </c>
      <c r="H9" s="9">
        <v>254.30000000000004</v>
      </c>
    </row>
    <row r="10" spans="1:8" x14ac:dyDescent="0.3">
      <c r="A10" s="5" t="s">
        <v>19</v>
      </c>
      <c r="B10" s="4" t="s">
        <v>10</v>
      </c>
      <c r="C10" s="5" t="s">
        <v>16</v>
      </c>
      <c r="D10" s="9">
        <f t="shared" si="0"/>
        <v>424327.83333333331</v>
      </c>
      <c r="E10" s="9">
        <v>364158.5</v>
      </c>
      <c r="F10" s="9">
        <v>30477.666666666668</v>
      </c>
      <c r="G10" s="9">
        <v>29437.366666666669</v>
      </c>
      <c r="H10" s="9">
        <v>254.30000000000004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K19" sqref="K19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20</v>
      </c>
      <c r="B7" s="4" t="s">
        <v>10</v>
      </c>
      <c r="C7" s="5" t="s">
        <v>13</v>
      </c>
      <c r="D7" s="9">
        <f>E7+F7+G7+H7</f>
        <v>755811.51878619276</v>
      </c>
      <c r="E7" s="9">
        <v>607620.701</v>
      </c>
      <c r="F7" s="9">
        <v>41249.457399999999</v>
      </c>
      <c r="G7" s="9">
        <v>105403.49659271917</v>
      </c>
      <c r="H7" s="9">
        <v>1537.8637934735827</v>
      </c>
    </row>
    <row r="8" spans="1:8" x14ac:dyDescent="0.3">
      <c r="A8" s="5" t="s">
        <v>20</v>
      </c>
      <c r="B8" s="4" t="s">
        <v>10</v>
      </c>
      <c r="C8" s="5" t="s">
        <v>14</v>
      </c>
      <c r="D8" s="9">
        <f t="shared" ref="D8:D10" si="0">E8+F8+G8+H8</f>
        <v>895786.132018278</v>
      </c>
      <c r="E8" s="9">
        <v>754443.02053150546</v>
      </c>
      <c r="F8" s="9">
        <v>36965.21333333334</v>
      </c>
      <c r="G8" s="9">
        <v>102653.25553872054</v>
      </c>
      <c r="H8" s="9">
        <v>1724.6426147186146</v>
      </c>
    </row>
    <row r="9" spans="1:8" x14ac:dyDescent="0.3">
      <c r="A9" s="5" t="s">
        <v>20</v>
      </c>
      <c r="B9" s="4" t="s">
        <v>10</v>
      </c>
      <c r="C9" s="5" t="s">
        <v>15</v>
      </c>
      <c r="D9" s="9">
        <f t="shared" si="0"/>
        <v>986149.64353637327</v>
      </c>
      <c r="E9" s="9">
        <v>850794.49618403893</v>
      </c>
      <c r="F9" s="9">
        <v>36904.483</v>
      </c>
      <c r="G9" s="9">
        <v>96686.761968227089</v>
      </c>
      <c r="H9" s="9">
        <v>1763.902384107266</v>
      </c>
    </row>
    <row r="10" spans="1:8" x14ac:dyDescent="0.3">
      <c r="A10" s="5" t="s">
        <v>20</v>
      </c>
      <c r="B10" s="4" t="s">
        <v>10</v>
      </c>
      <c r="C10" s="5" t="s">
        <v>16</v>
      </c>
      <c r="D10" s="9">
        <f t="shared" si="0"/>
        <v>1053128.3897161586</v>
      </c>
      <c r="E10" s="9">
        <v>929802.9222725248</v>
      </c>
      <c r="F10" s="9">
        <v>38632.079666666665</v>
      </c>
      <c r="G10" s="9">
        <v>83260.900984696476</v>
      </c>
      <c r="H10" s="9">
        <v>1432.4867922705314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85" zoomScaleNormal="85" workbookViewId="0">
      <selection activeCell="I13" sqref="I11:Q13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21</v>
      </c>
      <c r="B7" s="4" t="s">
        <v>10</v>
      </c>
      <c r="C7" s="5" t="s">
        <v>13</v>
      </c>
      <c r="D7" s="9">
        <f>E7+F7+G7+H7</f>
        <v>315736.45461410098</v>
      </c>
      <c r="E7" s="9">
        <v>183134.85758921097</v>
      </c>
      <c r="F7" s="9">
        <v>18111.570989831664</v>
      </c>
      <c r="G7" s="9">
        <v>114490.02603505831</v>
      </c>
      <c r="H7" s="9">
        <v>0</v>
      </c>
    </row>
    <row r="8" spans="1:8" x14ac:dyDescent="0.3">
      <c r="A8" s="5" t="s">
        <v>21</v>
      </c>
      <c r="B8" s="4" t="s">
        <v>10</v>
      </c>
      <c r="C8" s="5" t="s">
        <v>14</v>
      </c>
      <c r="D8" s="9">
        <f t="shared" ref="D8:D10" si="0">E8+F8+G8+H8</f>
        <v>335726.78261030046</v>
      </c>
      <c r="E8" s="9">
        <v>192215.01063088464</v>
      </c>
      <c r="F8" s="9">
        <v>18458.906940819517</v>
      </c>
      <c r="G8" s="9">
        <v>125052.86503859628</v>
      </c>
      <c r="H8" s="9">
        <v>0</v>
      </c>
    </row>
    <row r="9" spans="1:8" x14ac:dyDescent="0.3">
      <c r="A9" s="5" t="s">
        <v>21</v>
      </c>
      <c r="B9" s="4" t="s">
        <v>10</v>
      </c>
      <c r="C9" s="5" t="s">
        <v>15</v>
      </c>
      <c r="D9" s="9">
        <f t="shared" si="0"/>
        <v>347113.37475430395</v>
      </c>
      <c r="E9" s="9">
        <v>195938.76847407597</v>
      </c>
      <c r="F9" s="9">
        <v>18799.979012649292</v>
      </c>
      <c r="G9" s="9">
        <v>132374.6272675787</v>
      </c>
      <c r="H9" s="9">
        <v>0</v>
      </c>
    </row>
    <row r="10" spans="1:8" x14ac:dyDescent="0.3">
      <c r="A10" s="5" t="s">
        <v>21</v>
      </c>
      <c r="B10" s="4" t="s">
        <v>10</v>
      </c>
      <c r="C10" s="5" t="s">
        <v>16</v>
      </c>
      <c r="D10" s="9">
        <f t="shared" si="0"/>
        <v>451051.70223120239</v>
      </c>
      <c r="E10" s="9">
        <v>306588.72193093383</v>
      </c>
      <c r="F10" s="9">
        <v>17911.726970507752</v>
      </c>
      <c r="G10" s="9">
        <v>126551.25332976082</v>
      </c>
      <c r="H10" s="9">
        <v>0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85" zoomScaleNormal="85" workbookViewId="0">
      <selection activeCell="I14" sqref="I11:Q14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22</v>
      </c>
      <c r="B7" s="4" t="s">
        <v>10</v>
      </c>
      <c r="C7" s="5" t="s">
        <v>13</v>
      </c>
      <c r="D7" s="9">
        <f>E7+F7+G7+H7</f>
        <v>321798.3052862488</v>
      </c>
      <c r="E7" s="9">
        <v>248022.8082752437</v>
      </c>
      <c r="F7" s="9">
        <v>24997.35063968254</v>
      </c>
      <c r="G7" s="9">
        <v>46425.652032698221</v>
      </c>
      <c r="H7" s="9">
        <v>2352.494338624339</v>
      </c>
    </row>
    <row r="8" spans="1:8" x14ac:dyDescent="0.3">
      <c r="A8" s="5" t="s">
        <v>22</v>
      </c>
      <c r="B8" s="4" t="s">
        <v>10</v>
      </c>
      <c r="C8" s="5" t="s">
        <v>14</v>
      </c>
      <c r="D8" s="9">
        <f t="shared" ref="D8:D10" si="0">E8+F8+G8+H8</f>
        <v>331085.19725296542</v>
      </c>
      <c r="E8" s="9">
        <v>258992.64461808573</v>
      </c>
      <c r="F8" s="9">
        <v>22360.394329578037</v>
      </c>
      <c r="G8" s="9">
        <v>47223.641145118359</v>
      </c>
      <c r="H8" s="9">
        <v>2508.5171601832585</v>
      </c>
    </row>
    <row r="9" spans="1:8" x14ac:dyDescent="0.3">
      <c r="A9" s="5" t="s">
        <v>22</v>
      </c>
      <c r="B9" s="4" t="s">
        <v>10</v>
      </c>
      <c r="C9" s="5" t="s">
        <v>15</v>
      </c>
      <c r="D9" s="9">
        <f t="shared" si="0"/>
        <v>331161.63740709983</v>
      </c>
      <c r="E9" s="9">
        <v>259183.37789398423</v>
      </c>
      <c r="F9" s="9">
        <v>21571.071379751364</v>
      </c>
      <c r="G9" s="9">
        <v>48489.652729077345</v>
      </c>
      <c r="H9" s="9">
        <v>1917.5354042869578</v>
      </c>
    </row>
    <row r="10" spans="1:8" x14ac:dyDescent="0.3">
      <c r="A10" s="5" t="s">
        <v>22</v>
      </c>
      <c r="B10" s="4" t="s">
        <v>10</v>
      </c>
      <c r="C10" s="5" t="s">
        <v>16</v>
      </c>
      <c r="D10" s="9">
        <f t="shared" si="0"/>
        <v>303692.01034826844</v>
      </c>
      <c r="E10" s="9">
        <v>232088.37871862444</v>
      </c>
      <c r="F10" s="9">
        <v>22871.245178115943</v>
      </c>
      <c r="G10" s="9">
        <v>47068.418254092336</v>
      </c>
      <c r="H10" s="9">
        <v>1663.9681974357045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85" zoomScaleNormal="85" workbookViewId="0">
      <selection activeCell="I14" sqref="I11:Q14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23</v>
      </c>
      <c r="B7" s="4" t="s">
        <v>10</v>
      </c>
      <c r="C7" s="5" t="s">
        <v>13</v>
      </c>
      <c r="D7" s="9">
        <f>E7+F7+G7+H7</f>
        <v>585358.73797235021</v>
      </c>
      <c r="E7" s="9">
        <v>469480.30666666664</v>
      </c>
      <c r="F7" s="9">
        <v>28137.05</v>
      </c>
      <c r="G7" s="9">
        <v>87741.381305683564</v>
      </c>
      <c r="H7" s="9">
        <v>0</v>
      </c>
    </row>
    <row r="8" spans="1:8" x14ac:dyDescent="0.3">
      <c r="A8" s="5" t="s">
        <v>23</v>
      </c>
      <c r="B8" s="4" t="s">
        <v>10</v>
      </c>
      <c r="C8" s="5" t="s">
        <v>14</v>
      </c>
      <c r="D8" s="9">
        <f t="shared" ref="D8:D10" si="0">E8+F8+G8+H8</f>
        <v>628235.3223809523</v>
      </c>
      <c r="E8" s="9">
        <v>495119.20031746035</v>
      </c>
      <c r="F8" s="9">
        <v>32682.45</v>
      </c>
      <c r="G8" s="9">
        <v>100433.67206349205</v>
      </c>
      <c r="H8" s="9">
        <v>0</v>
      </c>
    </row>
    <row r="9" spans="1:8" x14ac:dyDescent="0.3">
      <c r="A9" s="5" t="s">
        <v>23</v>
      </c>
      <c r="B9" s="4" t="s">
        <v>10</v>
      </c>
      <c r="C9" s="5" t="s">
        <v>15</v>
      </c>
      <c r="D9" s="9">
        <f t="shared" si="0"/>
        <v>662170.47037414904</v>
      </c>
      <c r="E9" s="9">
        <v>501559.14021780301</v>
      </c>
      <c r="F9" s="9">
        <v>47012.212004830923</v>
      </c>
      <c r="G9" s="9">
        <v>113599.1181515151</v>
      </c>
      <c r="H9" s="9">
        <v>0</v>
      </c>
    </row>
    <row r="10" spans="1:8" x14ac:dyDescent="0.3">
      <c r="A10" s="5" t="s">
        <v>23</v>
      </c>
      <c r="B10" s="4" t="s">
        <v>10</v>
      </c>
      <c r="C10" s="5" t="s">
        <v>16</v>
      </c>
      <c r="D10" s="9">
        <f t="shared" si="0"/>
        <v>735993.4159539988</v>
      </c>
      <c r="E10" s="9">
        <v>564942.80745569698</v>
      </c>
      <c r="F10" s="9">
        <v>56302.042779129064</v>
      </c>
      <c r="G10" s="9">
        <v>114748.56571917266</v>
      </c>
      <c r="H10" s="9">
        <v>0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I14" sqref="I11:Q14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24</v>
      </c>
      <c r="B7" s="4" t="s">
        <v>10</v>
      </c>
      <c r="C7" s="5" t="s">
        <v>13</v>
      </c>
      <c r="D7" s="9">
        <f>E7+F7+G7+H7</f>
        <v>666573.16817598499</v>
      </c>
      <c r="E7" s="9">
        <v>555795.16811878176</v>
      </c>
      <c r="F7" s="9">
        <v>6716.9458301815139</v>
      </c>
      <c r="G7" s="9">
        <v>96273.538667289118</v>
      </c>
      <c r="H7" s="9">
        <v>7787.5155597326657</v>
      </c>
    </row>
    <row r="8" spans="1:8" x14ac:dyDescent="0.3">
      <c r="A8" s="5" t="s">
        <v>24</v>
      </c>
      <c r="B8" s="4" t="s">
        <v>10</v>
      </c>
      <c r="C8" s="5" t="s">
        <v>14</v>
      </c>
      <c r="D8" s="9">
        <f t="shared" ref="D8:D10" si="0">E8+F8+G8+H8</f>
        <v>637987.88674309058</v>
      </c>
      <c r="E8" s="9">
        <v>534478.34433080943</v>
      </c>
      <c r="F8" s="9">
        <v>15661.542015403849</v>
      </c>
      <c r="G8" s="9">
        <v>81677.761848199967</v>
      </c>
      <c r="H8" s="9">
        <v>6170.2385486772482</v>
      </c>
    </row>
    <row r="9" spans="1:8" x14ac:dyDescent="0.3">
      <c r="A9" s="5" t="s">
        <v>24</v>
      </c>
      <c r="B9" s="4" t="s">
        <v>10</v>
      </c>
      <c r="C9" s="5" t="s">
        <v>15</v>
      </c>
      <c r="D9" s="9">
        <f t="shared" si="0"/>
        <v>444468.85325666959</v>
      </c>
      <c r="E9" s="9">
        <v>371395.48153508181</v>
      </c>
      <c r="F9" s="9">
        <v>6096.2954209351728</v>
      </c>
      <c r="G9" s="9">
        <v>65954.742967319311</v>
      </c>
      <c r="H9" s="9">
        <v>1022.3333333333334</v>
      </c>
    </row>
    <row r="10" spans="1:8" x14ac:dyDescent="0.3">
      <c r="A10" s="5" t="s">
        <v>24</v>
      </c>
      <c r="B10" s="4" t="s">
        <v>10</v>
      </c>
      <c r="C10" s="5" t="s">
        <v>16</v>
      </c>
      <c r="D10" s="9">
        <f t="shared" si="0"/>
        <v>438713.87545633398</v>
      </c>
      <c r="E10" s="9">
        <v>362095.08922820463</v>
      </c>
      <c r="F10" s="9">
        <v>5050.2166365035928</v>
      </c>
      <c r="G10" s="9">
        <v>70727.569591625768</v>
      </c>
      <c r="H10" s="9">
        <v>841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P25" sqref="P25"/>
    </sheetView>
  </sheetViews>
  <sheetFormatPr defaultRowHeight="16.5" x14ac:dyDescent="0.3"/>
  <cols>
    <col min="1" max="1" width="38.5703125" style="1" customWidth="1"/>
    <col min="2" max="2" width="15.140625" style="1" customWidth="1"/>
    <col min="3" max="3" width="20.42578125" style="1" customWidth="1"/>
    <col min="4" max="8" width="11.7109375" style="1" customWidth="1"/>
    <col min="9" max="16384" width="9.140625" style="1"/>
  </cols>
  <sheetData>
    <row r="1" spans="1:8" x14ac:dyDescent="0.3">
      <c r="A1" s="6" t="s">
        <v>11</v>
      </c>
      <c r="H1" s="2" t="s">
        <v>6</v>
      </c>
    </row>
    <row r="3" spans="1:8" ht="49.5" customHeight="1" x14ac:dyDescent="0.3">
      <c r="A3" s="11" t="s">
        <v>12</v>
      </c>
      <c r="B3" s="12"/>
      <c r="C3" s="12"/>
      <c r="D3" s="12"/>
      <c r="E3" s="12"/>
      <c r="F3" s="12"/>
      <c r="G3" s="12"/>
      <c r="H3" s="12"/>
    </row>
    <row r="4" spans="1:8" x14ac:dyDescent="0.3">
      <c r="H4" s="7"/>
    </row>
    <row r="5" spans="1:8" ht="147" customHeight="1" x14ac:dyDescent="0.3">
      <c r="A5" s="10" t="s">
        <v>5</v>
      </c>
      <c r="B5" s="13" t="s">
        <v>7</v>
      </c>
      <c r="C5" s="13" t="s">
        <v>8</v>
      </c>
      <c r="D5" s="10" t="s">
        <v>9</v>
      </c>
      <c r="E5" s="10"/>
      <c r="F5" s="10"/>
      <c r="G5" s="10"/>
      <c r="H5" s="10"/>
    </row>
    <row r="6" spans="1:8" ht="29.25" customHeight="1" x14ac:dyDescent="0.3">
      <c r="A6" s="10"/>
      <c r="B6" s="14"/>
      <c r="C6" s="14"/>
      <c r="D6" s="8" t="s">
        <v>4</v>
      </c>
      <c r="E6" s="3" t="s">
        <v>0</v>
      </c>
      <c r="F6" s="3" t="s">
        <v>1</v>
      </c>
      <c r="G6" s="3" t="s">
        <v>2</v>
      </c>
      <c r="H6" s="3" t="s">
        <v>3</v>
      </c>
    </row>
    <row r="7" spans="1:8" x14ac:dyDescent="0.3">
      <c r="A7" s="5" t="s">
        <v>25</v>
      </c>
      <c r="B7" s="4" t="s">
        <v>10</v>
      </c>
      <c r="C7" s="5" t="s">
        <v>13</v>
      </c>
      <c r="D7" s="9">
        <f>E7+F7+G7+H7</f>
        <v>460981.52600000007</v>
      </c>
      <c r="E7" s="9">
        <v>395219.25933333341</v>
      </c>
      <c r="F7" s="9">
        <v>19663.933333333331</v>
      </c>
      <c r="G7" s="9">
        <v>46098.333333333336</v>
      </c>
      <c r="H7" s="9">
        <v>0</v>
      </c>
    </row>
    <row r="8" spans="1:8" x14ac:dyDescent="0.3">
      <c r="A8" s="5" t="s">
        <v>25</v>
      </c>
      <c r="B8" s="4" t="s">
        <v>10</v>
      </c>
      <c r="C8" s="5" t="s">
        <v>14</v>
      </c>
      <c r="D8" s="9">
        <f t="shared" ref="D8:D10" si="0">E8+F8+G8+H8</f>
        <v>499448.64999999997</v>
      </c>
      <c r="E8" s="9">
        <v>430259.75</v>
      </c>
      <c r="F8" s="9">
        <v>20071.566666666666</v>
      </c>
      <c r="G8" s="9">
        <v>49117.333333333336</v>
      </c>
      <c r="H8" s="9">
        <v>0</v>
      </c>
    </row>
    <row r="9" spans="1:8" x14ac:dyDescent="0.3">
      <c r="A9" s="5" t="s">
        <v>25</v>
      </c>
      <c r="B9" s="4" t="s">
        <v>10</v>
      </c>
      <c r="C9" s="5" t="s">
        <v>15</v>
      </c>
      <c r="D9" s="9">
        <f t="shared" si="0"/>
        <v>462266.88333333336</v>
      </c>
      <c r="E9" s="9">
        <v>393102.01666666666</v>
      </c>
      <c r="F9" s="9">
        <v>18539.5</v>
      </c>
      <c r="G9" s="9">
        <v>50535.700000000004</v>
      </c>
      <c r="H9" s="9">
        <v>89.666666666666671</v>
      </c>
    </row>
    <row r="10" spans="1:8" x14ac:dyDescent="0.3">
      <c r="A10" s="5" t="s">
        <v>25</v>
      </c>
      <c r="B10" s="4" t="s">
        <v>10</v>
      </c>
      <c r="C10" s="5" t="s">
        <v>16</v>
      </c>
      <c r="D10" s="9">
        <f t="shared" si="0"/>
        <v>425735.88333333336</v>
      </c>
      <c r="E10" s="9">
        <v>360401.6166666667</v>
      </c>
      <c r="F10" s="9">
        <v>17303.5</v>
      </c>
      <c r="G10" s="9">
        <v>47944.433333333327</v>
      </c>
      <c r="H10" s="9">
        <v>86.333333333333329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МРСК Центра</vt:lpstr>
      <vt:lpstr>Белгородэнерго</vt:lpstr>
      <vt:lpstr>Брянскэнерго</vt:lpstr>
      <vt:lpstr>Воронежэнерго</vt:lpstr>
      <vt:lpstr>Костромаэнерго</vt:lpstr>
      <vt:lpstr>Курскэнерго</vt:lpstr>
      <vt:lpstr>Липецкэнерго</vt:lpstr>
      <vt:lpstr>Орелэнерго</vt:lpstr>
      <vt:lpstr>Смоленскэнерго</vt:lpstr>
      <vt:lpstr>Тамбовэнерго</vt:lpstr>
      <vt:lpstr>Тверьэнерго</vt:lpstr>
      <vt:lpstr>Ярэнерго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Дымов Олег Сергеевич</cp:lastModifiedBy>
  <dcterms:created xsi:type="dcterms:W3CDTF">2015-04-01T08:30:50Z</dcterms:created>
  <dcterms:modified xsi:type="dcterms:W3CDTF">2016-01-26T09:57:50Z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