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400" windowHeight="11640" activeTab="0"/>
  </bookViews>
  <sheets>
    <sheet name="апрель2010" sheetId="1" r:id="rId1"/>
  </sheets>
  <definedNames/>
  <calcPr fullCalcOnLoad="1"/>
</workbook>
</file>

<file path=xl/sharedStrings.xml><?xml version="1.0" encoding="utf-8"?>
<sst xmlns="http://schemas.openxmlformats.org/spreadsheetml/2006/main" count="636" uniqueCount="262">
  <si>
    <t>40 + 25</t>
  </si>
  <si>
    <t>2*25</t>
  </si>
  <si>
    <t>2*63</t>
  </si>
  <si>
    <t>2*16</t>
  </si>
  <si>
    <t>2*40</t>
  </si>
  <si>
    <t>2*10</t>
  </si>
  <si>
    <t>2*6,3</t>
  </si>
  <si>
    <t>2*2,5</t>
  </si>
  <si>
    <t>16+10</t>
  </si>
  <si>
    <t>10+16</t>
  </si>
  <si>
    <t>25+20</t>
  </si>
  <si>
    <t>6,3+16</t>
  </si>
  <si>
    <t>2*31,5</t>
  </si>
  <si>
    <t>40+25</t>
  </si>
  <si>
    <t>16+25</t>
  </si>
  <si>
    <t>16+16</t>
  </si>
  <si>
    <t>6,3+10</t>
  </si>
  <si>
    <t>2*4</t>
  </si>
  <si>
    <t>4+6,3</t>
  </si>
  <si>
    <t>2,5+1,6</t>
  </si>
  <si>
    <t>1,6+2,5</t>
  </si>
  <si>
    <t>2*1,6</t>
  </si>
  <si>
    <t>2,5+2,5+4</t>
  </si>
  <si>
    <t>6,3+2,5</t>
  </si>
  <si>
    <t>2,5+4</t>
  </si>
  <si>
    <t>2*5,6</t>
  </si>
  <si>
    <t>2,5+3,2</t>
  </si>
  <si>
    <t>3,2+2,5</t>
  </si>
  <si>
    <t>4+2,5</t>
  </si>
  <si>
    <t>5,6+6,3</t>
  </si>
  <si>
    <t>10+6,3</t>
  </si>
  <si>
    <t>16 + 25</t>
  </si>
  <si>
    <t>40+16</t>
  </si>
  <si>
    <t>No.</t>
  </si>
  <si>
    <t>Object of main substation, voltage class</t>
  </si>
  <si>
    <t>Current deficit</t>
  </si>
  <si>
    <t>Note</t>
  </si>
  <si>
    <t>Installed power capacity of transformers Sуst. Including their number, pcs/ MVA</t>
  </si>
  <si>
    <t>Summary total capacity of central substation following the results of measurements of load maximal Sмах , MVA</t>
  </si>
  <si>
    <t>Total capacity distributed according to operating rules, MVA for the time period</t>
  </si>
  <si>
    <t>Total capacity including re-distribution, MVA</t>
  </si>
  <si>
    <t xml:space="preserve">Limiting factors,               MVA </t>
  </si>
  <si>
    <t>Permissible load accounted in the n-1 mode, MVA</t>
  </si>
  <si>
    <t xml:space="preserve"> Transmission capacity, MVA</t>
  </si>
  <si>
    <t>Current deficit/ proficit,         MVA</t>
  </si>
  <si>
    <t>MVA</t>
  </si>
  <si>
    <t>Min.</t>
  </si>
  <si>
    <t>SS of 110 kv</t>
  </si>
  <si>
    <t>SS 110/35/6 Tambovskaya No.2</t>
  </si>
  <si>
    <t>SS 110/6 Tambovskaya No.3</t>
  </si>
  <si>
    <t>SS 110/6 Tambovskaya No.5</t>
  </si>
  <si>
    <t>SS 110/6 Tambovskaya No.7</t>
  </si>
  <si>
    <t>SS 110/35/6 Pigment</t>
  </si>
  <si>
    <t>SS 110/6 Tambovskaya No.8</t>
  </si>
  <si>
    <t>SS 110/35/6 Malinovskaya</t>
  </si>
  <si>
    <t>SS 110/35/10 Tambovskaya No.6</t>
  </si>
  <si>
    <t>SS 110/10 N.Lyadinskaya</t>
  </si>
  <si>
    <t>SS 110/35/10 Komsomolskaya</t>
  </si>
  <si>
    <t>SS 110/10 М.Talinskaya</t>
  </si>
  <si>
    <t>SS 110/35/10 Promyshlennaya</t>
  </si>
  <si>
    <t>SS 110/35/10 Arzhenskaya</t>
  </si>
  <si>
    <t>SS 110/10 Teleshovskaya</t>
  </si>
  <si>
    <t>SS 110/6 Oktyabrskaya</t>
  </si>
  <si>
    <t>SS 110/10 Spasskaya</t>
  </si>
  <si>
    <t>SS 110/35/10 Kuzminskaya</t>
  </si>
  <si>
    <t>SS 110/35/10 Sampurskaya</t>
  </si>
  <si>
    <t>SS 110/6 Leather plant</t>
  </si>
  <si>
    <t>SS 110/35/6 Rasskazovskaya</t>
  </si>
  <si>
    <t>SS 110/35/10 Volchkovskaya</t>
  </si>
  <si>
    <t>SS 110/35/10 Staroyuryevskaya</t>
  </si>
  <si>
    <t>SS 110/35/10 Khmelevskaya</t>
  </si>
  <si>
    <t>SS 110/35/10 Khobotovskaya</t>
  </si>
  <si>
    <t>SS 110/35/10 Nikiforovskaya</t>
  </si>
  <si>
    <t>SS 110/10 N.Seslavinskaya</t>
  </si>
  <si>
    <t>SS 110/10 N. Arkhangelskaya</t>
  </si>
  <si>
    <t>SS 110/10 Ilovayskaya</t>
  </si>
  <si>
    <t>SS 110/35/10 Yuzhnaya</t>
  </si>
  <si>
    <t>SS 110/27,5/6 Pervomayskaya</t>
  </si>
  <si>
    <t>SS 110/35/10 Sosnovskaya</t>
  </si>
  <si>
    <t>SS 110/35/10 Pichaevskaya</t>
  </si>
  <si>
    <t>SS 110/35/10 Algasovskaya</t>
  </si>
  <si>
    <t>SS 110/35/6 Morshanskaya</t>
  </si>
  <si>
    <t>SS 110/35/6 Kamvolnaya</t>
  </si>
  <si>
    <t>SS 110/35/10 Grazhdanovskaya</t>
  </si>
  <si>
    <t>SS 110/35/10 Nashchekinskaya</t>
  </si>
  <si>
    <t>SS 110/10 Shachinskaya</t>
  </si>
  <si>
    <t>SS 110/35/10/6 Uvarovskaya</t>
  </si>
  <si>
    <t>SS 110/35/10 Muchkapskaya</t>
  </si>
  <si>
    <t>SS 110/10 M.Alabushskaya</t>
  </si>
  <si>
    <t>SS 110/35/10 M.Gorkovskaya</t>
  </si>
  <si>
    <t>SS 110/10 Shpikulovskaya</t>
  </si>
  <si>
    <t>SS 110/35/10 Zherdevskaya</t>
  </si>
  <si>
    <t>SS 110/35/10 Rzhaksinskaya</t>
  </si>
  <si>
    <t>SS 110/10 Bogdanovskaya</t>
  </si>
  <si>
    <t>SS 110/35/10 Tokarevskaya</t>
  </si>
  <si>
    <t>SS 110/35/10 Zveryaevskaya</t>
  </si>
  <si>
    <t>SS 110/35/10 Mordovskaya</t>
  </si>
  <si>
    <t>SS 110/35/10 Pavlovskaya</t>
  </si>
  <si>
    <t>SS 110/35/10 Kirsanovskaya</t>
  </si>
  <si>
    <t>SS 110/35/10 Inzhavinskaya</t>
  </si>
  <si>
    <t>SS 110/35/10 Umyotskaya</t>
  </si>
  <si>
    <t>SS 110/35/10 Kovylskaya</t>
  </si>
  <si>
    <t>SS 110/10 Inokovskaya</t>
  </si>
  <si>
    <t>SS of 35 kv</t>
  </si>
  <si>
    <t>SS 35/6 Pervomayskaya</t>
  </si>
  <si>
    <t>SS 35/10 Picherskaya</t>
  </si>
  <si>
    <t>SS 35/10 Osinovskaya</t>
  </si>
  <si>
    <t>SS 35/10 Koptevskaya</t>
  </si>
  <si>
    <t>SS 35/10 Sayukinskaya</t>
  </si>
  <si>
    <t>SS 35/10 Zelyonaya-1</t>
  </si>
  <si>
    <t>SS 35/10 Pyatiletka</t>
  </si>
  <si>
    <t>SS 35/10 Yaroslavskaya</t>
  </si>
  <si>
    <t>SS 35/10 Platonovskaya</t>
  </si>
  <si>
    <t>SS 35/10 Znamenskaya</t>
  </si>
  <si>
    <t>SS 35/10 Sukhotinskaya</t>
  </si>
  <si>
    <t>SS 35/10 P.Marfinskaya</t>
  </si>
  <si>
    <t>SS 35/10 Aleksandrovskaya</t>
  </si>
  <si>
    <t>SS 35/10 Stepnaya</t>
  </si>
  <si>
    <t>SS 35/10 Ivanovskaya (ТPS)</t>
  </si>
  <si>
    <t>SS 35/10 Verkhotsenskaya</t>
  </si>
  <si>
    <t>SS 35/10 Gorelskaya</t>
  </si>
  <si>
    <t>SS 35/10 B.Dvoynyovskaya</t>
  </si>
  <si>
    <t>SS 35/10 Avangardskaya</t>
  </si>
  <si>
    <t>SS 35/10 Suravskaya</t>
  </si>
  <si>
    <t>SS 35/10 Seleznzyovskaya</t>
  </si>
  <si>
    <t>SS 35/10 Chernyanskaya</t>
  </si>
  <si>
    <t>SS 35/10 Viktorskaya</t>
  </si>
  <si>
    <t>SS 35/10 Novoseltsevskaya</t>
  </si>
  <si>
    <t>SS 35/10 Avdeevskaya</t>
  </si>
  <si>
    <t>SS 35/10 Tatanovskaya</t>
  </si>
  <si>
    <t>SS 35/10 Timiryazevskaya</t>
  </si>
  <si>
    <t>SS 35/10 P.Prigorodnaya</t>
  </si>
  <si>
    <t>SS 35/10 Bokinskaya</t>
  </si>
  <si>
    <t>SS 35/10 Stolovskaya</t>
  </si>
  <si>
    <t>SS 35/10 Tulinovskaya</t>
  </si>
  <si>
    <t>SS 35/6 Macaroni factory</t>
  </si>
  <si>
    <t>SS 35/10 Serebryakovskaya</t>
  </si>
  <si>
    <t>SS 35/10 B.Doroga</t>
  </si>
  <si>
    <t>SS 35/10 B.Izberdeevskaya</t>
  </si>
  <si>
    <t>SS 35/10 Vishnevskaya</t>
  </si>
  <si>
    <t>SS 35/10 Vyrubovskaya</t>
  </si>
  <si>
    <t>SS 35/10 Glazkovskaya</t>
  </si>
  <si>
    <t>SS 35/10 Dmitirievskaya</t>
  </si>
  <si>
    <t>SS 35/6 Donskaya</t>
  </si>
  <si>
    <t>SS 35/10 Druzhba</t>
  </si>
  <si>
    <t>SS 35/10 Ekaterininskaya</t>
  </si>
  <si>
    <t>SS 35/10 Zhidilovskaya</t>
  </si>
  <si>
    <t>SS 35/10 Izosimovskaya</t>
  </si>
  <si>
    <t>SS 35/10 KIM</t>
  </si>
  <si>
    <t>SS 35/10 Klenskaya</t>
  </si>
  <si>
    <t>SS 35/10 Kozmodemyanovskaya</t>
  </si>
  <si>
    <t>SS 35/10 Komintern</t>
  </si>
  <si>
    <t>SS 35/10 Kochetovskaya</t>
  </si>
  <si>
    <t>SS 35/10 Nov.Vasilyevskaya</t>
  </si>
  <si>
    <t>SS 35/10 Nov.Tarbeevskaya</t>
  </si>
  <si>
    <t>SS 35/10 Nov.Yuryevskaya</t>
  </si>
  <si>
    <t>SS 35/10 Petrovskaya</t>
  </si>
  <si>
    <t>SS 35/10 Prigorodnaya</t>
  </si>
  <si>
    <t>SS 35/6 Progress</t>
  </si>
  <si>
    <t>SS 35/10 Raninskaya</t>
  </si>
  <si>
    <t>SS 35/10 Rakhmaninskaya</t>
  </si>
  <si>
    <t>SS 35/10 Saburovskaya</t>
  </si>
  <si>
    <t>SS 35/10 Sestryonskaya</t>
  </si>
  <si>
    <t>SS 35/10 Sitovskaya</t>
  </si>
  <si>
    <t>SS 35/10 Skobelevskaya</t>
  </si>
  <si>
    <t>SS 35/10 Ustyinskaya</t>
  </si>
  <si>
    <t>SS 35/10 Yurlovskaya</t>
  </si>
  <si>
    <t>SS 35/10 Yablonovetskaya</t>
  </si>
  <si>
    <t>SS 35/10 Agroprom</t>
  </si>
  <si>
    <t>SS 35/10 Alekseevskaya</t>
  </si>
  <si>
    <t>SS 35/10 Vanovskaya</t>
  </si>
  <si>
    <t>SS 35/10 Vyazhlinskaya</t>
  </si>
  <si>
    <t>SS 35/10 Zarechnaya</t>
  </si>
  <si>
    <t>SS 35/10 Kryukovskaya</t>
  </si>
  <si>
    <t>SS 35/6 Korshunovskaya</t>
  </si>
  <si>
    <t>SS 35/6 Lugovaya</t>
  </si>
  <si>
    <t>SS 35/10 Lyubvinskaya</t>
  </si>
  <si>
    <t>SS 35/10 Morshanskaya</t>
  </si>
  <si>
    <t>SS 35/10 Piterskaya</t>
  </si>
  <si>
    <t>SS 35/10 Rakshinskaya</t>
  </si>
  <si>
    <t>SS 35/10 Rybinskaya</t>
  </si>
  <si>
    <t>SS 35/10 Serpovskaya</t>
  </si>
  <si>
    <t>SS 35/10 St.Tomnikovskaya</t>
  </si>
  <si>
    <t>SS 35/10 Chernitovskaya</t>
  </si>
  <si>
    <t>SS 35/10 Bondarskaya</t>
  </si>
  <si>
    <t>SS 35/10 Vernadovskaya</t>
  </si>
  <si>
    <t>SS 35/10 Gagarinskaya</t>
  </si>
  <si>
    <t>SS 35/10 Egorovskaya</t>
  </si>
  <si>
    <t>SS 35/10 Kershinskaya</t>
  </si>
  <si>
    <t>SS 35/10 Kurovshchinskaya</t>
  </si>
  <si>
    <t>SS 35/10 Lipovskaya</t>
  </si>
  <si>
    <t>SS 35/10 Lomovisskaya</t>
  </si>
  <si>
    <t>SS 35/10 Mitropolskaya</t>
  </si>
  <si>
    <t>SS 35/10 P.Uglovskaya</t>
  </si>
  <si>
    <t>SS 35/10 Rudovskaya</t>
  </si>
  <si>
    <t>SS 35/10 V.Yaroslavskaya</t>
  </si>
  <si>
    <t>SS 35/10 Degtyanskaya</t>
  </si>
  <si>
    <t>SS 35/10 Zelenaya-2</t>
  </si>
  <si>
    <t>SS 35/10 Kulevatovskaya</t>
  </si>
  <si>
    <t>SS 35/10 Lamskaya</t>
  </si>
  <si>
    <t>SS 35/10 Gryaznovskaya</t>
  </si>
  <si>
    <t>SS 35/10 Otyasskaya</t>
  </si>
  <si>
    <t>SS 35/10 P.Vasilyevskaya</t>
  </si>
  <si>
    <t>SS 35/10 Podlesnaya</t>
  </si>
  <si>
    <t>SS 35/10 Tr.Roslyayskaya (Moscow region power grid company)</t>
  </si>
  <si>
    <t>SS 35/10 Zherdevskaya</t>
  </si>
  <si>
    <t>SS 35/10 Sukmanovskaya</t>
  </si>
  <si>
    <t>SS 35/10 Tugolukovskaya</t>
  </si>
  <si>
    <t>SS 35/10 Artemovskaya</t>
  </si>
  <si>
    <t>SS 35/10 RSKhO</t>
  </si>
  <si>
    <t>SS 35/10 Maksimovskaya</t>
  </si>
  <si>
    <t>SS 35/10 Burnakskaya</t>
  </si>
  <si>
    <t>SS 35/10 Poletaevskaya</t>
  </si>
  <si>
    <t>SS 35/10 T.Roslyayskaya (Housing and Utilities System)</t>
  </si>
  <si>
    <t>SS 35/10 Pioner</t>
  </si>
  <si>
    <t>SS 35/10 Lvovskaya</t>
  </si>
  <si>
    <t>SS 35/10 Nadezhdinskaya</t>
  </si>
  <si>
    <t>SS 35/10 Kuleshovskaya</t>
  </si>
  <si>
    <t>SS 35/10 Chernyaevskaya</t>
  </si>
  <si>
    <t>SS 35/10 Ivanovskaya (Housing and Utilities System)</t>
  </si>
  <si>
    <t>SS 35/10 Shulginskaya</t>
  </si>
  <si>
    <t>SS 35/10 Lavrovskaya</t>
  </si>
  <si>
    <t>SS 35/10 N.Sergievskaya</t>
  </si>
  <si>
    <t>SS 35/10 Kamenskaya</t>
  </si>
  <si>
    <t>SS 35/10 Protasovskaya</t>
  </si>
  <si>
    <t>SS 35/10 Chakinskaya</t>
  </si>
  <si>
    <t>SS 35/10 Lukinskaya</t>
  </si>
  <si>
    <t>SS 35/10 Zolotovskaya</t>
  </si>
  <si>
    <t>SS 35/10 Mozdokskaya</t>
  </si>
  <si>
    <t>SS 35/10 Oblovskaya</t>
  </si>
  <si>
    <t>SS 35/10 V.Vershinskaya</t>
  </si>
  <si>
    <t>SS 35/10 Luchevskaya</t>
  </si>
  <si>
    <t>SS 35/10 Olshanskaya</t>
  </si>
  <si>
    <t>SS 35/10 Pavlodarskaya</t>
  </si>
  <si>
    <t>SS 35/10 Berezovskaya</t>
  </si>
  <si>
    <t>SS 35/10 K.Zvezdinskaya</t>
  </si>
  <si>
    <t>SS 35/10 Prudkovskaya</t>
  </si>
  <si>
    <t>SS 35/10 Shapkinskaya</t>
  </si>
  <si>
    <t>SS 35/10 Maryinskaya</t>
  </si>
  <si>
    <t>SS 35/10 Irskaya</t>
  </si>
  <si>
    <t>SS 35/10 Zavodskaya</t>
  </si>
  <si>
    <t>SS 35/10 Kalaisskaya</t>
  </si>
  <si>
    <t>SS 35/10 Sokolovskaya</t>
  </si>
  <si>
    <t>SS 35/10 Veterinarnaya</t>
  </si>
  <si>
    <t>SS 35/10 Glukhovskaya</t>
  </si>
  <si>
    <t>SS 35/10 Orzhevskaya</t>
  </si>
  <si>
    <t>SS 35/10 Umyotskaya</t>
  </si>
  <si>
    <t>SS 35/10 Gavrilovskaya</t>
  </si>
  <si>
    <t>SS 35/10 Peresypkinskaya</t>
  </si>
  <si>
    <t>SS 35/10 Annenskaya</t>
  </si>
  <si>
    <t>SS 35/10 Filatovskaya</t>
  </si>
  <si>
    <t>SS 35/10 Nikitinskaya</t>
  </si>
  <si>
    <t>SS 35/10 Balykleyskaya</t>
  </si>
  <si>
    <t>SS 35/10 Karavainskaya</t>
  </si>
  <si>
    <t>SS 35/10 Poultry plant</t>
  </si>
  <si>
    <t>SS 35/10 Pavlovskaya</t>
  </si>
  <si>
    <t>Total:</t>
  </si>
  <si>
    <t>deficit</t>
  </si>
  <si>
    <t>proficit</t>
  </si>
  <si>
    <t>24 hours</t>
  </si>
  <si>
    <t>opened</t>
  </si>
  <si>
    <t>closed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</si>
</sst>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Times New Roman"/>
      <family val="1"/>
    </font>
    <font>
      <i/>
      <sz val="11"/>
      <name val="Calibri"/>
      <family val="2"/>
    </font>
    <font>
      <i/>
      <sz val="10"/>
      <name val="Calibri"/>
      <family val="2"/>
    </font>
    <font>
      <i/>
      <sz val="11"/>
      <name val="Times New Roman"/>
      <family val="1"/>
    </font>
    <font>
      <b/>
      <i/>
      <sz val="10"/>
      <name val="Calibri"/>
      <family val="2"/>
    </font>
    <font>
      <i/>
      <sz val="8"/>
      <name val="Calibri"/>
      <family val="2"/>
    </font>
    <font>
      <sz val="11"/>
      <name val="Calibri"/>
      <family val="2"/>
    </font>
    <font>
      <b/>
      <i/>
      <sz val="8"/>
      <name val="Calibri"/>
      <family val="2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2" fontId="12" fillId="0" borderId="11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2" fontId="12" fillId="33" borderId="10" xfId="0" applyNumberFormat="1" applyFont="1" applyFill="1" applyBorder="1" applyAlignment="1">
      <alignment horizontal="center" vertical="center"/>
    </xf>
    <xf numFmtId="2" fontId="12" fillId="0" borderId="12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1" fontId="12" fillId="0" borderId="10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>
      <alignment horizontal="center" vertical="center"/>
    </xf>
    <xf numFmtId="1" fontId="12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30" fillId="35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0" fillId="35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L213" sqref="L213"/>
    </sheetView>
  </sheetViews>
  <sheetFormatPr defaultColWidth="9.140625" defaultRowHeight="15"/>
  <cols>
    <col min="1" max="1" width="3.421875" style="40" customWidth="1"/>
    <col min="2" max="2" width="22.140625" style="40" customWidth="1"/>
    <col min="3" max="3" width="15.7109375" style="40" customWidth="1"/>
    <col min="4" max="4" width="13.421875" style="40" customWidth="1"/>
    <col min="5" max="5" width="8.28125" style="40" customWidth="1"/>
    <col min="6" max="6" width="8.140625" style="40" customWidth="1"/>
    <col min="7" max="7" width="9.421875" style="40" customWidth="1"/>
    <col min="8" max="8" width="8.8515625" style="40" customWidth="1"/>
    <col min="9" max="9" width="11.00390625" style="40" customWidth="1"/>
    <col min="10" max="10" width="11.28125" style="40" customWidth="1"/>
    <col min="11" max="11" width="9.8515625" style="40" customWidth="1"/>
    <col min="12" max="12" width="10.57421875" style="40" customWidth="1"/>
    <col min="13" max="13" width="2.00390625" style="5" customWidth="1"/>
    <col min="14" max="16384" width="9.140625" style="5" customWidth="1"/>
  </cols>
  <sheetData>
    <row r="1" spans="1:12" s="6" customFormat="1" ht="17.25" customHeight="1">
      <c r="A1" s="53" t="s">
        <v>33</v>
      </c>
      <c r="B1" s="54" t="s">
        <v>34</v>
      </c>
      <c r="C1" s="43" t="s">
        <v>35</v>
      </c>
      <c r="D1" s="44"/>
      <c r="E1" s="44"/>
      <c r="F1" s="44"/>
      <c r="G1" s="44"/>
      <c r="H1" s="44"/>
      <c r="I1" s="44"/>
      <c r="J1" s="44"/>
      <c r="K1" s="45"/>
      <c r="L1" s="46" t="s">
        <v>36</v>
      </c>
    </row>
    <row r="2" spans="1:12" s="6" customFormat="1" ht="72" customHeight="1">
      <c r="A2" s="55"/>
      <c r="B2" s="56"/>
      <c r="C2" s="56" t="s">
        <v>37</v>
      </c>
      <c r="D2" s="57" t="s">
        <v>38</v>
      </c>
      <c r="E2" s="58" t="s">
        <v>39</v>
      </c>
      <c r="F2" s="58"/>
      <c r="G2" s="58" t="s">
        <v>40</v>
      </c>
      <c r="H2" s="58" t="s">
        <v>41</v>
      </c>
      <c r="I2" s="56" t="s">
        <v>42</v>
      </c>
      <c r="J2" s="59" t="s">
        <v>43</v>
      </c>
      <c r="K2" s="46" t="s">
        <v>44</v>
      </c>
      <c r="L2" s="48"/>
    </row>
    <row r="3" spans="1:12" s="6" customFormat="1" ht="44.25" customHeight="1">
      <c r="A3" s="55"/>
      <c r="B3" s="56"/>
      <c r="C3" s="56"/>
      <c r="D3" s="57"/>
      <c r="E3" s="60" t="s">
        <v>45</v>
      </c>
      <c r="F3" s="60" t="s">
        <v>46</v>
      </c>
      <c r="G3" s="58"/>
      <c r="H3" s="58"/>
      <c r="I3" s="56"/>
      <c r="J3" s="59"/>
      <c r="K3" s="47"/>
      <c r="L3" s="47"/>
    </row>
    <row r="4" spans="1:12" s="7" customFormat="1" ht="11.25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  <c r="I4" s="13">
        <v>9</v>
      </c>
      <c r="J4" s="13">
        <v>10</v>
      </c>
      <c r="K4" s="13">
        <v>11</v>
      </c>
      <c r="L4" s="14">
        <v>12</v>
      </c>
    </row>
    <row r="5" spans="1:12" s="8" customFormat="1" ht="15" customHeight="1">
      <c r="A5" s="49" t="s">
        <v>47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1"/>
    </row>
    <row r="6" spans="1:12" s="9" customFormat="1" ht="11.25" customHeight="1">
      <c r="A6" s="13">
        <v>1</v>
      </c>
      <c r="B6" s="15" t="s">
        <v>48</v>
      </c>
      <c r="C6" s="16" t="s">
        <v>0</v>
      </c>
      <c r="D6" s="17">
        <v>19.2</v>
      </c>
      <c r="E6" s="16"/>
      <c r="F6" s="16"/>
      <c r="G6" s="18">
        <f>D6-E6</f>
        <v>19.2</v>
      </c>
      <c r="H6" s="16">
        <v>0</v>
      </c>
      <c r="I6" s="19">
        <v>26.25</v>
      </c>
      <c r="J6" s="18">
        <f>I6-H6-G6</f>
        <v>7.050000000000001</v>
      </c>
      <c r="K6" s="18">
        <f>J6</f>
        <v>7.050000000000001</v>
      </c>
      <c r="L6" s="16" t="s">
        <v>260</v>
      </c>
    </row>
    <row r="7" spans="1:12" s="9" customFormat="1" ht="11.25" customHeight="1">
      <c r="A7" s="13">
        <v>2</v>
      </c>
      <c r="B7" s="15" t="s">
        <v>49</v>
      </c>
      <c r="C7" s="16" t="s">
        <v>1</v>
      </c>
      <c r="D7" s="17">
        <v>18.44</v>
      </c>
      <c r="E7" s="16"/>
      <c r="F7" s="16"/>
      <c r="G7" s="18">
        <f aca="true" t="shared" si="0" ref="G7:G60">D7-E7</f>
        <v>18.44</v>
      </c>
      <c r="H7" s="16">
        <v>0</v>
      </c>
      <c r="I7" s="18">
        <v>26.25</v>
      </c>
      <c r="J7" s="18">
        <f aca="true" t="shared" si="1" ref="J7:J60">I7-H7-G7</f>
        <v>7.809999999999999</v>
      </c>
      <c r="K7" s="18">
        <f aca="true" t="shared" si="2" ref="K7:K70">J7</f>
        <v>7.809999999999999</v>
      </c>
      <c r="L7" s="16" t="s">
        <v>260</v>
      </c>
    </row>
    <row r="8" spans="1:12" s="10" customFormat="1" ht="11.25">
      <c r="A8" s="20">
        <v>3</v>
      </c>
      <c r="B8" s="20" t="s">
        <v>50</v>
      </c>
      <c r="C8" s="21" t="s">
        <v>31</v>
      </c>
      <c r="D8" s="22">
        <v>16.45</v>
      </c>
      <c r="E8" s="21"/>
      <c r="F8" s="21"/>
      <c r="G8" s="23">
        <f>D8-E8</f>
        <v>16.45</v>
      </c>
      <c r="H8" s="21">
        <v>12.5</v>
      </c>
      <c r="I8" s="23">
        <v>13.125</v>
      </c>
      <c r="J8" s="23">
        <v>-3.32</v>
      </c>
      <c r="K8" s="23">
        <f t="shared" si="2"/>
        <v>-3.32</v>
      </c>
      <c r="L8" s="21" t="s">
        <v>261</v>
      </c>
    </row>
    <row r="9" spans="1:12" s="9" customFormat="1" ht="11.25">
      <c r="A9" s="13">
        <v>4</v>
      </c>
      <c r="B9" s="15" t="s">
        <v>51</v>
      </c>
      <c r="C9" s="16" t="s">
        <v>1</v>
      </c>
      <c r="D9" s="17">
        <v>21.18</v>
      </c>
      <c r="E9" s="16"/>
      <c r="F9" s="16"/>
      <c r="G9" s="18">
        <f>D9-E9</f>
        <v>21.18</v>
      </c>
      <c r="H9" s="16">
        <v>0</v>
      </c>
      <c r="I9" s="18">
        <v>26.25</v>
      </c>
      <c r="J9" s="18">
        <f>I9-H9-G9</f>
        <v>5.07</v>
      </c>
      <c r="K9" s="18">
        <f t="shared" si="2"/>
        <v>5.07</v>
      </c>
      <c r="L9" s="16" t="s">
        <v>260</v>
      </c>
    </row>
    <row r="10" spans="1:12" s="9" customFormat="1" ht="11.25">
      <c r="A10" s="13">
        <v>5</v>
      </c>
      <c r="B10" s="15" t="s">
        <v>52</v>
      </c>
      <c r="C10" s="16" t="s">
        <v>2</v>
      </c>
      <c r="D10" s="17">
        <v>33.98</v>
      </c>
      <c r="E10" s="16">
        <v>27.68</v>
      </c>
      <c r="F10" s="16">
        <v>80</v>
      </c>
      <c r="G10" s="18">
        <f>D10-E10</f>
        <v>6.299999999999997</v>
      </c>
      <c r="H10" s="16">
        <v>0</v>
      </c>
      <c r="I10" s="18">
        <v>66.15</v>
      </c>
      <c r="J10" s="18">
        <f>I10-H10-G10</f>
        <v>59.85000000000001</v>
      </c>
      <c r="K10" s="18">
        <f t="shared" si="2"/>
        <v>59.85000000000001</v>
      </c>
      <c r="L10" s="16" t="s">
        <v>260</v>
      </c>
    </row>
    <row r="11" spans="1:12" s="9" customFormat="1" ht="11.25">
      <c r="A11" s="13">
        <v>6</v>
      </c>
      <c r="B11" s="15" t="s">
        <v>53</v>
      </c>
      <c r="C11" s="16" t="s">
        <v>32</v>
      </c>
      <c r="D11" s="17">
        <v>13.09</v>
      </c>
      <c r="E11" s="16"/>
      <c r="F11" s="16"/>
      <c r="G11" s="18">
        <f t="shared" si="0"/>
        <v>13.09</v>
      </c>
      <c r="H11" s="16">
        <v>20</v>
      </c>
      <c r="I11" s="18">
        <v>16.8</v>
      </c>
      <c r="J11" s="18">
        <v>3.71</v>
      </c>
      <c r="K11" s="18">
        <f t="shared" si="2"/>
        <v>3.71</v>
      </c>
      <c r="L11" s="16" t="s">
        <v>260</v>
      </c>
    </row>
    <row r="12" spans="1:12" s="9" customFormat="1" ht="11.25" customHeight="1">
      <c r="A12" s="13">
        <v>7</v>
      </c>
      <c r="B12" s="15" t="s">
        <v>54</v>
      </c>
      <c r="C12" s="16" t="s">
        <v>4</v>
      </c>
      <c r="D12" s="17">
        <v>12.73</v>
      </c>
      <c r="E12" s="16">
        <v>4.75</v>
      </c>
      <c r="F12" s="16">
        <v>120</v>
      </c>
      <c r="G12" s="18">
        <f t="shared" si="0"/>
        <v>7.98</v>
      </c>
      <c r="H12" s="16">
        <v>0</v>
      </c>
      <c r="I12" s="18">
        <v>42</v>
      </c>
      <c r="J12" s="18">
        <f t="shared" si="1"/>
        <v>34.019999999999996</v>
      </c>
      <c r="K12" s="18">
        <f t="shared" si="2"/>
        <v>34.019999999999996</v>
      </c>
      <c r="L12" s="16" t="s">
        <v>260</v>
      </c>
    </row>
    <row r="13" spans="1:12" s="9" customFormat="1" ht="11.25" customHeight="1">
      <c r="A13" s="13">
        <v>8</v>
      </c>
      <c r="B13" s="15" t="s">
        <v>55</v>
      </c>
      <c r="C13" s="16" t="s">
        <v>5</v>
      </c>
      <c r="D13" s="17">
        <v>9.59</v>
      </c>
      <c r="E13" s="16">
        <v>1.25</v>
      </c>
      <c r="F13" s="16">
        <v>120</v>
      </c>
      <c r="G13" s="18">
        <f t="shared" si="0"/>
        <v>8.34</v>
      </c>
      <c r="H13" s="16">
        <v>0</v>
      </c>
      <c r="I13" s="18">
        <v>10.5</v>
      </c>
      <c r="J13" s="18">
        <f t="shared" si="1"/>
        <v>2.16</v>
      </c>
      <c r="K13" s="18">
        <f t="shared" si="2"/>
        <v>2.16</v>
      </c>
      <c r="L13" s="16" t="s">
        <v>260</v>
      </c>
    </row>
    <row r="14" spans="1:12" s="9" customFormat="1" ht="11.25">
      <c r="A14" s="13">
        <v>9</v>
      </c>
      <c r="B14" s="15" t="s">
        <v>56</v>
      </c>
      <c r="C14" s="16" t="s">
        <v>30</v>
      </c>
      <c r="D14" s="17">
        <v>5.08</v>
      </c>
      <c r="E14" s="16">
        <v>1.62</v>
      </c>
      <c r="F14" s="16">
        <v>120</v>
      </c>
      <c r="G14" s="18">
        <f t="shared" si="0"/>
        <v>3.46</v>
      </c>
      <c r="H14" s="16">
        <v>0</v>
      </c>
      <c r="I14" s="18">
        <v>6.615</v>
      </c>
      <c r="J14" s="18">
        <f t="shared" si="1"/>
        <v>3.1550000000000002</v>
      </c>
      <c r="K14" s="18">
        <f t="shared" si="2"/>
        <v>3.1550000000000002</v>
      </c>
      <c r="L14" s="16" t="s">
        <v>260</v>
      </c>
    </row>
    <row r="15" spans="1:12" s="9" customFormat="1" ht="11.25" customHeight="1">
      <c r="A15" s="13">
        <v>10</v>
      </c>
      <c r="B15" s="15" t="s">
        <v>57</v>
      </c>
      <c r="C15" s="16" t="s">
        <v>5</v>
      </c>
      <c r="D15" s="17">
        <v>8.81</v>
      </c>
      <c r="E15" s="16">
        <v>4</v>
      </c>
      <c r="F15" s="16">
        <v>80</v>
      </c>
      <c r="G15" s="18">
        <f t="shared" si="0"/>
        <v>4.8100000000000005</v>
      </c>
      <c r="H15" s="16">
        <v>0</v>
      </c>
      <c r="I15" s="18">
        <v>10.5</v>
      </c>
      <c r="J15" s="18">
        <f t="shared" si="1"/>
        <v>5.6899999999999995</v>
      </c>
      <c r="K15" s="18">
        <f t="shared" si="2"/>
        <v>5.6899999999999995</v>
      </c>
      <c r="L15" s="16" t="s">
        <v>260</v>
      </c>
    </row>
    <row r="16" spans="1:12" s="9" customFormat="1" ht="11.25" customHeight="1">
      <c r="A16" s="13">
        <v>11</v>
      </c>
      <c r="B16" s="15" t="s">
        <v>58</v>
      </c>
      <c r="C16" s="16">
        <v>10</v>
      </c>
      <c r="D16" s="17">
        <v>0.68</v>
      </c>
      <c r="E16" s="16">
        <v>0.52</v>
      </c>
      <c r="F16" s="16" t="s">
        <v>259</v>
      </c>
      <c r="G16" s="18">
        <f t="shared" si="0"/>
        <v>0.16000000000000003</v>
      </c>
      <c r="H16" s="16">
        <v>0</v>
      </c>
      <c r="I16" s="18">
        <v>10.5</v>
      </c>
      <c r="J16" s="18">
        <f t="shared" si="1"/>
        <v>10.34</v>
      </c>
      <c r="K16" s="18">
        <f t="shared" si="2"/>
        <v>10.34</v>
      </c>
      <c r="L16" s="16" t="s">
        <v>260</v>
      </c>
    </row>
    <row r="17" spans="1:12" s="9" customFormat="1" ht="11.25" customHeight="1">
      <c r="A17" s="13">
        <v>12</v>
      </c>
      <c r="B17" s="15" t="s">
        <v>59</v>
      </c>
      <c r="C17" s="16" t="s">
        <v>4</v>
      </c>
      <c r="D17" s="17">
        <v>25.61</v>
      </c>
      <c r="E17" s="16">
        <v>10.2</v>
      </c>
      <c r="F17" s="16">
        <v>120</v>
      </c>
      <c r="G17" s="18">
        <f t="shared" si="0"/>
        <v>15.41</v>
      </c>
      <c r="H17" s="16">
        <v>0</v>
      </c>
      <c r="I17" s="18">
        <v>42</v>
      </c>
      <c r="J17" s="18">
        <f t="shared" si="1"/>
        <v>26.59</v>
      </c>
      <c r="K17" s="18">
        <f t="shared" si="2"/>
        <v>26.59</v>
      </c>
      <c r="L17" s="16" t="s">
        <v>260</v>
      </c>
    </row>
    <row r="18" spans="1:12" s="9" customFormat="1" ht="11.25">
      <c r="A18" s="13">
        <v>13</v>
      </c>
      <c r="B18" s="15" t="s">
        <v>60</v>
      </c>
      <c r="C18" s="16" t="s">
        <v>5</v>
      </c>
      <c r="D18" s="17">
        <v>5.46</v>
      </c>
      <c r="E18" s="16">
        <v>3.92</v>
      </c>
      <c r="F18" s="16">
        <v>80</v>
      </c>
      <c r="G18" s="18">
        <f t="shared" si="0"/>
        <v>1.54</v>
      </c>
      <c r="H18" s="16">
        <v>0</v>
      </c>
      <c r="I18" s="18">
        <v>10.5</v>
      </c>
      <c r="J18" s="18">
        <f t="shared" si="1"/>
        <v>8.96</v>
      </c>
      <c r="K18" s="18">
        <f t="shared" si="2"/>
        <v>8.96</v>
      </c>
      <c r="L18" s="16" t="s">
        <v>260</v>
      </c>
    </row>
    <row r="19" spans="1:12" s="9" customFormat="1" ht="11.25">
      <c r="A19" s="13">
        <v>14</v>
      </c>
      <c r="B19" s="15" t="s">
        <v>61</v>
      </c>
      <c r="C19" s="16" t="s">
        <v>7</v>
      </c>
      <c r="D19" s="17">
        <v>0.45</v>
      </c>
      <c r="E19" s="16"/>
      <c r="F19" s="16"/>
      <c r="G19" s="18">
        <f t="shared" si="0"/>
        <v>0.45</v>
      </c>
      <c r="H19" s="16">
        <v>0</v>
      </c>
      <c r="I19" s="18">
        <v>2.625</v>
      </c>
      <c r="J19" s="18">
        <f t="shared" si="1"/>
        <v>2.175</v>
      </c>
      <c r="K19" s="18">
        <f t="shared" si="2"/>
        <v>2.175</v>
      </c>
      <c r="L19" s="16" t="s">
        <v>260</v>
      </c>
    </row>
    <row r="20" spans="1:12" s="9" customFormat="1" ht="11.25">
      <c r="A20" s="13">
        <v>15</v>
      </c>
      <c r="B20" s="15" t="s">
        <v>62</v>
      </c>
      <c r="C20" s="16" t="s">
        <v>1</v>
      </c>
      <c r="D20" s="17">
        <v>7.83</v>
      </c>
      <c r="E20" s="16"/>
      <c r="F20" s="16"/>
      <c r="G20" s="18">
        <f t="shared" si="0"/>
        <v>7.83</v>
      </c>
      <c r="H20" s="16">
        <v>0</v>
      </c>
      <c r="I20" s="18">
        <v>26.25</v>
      </c>
      <c r="J20" s="18">
        <f t="shared" si="1"/>
        <v>18.42</v>
      </c>
      <c r="K20" s="18">
        <f t="shared" si="2"/>
        <v>18.42</v>
      </c>
      <c r="L20" s="16" t="s">
        <v>260</v>
      </c>
    </row>
    <row r="21" spans="1:12" s="9" customFormat="1" ht="11.25">
      <c r="A21" s="13">
        <v>16</v>
      </c>
      <c r="B21" s="15" t="s">
        <v>63</v>
      </c>
      <c r="C21" s="16" t="s">
        <v>6</v>
      </c>
      <c r="D21" s="17">
        <v>2.43</v>
      </c>
      <c r="E21" s="16"/>
      <c r="F21" s="16"/>
      <c r="G21" s="18">
        <f t="shared" si="0"/>
        <v>2.43</v>
      </c>
      <c r="H21" s="16">
        <v>0</v>
      </c>
      <c r="I21" s="18">
        <v>6.615</v>
      </c>
      <c r="J21" s="18">
        <f t="shared" si="1"/>
        <v>4.1850000000000005</v>
      </c>
      <c r="K21" s="18">
        <f t="shared" si="2"/>
        <v>4.1850000000000005</v>
      </c>
      <c r="L21" s="16" t="s">
        <v>260</v>
      </c>
    </row>
    <row r="22" spans="1:12" s="9" customFormat="1" ht="11.25">
      <c r="A22" s="13">
        <v>17</v>
      </c>
      <c r="B22" s="15" t="s">
        <v>64</v>
      </c>
      <c r="C22" s="16" t="s">
        <v>8</v>
      </c>
      <c r="D22" s="17">
        <v>7.41</v>
      </c>
      <c r="E22" s="16">
        <v>5.02</v>
      </c>
      <c r="F22" s="16">
        <v>45</v>
      </c>
      <c r="G22" s="18">
        <f t="shared" si="0"/>
        <v>2.3900000000000006</v>
      </c>
      <c r="H22" s="16">
        <v>0</v>
      </c>
      <c r="I22" s="18">
        <v>10.5</v>
      </c>
      <c r="J22" s="18">
        <f t="shared" si="1"/>
        <v>8.11</v>
      </c>
      <c r="K22" s="18">
        <f t="shared" si="2"/>
        <v>8.11</v>
      </c>
      <c r="L22" s="16" t="s">
        <v>260</v>
      </c>
    </row>
    <row r="23" spans="1:12" s="9" customFormat="1" ht="11.25">
      <c r="A23" s="13">
        <v>18</v>
      </c>
      <c r="B23" s="15" t="s">
        <v>65</v>
      </c>
      <c r="C23" s="16" t="s">
        <v>9</v>
      </c>
      <c r="D23" s="17">
        <v>6.73</v>
      </c>
      <c r="E23" s="16">
        <v>4.33</v>
      </c>
      <c r="F23" s="16">
        <v>80</v>
      </c>
      <c r="G23" s="18">
        <f t="shared" si="0"/>
        <v>2.4000000000000004</v>
      </c>
      <c r="H23" s="16">
        <v>0</v>
      </c>
      <c r="I23" s="18">
        <v>10.5</v>
      </c>
      <c r="J23" s="18">
        <f t="shared" si="1"/>
        <v>8.1</v>
      </c>
      <c r="K23" s="18">
        <f t="shared" si="2"/>
        <v>8.1</v>
      </c>
      <c r="L23" s="16" t="s">
        <v>260</v>
      </c>
    </row>
    <row r="24" spans="1:12" s="9" customFormat="1" ht="11.25">
      <c r="A24" s="13">
        <v>19</v>
      </c>
      <c r="B24" s="15" t="s">
        <v>66</v>
      </c>
      <c r="C24" s="16" t="s">
        <v>5</v>
      </c>
      <c r="D24" s="17">
        <v>1.37</v>
      </c>
      <c r="E24" s="16"/>
      <c r="F24" s="16"/>
      <c r="G24" s="18">
        <f t="shared" si="0"/>
        <v>1.37</v>
      </c>
      <c r="H24" s="16">
        <v>0</v>
      </c>
      <c r="I24" s="18">
        <v>10.5</v>
      </c>
      <c r="J24" s="18">
        <f t="shared" si="1"/>
        <v>9.129999999999999</v>
      </c>
      <c r="K24" s="18">
        <f t="shared" si="2"/>
        <v>9.129999999999999</v>
      </c>
      <c r="L24" s="16" t="s">
        <v>260</v>
      </c>
    </row>
    <row r="25" spans="1:12" s="9" customFormat="1" ht="11.25">
      <c r="A25" s="13">
        <v>20</v>
      </c>
      <c r="B25" s="15" t="s">
        <v>67</v>
      </c>
      <c r="C25" s="16" t="s">
        <v>10</v>
      </c>
      <c r="D25" s="17">
        <v>17.49</v>
      </c>
      <c r="E25" s="16">
        <v>3.04</v>
      </c>
      <c r="F25" s="16">
        <v>120</v>
      </c>
      <c r="G25" s="18">
        <f t="shared" si="0"/>
        <v>14.45</v>
      </c>
      <c r="H25" s="16">
        <v>0</v>
      </c>
      <c r="I25" s="24">
        <v>21</v>
      </c>
      <c r="J25" s="18">
        <f t="shared" si="1"/>
        <v>6.550000000000001</v>
      </c>
      <c r="K25" s="18">
        <f t="shared" si="2"/>
        <v>6.550000000000001</v>
      </c>
      <c r="L25" s="16" t="s">
        <v>260</v>
      </c>
    </row>
    <row r="26" spans="1:12" s="9" customFormat="1" ht="11.25">
      <c r="A26" s="13">
        <v>21</v>
      </c>
      <c r="B26" s="16" t="s">
        <v>68</v>
      </c>
      <c r="C26" s="16" t="s">
        <v>5</v>
      </c>
      <c r="D26" s="17">
        <v>3.5</v>
      </c>
      <c r="E26" s="25">
        <v>0.95</v>
      </c>
      <c r="F26" s="25">
        <v>120</v>
      </c>
      <c r="G26" s="18">
        <f t="shared" si="0"/>
        <v>2.55</v>
      </c>
      <c r="H26" s="16">
        <v>0</v>
      </c>
      <c r="I26" s="18">
        <v>10.5</v>
      </c>
      <c r="J26" s="18">
        <f t="shared" si="1"/>
        <v>7.95</v>
      </c>
      <c r="K26" s="18">
        <f t="shared" si="2"/>
        <v>7.95</v>
      </c>
      <c r="L26" s="16" t="s">
        <v>260</v>
      </c>
    </row>
    <row r="27" spans="1:12" s="9" customFormat="1" ht="11.25" customHeight="1">
      <c r="A27" s="13">
        <v>22</v>
      </c>
      <c r="B27" s="15" t="s">
        <v>69</v>
      </c>
      <c r="C27" s="16" t="s">
        <v>11</v>
      </c>
      <c r="D27" s="17">
        <v>2.89</v>
      </c>
      <c r="E27" s="25">
        <v>1.66</v>
      </c>
      <c r="F27" s="25">
        <v>120</v>
      </c>
      <c r="G27" s="18">
        <f t="shared" si="0"/>
        <v>1.2300000000000002</v>
      </c>
      <c r="H27" s="16">
        <v>0</v>
      </c>
      <c r="I27" s="18">
        <v>6.615</v>
      </c>
      <c r="J27" s="18">
        <f t="shared" si="1"/>
        <v>5.385</v>
      </c>
      <c r="K27" s="18">
        <f t="shared" si="2"/>
        <v>5.385</v>
      </c>
      <c r="L27" s="16" t="s">
        <v>260</v>
      </c>
    </row>
    <row r="28" spans="1:12" s="9" customFormat="1" ht="11.25">
      <c r="A28" s="13">
        <v>23</v>
      </c>
      <c r="B28" s="15" t="s">
        <v>70</v>
      </c>
      <c r="C28" s="16" t="s">
        <v>5</v>
      </c>
      <c r="D28" s="17">
        <v>3.83</v>
      </c>
      <c r="E28" s="25">
        <v>0.92</v>
      </c>
      <c r="F28" s="25">
        <v>120</v>
      </c>
      <c r="G28" s="18">
        <f t="shared" si="0"/>
        <v>2.91</v>
      </c>
      <c r="H28" s="16">
        <v>0</v>
      </c>
      <c r="I28" s="18">
        <v>10.5</v>
      </c>
      <c r="J28" s="18">
        <f t="shared" si="1"/>
        <v>7.59</v>
      </c>
      <c r="K28" s="18">
        <f t="shared" si="2"/>
        <v>7.59</v>
      </c>
      <c r="L28" s="16" t="s">
        <v>260</v>
      </c>
    </row>
    <row r="29" spans="1:12" s="9" customFormat="1" ht="11.25">
      <c r="A29" s="13">
        <v>24</v>
      </c>
      <c r="B29" s="15" t="s">
        <v>71</v>
      </c>
      <c r="C29" s="16" t="s">
        <v>6</v>
      </c>
      <c r="D29" s="17">
        <v>5.93</v>
      </c>
      <c r="E29" s="25">
        <v>2.84</v>
      </c>
      <c r="F29" s="25">
        <v>80</v>
      </c>
      <c r="G29" s="18">
        <f t="shared" si="0"/>
        <v>3.09</v>
      </c>
      <c r="H29" s="16">
        <v>0</v>
      </c>
      <c r="I29" s="18">
        <v>6.615</v>
      </c>
      <c r="J29" s="18">
        <f t="shared" si="1"/>
        <v>3.5250000000000004</v>
      </c>
      <c r="K29" s="18">
        <f t="shared" si="2"/>
        <v>3.5250000000000004</v>
      </c>
      <c r="L29" s="16" t="s">
        <v>260</v>
      </c>
    </row>
    <row r="30" spans="1:12" s="9" customFormat="1" ht="11.25" customHeight="1">
      <c r="A30" s="13">
        <v>25</v>
      </c>
      <c r="B30" s="15" t="s">
        <v>72</v>
      </c>
      <c r="C30" s="16" t="s">
        <v>9</v>
      </c>
      <c r="D30" s="17">
        <v>5.07</v>
      </c>
      <c r="E30" s="25">
        <v>2.81</v>
      </c>
      <c r="F30" s="25">
        <v>120</v>
      </c>
      <c r="G30" s="18">
        <f t="shared" si="0"/>
        <v>2.2600000000000002</v>
      </c>
      <c r="H30" s="16">
        <v>0</v>
      </c>
      <c r="I30" s="18">
        <v>10.5</v>
      </c>
      <c r="J30" s="18">
        <f t="shared" si="1"/>
        <v>8.24</v>
      </c>
      <c r="K30" s="18">
        <f t="shared" si="2"/>
        <v>8.24</v>
      </c>
      <c r="L30" s="16" t="s">
        <v>260</v>
      </c>
    </row>
    <row r="31" spans="1:12" s="9" customFormat="1" ht="11.25">
      <c r="A31" s="13">
        <v>26</v>
      </c>
      <c r="B31" s="15" t="s">
        <v>73</v>
      </c>
      <c r="C31" s="16">
        <v>2.5</v>
      </c>
      <c r="D31" s="17">
        <v>0.41</v>
      </c>
      <c r="E31" s="16">
        <v>0.47</v>
      </c>
      <c r="F31" s="16" t="s">
        <v>259</v>
      </c>
      <c r="G31" s="18">
        <f t="shared" si="0"/>
        <v>-0.06</v>
      </c>
      <c r="H31" s="16">
        <v>0</v>
      </c>
      <c r="I31" s="18">
        <v>2.625</v>
      </c>
      <c r="J31" s="18">
        <f t="shared" si="1"/>
        <v>2.685</v>
      </c>
      <c r="K31" s="18">
        <f t="shared" si="2"/>
        <v>2.685</v>
      </c>
      <c r="L31" s="16" t="s">
        <v>260</v>
      </c>
    </row>
    <row r="32" spans="1:12" s="9" customFormat="1" ht="11.25">
      <c r="A32" s="13">
        <v>27</v>
      </c>
      <c r="B32" s="15" t="s">
        <v>74</v>
      </c>
      <c r="C32" s="16">
        <v>2.5</v>
      </c>
      <c r="D32" s="17">
        <v>0.39</v>
      </c>
      <c r="E32" s="16">
        <v>0.19</v>
      </c>
      <c r="F32" s="16" t="s">
        <v>259</v>
      </c>
      <c r="G32" s="18">
        <f t="shared" si="0"/>
        <v>0.2</v>
      </c>
      <c r="H32" s="16">
        <v>0</v>
      </c>
      <c r="I32" s="18">
        <v>2.625</v>
      </c>
      <c r="J32" s="18">
        <f t="shared" si="1"/>
        <v>2.425</v>
      </c>
      <c r="K32" s="18">
        <f t="shared" si="2"/>
        <v>2.425</v>
      </c>
      <c r="L32" s="16" t="s">
        <v>260</v>
      </c>
    </row>
    <row r="33" spans="1:12" s="9" customFormat="1" ht="11.25">
      <c r="A33" s="13">
        <v>28</v>
      </c>
      <c r="B33" s="15" t="s">
        <v>75</v>
      </c>
      <c r="C33" s="16" t="s">
        <v>7</v>
      </c>
      <c r="D33" s="17">
        <v>0.02</v>
      </c>
      <c r="E33" s="25"/>
      <c r="F33" s="25"/>
      <c r="G33" s="18">
        <f t="shared" si="0"/>
        <v>0.02</v>
      </c>
      <c r="H33" s="16">
        <v>0</v>
      </c>
      <c r="I33" s="18">
        <v>2.625</v>
      </c>
      <c r="J33" s="18">
        <f t="shared" si="1"/>
        <v>2.605</v>
      </c>
      <c r="K33" s="18">
        <f t="shared" si="2"/>
        <v>2.605</v>
      </c>
      <c r="L33" s="16" t="s">
        <v>260</v>
      </c>
    </row>
    <row r="34" spans="1:12" s="9" customFormat="1" ht="11.25">
      <c r="A34" s="13">
        <v>29</v>
      </c>
      <c r="B34" s="15" t="s">
        <v>76</v>
      </c>
      <c r="C34" s="16">
        <v>16</v>
      </c>
      <c r="D34" s="17">
        <v>9.72</v>
      </c>
      <c r="E34" s="16">
        <v>8.51</v>
      </c>
      <c r="F34" s="16" t="s">
        <v>259</v>
      </c>
      <c r="G34" s="18">
        <f>D34-E34</f>
        <v>1.2100000000000009</v>
      </c>
      <c r="H34" s="16">
        <v>0</v>
      </c>
      <c r="I34" s="18">
        <v>16.8</v>
      </c>
      <c r="J34" s="18">
        <f>I34-H34-G34</f>
        <v>15.59</v>
      </c>
      <c r="K34" s="18">
        <f t="shared" si="2"/>
        <v>15.59</v>
      </c>
      <c r="L34" s="16" t="s">
        <v>260</v>
      </c>
    </row>
    <row r="35" spans="1:12" s="9" customFormat="1" ht="11.25">
      <c r="A35" s="13">
        <v>30</v>
      </c>
      <c r="B35" s="15" t="s">
        <v>77</v>
      </c>
      <c r="C35" s="16" t="s">
        <v>12</v>
      </c>
      <c r="D35" s="17">
        <v>23.36</v>
      </c>
      <c r="E35" s="25">
        <v>9.45</v>
      </c>
      <c r="F35" s="25">
        <v>120</v>
      </c>
      <c r="G35" s="18">
        <f t="shared" si="0"/>
        <v>13.91</v>
      </c>
      <c r="H35" s="16">
        <v>0</v>
      </c>
      <c r="I35" s="18">
        <v>33.075</v>
      </c>
      <c r="J35" s="18">
        <f t="shared" si="1"/>
        <v>19.165000000000003</v>
      </c>
      <c r="K35" s="18">
        <f t="shared" si="2"/>
        <v>19.165000000000003</v>
      </c>
      <c r="L35" s="16" t="s">
        <v>260</v>
      </c>
    </row>
    <row r="36" spans="1:12" s="9" customFormat="1" ht="11.25">
      <c r="A36" s="13">
        <v>31</v>
      </c>
      <c r="B36" s="16" t="s">
        <v>78</v>
      </c>
      <c r="C36" s="16" t="s">
        <v>3</v>
      </c>
      <c r="D36" s="17">
        <v>7.19</v>
      </c>
      <c r="E36" s="16">
        <v>6.6</v>
      </c>
      <c r="F36" s="16">
        <v>80</v>
      </c>
      <c r="G36" s="18">
        <f t="shared" si="0"/>
        <v>0.5900000000000007</v>
      </c>
      <c r="H36" s="16">
        <v>0</v>
      </c>
      <c r="I36" s="19">
        <v>16.8</v>
      </c>
      <c r="J36" s="18">
        <f t="shared" si="1"/>
        <v>16.21</v>
      </c>
      <c r="K36" s="18">
        <f t="shared" si="2"/>
        <v>16.21</v>
      </c>
      <c r="L36" s="16" t="s">
        <v>260</v>
      </c>
    </row>
    <row r="37" spans="1:12" s="9" customFormat="1" ht="11.25">
      <c r="A37" s="13">
        <v>32</v>
      </c>
      <c r="B37" s="15" t="s">
        <v>79</v>
      </c>
      <c r="C37" s="16" t="s">
        <v>5</v>
      </c>
      <c r="D37" s="17">
        <v>3.68</v>
      </c>
      <c r="E37" s="16">
        <v>4.19</v>
      </c>
      <c r="F37" s="16">
        <v>80</v>
      </c>
      <c r="G37" s="18">
        <f t="shared" si="0"/>
        <v>-0.5100000000000002</v>
      </c>
      <c r="H37" s="16">
        <v>0</v>
      </c>
      <c r="I37" s="18">
        <v>10.5</v>
      </c>
      <c r="J37" s="18">
        <f t="shared" si="1"/>
        <v>11.01</v>
      </c>
      <c r="K37" s="18">
        <f t="shared" si="2"/>
        <v>11.01</v>
      </c>
      <c r="L37" s="16" t="s">
        <v>260</v>
      </c>
    </row>
    <row r="38" spans="1:12" s="9" customFormat="1" ht="11.25">
      <c r="A38" s="13">
        <v>33</v>
      </c>
      <c r="B38" s="15" t="s">
        <v>80</v>
      </c>
      <c r="C38" s="16" t="s">
        <v>4</v>
      </c>
      <c r="D38" s="17">
        <v>2.99</v>
      </c>
      <c r="E38" s="18">
        <v>2.9167799999999997</v>
      </c>
      <c r="F38" s="16">
        <v>120</v>
      </c>
      <c r="G38" s="18">
        <f t="shared" si="0"/>
        <v>0.0732200000000005</v>
      </c>
      <c r="H38" s="16">
        <v>0</v>
      </c>
      <c r="I38" s="18">
        <v>42</v>
      </c>
      <c r="J38" s="18">
        <f t="shared" si="1"/>
        <v>41.92678</v>
      </c>
      <c r="K38" s="18">
        <f t="shared" si="2"/>
        <v>41.92678</v>
      </c>
      <c r="L38" s="16" t="s">
        <v>260</v>
      </c>
    </row>
    <row r="39" spans="1:12" s="9" customFormat="1" ht="11.25">
      <c r="A39" s="13">
        <v>34</v>
      </c>
      <c r="B39" s="15" t="s">
        <v>81</v>
      </c>
      <c r="C39" s="16" t="s">
        <v>13</v>
      </c>
      <c r="D39" s="17">
        <v>16.96</v>
      </c>
      <c r="E39" s="18">
        <v>7.2005</v>
      </c>
      <c r="F39" s="16">
        <v>120</v>
      </c>
      <c r="G39" s="18">
        <f t="shared" si="0"/>
        <v>9.759500000000001</v>
      </c>
      <c r="H39" s="16">
        <v>0</v>
      </c>
      <c r="I39" s="18">
        <v>26.25</v>
      </c>
      <c r="J39" s="18">
        <f t="shared" si="1"/>
        <v>16.490499999999997</v>
      </c>
      <c r="K39" s="18">
        <f t="shared" si="2"/>
        <v>16.490499999999997</v>
      </c>
      <c r="L39" s="16" t="s">
        <v>260</v>
      </c>
    </row>
    <row r="40" spans="1:12" s="9" customFormat="1" ht="11.25">
      <c r="A40" s="13">
        <v>35</v>
      </c>
      <c r="B40" s="15" t="s">
        <v>82</v>
      </c>
      <c r="C40" s="16" t="s">
        <v>14</v>
      </c>
      <c r="D40" s="17">
        <v>8.19</v>
      </c>
      <c r="E40" s="18">
        <v>7.2</v>
      </c>
      <c r="F40" s="16">
        <v>80</v>
      </c>
      <c r="G40" s="18">
        <f t="shared" si="0"/>
        <v>0.9899999999999993</v>
      </c>
      <c r="H40" s="16">
        <v>0</v>
      </c>
      <c r="I40" s="18">
        <v>16.8</v>
      </c>
      <c r="J40" s="18">
        <f t="shared" si="1"/>
        <v>15.810000000000002</v>
      </c>
      <c r="K40" s="18">
        <f t="shared" si="2"/>
        <v>15.810000000000002</v>
      </c>
      <c r="L40" s="16" t="s">
        <v>260</v>
      </c>
    </row>
    <row r="41" spans="1:12" s="9" customFormat="1" ht="22.5">
      <c r="A41" s="13">
        <v>36</v>
      </c>
      <c r="B41" s="15" t="s">
        <v>83</v>
      </c>
      <c r="C41" s="16" t="s">
        <v>5</v>
      </c>
      <c r="D41" s="17">
        <v>1.4</v>
      </c>
      <c r="E41" s="16">
        <v>0.63</v>
      </c>
      <c r="F41" s="16">
        <v>120</v>
      </c>
      <c r="G41" s="18">
        <f t="shared" si="0"/>
        <v>0.7699999999999999</v>
      </c>
      <c r="H41" s="16">
        <v>0</v>
      </c>
      <c r="I41" s="18">
        <v>10.5</v>
      </c>
      <c r="J41" s="18">
        <f t="shared" si="1"/>
        <v>9.73</v>
      </c>
      <c r="K41" s="18">
        <f t="shared" si="2"/>
        <v>9.73</v>
      </c>
      <c r="L41" s="16" t="s">
        <v>260</v>
      </c>
    </row>
    <row r="42" spans="1:12" s="9" customFormat="1" ht="11.25">
      <c r="A42" s="13">
        <v>37</v>
      </c>
      <c r="B42" s="15" t="s">
        <v>84</v>
      </c>
      <c r="C42" s="16" t="s">
        <v>5</v>
      </c>
      <c r="D42" s="17">
        <v>5.21</v>
      </c>
      <c r="E42" s="16">
        <v>2.05</v>
      </c>
      <c r="F42" s="16">
        <v>120</v>
      </c>
      <c r="G42" s="18">
        <f t="shared" si="0"/>
        <v>3.16</v>
      </c>
      <c r="H42" s="16">
        <v>0</v>
      </c>
      <c r="I42" s="18">
        <v>10.5</v>
      </c>
      <c r="J42" s="18">
        <f t="shared" si="1"/>
        <v>7.34</v>
      </c>
      <c r="K42" s="18">
        <f t="shared" si="2"/>
        <v>7.34</v>
      </c>
      <c r="L42" s="16" t="s">
        <v>260</v>
      </c>
    </row>
    <row r="43" spans="1:12" s="9" customFormat="1" ht="11.25">
      <c r="A43" s="13">
        <v>38</v>
      </c>
      <c r="B43" s="15" t="s">
        <v>85</v>
      </c>
      <c r="C43" s="16">
        <v>2.5</v>
      </c>
      <c r="D43" s="17">
        <v>0.61</v>
      </c>
      <c r="E43" s="18">
        <v>0.054494999999999995</v>
      </c>
      <c r="F43" s="16" t="s">
        <v>259</v>
      </c>
      <c r="G43" s="18">
        <f t="shared" si="0"/>
        <v>0.555505</v>
      </c>
      <c r="H43" s="16">
        <v>0</v>
      </c>
      <c r="I43" s="18">
        <v>2.625</v>
      </c>
      <c r="J43" s="18">
        <f t="shared" si="1"/>
        <v>2.069495</v>
      </c>
      <c r="K43" s="18">
        <f t="shared" si="2"/>
        <v>2.069495</v>
      </c>
      <c r="L43" s="16" t="s">
        <v>260</v>
      </c>
    </row>
    <row r="44" spans="1:12" s="9" customFormat="1" ht="11.25">
      <c r="A44" s="13">
        <v>39</v>
      </c>
      <c r="B44" s="16" t="s">
        <v>86</v>
      </c>
      <c r="C44" s="16" t="s">
        <v>15</v>
      </c>
      <c r="D44" s="17">
        <v>9.88</v>
      </c>
      <c r="E44" s="18">
        <v>9.026986584107327</v>
      </c>
      <c r="F44" s="26">
        <v>45</v>
      </c>
      <c r="G44" s="18">
        <f t="shared" si="0"/>
        <v>0.8530134158926739</v>
      </c>
      <c r="H44" s="16">
        <v>0</v>
      </c>
      <c r="I44" s="19">
        <v>16.8</v>
      </c>
      <c r="J44" s="18">
        <f t="shared" si="1"/>
        <v>15.946986584107327</v>
      </c>
      <c r="K44" s="18">
        <f t="shared" si="2"/>
        <v>15.946986584107327</v>
      </c>
      <c r="L44" s="16" t="s">
        <v>260</v>
      </c>
    </row>
    <row r="45" spans="1:12" s="9" customFormat="1" ht="11.25">
      <c r="A45" s="13">
        <v>40</v>
      </c>
      <c r="B45" s="15" t="s">
        <v>87</v>
      </c>
      <c r="C45" s="16" t="s">
        <v>5</v>
      </c>
      <c r="D45" s="17">
        <v>3.68</v>
      </c>
      <c r="E45" s="18">
        <v>1.351909184726522</v>
      </c>
      <c r="F45" s="26">
        <v>120</v>
      </c>
      <c r="G45" s="18">
        <f t="shared" si="0"/>
        <v>2.328090815273478</v>
      </c>
      <c r="H45" s="16">
        <v>0</v>
      </c>
      <c r="I45" s="18">
        <v>10.5</v>
      </c>
      <c r="J45" s="18">
        <f t="shared" si="1"/>
        <v>8.171909184726522</v>
      </c>
      <c r="K45" s="18">
        <f t="shared" si="2"/>
        <v>8.171909184726522</v>
      </c>
      <c r="L45" s="16" t="s">
        <v>260</v>
      </c>
    </row>
    <row r="46" spans="1:12" s="9" customFormat="1" ht="11.25">
      <c r="A46" s="13">
        <v>41</v>
      </c>
      <c r="B46" s="15" t="s">
        <v>88</v>
      </c>
      <c r="C46" s="16" t="s">
        <v>7</v>
      </c>
      <c r="D46" s="17">
        <v>0.88</v>
      </c>
      <c r="E46" s="18">
        <v>0.6666666666666666</v>
      </c>
      <c r="F46" s="26">
        <v>120</v>
      </c>
      <c r="G46" s="18">
        <f t="shared" si="0"/>
        <v>0.21333333333333337</v>
      </c>
      <c r="H46" s="16">
        <v>0</v>
      </c>
      <c r="I46" s="18">
        <v>2.625</v>
      </c>
      <c r="J46" s="18">
        <f t="shared" si="1"/>
        <v>2.4116666666666666</v>
      </c>
      <c r="K46" s="18">
        <f t="shared" si="2"/>
        <v>2.4116666666666666</v>
      </c>
      <c r="L46" s="16" t="s">
        <v>260</v>
      </c>
    </row>
    <row r="47" spans="1:12" s="9" customFormat="1" ht="11.25">
      <c r="A47" s="13">
        <v>42</v>
      </c>
      <c r="B47" s="15" t="s">
        <v>89</v>
      </c>
      <c r="C47" s="16" t="s">
        <v>9</v>
      </c>
      <c r="D47" s="17">
        <v>1.94</v>
      </c>
      <c r="E47" s="18">
        <v>1.2920536635706914</v>
      </c>
      <c r="F47" s="26">
        <v>120</v>
      </c>
      <c r="G47" s="18">
        <f t="shared" si="0"/>
        <v>0.6479463364293085</v>
      </c>
      <c r="H47" s="16">
        <v>0</v>
      </c>
      <c r="I47" s="18">
        <v>10.5</v>
      </c>
      <c r="J47" s="18">
        <f t="shared" si="1"/>
        <v>9.852053663570691</v>
      </c>
      <c r="K47" s="18">
        <f t="shared" si="2"/>
        <v>9.852053663570691</v>
      </c>
      <c r="L47" s="16" t="s">
        <v>260</v>
      </c>
    </row>
    <row r="48" spans="1:12" s="9" customFormat="1" ht="11.25">
      <c r="A48" s="13">
        <v>43</v>
      </c>
      <c r="B48" s="15" t="s">
        <v>90</v>
      </c>
      <c r="C48" s="16" t="s">
        <v>7</v>
      </c>
      <c r="D48" s="17">
        <v>0.68</v>
      </c>
      <c r="E48" s="18">
        <v>0.6140350877192983</v>
      </c>
      <c r="F48" s="26">
        <v>120</v>
      </c>
      <c r="G48" s="18">
        <f t="shared" si="0"/>
        <v>0.06596491228070178</v>
      </c>
      <c r="H48" s="16">
        <v>0</v>
      </c>
      <c r="I48" s="18">
        <v>2.625</v>
      </c>
      <c r="J48" s="18">
        <f t="shared" si="1"/>
        <v>2.559035087719298</v>
      </c>
      <c r="K48" s="18">
        <f t="shared" si="2"/>
        <v>2.559035087719298</v>
      </c>
      <c r="L48" s="16" t="s">
        <v>260</v>
      </c>
    </row>
    <row r="49" spans="1:12" s="9" customFormat="1" ht="11.25">
      <c r="A49" s="13">
        <v>44</v>
      </c>
      <c r="B49" s="15" t="s">
        <v>91</v>
      </c>
      <c r="C49" s="16" t="s">
        <v>3</v>
      </c>
      <c r="D49" s="17">
        <v>8.1</v>
      </c>
      <c r="E49" s="18">
        <v>5.6532507739938085</v>
      </c>
      <c r="F49" s="26">
        <v>80</v>
      </c>
      <c r="G49" s="18">
        <f t="shared" si="0"/>
        <v>2.446749226006191</v>
      </c>
      <c r="H49" s="16">
        <v>0</v>
      </c>
      <c r="I49" s="18">
        <v>16.8</v>
      </c>
      <c r="J49" s="18">
        <f t="shared" si="1"/>
        <v>14.35325077399381</v>
      </c>
      <c r="K49" s="18">
        <f t="shared" si="2"/>
        <v>14.35325077399381</v>
      </c>
      <c r="L49" s="16" t="s">
        <v>260</v>
      </c>
    </row>
    <row r="50" spans="1:12" s="9" customFormat="1" ht="11.25">
      <c r="A50" s="13">
        <v>45</v>
      </c>
      <c r="B50" s="15" t="s">
        <v>92</v>
      </c>
      <c r="C50" s="16" t="s">
        <v>5</v>
      </c>
      <c r="D50" s="17">
        <v>4.95</v>
      </c>
      <c r="E50" s="18">
        <v>0.5882352941176471</v>
      </c>
      <c r="F50" s="26">
        <v>120</v>
      </c>
      <c r="G50" s="18">
        <f t="shared" si="0"/>
        <v>4.361764705882353</v>
      </c>
      <c r="H50" s="16">
        <v>0</v>
      </c>
      <c r="I50" s="18">
        <v>10.5</v>
      </c>
      <c r="J50" s="18">
        <f t="shared" si="1"/>
        <v>6.138235294117647</v>
      </c>
      <c r="K50" s="18">
        <f t="shared" si="2"/>
        <v>6.138235294117647</v>
      </c>
      <c r="L50" s="16" t="s">
        <v>260</v>
      </c>
    </row>
    <row r="51" spans="1:12" s="9" customFormat="1" ht="11.25">
      <c r="A51" s="13">
        <v>46</v>
      </c>
      <c r="B51" s="15" t="s">
        <v>93</v>
      </c>
      <c r="C51" s="16" t="s">
        <v>7</v>
      </c>
      <c r="D51" s="17">
        <v>0.86</v>
      </c>
      <c r="E51" s="18">
        <v>0.42105263157894735</v>
      </c>
      <c r="F51" s="26">
        <v>120</v>
      </c>
      <c r="G51" s="18">
        <f t="shared" si="0"/>
        <v>0.43894736842105264</v>
      </c>
      <c r="H51" s="16">
        <v>0</v>
      </c>
      <c r="I51" s="18">
        <v>2.625</v>
      </c>
      <c r="J51" s="18">
        <f t="shared" si="1"/>
        <v>2.1860526315789475</v>
      </c>
      <c r="K51" s="18">
        <f t="shared" si="2"/>
        <v>2.1860526315789475</v>
      </c>
      <c r="L51" s="16" t="s">
        <v>260</v>
      </c>
    </row>
    <row r="52" spans="1:12" s="9" customFormat="1" ht="11.25">
      <c r="A52" s="13">
        <v>47</v>
      </c>
      <c r="B52" s="15" t="s">
        <v>94</v>
      </c>
      <c r="C52" s="16" t="s">
        <v>1</v>
      </c>
      <c r="D52" s="17">
        <v>8.34</v>
      </c>
      <c r="E52" s="18">
        <v>6.084623323013416</v>
      </c>
      <c r="F52" s="26">
        <v>120</v>
      </c>
      <c r="G52" s="18">
        <f t="shared" si="0"/>
        <v>2.255376676986584</v>
      </c>
      <c r="H52" s="16">
        <v>0</v>
      </c>
      <c r="I52" s="18">
        <v>26.25</v>
      </c>
      <c r="J52" s="18">
        <f t="shared" si="1"/>
        <v>23.994623323013414</v>
      </c>
      <c r="K52" s="18">
        <f t="shared" si="2"/>
        <v>23.994623323013414</v>
      </c>
      <c r="L52" s="16" t="s">
        <v>260</v>
      </c>
    </row>
    <row r="53" spans="1:12" s="9" customFormat="1" ht="11.25">
      <c r="A53" s="13">
        <v>48</v>
      </c>
      <c r="B53" s="15" t="s">
        <v>95</v>
      </c>
      <c r="C53" s="16" t="s">
        <v>16</v>
      </c>
      <c r="D53" s="17">
        <v>1.13</v>
      </c>
      <c r="E53" s="18">
        <v>0.9091847265221877</v>
      </c>
      <c r="F53" s="26">
        <v>120</v>
      </c>
      <c r="G53" s="18">
        <f t="shared" si="0"/>
        <v>0.22081527347781216</v>
      </c>
      <c r="H53" s="16">
        <v>0</v>
      </c>
      <c r="I53" s="18">
        <v>6.615</v>
      </c>
      <c r="J53" s="18">
        <f t="shared" si="1"/>
        <v>6.394184726522188</v>
      </c>
      <c r="K53" s="18">
        <f t="shared" si="2"/>
        <v>6.394184726522188</v>
      </c>
      <c r="L53" s="16" t="s">
        <v>260</v>
      </c>
    </row>
    <row r="54" spans="1:12" s="9" customFormat="1" ht="11.25">
      <c r="A54" s="13">
        <v>49</v>
      </c>
      <c r="B54" s="15" t="s">
        <v>96</v>
      </c>
      <c r="C54" s="16" t="s">
        <v>5</v>
      </c>
      <c r="D54" s="17">
        <v>3.44</v>
      </c>
      <c r="E54" s="18">
        <v>1.893704850361197</v>
      </c>
      <c r="F54" s="26">
        <v>120</v>
      </c>
      <c r="G54" s="18">
        <f t="shared" si="0"/>
        <v>1.5462951496388029</v>
      </c>
      <c r="H54" s="16">
        <v>0</v>
      </c>
      <c r="I54" s="18">
        <v>10.5</v>
      </c>
      <c r="J54" s="18">
        <f t="shared" si="1"/>
        <v>8.953704850361197</v>
      </c>
      <c r="K54" s="18">
        <f t="shared" si="2"/>
        <v>8.953704850361197</v>
      </c>
      <c r="L54" s="16" t="s">
        <v>260</v>
      </c>
    </row>
    <row r="55" spans="1:12" s="9" customFormat="1" ht="11.25">
      <c r="A55" s="13">
        <v>50</v>
      </c>
      <c r="B55" s="15" t="s">
        <v>97</v>
      </c>
      <c r="C55" s="16">
        <v>10</v>
      </c>
      <c r="D55" s="17">
        <v>1.58</v>
      </c>
      <c r="E55" s="16">
        <v>1.56</v>
      </c>
      <c r="F55" s="16" t="s">
        <v>259</v>
      </c>
      <c r="G55" s="18">
        <f t="shared" si="0"/>
        <v>0.020000000000000018</v>
      </c>
      <c r="H55" s="16">
        <v>0</v>
      </c>
      <c r="I55" s="18">
        <v>10.5</v>
      </c>
      <c r="J55" s="18">
        <f t="shared" si="1"/>
        <v>10.48</v>
      </c>
      <c r="K55" s="18">
        <f t="shared" si="2"/>
        <v>10.48</v>
      </c>
      <c r="L55" s="16" t="s">
        <v>260</v>
      </c>
    </row>
    <row r="56" spans="1:12" s="9" customFormat="1" ht="11.25">
      <c r="A56" s="13">
        <v>51</v>
      </c>
      <c r="B56" s="16" t="s">
        <v>98</v>
      </c>
      <c r="C56" s="16" t="s">
        <v>1</v>
      </c>
      <c r="D56" s="17">
        <v>13.32</v>
      </c>
      <c r="E56" s="18">
        <v>5.989</v>
      </c>
      <c r="F56" s="16">
        <v>120</v>
      </c>
      <c r="G56" s="18">
        <f t="shared" si="0"/>
        <v>7.331</v>
      </c>
      <c r="H56" s="16">
        <v>0</v>
      </c>
      <c r="I56" s="19">
        <v>26.25</v>
      </c>
      <c r="J56" s="18">
        <f t="shared" si="1"/>
        <v>18.919</v>
      </c>
      <c r="K56" s="18">
        <f t="shared" si="2"/>
        <v>18.919</v>
      </c>
      <c r="L56" s="16" t="s">
        <v>260</v>
      </c>
    </row>
    <row r="57" spans="1:12" s="9" customFormat="1" ht="11.25">
      <c r="A57" s="13">
        <v>52</v>
      </c>
      <c r="B57" s="15" t="s">
        <v>99</v>
      </c>
      <c r="C57" s="16" t="s">
        <v>3</v>
      </c>
      <c r="D57" s="17">
        <v>8.38</v>
      </c>
      <c r="E57" s="18">
        <v>3.41</v>
      </c>
      <c r="F57" s="16">
        <v>120</v>
      </c>
      <c r="G57" s="18">
        <f t="shared" si="0"/>
        <v>4.970000000000001</v>
      </c>
      <c r="H57" s="16">
        <v>0</v>
      </c>
      <c r="I57" s="18">
        <v>16.8</v>
      </c>
      <c r="J57" s="18">
        <f t="shared" si="1"/>
        <v>11.83</v>
      </c>
      <c r="K57" s="18">
        <f t="shared" si="2"/>
        <v>11.83</v>
      </c>
      <c r="L57" s="16" t="s">
        <v>260</v>
      </c>
    </row>
    <row r="58" spans="1:12" s="9" customFormat="1" ht="11.25">
      <c r="A58" s="13">
        <v>53</v>
      </c>
      <c r="B58" s="15" t="s">
        <v>100</v>
      </c>
      <c r="C58" s="16" t="s">
        <v>5</v>
      </c>
      <c r="D58" s="17">
        <v>1.03</v>
      </c>
      <c r="E58" s="18">
        <v>4.5</v>
      </c>
      <c r="F58" s="16">
        <v>80</v>
      </c>
      <c r="G58" s="18">
        <f t="shared" si="0"/>
        <v>-3.4699999999999998</v>
      </c>
      <c r="H58" s="16">
        <v>0</v>
      </c>
      <c r="I58" s="18">
        <v>10.5</v>
      </c>
      <c r="J58" s="18">
        <f t="shared" si="1"/>
        <v>13.969999999999999</v>
      </c>
      <c r="K58" s="18">
        <f t="shared" si="2"/>
        <v>13.969999999999999</v>
      </c>
      <c r="L58" s="16" t="s">
        <v>260</v>
      </c>
    </row>
    <row r="59" spans="1:12" s="9" customFormat="1" ht="11.25">
      <c r="A59" s="13">
        <v>54</v>
      </c>
      <c r="B59" s="15" t="s">
        <v>101</v>
      </c>
      <c r="C59" s="16" t="s">
        <v>5</v>
      </c>
      <c r="D59" s="17">
        <v>1.27</v>
      </c>
      <c r="E59" s="18">
        <v>1.347</v>
      </c>
      <c r="F59" s="16">
        <v>120</v>
      </c>
      <c r="G59" s="18">
        <f t="shared" si="0"/>
        <v>-0.07699999999999996</v>
      </c>
      <c r="H59" s="16">
        <v>0</v>
      </c>
      <c r="I59" s="18">
        <v>10.5</v>
      </c>
      <c r="J59" s="18">
        <f t="shared" si="1"/>
        <v>10.577</v>
      </c>
      <c r="K59" s="18">
        <f t="shared" si="2"/>
        <v>10.577</v>
      </c>
      <c r="L59" s="16" t="s">
        <v>260</v>
      </c>
    </row>
    <row r="60" spans="1:12" s="9" customFormat="1" ht="11.25">
      <c r="A60" s="13">
        <v>55</v>
      </c>
      <c r="B60" s="15" t="s">
        <v>102</v>
      </c>
      <c r="C60" s="16">
        <v>2.5</v>
      </c>
      <c r="D60" s="17">
        <v>0.16</v>
      </c>
      <c r="E60" s="18">
        <v>0.184</v>
      </c>
      <c r="F60" s="16" t="s">
        <v>259</v>
      </c>
      <c r="G60" s="18">
        <f t="shared" si="0"/>
        <v>-0.023999999999999994</v>
      </c>
      <c r="H60" s="16">
        <v>0</v>
      </c>
      <c r="I60" s="18">
        <v>2.625</v>
      </c>
      <c r="J60" s="18">
        <f t="shared" si="1"/>
        <v>2.649</v>
      </c>
      <c r="K60" s="18">
        <f t="shared" si="2"/>
        <v>2.649</v>
      </c>
      <c r="L60" s="16" t="s">
        <v>260</v>
      </c>
    </row>
    <row r="61" spans="1:12" s="11" customFormat="1" ht="15" customHeight="1">
      <c r="A61" s="52" t="s">
        <v>103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</row>
    <row r="62" spans="1:12" s="9" customFormat="1" ht="11.25">
      <c r="A62" s="27">
        <v>56</v>
      </c>
      <c r="B62" s="28" t="s">
        <v>104</v>
      </c>
      <c r="C62" s="29" t="s">
        <v>7</v>
      </c>
      <c r="D62" s="30">
        <v>1.64</v>
      </c>
      <c r="E62" s="29"/>
      <c r="F62" s="29"/>
      <c r="G62" s="19">
        <f>D62-E62</f>
        <v>1.64</v>
      </c>
      <c r="H62" s="29">
        <v>0</v>
      </c>
      <c r="I62" s="19">
        <v>2.625</v>
      </c>
      <c r="J62" s="19">
        <f>I62-H62-G62</f>
        <v>0.9850000000000001</v>
      </c>
      <c r="K62" s="19">
        <f t="shared" si="2"/>
        <v>0.9850000000000001</v>
      </c>
      <c r="L62" s="16" t="s">
        <v>260</v>
      </c>
    </row>
    <row r="63" spans="1:12" s="9" customFormat="1" ht="11.25">
      <c r="A63" s="13">
        <v>57</v>
      </c>
      <c r="B63" s="31" t="s">
        <v>105</v>
      </c>
      <c r="C63" s="29" t="s">
        <v>7</v>
      </c>
      <c r="D63" s="17">
        <v>0.68</v>
      </c>
      <c r="E63" s="16"/>
      <c r="F63" s="16"/>
      <c r="G63" s="18">
        <f aca="true" t="shared" si="3" ref="G63:G127">D63-E63</f>
        <v>0.68</v>
      </c>
      <c r="H63" s="16">
        <v>0</v>
      </c>
      <c r="I63" s="18">
        <v>2.625</v>
      </c>
      <c r="J63" s="18">
        <f aca="true" t="shared" si="4" ref="J63:J127">I63-H63-G63</f>
        <v>1.9449999999999998</v>
      </c>
      <c r="K63" s="18">
        <f t="shared" si="2"/>
        <v>1.9449999999999998</v>
      </c>
      <c r="L63" s="16" t="s">
        <v>260</v>
      </c>
    </row>
    <row r="64" spans="1:12" s="9" customFormat="1" ht="11.25">
      <c r="A64" s="13">
        <v>58</v>
      </c>
      <c r="B64" s="31" t="s">
        <v>106</v>
      </c>
      <c r="C64" s="16" t="s">
        <v>7</v>
      </c>
      <c r="D64" s="17">
        <v>1.01</v>
      </c>
      <c r="E64" s="16"/>
      <c r="F64" s="16"/>
      <c r="G64" s="18">
        <f t="shared" si="3"/>
        <v>1.01</v>
      </c>
      <c r="H64" s="16">
        <v>0</v>
      </c>
      <c r="I64" s="18">
        <v>2.625</v>
      </c>
      <c r="J64" s="18">
        <f t="shared" si="4"/>
        <v>1.615</v>
      </c>
      <c r="K64" s="18">
        <f t="shared" si="2"/>
        <v>1.615</v>
      </c>
      <c r="L64" s="16" t="s">
        <v>260</v>
      </c>
    </row>
    <row r="65" spans="1:12" s="9" customFormat="1" ht="11.25">
      <c r="A65" s="13">
        <v>59</v>
      </c>
      <c r="B65" s="31" t="s">
        <v>107</v>
      </c>
      <c r="C65" s="16" t="s">
        <v>7</v>
      </c>
      <c r="D65" s="17">
        <v>0.18</v>
      </c>
      <c r="E65" s="16"/>
      <c r="F65" s="16"/>
      <c r="G65" s="18">
        <f t="shared" si="3"/>
        <v>0.18</v>
      </c>
      <c r="H65" s="16">
        <v>0</v>
      </c>
      <c r="I65" s="18">
        <v>2.625</v>
      </c>
      <c r="J65" s="18">
        <f t="shared" si="4"/>
        <v>2.445</v>
      </c>
      <c r="K65" s="18">
        <f t="shared" si="2"/>
        <v>2.445</v>
      </c>
      <c r="L65" s="16" t="s">
        <v>260</v>
      </c>
    </row>
    <row r="66" spans="1:12" s="9" customFormat="1" ht="11.25">
      <c r="A66" s="13">
        <v>60</v>
      </c>
      <c r="B66" s="31" t="s">
        <v>108</v>
      </c>
      <c r="C66" s="16" t="s">
        <v>24</v>
      </c>
      <c r="D66" s="17">
        <v>0.6</v>
      </c>
      <c r="E66" s="16">
        <v>0.5</v>
      </c>
      <c r="F66" s="16">
        <v>120</v>
      </c>
      <c r="G66" s="18">
        <f t="shared" si="3"/>
        <v>0.09999999999999998</v>
      </c>
      <c r="H66" s="16">
        <v>0</v>
      </c>
      <c r="I66" s="18">
        <v>2.625</v>
      </c>
      <c r="J66" s="18">
        <f t="shared" si="4"/>
        <v>2.525</v>
      </c>
      <c r="K66" s="18">
        <f t="shared" si="2"/>
        <v>2.525</v>
      </c>
      <c r="L66" s="16" t="s">
        <v>260</v>
      </c>
    </row>
    <row r="67" spans="1:12" s="9" customFormat="1" ht="11.25">
      <c r="A67" s="13">
        <v>61</v>
      </c>
      <c r="B67" s="31" t="s">
        <v>109</v>
      </c>
      <c r="C67" s="16" t="s">
        <v>17</v>
      </c>
      <c r="D67" s="17">
        <v>2.68</v>
      </c>
      <c r="E67" s="16"/>
      <c r="F67" s="16"/>
      <c r="G67" s="18">
        <f t="shared" si="3"/>
        <v>2.68</v>
      </c>
      <c r="H67" s="16">
        <v>0</v>
      </c>
      <c r="I67" s="18">
        <v>4.2</v>
      </c>
      <c r="J67" s="18">
        <f t="shared" si="4"/>
        <v>1.52</v>
      </c>
      <c r="K67" s="18">
        <f t="shared" si="2"/>
        <v>1.52</v>
      </c>
      <c r="L67" s="16" t="s">
        <v>260</v>
      </c>
    </row>
    <row r="68" spans="1:12" s="9" customFormat="1" ht="11.25">
      <c r="A68" s="13">
        <v>62</v>
      </c>
      <c r="B68" s="31" t="s">
        <v>110</v>
      </c>
      <c r="C68" s="16" t="s">
        <v>17</v>
      </c>
      <c r="D68" s="17">
        <v>0.29</v>
      </c>
      <c r="E68" s="16"/>
      <c r="F68" s="16"/>
      <c r="G68" s="18">
        <f t="shared" si="3"/>
        <v>0.29</v>
      </c>
      <c r="H68" s="16">
        <v>0</v>
      </c>
      <c r="I68" s="18">
        <v>4.2</v>
      </c>
      <c r="J68" s="18">
        <f t="shared" si="4"/>
        <v>3.91</v>
      </c>
      <c r="K68" s="18">
        <f t="shared" si="2"/>
        <v>3.91</v>
      </c>
      <c r="L68" s="16" t="s">
        <v>260</v>
      </c>
    </row>
    <row r="69" spans="1:12" s="9" customFormat="1" ht="11.25">
      <c r="A69" s="13">
        <v>63</v>
      </c>
      <c r="B69" s="31" t="s">
        <v>111</v>
      </c>
      <c r="C69" s="16" t="s">
        <v>7</v>
      </c>
      <c r="D69" s="17">
        <v>0.81</v>
      </c>
      <c r="E69" s="16"/>
      <c r="F69" s="16"/>
      <c r="G69" s="18">
        <f t="shared" si="3"/>
        <v>0.81</v>
      </c>
      <c r="H69" s="16">
        <v>0</v>
      </c>
      <c r="I69" s="18">
        <v>2.625</v>
      </c>
      <c r="J69" s="18">
        <f t="shared" si="4"/>
        <v>1.815</v>
      </c>
      <c r="K69" s="18">
        <f t="shared" si="2"/>
        <v>1.815</v>
      </c>
      <c r="L69" s="16" t="s">
        <v>260</v>
      </c>
    </row>
    <row r="70" spans="1:12" s="9" customFormat="1" ht="11.25">
      <c r="A70" s="13">
        <v>64</v>
      </c>
      <c r="B70" s="31" t="s">
        <v>112</v>
      </c>
      <c r="C70" s="16" t="s">
        <v>6</v>
      </c>
      <c r="D70" s="17">
        <v>2.71</v>
      </c>
      <c r="E70" s="16">
        <v>0.24</v>
      </c>
      <c r="F70" s="16">
        <v>120</v>
      </c>
      <c r="G70" s="18">
        <f t="shared" si="3"/>
        <v>2.4699999999999998</v>
      </c>
      <c r="H70" s="16">
        <v>0</v>
      </c>
      <c r="I70" s="18">
        <v>6.615</v>
      </c>
      <c r="J70" s="18">
        <f t="shared" si="4"/>
        <v>4.1450000000000005</v>
      </c>
      <c r="K70" s="18">
        <f t="shared" si="2"/>
        <v>4.1450000000000005</v>
      </c>
      <c r="L70" s="16" t="s">
        <v>260</v>
      </c>
    </row>
    <row r="71" spans="1:12" s="9" customFormat="1" ht="11.25">
      <c r="A71" s="13">
        <v>65</v>
      </c>
      <c r="B71" s="31" t="s">
        <v>113</v>
      </c>
      <c r="C71" s="16" t="s">
        <v>17</v>
      </c>
      <c r="D71" s="17">
        <v>3.53</v>
      </c>
      <c r="E71" s="16">
        <v>1.54</v>
      </c>
      <c r="F71" s="16">
        <v>120</v>
      </c>
      <c r="G71" s="18">
        <f>D71-E71</f>
        <v>1.9899999999999998</v>
      </c>
      <c r="H71" s="16">
        <v>0</v>
      </c>
      <c r="I71" s="18">
        <v>4.2</v>
      </c>
      <c r="J71" s="18">
        <f t="shared" si="4"/>
        <v>2.2100000000000004</v>
      </c>
      <c r="K71" s="18">
        <f aca="true" t="shared" si="5" ref="K71:K137">J71</f>
        <v>2.2100000000000004</v>
      </c>
      <c r="L71" s="16" t="s">
        <v>260</v>
      </c>
    </row>
    <row r="72" spans="1:12" s="9" customFormat="1" ht="11.25">
      <c r="A72" s="20">
        <v>66</v>
      </c>
      <c r="B72" s="32" t="s">
        <v>114</v>
      </c>
      <c r="C72" s="21">
        <v>2.5</v>
      </c>
      <c r="D72" s="22">
        <v>0.3</v>
      </c>
      <c r="E72" s="21">
        <v>0</v>
      </c>
      <c r="F72" s="21" t="s">
        <v>259</v>
      </c>
      <c r="G72" s="23">
        <f t="shared" si="3"/>
        <v>0.3</v>
      </c>
      <c r="H72" s="21">
        <v>0</v>
      </c>
      <c r="I72" s="23">
        <v>0</v>
      </c>
      <c r="J72" s="23">
        <f t="shared" si="4"/>
        <v>-0.3</v>
      </c>
      <c r="K72" s="23">
        <f t="shared" si="5"/>
        <v>-0.3</v>
      </c>
      <c r="L72" s="21" t="s">
        <v>261</v>
      </c>
    </row>
    <row r="73" spans="1:12" s="9" customFormat="1" ht="11.25">
      <c r="A73" s="13">
        <v>67</v>
      </c>
      <c r="B73" s="31" t="s">
        <v>115</v>
      </c>
      <c r="C73" s="16" t="s">
        <v>19</v>
      </c>
      <c r="D73" s="17">
        <v>0.91</v>
      </c>
      <c r="E73" s="16"/>
      <c r="F73" s="16"/>
      <c r="G73" s="18">
        <f t="shared" si="3"/>
        <v>0.91</v>
      </c>
      <c r="H73" s="16">
        <v>0</v>
      </c>
      <c r="I73" s="18">
        <v>1.68</v>
      </c>
      <c r="J73" s="18">
        <f t="shared" si="4"/>
        <v>0.7699999999999999</v>
      </c>
      <c r="K73" s="18">
        <f t="shared" si="5"/>
        <v>0.7699999999999999</v>
      </c>
      <c r="L73" s="16" t="s">
        <v>260</v>
      </c>
    </row>
    <row r="74" spans="1:12" s="10" customFormat="1" ht="11.25">
      <c r="A74" s="15">
        <v>68</v>
      </c>
      <c r="B74" s="31" t="s">
        <v>116</v>
      </c>
      <c r="C74" s="16" t="s">
        <v>20</v>
      </c>
      <c r="D74" s="17">
        <v>0.45</v>
      </c>
      <c r="E74" s="16">
        <v>0.29</v>
      </c>
      <c r="F74" s="16">
        <v>120</v>
      </c>
      <c r="G74" s="18">
        <f t="shared" si="3"/>
        <v>0.16000000000000003</v>
      </c>
      <c r="H74" s="16">
        <v>0</v>
      </c>
      <c r="I74" s="18">
        <v>1.68</v>
      </c>
      <c r="J74" s="18">
        <f t="shared" si="4"/>
        <v>1.52</v>
      </c>
      <c r="K74" s="18">
        <f t="shared" si="5"/>
        <v>1.52</v>
      </c>
      <c r="L74" s="16" t="s">
        <v>260</v>
      </c>
    </row>
    <row r="75" spans="1:12" s="9" customFormat="1" ht="11.25">
      <c r="A75" s="13">
        <v>69</v>
      </c>
      <c r="B75" s="31" t="s">
        <v>117</v>
      </c>
      <c r="C75" s="16" t="s">
        <v>17</v>
      </c>
      <c r="D75" s="17">
        <v>1.82</v>
      </c>
      <c r="E75" s="16">
        <v>1.7</v>
      </c>
      <c r="F75" s="16">
        <v>80</v>
      </c>
      <c r="G75" s="18">
        <f t="shared" si="3"/>
        <v>0.1200000000000001</v>
      </c>
      <c r="H75" s="16">
        <v>0</v>
      </c>
      <c r="I75" s="18">
        <v>4.2</v>
      </c>
      <c r="J75" s="18">
        <f t="shared" si="4"/>
        <v>4.08</v>
      </c>
      <c r="K75" s="18">
        <f t="shared" si="5"/>
        <v>4.08</v>
      </c>
      <c r="L75" s="16" t="s">
        <v>260</v>
      </c>
    </row>
    <row r="76" spans="1:12" s="9" customFormat="1" ht="11.25">
      <c r="A76" s="13">
        <v>70</v>
      </c>
      <c r="B76" s="31" t="s">
        <v>118</v>
      </c>
      <c r="C76" s="16" t="s">
        <v>17</v>
      </c>
      <c r="D76" s="17">
        <v>1.16</v>
      </c>
      <c r="E76" s="16">
        <v>0.97</v>
      </c>
      <c r="F76" s="16">
        <v>120</v>
      </c>
      <c r="G76" s="18">
        <f t="shared" si="3"/>
        <v>0.18999999999999995</v>
      </c>
      <c r="H76" s="16">
        <v>0</v>
      </c>
      <c r="I76" s="18">
        <v>4.2</v>
      </c>
      <c r="J76" s="18">
        <f t="shared" si="4"/>
        <v>4.01</v>
      </c>
      <c r="K76" s="18">
        <f t="shared" si="5"/>
        <v>4.01</v>
      </c>
      <c r="L76" s="16" t="s">
        <v>260</v>
      </c>
    </row>
    <row r="77" spans="1:12" s="9" customFormat="1" ht="11.25">
      <c r="A77" s="13">
        <v>71</v>
      </c>
      <c r="B77" s="31" t="s">
        <v>119</v>
      </c>
      <c r="C77" s="16" t="s">
        <v>19</v>
      </c>
      <c r="D77" s="17">
        <v>0.39</v>
      </c>
      <c r="E77" s="16">
        <v>0.47</v>
      </c>
      <c r="F77" s="16">
        <v>120</v>
      </c>
      <c r="G77" s="18">
        <f t="shared" si="3"/>
        <v>-0.07999999999999996</v>
      </c>
      <c r="H77" s="16">
        <v>0</v>
      </c>
      <c r="I77" s="18">
        <v>1.68</v>
      </c>
      <c r="J77" s="18">
        <f t="shared" si="4"/>
        <v>1.7599999999999998</v>
      </c>
      <c r="K77" s="18">
        <f t="shared" si="5"/>
        <v>1.7599999999999998</v>
      </c>
      <c r="L77" s="16" t="s">
        <v>260</v>
      </c>
    </row>
    <row r="78" spans="1:12" s="9" customFormat="1" ht="11.25">
      <c r="A78" s="13">
        <v>72</v>
      </c>
      <c r="B78" s="31" t="s">
        <v>120</v>
      </c>
      <c r="C78" s="16" t="s">
        <v>18</v>
      </c>
      <c r="D78" s="17">
        <v>2.09</v>
      </c>
      <c r="E78" s="16">
        <v>1.71</v>
      </c>
      <c r="F78" s="16">
        <v>80</v>
      </c>
      <c r="G78" s="18">
        <f t="shared" si="3"/>
        <v>0.3799999999999999</v>
      </c>
      <c r="H78" s="16">
        <v>0</v>
      </c>
      <c r="I78" s="18">
        <v>4.2</v>
      </c>
      <c r="J78" s="18">
        <f t="shared" si="4"/>
        <v>3.8200000000000003</v>
      </c>
      <c r="K78" s="18">
        <f t="shared" si="5"/>
        <v>3.8200000000000003</v>
      </c>
      <c r="L78" s="16" t="s">
        <v>260</v>
      </c>
    </row>
    <row r="79" spans="1:12" s="9" customFormat="1" ht="11.25">
      <c r="A79" s="13">
        <v>73</v>
      </c>
      <c r="B79" s="31" t="s">
        <v>121</v>
      </c>
      <c r="C79" s="16" t="s">
        <v>7</v>
      </c>
      <c r="D79" s="17">
        <v>0.72</v>
      </c>
      <c r="E79" s="16"/>
      <c r="F79" s="16"/>
      <c r="G79" s="18">
        <f t="shared" si="3"/>
        <v>0.72</v>
      </c>
      <c r="H79" s="16">
        <v>0</v>
      </c>
      <c r="I79" s="18">
        <v>2.625</v>
      </c>
      <c r="J79" s="18">
        <f t="shared" si="4"/>
        <v>1.905</v>
      </c>
      <c r="K79" s="18">
        <f t="shared" si="5"/>
        <v>1.905</v>
      </c>
      <c r="L79" s="16" t="s">
        <v>260</v>
      </c>
    </row>
    <row r="80" spans="1:12" s="9" customFormat="1" ht="11.25">
      <c r="A80" s="13">
        <v>74</v>
      </c>
      <c r="B80" s="31" t="s">
        <v>122</v>
      </c>
      <c r="C80" s="16" t="s">
        <v>7</v>
      </c>
      <c r="D80" s="17">
        <v>0.54</v>
      </c>
      <c r="E80" s="16"/>
      <c r="F80" s="16"/>
      <c r="G80" s="18">
        <f t="shared" si="3"/>
        <v>0.54</v>
      </c>
      <c r="H80" s="16">
        <v>0</v>
      </c>
      <c r="I80" s="18">
        <v>2.625</v>
      </c>
      <c r="J80" s="18">
        <f t="shared" si="4"/>
        <v>2.085</v>
      </c>
      <c r="K80" s="18">
        <f t="shared" si="5"/>
        <v>2.085</v>
      </c>
      <c r="L80" s="16" t="s">
        <v>260</v>
      </c>
    </row>
    <row r="81" spans="1:12" s="9" customFormat="1" ht="11.25">
      <c r="A81" s="13">
        <v>75</v>
      </c>
      <c r="B81" s="31" t="s">
        <v>123</v>
      </c>
      <c r="C81" s="16" t="s">
        <v>20</v>
      </c>
      <c r="D81" s="17">
        <v>0.54</v>
      </c>
      <c r="E81" s="16">
        <v>0.45</v>
      </c>
      <c r="F81" s="16">
        <v>120</v>
      </c>
      <c r="G81" s="18">
        <f t="shared" si="3"/>
        <v>0.09000000000000002</v>
      </c>
      <c r="H81" s="16">
        <v>0</v>
      </c>
      <c r="I81" s="18">
        <v>1.68</v>
      </c>
      <c r="J81" s="18">
        <f t="shared" si="4"/>
        <v>1.5899999999999999</v>
      </c>
      <c r="K81" s="18">
        <f t="shared" si="5"/>
        <v>1.5899999999999999</v>
      </c>
      <c r="L81" s="16" t="s">
        <v>260</v>
      </c>
    </row>
    <row r="82" spans="1:12" s="9" customFormat="1" ht="11.25">
      <c r="A82" s="13">
        <v>76</v>
      </c>
      <c r="B82" s="31" t="s">
        <v>124</v>
      </c>
      <c r="C82" s="16" t="s">
        <v>17</v>
      </c>
      <c r="D82" s="17">
        <v>3.78</v>
      </c>
      <c r="E82" s="16"/>
      <c r="F82" s="16"/>
      <c r="G82" s="18">
        <f t="shared" si="3"/>
        <v>3.78</v>
      </c>
      <c r="H82" s="16">
        <v>0</v>
      </c>
      <c r="I82" s="18">
        <v>4.2</v>
      </c>
      <c r="J82" s="18">
        <f t="shared" si="4"/>
        <v>0.4200000000000004</v>
      </c>
      <c r="K82" s="18">
        <f t="shared" si="5"/>
        <v>0.4200000000000004</v>
      </c>
      <c r="L82" s="16" t="s">
        <v>260</v>
      </c>
    </row>
    <row r="83" spans="1:12" s="9" customFormat="1" ht="11.25">
      <c r="A83" s="13">
        <v>77</v>
      </c>
      <c r="B83" s="31" t="s">
        <v>125</v>
      </c>
      <c r="C83" s="16" t="s">
        <v>20</v>
      </c>
      <c r="D83" s="17">
        <v>1.77</v>
      </c>
      <c r="E83" s="16">
        <v>0.68</v>
      </c>
      <c r="F83" s="16">
        <v>80</v>
      </c>
      <c r="G83" s="18">
        <f t="shared" si="3"/>
        <v>1.0899999999999999</v>
      </c>
      <c r="H83" s="16">
        <v>0</v>
      </c>
      <c r="I83" s="18">
        <v>1.68</v>
      </c>
      <c r="J83" s="18">
        <f t="shared" si="4"/>
        <v>0.5900000000000001</v>
      </c>
      <c r="K83" s="18">
        <f t="shared" si="5"/>
        <v>0.5900000000000001</v>
      </c>
      <c r="L83" s="16" t="s">
        <v>260</v>
      </c>
    </row>
    <row r="84" spans="1:12" s="9" customFormat="1" ht="11.25">
      <c r="A84" s="20">
        <v>78</v>
      </c>
      <c r="B84" s="32" t="s">
        <v>126</v>
      </c>
      <c r="C84" s="21">
        <v>2.5</v>
      </c>
      <c r="D84" s="22">
        <v>0.62</v>
      </c>
      <c r="E84" s="21"/>
      <c r="F84" s="21"/>
      <c r="G84" s="23">
        <f t="shared" si="3"/>
        <v>0.62</v>
      </c>
      <c r="H84" s="21">
        <v>0</v>
      </c>
      <c r="I84" s="23">
        <v>0</v>
      </c>
      <c r="J84" s="23">
        <f t="shared" si="4"/>
        <v>-0.62</v>
      </c>
      <c r="K84" s="23">
        <f t="shared" si="5"/>
        <v>-0.62</v>
      </c>
      <c r="L84" s="21" t="s">
        <v>261</v>
      </c>
    </row>
    <row r="85" spans="1:12" s="9" customFormat="1" ht="11.25">
      <c r="A85" s="13">
        <v>79</v>
      </c>
      <c r="B85" s="31" t="s">
        <v>127</v>
      </c>
      <c r="C85" s="16" t="s">
        <v>21</v>
      </c>
      <c r="D85" s="17">
        <v>0.7</v>
      </c>
      <c r="E85" s="16"/>
      <c r="F85" s="16"/>
      <c r="G85" s="18">
        <f t="shared" si="3"/>
        <v>0.7</v>
      </c>
      <c r="H85" s="16">
        <v>0</v>
      </c>
      <c r="I85" s="18">
        <v>1.68</v>
      </c>
      <c r="J85" s="18">
        <f t="shared" si="4"/>
        <v>0.98</v>
      </c>
      <c r="K85" s="18">
        <f t="shared" si="5"/>
        <v>0.98</v>
      </c>
      <c r="L85" s="16" t="s">
        <v>260</v>
      </c>
    </row>
    <row r="86" spans="1:12" s="9" customFormat="1" ht="11.25">
      <c r="A86" s="13">
        <v>80</v>
      </c>
      <c r="B86" s="31" t="s">
        <v>128</v>
      </c>
      <c r="C86" s="16" t="s">
        <v>7</v>
      </c>
      <c r="D86" s="17">
        <v>0.83</v>
      </c>
      <c r="E86" s="16"/>
      <c r="F86" s="16"/>
      <c r="G86" s="18">
        <f t="shared" si="3"/>
        <v>0.83</v>
      </c>
      <c r="H86" s="16">
        <v>0</v>
      </c>
      <c r="I86" s="18">
        <v>2.625</v>
      </c>
      <c r="J86" s="18">
        <f t="shared" si="4"/>
        <v>1.795</v>
      </c>
      <c r="K86" s="18">
        <f t="shared" si="5"/>
        <v>1.795</v>
      </c>
      <c r="L86" s="16" t="s">
        <v>260</v>
      </c>
    </row>
    <row r="87" spans="1:12" s="9" customFormat="1" ht="11.25">
      <c r="A87" s="13">
        <v>81</v>
      </c>
      <c r="B87" s="31" t="s">
        <v>129</v>
      </c>
      <c r="C87" s="16" t="s">
        <v>7</v>
      </c>
      <c r="D87" s="17">
        <v>2.49</v>
      </c>
      <c r="E87" s="16"/>
      <c r="F87" s="16"/>
      <c r="G87" s="18">
        <f t="shared" si="3"/>
        <v>2.49</v>
      </c>
      <c r="H87" s="16">
        <v>0</v>
      </c>
      <c r="I87" s="18">
        <v>2.625</v>
      </c>
      <c r="J87" s="18">
        <f t="shared" si="4"/>
        <v>0.1349999999999998</v>
      </c>
      <c r="K87" s="18">
        <f t="shared" si="5"/>
        <v>0.1349999999999998</v>
      </c>
      <c r="L87" s="16" t="s">
        <v>260</v>
      </c>
    </row>
    <row r="88" spans="1:12" s="9" customFormat="1" ht="11.25">
      <c r="A88" s="13">
        <v>82</v>
      </c>
      <c r="B88" s="31" t="s">
        <v>130</v>
      </c>
      <c r="C88" s="16" t="s">
        <v>22</v>
      </c>
      <c r="D88" s="17">
        <v>3.35</v>
      </c>
      <c r="E88" s="16">
        <v>0.63</v>
      </c>
      <c r="F88" s="16">
        <v>60</v>
      </c>
      <c r="G88" s="18">
        <f t="shared" si="3"/>
        <v>2.72</v>
      </c>
      <c r="H88" s="16">
        <v>0</v>
      </c>
      <c r="I88" s="18">
        <v>5.25</v>
      </c>
      <c r="J88" s="18">
        <f t="shared" si="4"/>
        <v>2.53</v>
      </c>
      <c r="K88" s="18">
        <f t="shared" si="5"/>
        <v>2.53</v>
      </c>
      <c r="L88" s="16" t="s">
        <v>260</v>
      </c>
    </row>
    <row r="89" spans="1:12" s="9" customFormat="1" ht="11.25">
      <c r="A89" s="13">
        <v>83</v>
      </c>
      <c r="B89" s="31" t="s">
        <v>131</v>
      </c>
      <c r="C89" s="16" t="s">
        <v>6</v>
      </c>
      <c r="D89" s="17">
        <v>5.07</v>
      </c>
      <c r="E89" s="16"/>
      <c r="F89" s="16"/>
      <c r="G89" s="18">
        <f t="shared" si="3"/>
        <v>5.07</v>
      </c>
      <c r="H89" s="16">
        <v>0</v>
      </c>
      <c r="I89" s="18">
        <v>6.615</v>
      </c>
      <c r="J89" s="18">
        <f t="shared" si="4"/>
        <v>1.545</v>
      </c>
      <c r="K89" s="18">
        <f t="shared" si="5"/>
        <v>1.545</v>
      </c>
      <c r="L89" s="16" t="s">
        <v>260</v>
      </c>
    </row>
    <row r="90" spans="1:12" s="9" customFormat="1" ht="11.25">
      <c r="A90" s="13">
        <v>84</v>
      </c>
      <c r="B90" s="31" t="s">
        <v>132</v>
      </c>
      <c r="C90" s="16" t="s">
        <v>6</v>
      </c>
      <c r="D90" s="17">
        <v>2.19</v>
      </c>
      <c r="E90" s="16">
        <v>0.92</v>
      </c>
      <c r="F90" s="16">
        <v>30</v>
      </c>
      <c r="G90" s="18">
        <f t="shared" si="3"/>
        <v>1.27</v>
      </c>
      <c r="H90" s="16">
        <v>0</v>
      </c>
      <c r="I90" s="18">
        <v>6.615</v>
      </c>
      <c r="J90" s="18">
        <f t="shared" si="4"/>
        <v>5.345000000000001</v>
      </c>
      <c r="K90" s="18">
        <f t="shared" si="5"/>
        <v>5.345000000000001</v>
      </c>
      <c r="L90" s="16" t="s">
        <v>260</v>
      </c>
    </row>
    <row r="91" spans="1:12" s="9" customFormat="1" ht="11.25">
      <c r="A91" s="13">
        <v>85</v>
      </c>
      <c r="B91" s="31" t="s">
        <v>133</v>
      </c>
      <c r="C91" s="16">
        <v>4</v>
      </c>
      <c r="D91" s="17">
        <v>0.64</v>
      </c>
      <c r="E91" s="16">
        <v>0.52</v>
      </c>
      <c r="F91" s="16" t="s">
        <v>259</v>
      </c>
      <c r="G91" s="18">
        <f t="shared" si="3"/>
        <v>0.12</v>
      </c>
      <c r="H91" s="16">
        <v>0</v>
      </c>
      <c r="I91" s="18">
        <v>4.2</v>
      </c>
      <c r="J91" s="18">
        <f t="shared" si="4"/>
        <v>4.08</v>
      </c>
      <c r="K91" s="18">
        <f t="shared" si="5"/>
        <v>4.08</v>
      </c>
      <c r="L91" s="16" t="s">
        <v>260</v>
      </c>
    </row>
    <row r="92" spans="1:12" s="9" customFormat="1" ht="11.25">
      <c r="A92" s="13">
        <v>86</v>
      </c>
      <c r="B92" s="31" t="s">
        <v>134</v>
      </c>
      <c r="C92" s="16" t="s">
        <v>7</v>
      </c>
      <c r="D92" s="17">
        <v>1.41</v>
      </c>
      <c r="E92" s="16"/>
      <c r="F92" s="16"/>
      <c r="G92" s="18">
        <f t="shared" si="3"/>
        <v>1.41</v>
      </c>
      <c r="H92" s="16">
        <v>0</v>
      </c>
      <c r="I92" s="18">
        <v>2.625</v>
      </c>
      <c r="J92" s="18">
        <f t="shared" si="4"/>
        <v>1.215</v>
      </c>
      <c r="K92" s="18">
        <f t="shared" si="5"/>
        <v>1.215</v>
      </c>
      <c r="L92" s="16" t="s">
        <v>260</v>
      </c>
    </row>
    <row r="93" spans="1:12" s="10" customFormat="1" ht="11.25" customHeight="1">
      <c r="A93" s="15">
        <v>87</v>
      </c>
      <c r="B93" s="33" t="s">
        <v>135</v>
      </c>
      <c r="C93" s="16">
        <v>1.6</v>
      </c>
      <c r="D93" s="16">
        <v>0.16</v>
      </c>
      <c r="E93" s="26"/>
      <c r="F93" s="34"/>
      <c r="G93" s="18">
        <f t="shared" si="3"/>
        <v>0.16</v>
      </c>
      <c r="H93" s="16">
        <v>0</v>
      </c>
      <c r="I93" s="18">
        <v>1.68</v>
      </c>
      <c r="J93" s="18">
        <f t="shared" si="4"/>
        <v>1.52</v>
      </c>
      <c r="K93" s="18">
        <f t="shared" si="5"/>
        <v>1.52</v>
      </c>
      <c r="L93" s="16" t="s">
        <v>260</v>
      </c>
    </row>
    <row r="94" spans="1:12" s="9" customFormat="1" ht="11.25">
      <c r="A94" s="13">
        <v>88</v>
      </c>
      <c r="B94" s="31" t="s">
        <v>136</v>
      </c>
      <c r="C94" s="16" t="s">
        <v>21</v>
      </c>
      <c r="D94" s="17">
        <v>1.27</v>
      </c>
      <c r="E94" s="16"/>
      <c r="F94" s="16"/>
      <c r="G94" s="18">
        <f t="shared" si="3"/>
        <v>1.27</v>
      </c>
      <c r="H94" s="16">
        <v>0</v>
      </c>
      <c r="I94" s="18">
        <v>1.68</v>
      </c>
      <c r="J94" s="18">
        <f t="shared" si="4"/>
        <v>0.4099999999999999</v>
      </c>
      <c r="K94" s="18">
        <f t="shared" si="5"/>
        <v>0.4099999999999999</v>
      </c>
      <c r="L94" s="16" t="s">
        <v>260</v>
      </c>
    </row>
    <row r="95" spans="1:12" s="9" customFormat="1" ht="11.25">
      <c r="A95" s="13">
        <v>89</v>
      </c>
      <c r="B95" s="33" t="s">
        <v>137</v>
      </c>
      <c r="C95" s="16" t="s">
        <v>21</v>
      </c>
      <c r="D95" s="17">
        <v>0.39</v>
      </c>
      <c r="E95" s="29">
        <v>0.34</v>
      </c>
      <c r="F95" s="35">
        <v>60</v>
      </c>
      <c r="G95" s="18">
        <f t="shared" si="3"/>
        <v>0.04999999999999999</v>
      </c>
      <c r="H95" s="16">
        <v>0</v>
      </c>
      <c r="I95" s="18">
        <v>1.68</v>
      </c>
      <c r="J95" s="18">
        <f t="shared" si="4"/>
        <v>1.63</v>
      </c>
      <c r="K95" s="18">
        <f t="shared" si="5"/>
        <v>1.63</v>
      </c>
      <c r="L95" s="16" t="s">
        <v>260</v>
      </c>
    </row>
    <row r="96" spans="1:12" s="9" customFormat="1" ht="11.25">
      <c r="A96" s="13">
        <v>90</v>
      </c>
      <c r="B96" s="33" t="s">
        <v>138</v>
      </c>
      <c r="C96" s="16" t="s">
        <v>7</v>
      </c>
      <c r="D96" s="17">
        <v>0.64</v>
      </c>
      <c r="E96" s="25"/>
      <c r="F96" s="25"/>
      <c r="G96" s="18">
        <f t="shared" si="3"/>
        <v>0.64</v>
      </c>
      <c r="H96" s="16">
        <v>0</v>
      </c>
      <c r="I96" s="18">
        <v>2.625</v>
      </c>
      <c r="J96" s="18">
        <f t="shared" si="4"/>
        <v>1.9849999999999999</v>
      </c>
      <c r="K96" s="18">
        <f t="shared" si="5"/>
        <v>1.9849999999999999</v>
      </c>
      <c r="L96" s="16" t="s">
        <v>260</v>
      </c>
    </row>
    <row r="97" spans="1:12" s="9" customFormat="1" ht="11.25">
      <c r="A97" s="13">
        <v>91</v>
      </c>
      <c r="B97" s="33" t="s">
        <v>139</v>
      </c>
      <c r="C97" s="16" t="s">
        <v>7</v>
      </c>
      <c r="D97" s="17">
        <v>0.51</v>
      </c>
      <c r="E97" s="25">
        <v>0.26</v>
      </c>
      <c r="F97" s="25">
        <v>120</v>
      </c>
      <c r="G97" s="18">
        <f t="shared" si="3"/>
        <v>0.25</v>
      </c>
      <c r="H97" s="16">
        <v>0</v>
      </c>
      <c r="I97" s="18">
        <v>2.625</v>
      </c>
      <c r="J97" s="18">
        <f t="shared" si="4"/>
        <v>2.375</v>
      </c>
      <c r="K97" s="18">
        <f t="shared" si="5"/>
        <v>2.375</v>
      </c>
      <c r="L97" s="16" t="s">
        <v>260</v>
      </c>
    </row>
    <row r="98" spans="1:12" s="9" customFormat="1" ht="11.25">
      <c r="A98" s="13">
        <v>92</v>
      </c>
      <c r="B98" s="33" t="s">
        <v>140</v>
      </c>
      <c r="C98" s="16" t="s">
        <v>7</v>
      </c>
      <c r="D98" s="17">
        <v>0.4</v>
      </c>
      <c r="E98" s="16">
        <v>0.32</v>
      </c>
      <c r="F98" s="25">
        <v>50</v>
      </c>
      <c r="G98" s="18">
        <f t="shared" si="3"/>
        <v>0.08000000000000002</v>
      </c>
      <c r="H98" s="16">
        <v>0</v>
      </c>
      <c r="I98" s="18">
        <v>2.625</v>
      </c>
      <c r="J98" s="18">
        <f t="shared" si="4"/>
        <v>2.545</v>
      </c>
      <c r="K98" s="18">
        <f t="shared" si="5"/>
        <v>2.545</v>
      </c>
      <c r="L98" s="16" t="s">
        <v>260</v>
      </c>
    </row>
    <row r="99" spans="1:12" s="9" customFormat="1" ht="11.25">
      <c r="A99" s="13">
        <v>93</v>
      </c>
      <c r="B99" s="33" t="s">
        <v>141</v>
      </c>
      <c r="C99" s="16" t="s">
        <v>17</v>
      </c>
      <c r="D99" s="17">
        <v>0.97</v>
      </c>
      <c r="E99" s="25">
        <v>0.71</v>
      </c>
      <c r="F99" s="25">
        <v>120</v>
      </c>
      <c r="G99" s="18">
        <f t="shared" si="3"/>
        <v>0.26</v>
      </c>
      <c r="H99" s="16">
        <v>0</v>
      </c>
      <c r="I99" s="18">
        <v>4.2</v>
      </c>
      <c r="J99" s="18">
        <f t="shared" si="4"/>
        <v>3.9400000000000004</v>
      </c>
      <c r="K99" s="18">
        <f t="shared" si="5"/>
        <v>3.9400000000000004</v>
      </c>
      <c r="L99" s="16" t="s">
        <v>260</v>
      </c>
    </row>
    <row r="100" spans="1:12" s="9" customFormat="1" ht="11.25">
      <c r="A100" s="13">
        <v>94</v>
      </c>
      <c r="B100" s="33" t="s">
        <v>142</v>
      </c>
      <c r="C100" s="16" t="s">
        <v>7</v>
      </c>
      <c r="D100" s="17">
        <v>0.08</v>
      </c>
      <c r="E100" s="25"/>
      <c r="F100" s="25"/>
      <c r="G100" s="18">
        <f t="shared" si="3"/>
        <v>0.08</v>
      </c>
      <c r="H100" s="16">
        <v>0</v>
      </c>
      <c r="I100" s="18">
        <v>2.625</v>
      </c>
      <c r="J100" s="18">
        <f t="shared" si="4"/>
        <v>2.545</v>
      </c>
      <c r="K100" s="18">
        <f t="shared" si="5"/>
        <v>2.545</v>
      </c>
      <c r="L100" s="16" t="s">
        <v>260</v>
      </c>
    </row>
    <row r="101" spans="1:12" s="10" customFormat="1" ht="11.25">
      <c r="A101" s="15">
        <v>95</v>
      </c>
      <c r="B101" s="33" t="s">
        <v>143</v>
      </c>
      <c r="C101" s="16" t="s">
        <v>16</v>
      </c>
      <c r="D101" s="17">
        <v>4.59</v>
      </c>
      <c r="E101" s="16">
        <v>3.65</v>
      </c>
      <c r="F101" s="16" t="s">
        <v>259</v>
      </c>
      <c r="G101" s="18">
        <f t="shared" si="3"/>
        <v>0.94</v>
      </c>
      <c r="H101" s="16">
        <v>0</v>
      </c>
      <c r="I101" s="18">
        <v>6.615</v>
      </c>
      <c r="J101" s="18">
        <f t="shared" si="4"/>
        <v>5.675000000000001</v>
      </c>
      <c r="K101" s="18">
        <f t="shared" si="5"/>
        <v>5.675000000000001</v>
      </c>
      <c r="L101" s="16" t="s">
        <v>260</v>
      </c>
    </row>
    <row r="102" spans="1:12" s="9" customFormat="1" ht="11.25">
      <c r="A102" s="13">
        <v>96</v>
      </c>
      <c r="B102" s="33" t="s">
        <v>144</v>
      </c>
      <c r="C102" s="16">
        <v>2.5</v>
      </c>
      <c r="D102" s="17">
        <v>0.16</v>
      </c>
      <c r="E102" s="16">
        <v>0.16</v>
      </c>
      <c r="F102" s="16" t="s">
        <v>259</v>
      </c>
      <c r="G102" s="18">
        <f t="shared" si="3"/>
        <v>0</v>
      </c>
      <c r="H102" s="16">
        <v>0</v>
      </c>
      <c r="I102" s="18">
        <v>2.625</v>
      </c>
      <c r="J102" s="18">
        <f>I102-H102-G102</f>
        <v>2.625</v>
      </c>
      <c r="K102" s="18">
        <f t="shared" si="5"/>
        <v>2.625</v>
      </c>
      <c r="L102" s="16" t="s">
        <v>260</v>
      </c>
    </row>
    <row r="103" spans="1:12" s="9" customFormat="1" ht="11.25">
      <c r="A103" s="13">
        <v>97</v>
      </c>
      <c r="B103" s="33" t="s">
        <v>145</v>
      </c>
      <c r="C103" s="16" t="s">
        <v>7</v>
      </c>
      <c r="D103" s="17">
        <v>0.2</v>
      </c>
      <c r="E103" s="25">
        <v>0.23</v>
      </c>
      <c r="F103" s="25">
        <v>120</v>
      </c>
      <c r="G103" s="18">
        <f t="shared" si="3"/>
        <v>-0.03</v>
      </c>
      <c r="H103" s="16">
        <v>0</v>
      </c>
      <c r="I103" s="18">
        <v>2.625</v>
      </c>
      <c r="J103" s="18">
        <f>I103-H103-G103</f>
        <v>2.655</v>
      </c>
      <c r="K103" s="18">
        <f t="shared" si="5"/>
        <v>2.655</v>
      </c>
      <c r="L103" s="16" t="s">
        <v>260</v>
      </c>
    </row>
    <row r="104" spans="1:12" s="9" customFormat="1" ht="11.25">
      <c r="A104" s="13">
        <v>98</v>
      </c>
      <c r="B104" s="33" t="s">
        <v>146</v>
      </c>
      <c r="C104" s="16" t="s">
        <v>19</v>
      </c>
      <c r="D104" s="17">
        <v>0.66</v>
      </c>
      <c r="E104" s="25">
        <v>0.25</v>
      </c>
      <c r="F104" s="25">
        <v>120</v>
      </c>
      <c r="G104" s="18">
        <f t="shared" si="3"/>
        <v>0.41000000000000003</v>
      </c>
      <c r="H104" s="16">
        <v>0</v>
      </c>
      <c r="I104" s="18">
        <v>1.68</v>
      </c>
      <c r="J104" s="18">
        <f t="shared" si="4"/>
        <v>1.27</v>
      </c>
      <c r="K104" s="18">
        <f t="shared" si="5"/>
        <v>1.27</v>
      </c>
      <c r="L104" s="16" t="s">
        <v>260</v>
      </c>
    </row>
    <row r="105" spans="1:12" s="9" customFormat="1" ht="11.25">
      <c r="A105" s="13">
        <v>99</v>
      </c>
      <c r="B105" s="33" t="s">
        <v>147</v>
      </c>
      <c r="C105" s="16" t="s">
        <v>23</v>
      </c>
      <c r="D105" s="17">
        <v>1.58</v>
      </c>
      <c r="E105" s="25">
        <v>1.08</v>
      </c>
      <c r="F105" s="25">
        <v>80</v>
      </c>
      <c r="G105" s="18">
        <f t="shared" si="3"/>
        <v>0.5</v>
      </c>
      <c r="H105" s="16">
        <v>0</v>
      </c>
      <c r="I105" s="18">
        <v>2.625</v>
      </c>
      <c r="J105" s="18">
        <f t="shared" si="4"/>
        <v>2.125</v>
      </c>
      <c r="K105" s="18">
        <f t="shared" si="5"/>
        <v>2.125</v>
      </c>
      <c r="L105" s="16" t="s">
        <v>260</v>
      </c>
    </row>
    <row r="106" spans="1:12" s="9" customFormat="1" ht="11.25">
      <c r="A106" s="13">
        <v>100</v>
      </c>
      <c r="B106" s="33" t="s">
        <v>148</v>
      </c>
      <c r="C106" s="16" t="s">
        <v>24</v>
      </c>
      <c r="D106" s="17">
        <v>0.6</v>
      </c>
      <c r="E106" s="25">
        <v>0.74</v>
      </c>
      <c r="F106" s="25">
        <v>120</v>
      </c>
      <c r="G106" s="18">
        <f t="shared" si="3"/>
        <v>-0.14</v>
      </c>
      <c r="H106" s="16">
        <v>0</v>
      </c>
      <c r="I106" s="18">
        <v>2.625</v>
      </c>
      <c r="J106" s="18">
        <f t="shared" si="4"/>
        <v>2.765</v>
      </c>
      <c r="K106" s="18">
        <f t="shared" si="5"/>
        <v>2.765</v>
      </c>
      <c r="L106" s="16" t="s">
        <v>260</v>
      </c>
    </row>
    <row r="107" spans="1:12" s="9" customFormat="1" ht="11.25">
      <c r="A107" s="13">
        <v>101</v>
      </c>
      <c r="B107" s="33" t="s">
        <v>149</v>
      </c>
      <c r="C107" s="16" t="s">
        <v>7</v>
      </c>
      <c r="D107" s="17">
        <v>0.24</v>
      </c>
      <c r="E107" s="25">
        <v>0.22</v>
      </c>
      <c r="F107" s="25">
        <v>120</v>
      </c>
      <c r="G107" s="18">
        <f t="shared" si="3"/>
        <v>0.01999999999999999</v>
      </c>
      <c r="H107" s="16">
        <v>0</v>
      </c>
      <c r="I107" s="18">
        <v>2.625</v>
      </c>
      <c r="J107" s="18">
        <f t="shared" si="4"/>
        <v>2.605</v>
      </c>
      <c r="K107" s="18">
        <f t="shared" si="5"/>
        <v>2.605</v>
      </c>
      <c r="L107" s="16" t="s">
        <v>260</v>
      </c>
    </row>
    <row r="108" spans="1:12" s="9" customFormat="1" ht="12.75" customHeight="1">
      <c r="A108" s="13">
        <v>102</v>
      </c>
      <c r="B108" s="33" t="s">
        <v>150</v>
      </c>
      <c r="C108" s="16" t="s">
        <v>7</v>
      </c>
      <c r="D108" s="17">
        <v>0.57</v>
      </c>
      <c r="E108" s="25">
        <v>0.6</v>
      </c>
      <c r="F108" s="25">
        <v>120</v>
      </c>
      <c r="G108" s="18">
        <f t="shared" si="3"/>
        <v>-0.030000000000000027</v>
      </c>
      <c r="H108" s="16">
        <v>0</v>
      </c>
      <c r="I108" s="18">
        <v>2.625</v>
      </c>
      <c r="J108" s="18">
        <f t="shared" si="4"/>
        <v>2.6550000000000002</v>
      </c>
      <c r="K108" s="18">
        <f t="shared" si="5"/>
        <v>2.6550000000000002</v>
      </c>
      <c r="L108" s="16" t="s">
        <v>260</v>
      </c>
    </row>
    <row r="109" spans="1:12" s="9" customFormat="1" ht="11.25">
      <c r="A109" s="13">
        <v>103</v>
      </c>
      <c r="B109" s="33" t="s">
        <v>151</v>
      </c>
      <c r="C109" s="16" t="s">
        <v>7</v>
      </c>
      <c r="D109" s="17">
        <v>0.42</v>
      </c>
      <c r="E109" s="25">
        <v>0.22</v>
      </c>
      <c r="F109" s="25">
        <v>120</v>
      </c>
      <c r="G109" s="18">
        <f t="shared" si="3"/>
        <v>0.19999999999999998</v>
      </c>
      <c r="H109" s="16">
        <v>0</v>
      </c>
      <c r="I109" s="18">
        <v>2.625</v>
      </c>
      <c r="J109" s="18">
        <f t="shared" si="4"/>
        <v>2.425</v>
      </c>
      <c r="K109" s="18">
        <f t="shared" si="5"/>
        <v>2.425</v>
      </c>
      <c r="L109" s="16" t="s">
        <v>260</v>
      </c>
    </row>
    <row r="110" spans="1:12" s="9" customFormat="1" ht="11.25">
      <c r="A110" s="13">
        <v>104</v>
      </c>
      <c r="B110" s="33" t="s">
        <v>152</v>
      </c>
      <c r="C110" s="16">
        <v>6.3</v>
      </c>
      <c r="D110" s="17">
        <v>0.32</v>
      </c>
      <c r="E110" s="16">
        <v>0.2</v>
      </c>
      <c r="F110" s="16" t="s">
        <v>259</v>
      </c>
      <c r="G110" s="18">
        <f t="shared" si="3"/>
        <v>0.12</v>
      </c>
      <c r="H110" s="16">
        <v>0</v>
      </c>
      <c r="I110" s="18">
        <v>6.615</v>
      </c>
      <c r="J110" s="18">
        <f t="shared" si="4"/>
        <v>6.495</v>
      </c>
      <c r="K110" s="18">
        <f t="shared" si="5"/>
        <v>6.495</v>
      </c>
      <c r="L110" s="16" t="s">
        <v>260</v>
      </c>
    </row>
    <row r="111" spans="1:12" s="9" customFormat="1" ht="11.25">
      <c r="A111" s="13">
        <v>105</v>
      </c>
      <c r="B111" s="33" t="s">
        <v>153</v>
      </c>
      <c r="C111" s="16" t="s">
        <v>7</v>
      </c>
      <c r="D111" s="17">
        <v>0.15</v>
      </c>
      <c r="E111" s="25">
        <v>0.14</v>
      </c>
      <c r="F111" s="25">
        <v>120</v>
      </c>
      <c r="G111" s="18">
        <f t="shared" si="3"/>
        <v>0.009999999999999981</v>
      </c>
      <c r="H111" s="16">
        <v>0</v>
      </c>
      <c r="I111" s="18">
        <v>2.625</v>
      </c>
      <c r="J111" s="18">
        <f t="shared" si="4"/>
        <v>2.615</v>
      </c>
      <c r="K111" s="18">
        <f t="shared" si="5"/>
        <v>2.615</v>
      </c>
      <c r="L111" s="16" t="s">
        <v>260</v>
      </c>
    </row>
    <row r="112" spans="1:12" s="9" customFormat="1" ht="11.25">
      <c r="A112" s="13">
        <v>106</v>
      </c>
      <c r="B112" s="33" t="s">
        <v>154</v>
      </c>
      <c r="C112" s="16">
        <v>2.5</v>
      </c>
      <c r="D112" s="17">
        <v>1.06</v>
      </c>
      <c r="E112" s="25">
        <v>0.66</v>
      </c>
      <c r="F112" s="16" t="s">
        <v>259</v>
      </c>
      <c r="G112" s="18">
        <f t="shared" si="3"/>
        <v>0.4</v>
      </c>
      <c r="H112" s="16">
        <v>0</v>
      </c>
      <c r="I112" s="18">
        <v>2.625</v>
      </c>
      <c r="J112" s="18">
        <f t="shared" si="4"/>
        <v>2.225</v>
      </c>
      <c r="K112" s="18">
        <f t="shared" si="5"/>
        <v>2.225</v>
      </c>
      <c r="L112" s="16" t="s">
        <v>260</v>
      </c>
    </row>
    <row r="113" spans="1:12" s="9" customFormat="1" ht="11.25">
      <c r="A113" s="13">
        <v>107</v>
      </c>
      <c r="B113" s="33" t="s">
        <v>155</v>
      </c>
      <c r="C113" s="16" t="s">
        <v>21</v>
      </c>
      <c r="D113" s="17">
        <v>0.39</v>
      </c>
      <c r="E113" s="25">
        <v>0.28</v>
      </c>
      <c r="F113" s="25">
        <v>120</v>
      </c>
      <c r="G113" s="18">
        <f t="shared" si="3"/>
        <v>0.10999999999999999</v>
      </c>
      <c r="H113" s="16">
        <v>0</v>
      </c>
      <c r="I113" s="18">
        <v>1.68</v>
      </c>
      <c r="J113" s="18">
        <f t="shared" si="4"/>
        <v>1.5699999999999998</v>
      </c>
      <c r="K113" s="18">
        <f t="shared" si="5"/>
        <v>1.5699999999999998</v>
      </c>
      <c r="L113" s="16" t="s">
        <v>260</v>
      </c>
    </row>
    <row r="114" spans="1:12" s="9" customFormat="1" ht="11.25">
      <c r="A114" s="13">
        <v>108</v>
      </c>
      <c r="B114" s="33" t="s">
        <v>156</v>
      </c>
      <c r="C114" s="16" t="s">
        <v>17</v>
      </c>
      <c r="D114" s="17">
        <v>2.9</v>
      </c>
      <c r="E114" s="25">
        <v>1.2</v>
      </c>
      <c r="F114" s="25">
        <v>120</v>
      </c>
      <c r="G114" s="18">
        <f t="shared" si="3"/>
        <v>1.7</v>
      </c>
      <c r="H114" s="16">
        <v>0</v>
      </c>
      <c r="I114" s="18">
        <v>4.2</v>
      </c>
      <c r="J114" s="18">
        <f t="shared" si="4"/>
        <v>2.5</v>
      </c>
      <c r="K114" s="18">
        <f t="shared" si="5"/>
        <v>2.5</v>
      </c>
      <c r="L114" s="16" t="s">
        <v>260</v>
      </c>
    </row>
    <row r="115" spans="1:12" s="9" customFormat="1" ht="11.25">
      <c r="A115" s="13">
        <v>109</v>
      </c>
      <c r="B115" s="33" t="s">
        <v>157</v>
      </c>
      <c r="C115" s="16" t="s">
        <v>25</v>
      </c>
      <c r="D115" s="17">
        <v>0.9</v>
      </c>
      <c r="E115" s="25">
        <v>0.62</v>
      </c>
      <c r="F115" s="25">
        <v>120</v>
      </c>
      <c r="G115" s="18">
        <f t="shared" si="3"/>
        <v>0.28</v>
      </c>
      <c r="H115" s="16">
        <v>0</v>
      </c>
      <c r="I115" s="18">
        <v>5.88</v>
      </c>
      <c r="J115" s="18">
        <f t="shared" si="4"/>
        <v>5.6</v>
      </c>
      <c r="K115" s="18">
        <f t="shared" si="5"/>
        <v>5.6</v>
      </c>
      <c r="L115" s="16" t="s">
        <v>260</v>
      </c>
    </row>
    <row r="116" spans="1:12" s="9" customFormat="1" ht="11.25">
      <c r="A116" s="20">
        <v>110</v>
      </c>
      <c r="B116" s="36" t="s">
        <v>158</v>
      </c>
      <c r="C116" s="21" t="s">
        <v>5</v>
      </c>
      <c r="D116" s="22">
        <v>11.35</v>
      </c>
      <c r="E116" s="37"/>
      <c r="F116" s="37"/>
      <c r="G116" s="23">
        <f t="shared" si="3"/>
        <v>11.35</v>
      </c>
      <c r="H116" s="21">
        <v>0</v>
      </c>
      <c r="I116" s="23">
        <v>10.5</v>
      </c>
      <c r="J116" s="23">
        <f t="shared" si="4"/>
        <v>-0.8499999999999996</v>
      </c>
      <c r="K116" s="23">
        <f t="shared" si="5"/>
        <v>-0.8499999999999996</v>
      </c>
      <c r="L116" s="21" t="s">
        <v>261</v>
      </c>
    </row>
    <row r="117" spans="1:12" s="10" customFormat="1" ht="11.25">
      <c r="A117" s="15">
        <v>111</v>
      </c>
      <c r="B117" s="33" t="s">
        <v>159</v>
      </c>
      <c r="C117" s="16">
        <v>1.6</v>
      </c>
      <c r="D117" s="17">
        <v>0.27</v>
      </c>
      <c r="E117" s="16">
        <v>0.32</v>
      </c>
      <c r="F117" s="16" t="s">
        <v>259</v>
      </c>
      <c r="G117" s="18">
        <f t="shared" si="3"/>
        <v>-0.04999999999999999</v>
      </c>
      <c r="H117" s="16">
        <v>0</v>
      </c>
      <c r="I117" s="18">
        <v>1.68</v>
      </c>
      <c r="J117" s="18">
        <f t="shared" si="4"/>
        <v>1.73</v>
      </c>
      <c r="K117" s="18">
        <f t="shared" si="5"/>
        <v>1.73</v>
      </c>
      <c r="L117" s="16" t="s">
        <v>260</v>
      </c>
    </row>
    <row r="118" spans="1:12" s="9" customFormat="1" ht="11.25">
      <c r="A118" s="13">
        <v>112</v>
      </c>
      <c r="B118" s="33" t="s">
        <v>160</v>
      </c>
      <c r="C118" s="16" t="s">
        <v>21</v>
      </c>
      <c r="D118" s="17">
        <v>0.21</v>
      </c>
      <c r="E118" s="25"/>
      <c r="F118" s="25"/>
      <c r="G118" s="18">
        <f t="shared" si="3"/>
        <v>0.21</v>
      </c>
      <c r="H118" s="16">
        <v>0</v>
      </c>
      <c r="I118" s="18">
        <v>1.68</v>
      </c>
      <c r="J118" s="18">
        <f t="shared" si="4"/>
        <v>1.47</v>
      </c>
      <c r="K118" s="18">
        <f t="shared" si="5"/>
        <v>1.47</v>
      </c>
      <c r="L118" s="16" t="s">
        <v>260</v>
      </c>
    </row>
    <row r="119" spans="1:12" s="10" customFormat="1" ht="11.25">
      <c r="A119" s="15">
        <v>113</v>
      </c>
      <c r="B119" s="33" t="s">
        <v>161</v>
      </c>
      <c r="C119" s="16" t="s">
        <v>7</v>
      </c>
      <c r="D119" s="17">
        <v>1.65</v>
      </c>
      <c r="E119" s="25"/>
      <c r="F119" s="25"/>
      <c r="G119" s="18">
        <f t="shared" si="3"/>
        <v>1.65</v>
      </c>
      <c r="H119" s="16">
        <v>0</v>
      </c>
      <c r="I119" s="18">
        <v>2.625</v>
      </c>
      <c r="J119" s="18">
        <f t="shared" si="4"/>
        <v>0.9750000000000001</v>
      </c>
      <c r="K119" s="18">
        <f t="shared" si="5"/>
        <v>0.9750000000000001</v>
      </c>
      <c r="L119" s="16" t="s">
        <v>260</v>
      </c>
    </row>
    <row r="120" spans="1:12" s="9" customFormat="1" ht="11.25">
      <c r="A120" s="20">
        <v>114</v>
      </c>
      <c r="B120" s="36" t="s">
        <v>162</v>
      </c>
      <c r="C120" s="21">
        <v>1.6</v>
      </c>
      <c r="D120" s="22">
        <v>0.11</v>
      </c>
      <c r="E120" s="37"/>
      <c r="F120" s="37"/>
      <c r="G120" s="23">
        <f t="shared" si="3"/>
        <v>0.11</v>
      </c>
      <c r="H120" s="21">
        <v>0</v>
      </c>
      <c r="I120" s="23">
        <v>0</v>
      </c>
      <c r="J120" s="23">
        <f t="shared" si="4"/>
        <v>-0.11</v>
      </c>
      <c r="K120" s="23">
        <f t="shared" si="5"/>
        <v>-0.11</v>
      </c>
      <c r="L120" s="21" t="s">
        <v>261</v>
      </c>
    </row>
    <row r="121" spans="1:12" s="9" customFormat="1" ht="11.25">
      <c r="A121" s="13">
        <v>115</v>
      </c>
      <c r="B121" s="33" t="s">
        <v>163</v>
      </c>
      <c r="C121" s="16">
        <v>1.6</v>
      </c>
      <c r="D121" s="17">
        <v>0.5</v>
      </c>
      <c r="E121" s="16">
        <v>0.5</v>
      </c>
      <c r="F121" s="16" t="s">
        <v>259</v>
      </c>
      <c r="G121" s="18">
        <f t="shared" si="3"/>
        <v>0</v>
      </c>
      <c r="H121" s="16">
        <v>0</v>
      </c>
      <c r="I121" s="18">
        <v>1.68</v>
      </c>
      <c r="J121" s="18">
        <f t="shared" si="4"/>
        <v>1.68</v>
      </c>
      <c r="K121" s="18">
        <f t="shared" si="5"/>
        <v>1.68</v>
      </c>
      <c r="L121" s="16" t="s">
        <v>260</v>
      </c>
    </row>
    <row r="122" spans="1:12" s="9" customFormat="1" ht="11.25">
      <c r="A122" s="13">
        <v>116</v>
      </c>
      <c r="B122" s="33" t="s">
        <v>164</v>
      </c>
      <c r="C122" s="16">
        <v>1.6</v>
      </c>
      <c r="D122" s="17">
        <v>0.27</v>
      </c>
      <c r="E122" s="16">
        <v>0.24</v>
      </c>
      <c r="F122" s="16" t="s">
        <v>259</v>
      </c>
      <c r="G122" s="18">
        <f t="shared" si="3"/>
        <v>0.030000000000000027</v>
      </c>
      <c r="H122" s="16">
        <v>0</v>
      </c>
      <c r="I122" s="18">
        <v>1.68</v>
      </c>
      <c r="J122" s="18">
        <f t="shared" si="4"/>
        <v>1.65</v>
      </c>
      <c r="K122" s="18">
        <f t="shared" si="5"/>
        <v>1.65</v>
      </c>
      <c r="L122" s="16" t="s">
        <v>260</v>
      </c>
    </row>
    <row r="123" spans="1:12" s="9" customFormat="1" ht="11.25">
      <c r="A123" s="13">
        <v>117</v>
      </c>
      <c r="B123" s="33" t="s">
        <v>165</v>
      </c>
      <c r="C123" s="16">
        <v>2.5</v>
      </c>
      <c r="D123" s="17">
        <v>1.25</v>
      </c>
      <c r="E123" s="16">
        <v>1.06</v>
      </c>
      <c r="F123" s="16" t="s">
        <v>259</v>
      </c>
      <c r="G123" s="18">
        <f t="shared" si="3"/>
        <v>0.18999999999999995</v>
      </c>
      <c r="H123" s="16">
        <v>0</v>
      </c>
      <c r="I123" s="18">
        <v>2.625</v>
      </c>
      <c r="J123" s="18">
        <f t="shared" si="4"/>
        <v>2.435</v>
      </c>
      <c r="K123" s="18">
        <f t="shared" si="5"/>
        <v>2.435</v>
      </c>
      <c r="L123" s="16" t="s">
        <v>260</v>
      </c>
    </row>
    <row r="124" spans="1:12" s="9" customFormat="1" ht="11.25">
      <c r="A124" s="13">
        <v>118</v>
      </c>
      <c r="B124" s="33" t="s">
        <v>166</v>
      </c>
      <c r="C124" s="16" t="s">
        <v>7</v>
      </c>
      <c r="D124" s="17">
        <v>0.54</v>
      </c>
      <c r="E124" s="25"/>
      <c r="F124" s="25"/>
      <c r="G124" s="18">
        <f t="shared" si="3"/>
        <v>0.54</v>
      </c>
      <c r="H124" s="16">
        <v>0</v>
      </c>
      <c r="I124" s="18">
        <v>2.625</v>
      </c>
      <c r="J124" s="18">
        <f t="shared" si="4"/>
        <v>2.085</v>
      </c>
      <c r="K124" s="18">
        <f t="shared" si="5"/>
        <v>2.085</v>
      </c>
      <c r="L124" s="16" t="s">
        <v>260</v>
      </c>
    </row>
    <row r="125" spans="1:12" s="10" customFormat="1" ht="11.25">
      <c r="A125" s="15">
        <v>119</v>
      </c>
      <c r="B125" s="33" t="s">
        <v>167</v>
      </c>
      <c r="C125" s="16" t="s">
        <v>7</v>
      </c>
      <c r="D125" s="17">
        <v>0.63</v>
      </c>
      <c r="E125" s="25"/>
      <c r="F125" s="25"/>
      <c r="G125" s="18">
        <f t="shared" si="3"/>
        <v>0.63</v>
      </c>
      <c r="H125" s="16">
        <v>0</v>
      </c>
      <c r="I125" s="18">
        <v>2.625</v>
      </c>
      <c r="J125" s="18">
        <f t="shared" si="4"/>
        <v>1.995</v>
      </c>
      <c r="K125" s="18">
        <f t="shared" si="5"/>
        <v>1.995</v>
      </c>
      <c r="L125" s="16" t="s">
        <v>260</v>
      </c>
    </row>
    <row r="126" spans="1:12" s="9" customFormat="1" ht="11.25">
      <c r="A126" s="13">
        <v>120</v>
      </c>
      <c r="B126" s="33" t="s">
        <v>168</v>
      </c>
      <c r="C126" s="16" t="s">
        <v>17</v>
      </c>
      <c r="D126" s="17">
        <v>1.22</v>
      </c>
      <c r="E126" s="38"/>
      <c r="F126" s="29"/>
      <c r="G126" s="18">
        <f t="shared" si="3"/>
        <v>1.22</v>
      </c>
      <c r="H126" s="16">
        <v>0</v>
      </c>
      <c r="I126" s="18">
        <v>4.2</v>
      </c>
      <c r="J126" s="18">
        <f t="shared" si="4"/>
        <v>2.9800000000000004</v>
      </c>
      <c r="K126" s="18">
        <f t="shared" si="5"/>
        <v>2.9800000000000004</v>
      </c>
      <c r="L126" s="16" t="s">
        <v>260</v>
      </c>
    </row>
    <row r="127" spans="1:12" s="9" customFormat="1" ht="11.25">
      <c r="A127" s="13">
        <v>121</v>
      </c>
      <c r="B127" s="33" t="s">
        <v>169</v>
      </c>
      <c r="C127" s="16" t="s">
        <v>20</v>
      </c>
      <c r="D127" s="17">
        <v>0.28</v>
      </c>
      <c r="E127" s="38"/>
      <c r="F127" s="16"/>
      <c r="G127" s="18">
        <f t="shared" si="3"/>
        <v>0.28</v>
      </c>
      <c r="H127" s="16">
        <v>0</v>
      </c>
      <c r="I127" s="18">
        <v>1.68</v>
      </c>
      <c r="J127" s="18">
        <f t="shared" si="4"/>
        <v>1.4</v>
      </c>
      <c r="K127" s="18">
        <f t="shared" si="5"/>
        <v>1.4</v>
      </c>
      <c r="L127" s="16" t="s">
        <v>260</v>
      </c>
    </row>
    <row r="128" spans="1:12" s="9" customFormat="1" ht="11.25">
      <c r="A128" s="13">
        <v>122</v>
      </c>
      <c r="B128" s="33" t="s">
        <v>170</v>
      </c>
      <c r="C128" s="16" t="s">
        <v>7</v>
      </c>
      <c r="D128" s="17">
        <v>0.1</v>
      </c>
      <c r="E128" s="16">
        <v>0.07</v>
      </c>
      <c r="F128" s="16">
        <v>80</v>
      </c>
      <c r="G128" s="18">
        <f aca="true" t="shared" si="6" ref="G128:G193">D128-E128</f>
        <v>0.03</v>
      </c>
      <c r="H128" s="16">
        <v>0</v>
      </c>
      <c r="I128" s="18">
        <v>2.625</v>
      </c>
      <c r="J128" s="18">
        <f aca="true" t="shared" si="7" ref="J128:J193">I128-H128-G128</f>
        <v>2.595</v>
      </c>
      <c r="K128" s="18">
        <f t="shared" si="5"/>
        <v>2.595</v>
      </c>
      <c r="L128" s="16" t="s">
        <v>260</v>
      </c>
    </row>
    <row r="129" spans="1:12" s="9" customFormat="1" ht="11.25">
      <c r="A129" s="13">
        <v>123</v>
      </c>
      <c r="B129" s="33" t="s">
        <v>171</v>
      </c>
      <c r="C129" s="16">
        <v>1.8</v>
      </c>
      <c r="D129" s="17">
        <v>0.72</v>
      </c>
      <c r="E129" s="16">
        <v>0.81</v>
      </c>
      <c r="F129" s="16" t="s">
        <v>259</v>
      </c>
      <c r="G129" s="18">
        <f t="shared" si="6"/>
        <v>-0.09000000000000008</v>
      </c>
      <c r="H129" s="16">
        <v>0</v>
      </c>
      <c r="I129" s="18">
        <v>1.89</v>
      </c>
      <c r="J129" s="18">
        <f t="shared" si="7"/>
        <v>1.98</v>
      </c>
      <c r="K129" s="18">
        <f t="shared" si="5"/>
        <v>1.98</v>
      </c>
      <c r="L129" s="16" t="s">
        <v>260</v>
      </c>
    </row>
    <row r="130" spans="1:12" s="9" customFormat="1" ht="11.25">
      <c r="A130" s="13">
        <v>124</v>
      </c>
      <c r="B130" s="33" t="s">
        <v>172</v>
      </c>
      <c r="C130" s="16" t="s">
        <v>7</v>
      </c>
      <c r="D130" s="17">
        <v>1.25</v>
      </c>
      <c r="E130" s="16"/>
      <c r="F130" s="16"/>
      <c r="G130" s="18">
        <f t="shared" si="6"/>
        <v>1.25</v>
      </c>
      <c r="H130" s="16">
        <v>0</v>
      </c>
      <c r="I130" s="18">
        <v>2.625</v>
      </c>
      <c r="J130" s="18">
        <f t="shared" si="7"/>
        <v>1.375</v>
      </c>
      <c r="K130" s="18">
        <f t="shared" si="5"/>
        <v>1.375</v>
      </c>
      <c r="L130" s="16" t="s">
        <v>260</v>
      </c>
    </row>
    <row r="131" spans="1:12" s="9" customFormat="1" ht="11.25">
      <c r="A131" s="13">
        <v>125</v>
      </c>
      <c r="B131" s="33" t="s">
        <v>173</v>
      </c>
      <c r="C131" s="16" t="s">
        <v>7</v>
      </c>
      <c r="D131" s="17">
        <v>0.55</v>
      </c>
      <c r="E131" s="18">
        <v>0.6593030000000001</v>
      </c>
      <c r="F131" s="16">
        <v>120</v>
      </c>
      <c r="G131" s="18">
        <f t="shared" si="6"/>
        <v>-0.10930300000000004</v>
      </c>
      <c r="H131" s="16">
        <v>0</v>
      </c>
      <c r="I131" s="18">
        <v>2.625</v>
      </c>
      <c r="J131" s="18">
        <f t="shared" si="7"/>
        <v>2.734303</v>
      </c>
      <c r="K131" s="18">
        <f t="shared" si="5"/>
        <v>2.734303</v>
      </c>
      <c r="L131" s="16" t="s">
        <v>260</v>
      </c>
    </row>
    <row r="132" spans="1:12" s="9" customFormat="1" ht="11.25">
      <c r="A132" s="13">
        <v>126</v>
      </c>
      <c r="B132" s="33" t="s">
        <v>174</v>
      </c>
      <c r="C132" s="16" t="s">
        <v>7</v>
      </c>
      <c r="D132" s="17">
        <v>0.43</v>
      </c>
      <c r="E132" s="18"/>
      <c r="F132" s="16"/>
      <c r="G132" s="18">
        <f t="shared" si="6"/>
        <v>0.43</v>
      </c>
      <c r="H132" s="16">
        <v>0</v>
      </c>
      <c r="I132" s="18">
        <v>2.625</v>
      </c>
      <c r="J132" s="18">
        <f>I132-H132-G132</f>
        <v>2.195</v>
      </c>
      <c r="K132" s="18">
        <f>J132</f>
        <v>2.195</v>
      </c>
      <c r="L132" s="16" t="s">
        <v>260</v>
      </c>
    </row>
    <row r="133" spans="1:12" s="9" customFormat="1" ht="11.25">
      <c r="A133" s="13">
        <v>127</v>
      </c>
      <c r="B133" s="33" t="s">
        <v>175</v>
      </c>
      <c r="C133" s="16">
        <v>4</v>
      </c>
      <c r="D133" s="17">
        <v>0.43</v>
      </c>
      <c r="E133" s="18">
        <v>0.9497699999999999</v>
      </c>
      <c r="F133" s="16" t="s">
        <v>259</v>
      </c>
      <c r="G133" s="18">
        <f t="shared" si="6"/>
        <v>-0.5197699999999998</v>
      </c>
      <c r="H133" s="16">
        <v>0</v>
      </c>
      <c r="I133" s="18">
        <v>4.2</v>
      </c>
      <c r="J133" s="18">
        <f t="shared" si="7"/>
        <v>4.7197700000000005</v>
      </c>
      <c r="K133" s="18">
        <f t="shared" si="5"/>
        <v>4.7197700000000005</v>
      </c>
      <c r="L133" s="16" t="s">
        <v>260</v>
      </c>
    </row>
    <row r="134" spans="1:12" s="9" customFormat="1" ht="11.25">
      <c r="A134" s="13">
        <v>128</v>
      </c>
      <c r="B134" s="33" t="s">
        <v>176</v>
      </c>
      <c r="C134" s="16" t="s">
        <v>7</v>
      </c>
      <c r="D134" s="17">
        <v>0.11</v>
      </c>
      <c r="E134" s="18">
        <v>0.146704</v>
      </c>
      <c r="F134" s="16">
        <v>120</v>
      </c>
      <c r="G134" s="18">
        <f t="shared" si="6"/>
        <v>-0.036704</v>
      </c>
      <c r="H134" s="16">
        <v>0</v>
      </c>
      <c r="I134" s="18">
        <v>2.625</v>
      </c>
      <c r="J134" s="18">
        <f t="shared" si="7"/>
        <v>2.661704</v>
      </c>
      <c r="K134" s="18">
        <f t="shared" si="5"/>
        <v>2.661704</v>
      </c>
      <c r="L134" s="16" t="s">
        <v>260</v>
      </c>
    </row>
    <row r="135" spans="1:12" s="9" customFormat="1" ht="11.25">
      <c r="A135" s="13">
        <v>129</v>
      </c>
      <c r="B135" s="33" t="s">
        <v>177</v>
      </c>
      <c r="C135" s="16" t="s">
        <v>17</v>
      </c>
      <c r="D135" s="17">
        <v>2.66</v>
      </c>
      <c r="E135" s="18"/>
      <c r="F135" s="16"/>
      <c r="G135" s="18">
        <f t="shared" si="6"/>
        <v>2.66</v>
      </c>
      <c r="H135" s="16">
        <v>0</v>
      </c>
      <c r="I135" s="18">
        <v>4.2</v>
      </c>
      <c r="J135" s="18">
        <f t="shared" si="7"/>
        <v>1.54</v>
      </c>
      <c r="K135" s="18">
        <f t="shared" si="5"/>
        <v>1.54</v>
      </c>
      <c r="L135" s="16" t="s">
        <v>260</v>
      </c>
    </row>
    <row r="136" spans="1:12" s="9" customFormat="1" ht="11.25">
      <c r="A136" s="13">
        <v>130</v>
      </c>
      <c r="B136" s="33" t="s">
        <v>178</v>
      </c>
      <c r="C136" s="16">
        <v>2.5</v>
      </c>
      <c r="D136" s="17">
        <v>1.05</v>
      </c>
      <c r="E136" s="16">
        <v>0.93</v>
      </c>
      <c r="F136" s="16" t="s">
        <v>259</v>
      </c>
      <c r="G136" s="18">
        <f t="shared" si="6"/>
        <v>0.12</v>
      </c>
      <c r="H136" s="16">
        <v>0</v>
      </c>
      <c r="I136" s="18">
        <v>2.625</v>
      </c>
      <c r="J136" s="18">
        <f t="shared" si="7"/>
        <v>2.505</v>
      </c>
      <c r="K136" s="18">
        <f t="shared" si="5"/>
        <v>2.505</v>
      </c>
      <c r="L136" s="16" t="s">
        <v>260</v>
      </c>
    </row>
    <row r="137" spans="1:12" s="9" customFormat="1" ht="11.25">
      <c r="A137" s="13">
        <v>131</v>
      </c>
      <c r="B137" s="33" t="s">
        <v>179</v>
      </c>
      <c r="C137" s="16" t="s">
        <v>17</v>
      </c>
      <c r="D137" s="17">
        <v>1.95</v>
      </c>
      <c r="E137" s="18">
        <v>1.613744</v>
      </c>
      <c r="F137" s="16">
        <v>80</v>
      </c>
      <c r="G137" s="18">
        <f t="shared" si="6"/>
        <v>0.3362559999999999</v>
      </c>
      <c r="H137" s="16">
        <v>0</v>
      </c>
      <c r="I137" s="18">
        <v>4.2</v>
      </c>
      <c r="J137" s="18">
        <f t="shared" si="7"/>
        <v>3.8637440000000005</v>
      </c>
      <c r="K137" s="18">
        <f t="shared" si="5"/>
        <v>3.8637440000000005</v>
      </c>
      <c r="L137" s="16" t="s">
        <v>260</v>
      </c>
    </row>
    <row r="138" spans="1:12" s="9" customFormat="1" ht="11.25">
      <c r="A138" s="13">
        <v>132</v>
      </c>
      <c r="B138" s="33" t="s">
        <v>180</v>
      </c>
      <c r="C138" s="16" t="s">
        <v>7</v>
      </c>
      <c r="D138" s="17">
        <v>0.92</v>
      </c>
      <c r="E138" s="18">
        <v>1.05357</v>
      </c>
      <c r="F138" s="16">
        <v>80</v>
      </c>
      <c r="G138" s="18">
        <f t="shared" si="6"/>
        <v>-0.13356999999999986</v>
      </c>
      <c r="H138" s="16">
        <v>0</v>
      </c>
      <c r="I138" s="18">
        <v>2.625</v>
      </c>
      <c r="J138" s="18">
        <f t="shared" si="7"/>
        <v>2.7585699999999997</v>
      </c>
      <c r="K138" s="18">
        <f aca="true" t="shared" si="8" ref="K138:K201">J138</f>
        <v>2.7585699999999997</v>
      </c>
      <c r="L138" s="16" t="s">
        <v>260</v>
      </c>
    </row>
    <row r="139" spans="1:12" s="9" customFormat="1" ht="11.25">
      <c r="A139" s="13">
        <v>133</v>
      </c>
      <c r="B139" s="33" t="s">
        <v>181</v>
      </c>
      <c r="C139" s="16" t="s">
        <v>7</v>
      </c>
      <c r="D139" s="17">
        <v>0.84</v>
      </c>
      <c r="E139" s="16">
        <v>0.7</v>
      </c>
      <c r="F139" s="16">
        <v>120</v>
      </c>
      <c r="G139" s="18">
        <f t="shared" si="6"/>
        <v>0.14</v>
      </c>
      <c r="H139" s="16">
        <v>0</v>
      </c>
      <c r="I139" s="18">
        <v>2.625</v>
      </c>
      <c r="J139" s="18">
        <f t="shared" si="7"/>
        <v>2.485</v>
      </c>
      <c r="K139" s="18">
        <f t="shared" si="8"/>
        <v>2.485</v>
      </c>
      <c r="L139" s="16" t="s">
        <v>260</v>
      </c>
    </row>
    <row r="140" spans="1:12" s="9" customFormat="1" ht="11.25">
      <c r="A140" s="13">
        <v>134</v>
      </c>
      <c r="B140" s="33" t="s">
        <v>182</v>
      </c>
      <c r="C140" s="16">
        <v>1</v>
      </c>
      <c r="D140" s="17">
        <v>0.1</v>
      </c>
      <c r="E140" s="18">
        <v>0.092555</v>
      </c>
      <c r="F140" s="16" t="s">
        <v>259</v>
      </c>
      <c r="G140" s="18">
        <f t="shared" si="6"/>
        <v>0.007445000000000007</v>
      </c>
      <c r="H140" s="16">
        <v>0</v>
      </c>
      <c r="I140" s="18">
        <v>1.05</v>
      </c>
      <c r="J140" s="18">
        <f t="shared" si="7"/>
        <v>1.0425550000000001</v>
      </c>
      <c r="K140" s="18">
        <f t="shared" si="8"/>
        <v>1.0425550000000001</v>
      </c>
      <c r="L140" s="16" t="s">
        <v>260</v>
      </c>
    </row>
    <row r="141" spans="1:12" s="9" customFormat="1" ht="11.25">
      <c r="A141" s="13">
        <v>135</v>
      </c>
      <c r="B141" s="33" t="s">
        <v>183</v>
      </c>
      <c r="C141" s="16">
        <v>2.5</v>
      </c>
      <c r="D141" s="17">
        <v>0.54</v>
      </c>
      <c r="E141" s="18">
        <v>0.39963</v>
      </c>
      <c r="F141" s="16" t="s">
        <v>259</v>
      </c>
      <c r="G141" s="18">
        <f t="shared" si="6"/>
        <v>0.14037000000000005</v>
      </c>
      <c r="H141" s="16">
        <v>0</v>
      </c>
      <c r="I141" s="18">
        <v>2.625</v>
      </c>
      <c r="J141" s="18">
        <f t="shared" si="7"/>
        <v>2.48463</v>
      </c>
      <c r="K141" s="18">
        <f t="shared" si="8"/>
        <v>2.48463</v>
      </c>
      <c r="L141" s="16" t="s">
        <v>260</v>
      </c>
    </row>
    <row r="142" spans="1:12" s="9" customFormat="1" ht="11.25">
      <c r="A142" s="13">
        <v>136</v>
      </c>
      <c r="B142" s="33" t="s">
        <v>184</v>
      </c>
      <c r="C142" s="16" t="s">
        <v>7</v>
      </c>
      <c r="D142" s="17">
        <v>1.53</v>
      </c>
      <c r="E142" s="16">
        <v>0.93</v>
      </c>
      <c r="F142" s="16">
        <v>80</v>
      </c>
      <c r="G142" s="18">
        <f t="shared" si="6"/>
        <v>0.6</v>
      </c>
      <c r="H142" s="16">
        <v>0</v>
      </c>
      <c r="I142" s="18">
        <v>2.625</v>
      </c>
      <c r="J142" s="18">
        <f t="shared" si="7"/>
        <v>2.025</v>
      </c>
      <c r="K142" s="18">
        <f t="shared" si="8"/>
        <v>2.025</v>
      </c>
      <c r="L142" s="16" t="s">
        <v>260</v>
      </c>
    </row>
    <row r="143" spans="1:12" s="9" customFormat="1" ht="11.25">
      <c r="A143" s="13">
        <v>137</v>
      </c>
      <c r="B143" s="33" t="s">
        <v>185</v>
      </c>
      <c r="C143" s="16" t="s">
        <v>19</v>
      </c>
      <c r="D143" s="17">
        <v>0.5</v>
      </c>
      <c r="E143" s="18">
        <v>0.5345700000000001</v>
      </c>
      <c r="F143" s="16">
        <v>80</v>
      </c>
      <c r="G143" s="18">
        <f t="shared" si="6"/>
        <v>-0.0345700000000001</v>
      </c>
      <c r="H143" s="16">
        <v>0</v>
      </c>
      <c r="I143" s="18">
        <v>1.68</v>
      </c>
      <c r="J143" s="18">
        <f t="shared" si="7"/>
        <v>1.7145700000000001</v>
      </c>
      <c r="K143" s="18">
        <f t="shared" si="8"/>
        <v>1.7145700000000001</v>
      </c>
      <c r="L143" s="16" t="s">
        <v>260</v>
      </c>
    </row>
    <row r="144" spans="1:12" s="9" customFormat="1" ht="11.25">
      <c r="A144" s="13">
        <v>138</v>
      </c>
      <c r="B144" s="33" t="s">
        <v>186</v>
      </c>
      <c r="C144" s="16" t="s">
        <v>19</v>
      </c>
      <c r="D144" s="17">
        <v>0.15</v>
      </c>
      <c r="E144" s="18">
        <v>0.14532</v>
      </c>
      <c r="F144" s="16">
        <v>120</v>
      </c>
      <c r="G144" s="18">
        <f t="shared" si="6"/>
        <v>0.00467999999999999</v>
      </c>
      <c r="H144" s="16">
        <v>0</v>
      </c>
      <c r="I144" s="18">
        <v>1.68</v>
      </c>
      <c r="J144" s="18">
        <f t="shared" si="7"/>
        <v>1.67532</v>
      </c>
      <c r="K144" s="18">
        <f t="shared" si="8"/>
        <v>1.67532</v>
      </c>
      <c r="L144" s="16" t="s">
        <v>260</v>
      </c>
    </row>
    <row r="145" spans="1:12" s="9" customFormat="1" ht="11.25">
      <c r="A145" s="13">
        <v>139</v>
      </c>
      <c r="B145" s="33" t="s">
        <v>187</v>
      </c>
      <c r="C145" s="16" t="s">
        <v>26</v>
      </c>
      <c r="D145" s="17">
        <v>0.44</v>
      </c>
      <c r="E145" s="18">
        <v>0.7127600000000001</v>
      </c>
      <c r="F145" s="16">
        <v>120</v>
      </c>
      <c r="G145" s="18">
        <f t="shared" si="6"/>
        <v>-0.27276000000000006</v>
      </c>
      <c r="H145" s="16">
        <v>0</v>
      </c>
      <c r="I145" s="18">
        <v>2.625</v>
      </c>
      <c r="J145" s="18">
        <f t="shared" si="7"/>
        <v>2.89776</v>
      </c>
      <c r="K145" s="18">
        <f t="shared" si="8"/>
        <v>2.89776</v>
      </c>
      <c r="L145" s="16" t="s">
        <v>260</v>
      </c>
    </row>
    <row r="146" spans="1:12" s="9" customFormat="1" ht="11.25">
      <c r="A146" s="13">
        <v>140</v>
      </c>
      <c r="B146" s="33" t="s">
        <v>188</v>
      </c>
      <c r="C146" s="16" t="s">
        <v>20</v>
      </c>
      <c r="D146" s="17">
        <v>0.24</v>
      </c>
      <c r="E146" s="38"/>
      <c r="F146" s="16"/>
      <c r="G146" s="18">
        <f t="shared" si="6"/>
        <v>0.24</v>
      </c>
      <c r="H146" s="16">
        <v>0</v>
      </c>
      <c r="I146" s="18">
        <v>1.68</v>
      </c>
      <c r="J146" s="18">
        <f t="shared" si="7"/>
        <v>1.44</v>
      </c>
      <c r="K146" s="18">
        <f t="shared" si="8"/>
        <v>1.44</v>
      </c>
      <c r="L146" s="16" t="s">
        <v>260</v>
      </c>
    </row>
    <row r="147" spans="1:12" s="9" customFormat="1" ht="11.25">
      <c r="A147" s="13">
        <v>141</v>
      </c>
      <c r="B147" s="33" t="s">
        <v>189</v>
      </c>
      <c r="C147" s="16" t="s">
        <v>21</v>
      </c>
      <c r="D147" s="17">
        <v>0.39</v>
      </c>
      <c r="E147" s="18">
        <v>0.054494999999999995</v>
      </c>
      <c r="F147" s="16">
        <v>120</v>
      </c>
      <c r="G147" s="18">
        <f t="shared" si="6"/>
        <v>0.335505</v>
      </c>
      <c r="H147" s="16">
        <v>0</v>
      </c>
      <c r="I147" s="18">
        <v>1.68</v>
      </c>
      <c r="J147" s="18">
        <f t="shared" si="7"/>
        <v>1.344495</v>
      </c>
      <c r="K147" s="18">
        <f t="shared" si="8"/>
        <v>1.344495</v>
      </c>
      <c r="L147" s="16" t="s">
        <v>260</v>
      </c>
    </row>
    <row r="148" spans="1:12" s="9" customFormat="1" ht="11.25">
      <c r="A148" s="13">
        <v>142</v>
      </c>
      <c r="B148" s="33" t="s">
        <v>190</v>
      </c>
      <c r="C148" s="16">
        <v>2.5</v>
      </c>
      <c r="D148" s="17">
        <v>0.25</v>
      </c>
      <c r="E148" s="18">
        <v>0.26988</v>
      </c>
      <c r="F148" s="16" t="s">
        <v>259</v>
      </c>
      <c r="G148" s="18">
        <f t="shared" si="6"/>
        <v>-0.01988000000000001</v>
      </c>
      <c r="H148" s="16">
        <v>0</v>
      </c>
      <c r="I148" s="18">
        <v>2.625</v>
      </c>
      <c r="J148" s="18">
        <f t="shared" si="7"/>
        <v>2.64488</v>
      </c>
      <c r="K148" s="18">
        <f t="shared" si="8"/>
        <v>2.64488</v>
      </c>
      <c r="L148" s="16" t="s">
        <v>260</v>
      </c>
    </row>
    <row r="149" spans="1:12" s="9" customFormat="1" ht="11.25">
      <c r="A149" s="13">
        <v>143</v>
      </c>
      <c r="B149" s="33" t="s">
        <v>191</v>
      </c>
      <c r="C149" s="16" t="s">
        <v>27</v>
      </c>
      <c r="D149" s="17">
        <v>0.13</v>
      </c>
      <c r="E149" s="16">
        <v>0.11</v>
      </c>
      <c r="F149" s="16">
        <v>120</v>
      </c>
      <c r="G149" s="18">
        <f t="shared" si="6"/>
        <v>0.020000000000000004</v>
      </c>
      <c r="H149" s="16">
        <v>0</v>
      </c>
      <c r="I149" s="18">
        <v>2.625</v>
      </c>
      <c r="J149" s="18">
        <f t="shared" si="7"/>
        <v>2.605</v>
      </c>
      <c r="K149" s="18">
        <f t="shared" si="8"/>
        <v>2.605</v>
      </c>
      <c r="L149" s="16" t="s">
        <v>260</v>
      </c>
    </row>
    <row r="150" spans="1:12" s="9" customFormat="1" ht="11.25">
      <c r="A150" s="13">
        <v>144</v>
      </c>
      <c r="B150" s="33" t="s">
        <v>192</v>
      </c>
      <c r="C150" s="16">
        <v>2.5</v>
      </c>
      <c r="D150" s="17">
        <v>0.2</v>
      </c>
      <c r="E150" s="16">
        <v>0.28</v>
      </c>
      <c r="F150" s="16" t="s">
        <v>259</v>
      </c>
      <c r="G150" s="18">
        <f t="shared" si="6"/>
        <v>-0.08000000000000002</v>
      </c>
      <c r="H150" s="16">
        <v>0</v>
      </c>
      <c r="I150" s="18">
        <v>2.625</v>
      </c>
      <c r="J150" s="18">
        <f t="shared" si="7"/>
        <v>2.705</v>
      </c>
      <c r="K150" s="18">
        <f t="shared" si="8"/>
        <v>2.705</v>
      </c>
      <c r="L150" s="16" t="s">
        <v>260</v>
      </c>
    </row>
    <row r="151" spans="1:12" s="9" customFormat="1" ht="11.25">
      <c r="A151" s="13">
        <v>145</v>
      </c>
      <c r="B151" s="33" t="s">
        <v>193</v>
      </c>
      <c r="C151" s="16">
        <v>1.6</v>
      </c>
      <c r="D151" s="17">
        <v>0.36</v>
      </c>
      <c r="E151" s="18">
        <v>0.35292</v>
      </c>
      <c r="F151" s="16" t="s">
        <v>259</v>
      </c>
      <c r="G151" s="18">
        <f t="shared" si="6"/>
        <v>0.007079999999999975</v>
      </c>
      <c r="H151" s="16">
        <v>0</v>
      </c>
      <c r="I151" s="18">
        <v>1.68</v>
      </c>
      <c r="J151" s="18">
        <f t="shared" si="7"/>
        <v>1.67292</v>
      </c>
      <c r="K151" s="18">
        <f t="shared" si="8"/>
        <v>1.67292</v>
      </c>
      <c r="L151" s="16" t="s">
        <v>260</v>
      </c>
    </row>
    <row r="152" spans="1:12" s="9" customFormat="1" ht="11.25">
      <c r="A152" s="13">
        <v>146</v>
      </c>
      <c r="B152" s="33" t="s">
        <v>194</v>
      </c>
      <c r="C152" s="16" t="s">
        <v>7</v>
      </c>
      <c r="D152" s="17">
        <v>0.29</v>
      </c>
      <c r="E152" s="38"/>
      <c r="F152" s="16"/>
      <c r="G152" s="18">
        <f t="shared" si="6"/>
        <v>0.29</v>
      </c>
      <c r="H152" s="16">
        <v>0</v>
      </c>
      <c r="I152" s="18">
        <v>2.625</v>
      </c>
      <c r="J152" s="18">
        <f t="shared" si="7"/>
        <v>2.335</v>
      </c>
      <c r="K152" s="18">
        <f t="shared" si="8"/>
        <v>2.335</v>
      </c>
      <c r="L152" s="16" t="s">
        <v>260</v>
      </c>
    </row>
    <row r="153" spans="1:12" s="9" customFormat="1" ht="11.25">
      <c r="A153" s="13">
        <v>147</v>
      </c>
      <c r="B153" s="33" t="s">
        <v>195</v>
      </c>
      <c r="C153" s="16">
        <v>2.5</v>
      </c>
      <c r="D153" s="17">
        <v>0.31</v>
      </c>
      <c r="E153" s="16">
        <v>0.23</v>
      </c>
      <c r="F153" s="16" t="s">
        <v>259</v>
      </c>
      <c r="G153" s="18">
        <f t="shared" si="6"/>
        <v>0.07999999999999999</v>
      </c>
      <c r="H153" s="16">
        <v>0</v>
      </c>
      <c r="I153" s="18">
        <v>2.625</v>
      </c>
      <c r="J153" s="18">
        <f t="shared" si="7"/>
        <v>2.545</v>
      </c>
      <c r="K153" s="18">
        <f t="shared" si="8"/>
        <v>2.545</v>
      </c>
      <c r="L153" s="16" t="s">
        <v>260</v>
      </c>
    </row>
    <row r="154" spans="1:12" s="9" customFormat="1" ht="11.25">
      <c r="A154" s="13">
        <v>148</v>
      </c>
      <c r="B154" s="33" t="s">
        <v>196</v>
      </c>
      <c r="C154" s="16">
        <v>2.5</v>
      </c>
      <c r="D154" s="17">
        <v>1.16</v>
      </c>
      <c r="E154" s="16">
        <v>0.9</v>
      </c>
      <c r="F154" s="16" t="s">
        <v>259</v>
      </c>
      <c r="G154" s="18">
        <f t="shared" si="6"/>
        <v>0.2599999999999999</v>
      </c>
      <c r="H154" s="16">
        <v>0</v>
      </c>
      <c r="I154" s="18">
        <v>2.625</v>
      </c>
      <c r="J154" s="18">
        <f t="shared" si="7"/>
        <v>2.365</v>
      </c>
      <c r="K154" s="18">
        <f t="shared" si="8"/>
        <v>2.365</v>
      </c>
      <c r="L154" s="16" t="s">
        <v>260</v>
      </c>
    </row>
    <row r="155" spans="1:12" s="9" customFormat="1" ht="11.25">
      <c r="A155" s="13">
        <v>149</v>
      </c>
      <c r="B155" s="33" t="s">
        <v>197</v>
      </c>
      <c r="C155" s="16">
        <v>1.6</v>
      </c>
      <c r="D155" s="17">
        <v>0.27</v>
      </c>
      <c r="E155" s="18">
        <v>0.17992000000000002</v>
      </c>
      <c r="F155" s="16" t="s">
        <v>259</v>
      </c>
      <c r="G155" s="18">
        <f t="shared" si="6"/>
        <v>0.09008</v>
      </c>
      <c r="H155" s="16">
        <v>0</v>
      </c>
      <c r="I155" s="18">
        <v>1.68</v>
      </c>
      <c r="J155" s="18">
        <f t="shared" si="7"/>
        <v>1.58992</v>
      </c>
      <c r="K155" s="18">
        <f t="shared" si="8"/>
        <v>1.58992</v>
      </c>
      <c r="L155" s="16" t="s">
        <v>260</v>
      </c>
    </row>
    <row r="156" spans="1:12" s="9" customFormat="1" ht="11.25">
      <c r="A156" s="13">
        <v>150</v>
      </c>
      <c r="B156" s="33" t="s">
        <v>198</v>
      </c>
      <c r="C156" s="16" t="s">
        <v>17</v>
      </c>
      <c r="D156" s="17">
        <v>1.99</v>
      </c>
      <c r="E156" s="16">
        <v>1.81</v>
      </c>
      <c r="F156" s="16">
        <v>80</v>
      </c>
      <c r="G156" s="18">
        <f t="shared" si="6"/>
        <v>0.17999999999999994</v>
      </c>
      <c r="H156" s="16">
        <v>0</v>
      </c>
      <c r="I156" s="18">
        <v>4.2</v>
      </c>
      <c r="J156" s="18">
        <f t="shared" si="7"/>
        <v>4.0200000000000005</v>
      </c>
      <c r="K156" s="18">
        <f t="shared" si="8"/>
        <v>4.0200000000000005</v>
      </c>
      <c r="L156" s="16" t="s">
        <v>260</v>
      </c>
    </row>
    <row r="157" spans="1:12" s="9" customFormat="1" ht="11.25">
      <c r="A157" s="13">
        <v>151</v>
      </c>
      <c r="B157" s="33" t="s">
        <v>199</v>
      </c>
      <c r="C157" s="16" t="s">
        <v>28</v>
      </c>
      <c r="D157" s="17">
        <v>0.46</v>
      </c>
      <c r="E157" s="18">
        <v>0.203621</v>
      </c>
      <c r="F157" s="16">
        <v>120</v>
      </c>
      <c r="G157" s="18">
        <f t="shared" si="6"/>
        <v>0.256379</v>
      </c>
      <c r="H157" s="16">
        <v>0</v>
      </c>
      <c r="I157" s="18">
        <v>2.625</v>
      </c>
      <c r="J157" s="18">
        <f t="shared" si="7"/>
        <v>2.368621</v>
      </c>
      <c r="K157" s="18">
        <f t="shared" si="8"/>
        <v>2.368621</v>
      </c>
      <c r="L157" s="16" t="s">
        <v>260</v>
      </c>
    </row>
    <row r="158" spans="1:12" s="9" customFormat="1" ht="11.25">
      <c r="A158" s="13">
        <v>152</v>
      </c>
      <c r="B158" s="33" t="s">
        <v>200</v>
      </c>
      <c r="C158" s="16" t="s">
        <v>7</v>
      </c>
      <c r="D158" s="17">
        <v>0.07</v>
      </c>
      <c r="E158" s="18"/>
      <c r="F158" s="16"/>
      <c r="G158" s="18">
        <f t="shared" si="6"/>
        <v>0.07</v>
      </c>
      <c r="H158" s="16">
        <v>0</v>
      </c>
      <c r="I158" s="18">
        <v>2.625</v>
      </c>
      <c r="J158" s="18">
        <f t="shared" si="7"/>
        <v>2.555</v>
      </c>
      <c r="K158" s="18">
        <f t="shared" si="8"/>
        <v>2.555</v>
      </c>
      <c r="L158" s="16" t="s">
        <v>260</v>
      </c>
    </row>
    <row r="159" spans="1:12" s="9" customFormat="1" ht="11.25">
      <c r="A159" s="13">
        <v>153</v>
      </c>
      <c r="B159" s="33" t="s">
        <v>201</v>
      </c>
      <c r="C159" s="16" t="s">
        <v>7</v>
      </c>
      <c r="D159" s="17">
        <v>0.51</v>
      </c>
      <c r="E159" s="18">
        <v>0.39963</v>
      </c>
      <c r="F159" s="16">
        <v>120</v>
      </c>
      <c r="G159" s="18">
        <f t="shared" si="6"/>
        <v>0.11037000000000002</v>
      </c>
      <c r="H159" s="16">
        <v>0</v>
      </c>
      <c r="I159" s="18">
        <v>2.625</v>
      </c>
      <c r="J159" s="18">
        <f t="shared" si="7"/>
        <v>2.51463</v>
      </c>
      <c r="K159" s="18">
        <f t="shared" si="8"/>
        <v>2.51463</v>
      </c>
      <c r="L159" s="16" t="s">
        <v>260</v>
      </c>
    </row>
    <row r="160" spans="1:12" s="9" customFormat="1" ht="11.25">
      <c r="A160" s="13">
        <v>154</v>
      </c>
      <c r="B160" s="33" t="s">
        <v>202</v>
      </c>
      <c r="C160" s="16">
        <v>1.6</v>
      </c>
      <c r="D160" s="17">
        <v>0.09</v>
      </c>
      <c r="E160" s="18">
        <v>0.19030000000000002</v>
      </c>
      <c r="F160" s="16" t="s">
        <v>259</v>
      </c>
      <c r="G160" s="18">
        <f t="shared" si="6"/>
        <v>-0.10030000000000003</v>
      </c>
      <c r="H160" s="16">
        <v>0</v>
      </c>
      <c r="I160" s="18">
        <v>1.68</v>
      </c>
      <c r="J160" s="18">
        <f t="shared" si="7"/>
        <v>1.7803</v>
      </c>
      <c r="K160" s="18">
        <f t="shared" si="8"/>
        <v>1.7803</v>
      </c>
      <c r="L160" s="16" t="s">
        <v>260</v>
      </c>
    </row>
    <row r="161" spans="1:12" s="9" customFormat="1" ht="11.25">
      <c r="A161" s="13">
        <v>155</v>
      </c>
      <c r="B161" s="33" t="s">
        <v>203</v>
      </c>
      <c r="C161" s="16" t="s">
        <v>7</v>
      </c>
      <c r="D161" s="17">
        <v>0.45</v>
      </c>
      <c r="E161" s="18">
        <v>0.4193519999999999</v>
      </c>
      <c r="F161" s="16">
        <v>120</v>
      </c>
      <c r="G161" s="18">
        <f t="shared" si="6"/>
        <v>0.03064800000000012</v>
      </c>
      <c r="H161" s="16">
        <v>0</v>
      </c>
      <c r="I161" s="18">
        <v>2.625</v>
      </c>
      <c r="J161" s="18">
        <f t="shared" si="7"/>
        <v>2.5943519999999998</v>
      </c>
      <c r="K161" s="18">
        <f t="shared" si="8"/>
        <v>2.5943519999999998</v>
      </c>
      <c r="L161" s="16" t="s">
        <v>260</v>
      </c>
    </row>
    <row r="162" spans="1:12" s="9" customFormat="1" ht="11.25" customHeight="1">
      <c r="A162" s="13">
        <v>156</v>
      </c>
      <c r="B162" s="33" t="s">
        <v>204</v>
      </c>
      <c r="C162" s="16" t="s">
        <v>7</v>
      </c>
      <c r="D162" s="17">
        <v>0.33</v>
      </c>
      <c r="E162" s="18">
        <v>0.381465</v>
      </c>
      <c r="F162" s="16">
        <v>120</v>
      </c>
      <c r="G162" s="18">
        <f t="shared" si="6"/>
        <v>-0.05146499999999998</v>
      </c>
      <c r="H162" s="16">
        <v>0</v>
      </c>
      <c r="I162" s="18">
        <v>2.625</v>
      </c>
      <c r="J162" s="18">
        <f t="shared" si="7"/>
        <v>2.676465</v>
      </c>
      <c r="K162" s="18">
        <f t="shared" si="8"/>
        <v>2.676465</v>
      </c>
      <c r="L162" s="16" t="s">
        <v>260</v>
      </c>
    </row>
    <row r="163" spans="1:12" s="9" customFormat="1" ht="11.25">
      <c r="A163" s="13">
        <v>157</v>
      </c>
      <c r="B163" s="33" t="s">
        <v>205</v>
      </c>
      <c r="C163" s="16">
        <v>10</v>
      </c>
      <c r="D163" s="17">
        <v>2.75</v>
      </c>
      <c r="E163" s="18">
        <v>2.25</v>
      </c>
      <c r="F163" s="16" t="s">
        <v>259</v>
      </c>
      <c r="G163" s="18">
        <f t="shared" si="6"/>
        <v>0.5</v>
      </c>
      <c r="H163" s="16">
        <v>0</v>
      </c>
      <c r="I163" s="18">
        <v>10.5</v>
      </c>
      <c r="J163" s="18">
        <f>I163-H163-G163</f>
        <v>10</v>
      </c>
      <c r="K163" s="18">
        <f t="shared" si="8"/>
        <v>10</v>
      </c>
      <c r="L163" s="16" t="s">
        <v>260</v>
      </c>
    </row>
    <row r="164" spans="1:12" s="9" customFormat="1" ht="11.25">
      <c r="A164" s="13">
        <v>158</v>
      </c>
      <c r="B164" s="33" t="s">
        <v>206</v>
      </c>
      <c r="C164" s="16" t="s">
        <v>7</v>
      </c>
      <c r="D164" s="17">
        <v>0.21</v>
      </c>
      <c r="E164" s="16"/>
      <c r="F164" s="26"/>
      <c r="G164" s="18">
        <f t="shared" si="6"/>
        <v>0.21</v>
      </c>
      <c r="H164" s="16">
        <v>0</v>
      </c>
      <c r="I164" s="18">
        <v>2.625</v>
      </c>
      <c r="J164" s="18">
        <f t="shared" si="7"/>
        <v>2.415</v>
      </c>
      <c r="K164" s="18">
        <f t="shared" si="8"/>
        <v>2.415</v>
      </c>
      <c r="L164" s="16" t="s">
        <v>260</v>
      </c>
    </row>
    <row r="165" spans="1:12" s="9" customFormat="1" ht="11.25">
      <c r="A165" s="13">
        <v>159</v>
      </c>
      <c r="B165" s="33" t="s">
        <v>207</v>
      </c>
      <c r="C165" s="16" t="s">
        <v>24</v>
      </c>
      <c r="D165" s="17">
        <v>0.49</v>
      </c>
      <c r="E165" s="16">
        <v>0.29</v>
      </c>
      <c r="F165" s="26">
        <v>120</v>
      </c>
      <c r="G165" s="18">
        <f t="shared" si="6"/>
        <v>0.2</v>
      </c>
      <c r="H165" s="16">
        <v>0</v>
      </c>
      <c r="I165" s="18">
        <v>2.625</v>
      </c>
      <c r="J165" s="18">
        <f t="shared" si="7"/>
        <v>2.425</v>
      </c>
      <c r="K165" s="18">
        <f t="shared" si="8"/>
        <v>2.425</v>
      </c>
      <c r="L165" s="16" t="s">
        <v>260</v>
      </c>
    </row>
    <row r="166" spans="1:12" s="9" customFormat="1" ht="11.25">
      <c r="A166" s="13">
        <v>160</v>
      </c>
      <c r="B166" s="33" t="s">
        <v>208</v>
      </c>
      <c r="C166" s="16" t="s">
        <v>7</v>
      </c>
      <c r="D166" s="17">
        <v>0.54</v>
      </c>
      <c r="E166" s="16">
        <v>0.35</v>
      </c>
      <c r="F166" s="26">
        <v>120</v>
      </c>
      <c r="G166" s="18">
        <f t="shared" si="6"/>
        <v>0.19000000000000006</v>
      </c>
      <c r="H166" s="16">
        <v>0</v>
      </c>
      <c r="I166" s="18">
        <v>2.625</v>
      </c>
      <c r="J166" s="18">
        <f t="shared" si="7"/>
        <v>2.435</v>
      </c>
      <c r="K166" s="18">
        <f t="shared" si="8"/>
        <v>2.435</v>
      </c>
      <c r="L166" s="16" t="s">
        <v>260</v>
      </c>
    </row>
    <row r="167" spans="1:12" s="9" customFormat="1" ht="11.25">
      <c r="A167" s="13">
        <v>161</v>
      </c>
      <c r="B167" s="33" t="s">
        <v>209</v>
      </c>
      <c r="C167" s="16" t="s">
        <v>24</v>
      </c>
      <c r="D167" s="17">
        <v>1.24</v>
      </c>
      <c r="E167" s="16">
        <v>1.16</v>
      </c>
      <c r="F167" s="26">
        <v>80</v>
      </c>
      <c r="G167" s="18">
        <f t="shared" si="6"/>
        <v>0.08000000000000007</v>
      </c>
      <c r="H167" s="16">
        <v>0</v>
      </c>
      <c r="I167" s="18">
        <v>2.625</v>
      </c>
      <c r="J167" s="18">
        <f t="shared" si="7"/>
        <v>2.545</v>
      </c>
      <c r="K167" s="18">
        <f t="shared" si="8"/>
        <v>2.545</v>
      </c>
      <c r="L167" s="16" t="s">
        <v>260</v>
      </c>
    </row>
    <row r="168" spans="1:12" s="9" customFormat="1" ht="11.25">
      <c r="A168" s="13">
        <v>162</v>
      </c>
      <c r="B168" s="33" t="s">
        <v>210</v>
      </c>
      <c r="C168" s="16" t="s">
        <v>21</v>
      </c>
      <c r="D168" s="17">
        <v>0.16</v>
      </c>
      <c r="E168" s="16">
        <v>0.18</v>
      </c>
      <c r="F168" s="26">
        <v>120</v>
      </c>
      <c r="G168" s="18">
        <f t="shared" si="6"/>
        <v>-0.01999999999999999</v>
      </c>
      <c r="H168" s="16">
        <v>0</v>
      </c>
      <c r="I168" s="18">
        <v>1.68</v>
      </c>
      <c r="J168" s="18">
        <f t="shared" si="7"/>
        <v>1.7</v>
      </c>
      <c r="K168" s="18">
        <f t="shared" si="8"/>
        <v>1.7</v>
      </c>
      <c r="L168" s="16" t="s">
        <v>260</v>
      </c>
    </row>
    <row r="169" spans="1:12" s="9" customFormat="1" ht="11.25">
      <c r="A169" s="13">
        <v>163</v>
      </c>
      <c r="B169" s="33" t="s">
        <v>211</v>
      </c>
      <c r="C169" s="16" t="s">
        <v>29</v>
      </c>
      <c r="D169" s="17">
        <v>3.44</v>
      </c>
      <c r="E169" s="16"/>
      <c r="F169" s="26"/>
      <c r="G169" s="18">
        <f t="shared" si="6"/>
        <v>3.44</v>
      </c>
      <c r="H169" s="16">
        <v>0</v>
      </c>
      <c r="I169" s="18">
        <v>5.88</v>
      </c>
      <c r="J169" s="18">
        <f t="shared" si="7"/>
        <v>2.44</v>
      </c>
      <c r="K169" s="18">
        <f t="shared" si="8"/>
        <v>2.44</v>
      </c>
      <c r="L169" s="16" t="s">
        <v>260</v>
      </c>
    </row>
    <row r="170" spans="1:12" s="9" customFormat="1" ht="11.25">
      <c r="A170" s="13">
        <v>164</v>
      </c>
      <c r="B170" s="33" t="s">
        <v>212</v>
      </c>
      <c r="C170" s="16" t="s">
        <v>17</v>
      </c>
      <c r="D170" s="17">
        <v>0.29</v>
      </c>
      <c r="E170" s="16">
        <v>0.19</v>
      </c>
      <c r="F170" s="26">
        <v>120</v>
      </c>
      <c r="G170" s="18">
        <f t="shared" si="6"/>
        <v>0.09999999999999998</v>
      </c>
      <c r="H170" s="16">
        <v>2.18</v>
      </c>
      <c r="I170" s="18">
        <v>4.2</v>
      </c>
      <c r="J170" s="18">
        <f>I170-H170-G170</f>
        <v>1.92</v>
      </c>
      <c r="K170" s="18">
        <f t="shared" si="8"/>
        <v>1.92</v>
      </c>
      <c r="L170" s="16" t="s">
        <v>260</v>
      </c>
    </row>
    <row r="171" spans="1:12" s="9" customFormat="1" ht="11.25" customHeight="1">
      <c r="A171" s="13">
        <v>165</v>
      </c>
      <c r="B171" s="33" t="s">
        <v>213</v>
      </c>
      <c r="C171" s="16" t="s">
        <v>28</v>
      </c>
      <c r="D171" s="17">
        <v>0.71</v>
      </c>
      <c r="E171" s="16"/>
      <c r="F171" s="26"/>
      <c r="G171" s="18">
        <f t="shared" si="6"/>
        <v>0.71</v>
      </c>
      <c r="H171" s="16">
        <v>0</v>
      </c>
      <c r="I171" s="18">
        <v>4.2</v>
      </c>
      <c r="J171" s="18">
        <f t="shared" si="7"/>
        <v>3.49</v>
      </c>
      <c r="K171" s="18">
        <f t="shared" si="8"/>
        <v>3.49</v>
      </c>
      <c r="L171" s="16" t="s">
        <v>260</v>
      </c>
    </row>
    <row r="172" spans="1:12" s="10" customFormat="1" ht="11.25">
      <c r="A172" s="13">
        <v>166</v>
      </c>
      <c r="B172" s="33" t="s">
        <v>214</v>
      </c>
      <c r="C172" s="16" t="s">
        <v>20</v>
      </c>
      <c r="D172" s="17">
        <v>1.16</v>
      </c>
      <c r="E172" s="16">
        <v>0.72</v>
      </c>
      <c r="F172" s="26">
        <v>60</v>
      </c>
      <c r="G172" s="18">
        <f t="shared" si="6"/>
        <v>0.43999999999999995</v>
      </c>
      <c r="H172" s="16">
        <v>0</v>
      </c>
      <c r="I172" s="18">
        <v>1.68</v>
      </c>
      <c r="J172" s="18">
        <f t="shared" si="7"/>
        <v>1.24</v>
      </c>
      <c r="K172" s="18">
        <f t="shared" si="8"/>
        <v>1.24</v>
      </c>
      <c r="L172" s="16" t="s">
        <v>260</v>
      </c>
    </row>
    <row r="173" spans="1:12" s="9" customFormat="1" ht="11.25">
      <c r="A173" s="13">
        <v>167</v>
      </c>
      <c r="B173" s="33" t="s">
        <v>215</v>
      </c>
      <c r="C173" s="16" t="s">
        <v>7</v>
      </c>
      <c r="D173" s="17">
        <v>0.6</v>
      </c>
      <c r="E173" s="16">
        <v>0.47</v>
      </c>
      <c r="F173" s="26">
        <v>120</v>
      </c>
      <c r="G173" s="18">
        <f t="shared" si="6"/>
        <v>0.13</v>
      </c>
      <c r="H173" s="16">
        <v>0</v>
      </c>
      <c r="I173" s="18">
        <v>2.625</v>
      </c>
      <c r="J173" s="18">
        <f t="shared" si="7"/>
        <v>2.495</v>
      </c>
      <c r="K173" s="18">
        <f t="shared" si="8"/>
        <v>2.495</v>
      </c>
      <c r="L173" s="16" t="s">
        <v>260</v>
      </c>
    </row>
    <row r="174" spans="1:12" s="9" customFormat="1" ht="11.25">
      <c r="A174" s="13">
        <v>168</v>
      </c>
      <c r="B174" s="33" t="s">
        <v>216</v>
      </c>
      <c r="C174" s="16">
        <v>1.6</v>
      </c>
      <c r="D174" s="17">
        <v>0.39</v>
      </c>
      <c r="E174" s="16">
        <v>0.28</v>
      </c>
      <c r="F174" s="16" t="s">
        <v>259</v>
      </c>
      <c r="G174" s="18">
        <f t="shared" si="6"/>
        <v>0.10999999999999999</v>
      </c>
      <c r="H174" s="16">
        <v>0</v>
      </c>
      <c r="I174" s="18">
        <v>1.68</v>
      </c>
      <c r="J174" s="18">
        <f t="shared" si="7"/>
        <v>1.5699999999999998</v>
      </c>
      <c r="K174" s="18">
        <f t="shared" si="8"/>
        <v>1.5699999999999998</v>
      </c>
      <c r="L174" s="16" t="s">
        <v>260</v>
      </c>
    </row>
    <row r="175" spans="1:12" s="9" customFormat="1" ht="11.25">
      <c r="A175" s="13">
        <v>169</v>
      </c>
      <c r="B175" s="33" t="s">
        <v>217</v>
      </c>
      <c r="C175" s="16">
        <v>2.5</v>
      </c>
      <c r="D175" s="17">
        <v>0.42</v>
      </c>
      <c r="E175" s="16">
        <v>0.26</v>
      </c>
      <c r="F175" s="16" t="s">
        <v>259</v>
      </c>
      <c r="G175" s="18">
        <f t="shared" si="6"/>
        <v>0.15999999999999998</v>
      </c>
      <c r="H175" s="16">
        <v>0</v>
      </c>
      <c r="I175" s="18">
        <v>2.625</v>
      </c>
      <c r="J175" s="18">
        <f t="shared" si="7"/>
        <v>2.465</v>
      </c>
      <c r="K175" s="18">
        <f t="shared" si="8"/>
        <v>2.465</v>
      </c>
      <c r="L175" s="16" t="s">
        <v>260</v>
      </c>
    </row>
    <row r="176" spans="1:12" s="9" customFormat="1" ht="11.25">
      <c r="A176" s="13">
        <v>170</v>
      </c>
      <c r="B176" s="33" t="s">
        <v>218</v>
      </c>
      <c r="C176" s="16" t="s">
        <v>28</v>
      </c>
      <c r="D176" s="17">
        <v>1.51</v>
      </c>
      <c r="E176" s="16"/>
      <c r="F176" s="26"/>
      <c r="G176" s="18">
        <f t="shared" si="6"/>
        <v>1.51</v>
      </c>
      <c r="H176" s="16">
        <v>0</v>
      </c>
      <c r="I176" s="18">
        <v>2.625</v>
      </c>
      <c r="J176" s="18">
        <f t="shared" si="7"/>
        <v>1.115</v>
      </c>
      <c r="K176" s="18">
        <f t="shared" si="8"/>
        <v>1.115</v>
      </c>
      <c r="L176" s="16" t="s">
        <v>260</v>
      </c>
    </row>
    <row r="177" spans="1:12" s="9" customFormat="1" ht="22.5">
      <c r="A177" s="13">
        <v>171</v>
      </c>
      <c r="B177" s="33" t="s">
        <v>219</v>
      </c>
      <c r="C177" s="16" t="s">
        <v>7</v>
      </c>
      <c r="D177" s="17">
        <v>0.62</v>
      </c>
      <c r="E177" s="16"/>
      <c r="F177" s="26"/>
      <c r="G177" s="18">
        <f t="shared" si="6"/>
        <v>0.62</v>
      </c>
      <c r="H177" s="16">
        <v>0</v>
      </c>
      <c r="I177" s="18">
        <v>2.625</v>
      </c>
      <c r="J177" s="18">
        <f t="shared" si="7"/>
        <v>2.005</v>
      </c>
      <c r="K177" s="18">
        <f t="shared" si="8"/>
        <v>2.005</v>
      </c>
      <c r="L177" s="16" t="s">
        <v>260</v>
      </c>
    </row>
    <row r="178" spans="1:12" s="9" customFormat="1" ht="11.25">
      <c r="A178" s="13">
        <v>172</v>
      </c>
      <c r="B178" s="33" t="s">
        <v>220</v>
      </c>
      <c r="C178" s="16" t="s">
        <v>17</v>
      </c>
      <c r="D178" s="17">
        <v>0.77</v>
      </c>
      <c r="E178" s="16">
        <v>0.02</v>
      </c>
      <c r="F178" s="26">
        <v>120</v>
      </c>
      <c r="G178" s="18">
        <f t="shared" si="6"/>
        <v>0.75</v>
      </c>
      <c r="H178" s="16">
        <v>0</v>
      </c>
      <c r="I178" s="18">
        <v>4.2</v>
      </c>
      <c r="J178" s="18">
        <f t="shared" si="7"/>
        <v>3.45</v>
      </c>
      <c r="K178" s="18">
        <f t="shared" si="8"/>
        <v>3.45</v>
      </c>
      <c r="L178" s="16" t="s">
        <v>260</v>
      </c>
    </row>
    <row r="179" spans="1:12" s="9" customFormat="1" ht="11.25">
      <c r="A179" s="13">
        <v>173</v>
      </c>
      <c r="B179" s="33" t="s">
        <v>221</v>
      </c>
      <c r="C179" s="16" t="s">
        <v>7</v>
      </c>
      <c r="D179" s="17">
        <v>0.13</v>
      </c>
      <c r="E179" s="16"/>
      <c r="F179" s="26"/>
      <c r="G179" s="18">
        <f t="shared" si="6"/>
        <v>0.13</v>
      </c>
      <c r="H179" s="16">
        <v>0</v>
      </c>
      <c r="I179" s="18">
        <v>2.625</v>
      </c>
      <c r="J179" s="18">
        <f t="shared" si="7"/>
        <v>2.495</v>
      </c>
      <c r="K179" s="18">
        <f t="shared" si="8"/>
        <v>2.495</v>
      </c>
      <c r="L179" s="16" t="s">
        <v>260</v>
      </c>
    </row>
    <row r="180" spans="1:12" s="9" customFormat="1" ht="11.25">
      <c r="A180" s="13">
        <v>174</v>
      </c>
      <c r="B180" s="33" t="s">
        <v>222</v>
      </c>
      <c r="C180" s="16">
        <v>3.2</v>
      </c>
      <c r="D180" s="17">
        <v>0.58</v>
      </c>
      <c r="E180" s="16">
        <v>0.49</v>
      </c>
      <c r="F180" s="16" t="s">
        <v>259</v>
      </c>
      <c r="G180" s="18">
        <f t="shared" si="6"/>
        <v>0.08999999999999997</v>
      </c>
      <c r="H180" s="16">
        <v>0</v>
      </c>
      <c r="I180" s="18">
        <v>3.36</v>
      </c>
      <c r="J180" s="18">
        <f t="shared" si="7"/>
        <v>3.27</v>
      </c>
      <c r="K180" s="18">
        <f t="shared" si="8"/>
        <v>3.27</v>
      </c>
      <c r="L180" s="16" t="s">
        <v>260</v>
      </c>
    </row>
    <row r="181" spans="1:12" s="9" customFormat="1" ht="11.25">
      <c r="A181" s="13">
        <v>175</v>
      </c>
      <c r="B181" s="33" t="s">
        <v>223</v>
      </c>
      <c r="C181" s="16" t="s">
        <v>7</v>
      </c>
      <c r="D181" s="17">
        <v>0.44</v>
      </c>
      <c r="E181" s="16"/>
      <c r="F181" s="26"/>
      <c r="G181" s="18">
        <f t="shared" si="6"/>
        <v>0.44</v>
      </c>
      <c r="H181" s="16">
        <v>0</v>
      </c>
      <c r="I181" s="18">
        <v>2.625</v>
      </c>
      <c r="J181" s="18">
        <f t="shared" si="7"/>
        <v>2.185</v>
      </c>
      <c r="K181" s="18">
        <f t="shared" si="8"/>
        <v>2.185</v>
      </c>
      <c r="L181" s="16" t="s">
        <v>260</v>
      </c>
    </row>
    <row r="182" spans="1:12" s="9" customFormat="1" ht="11.25">
      <c r="A182" s="13">
        <v>176</v>
      </c>
      <c r="B182" s="33" t="s">
        <v>224</v>
      </c>
      <c r="C182" s="16" t="s">
        <v>28</v>
      </c>
      <c r="D182" s="17">
        <v>0.38</v>
      </c>
      <c r="E182" s="16"/>
      <c r="F182" s="26"/>
      <c r="G182" s="18">
        <f t="shared" si="6"/>
        <v>0.38</v>
      </c>
      <c r="H182" s="16">
        <v>0</v>
      </c>
      <c r="I182" s="18">
        <v>2.625</v>
      </c>
      <c r="J182" s="18">
        <f t="shared" si="7"/>
        <v>2.245</v>
      </c>
      <c r="K182" s="18">
        <f t="shared" si="8"/>
        <v>2.245</v>
      </c>
      <c r="L182" s="16" t="s">
        <v>260</v>
      </c>
    </row>
    <row r="183" spans="1:12" s="9" customFormat="1" ht="11.25">
      <c r="A183" s="20">
        <v>177</v>
      </c>
      <c r="B183" s="36" t="s">
        <v>225</v>
      </c>
      <c r="C183" s="21">
        <v>4</v>
      </c>
      <c r="D183" s="22">
        <v>0.72</v>
      </c>
      <c r="E183" s="21"/>
      <c r="F183" s="39"/>
      <c r="G183" s="23">
        <f t="shared" si="6"/>
        <v>0.72</v>
      </c>
      <c r="H183" s="21">
        <v>0</v>
      </c>
      <c r="I183" s="23">
        <v>0</v>
      </c>
      <c r="J183" s="23">
        <f t="shared" si="7"/>
        <v>-0.72</v>
      </c>
      <c r="K183" s="23">
        <f t="shared" si="8"/>
        <v>-0.72</v>
      </c>
      <c r="L183" s="21" t="s">
        <v>261</v>
      </c>
    </row>
    <row r="184" spans="1:12" s="9" customFormat="1" ht="11.25">
      <c r="A184" s="13">
        <v>178</v>
      </c>
      <c r="B184" s="33" t="s">
        <v>226</v>
      </c>
      <c r="C184" s="16">
        <v>2.5</v>
      </c>
      <c r="D184" s="17">
        <v>0.26</v>
      </c>
      <c r="E184" s="16">
        <v>0.22</v>
      </c>
      <c r="F184" s="16" t="s">
        <v>259</v>
      </c>
      <c r="G184" s="18">
        <f t="shared" si="6"/>
        <v>0.04000000000000001</v>
      </c>
      <c r="H184" s="16">
        <v>0</v>
      </c>
      <c r="I184" s="18">
        <v>2.625</v>
      </c>
      <c r="J184" s="18">
        <f t="shared" si="7"/>
        <v>2.585</v>
      </c>
      <c r="K184" s="18">
        <f t="shared" si="8"/>
        <v>2.585</v>
      </c>
      <c r="L184" s="16" t="s">
        <v>260</v>
      </c>
    </row>
    <row r="185" spans="1:12" s="9" customFormat="1" ht="11.25">
      <c r="A185" s="13">
        <v>179</v>
      </c>
      <c r="B185" s="33" t="s">
        <v>227</v>
      </c>
      <c r="C185" s="16">
        <v>2.5</v>
      </c>
      <c r="D185" s="17">
        <v>0.38</v>
      </c>
      <c r="E185" s="16">
        <v>0.37</v>
      </c>
      <c r="F185" s="16" t="s">
        <v>259</v>
      </c>
      <c r="G185" s="18">
        <f t="shared" si="6"/>
        <v>0.010000000000000009</v>
      </c>
      <c r="H185" s="16">
        <v>0</v>
      </c>
      <c r="I185" s="18">
        <v>2.625</v>
      </c>
      <c r="J185" s="18">
        <f t="shared" si="7"/>
        <v>2.615</v>
      </c>
      <c r="K185" s="18">
        <f t="shared" si="8"/>
        <v>2.615</v>
      </c>
      <c r="L185" s="16" t="s">
        <v>260</v>
      </c>
    </row>
    <row r="186" spans="1:12" s="9" customFormat="1" ht="11.25">
      <c r="A186" s="20">
        <v>180</v>
      </c>
      <c r="B186" s="36" t="s">
        <v>228</v>
      </c>
      <c r="C186" s="21">
        <v>2.5</v>
      </c>
      <c r="D186" s="22">
        <v>0.2</v>
      </c>
      <c r="E186" s="21"/>
      <c r="F186" s="39"/>
      <c r="G186" s="23">
        <f t="shared" si="6"/>
        <v>0.2</v>
      </c>
      <c r="H186" s="21">
        <v>0</v>
      </c>
      <c r="I186" s="23">
        <v>0</v>
      </c>
      <c r="J186" s="23">
        <f t="shared" si="7"/>
        <v>-0.2</v>
      </c>
      <c r="K186" s="23">
        <f t="shared" si="8"/>
        <v>-0.2</v>
      </c>
      <c r="L186" s="21" t="s">
        <v>261</v>
      </c>
    </row>
    <row r="187" spans="1:12" s="9" customFormat="1" ht="11.25">
      <c r="A187" s="13">
        <v>181</v>
      </c>
      <c r="B187" s="33" t="s">
        <v>229</v>
      </c>
      <c r="C187" s="16" t="s">
        <v>7</v>
      </c>
      <c r="D187" s="17">
        <v>0.37</v>
      </c>
      <c r="E187" s="16">
        <v>0.65</v>
      </c>
      <c r="F187" s="26">
        <v>120</v>
      </c>
      <c r="G187" s="18">
        <f t="shared" si="6"/>
        <v>-0.28</v>
      </c>
      <c r="H187" s="16">
        <v>0</v>
      </c>
      <c r="I187" s="18">
        <v>2.625</v>
      </c>
      <c r="J187" s="18">
        <f t="shared" si="7"/>
        <v>2.9050000000000002</v>
      </c>
      <c r="K187" s="18">
        <f t="shared" si="8"/>
        <v>2.9050000000000002</v>
      </c>
      <c r="L187" s="16" t="s">
        <v>260</v>
      </c>
    </row>
    <row r="188" spans="1:12" s="9" customFormat="1" ht="11.25">
      <c r="A188" s="13">
        <v>182</v>
      </c>
      <c r="B188" s="33" t="s">
        <v>230</v>
      </c>
      <c r="C188" s="16" t="s">
        <v>24</v>
      </c>
      <c r="D188" s="17">
        <v>0.38</v>
      </c>
      <c r="E188" s="16">
        <v>0.07</v>
      </c>
      <c r="F188" s="26">
        <v>120</v>
      </c>
      <c r="G188" s="18">
        <f t="shared" si="6"/>
        <v>0.31</v>
      </c>
      <c r="H188" s="16">
        <v>0</v>
      </c>
      <c r="I188" s="18">
        <v>2.625</v>
      </c>
      <c r="J188" s="18">
        <f t="shared" si="7"/>
        <v>2.315</v>
      </c>
      <c r="K188" s="18">
        <f t="shared" si="8"/>
        <v>2.315</v>
      </c>
      <c r="L188" s="16" t="s">
        <v>260</v>
      </c>
    </row>
    <row r="189" spans="1:12" s="9" customFormat="1" ht="11.25">
      <c r="A189" s="13">
        <v>183</v>
      </c>
      <c r="B189" s="33" t="s">
        <v>231</v>
      </c>
      <c r="C189" s="16" t="s">
        <v>19</v>
      </c>
      <c r="D189" s="17">
        <v>0.13</v>
      </c>
      <c r="E189" s="16"/>
      <c r="F189" s="26"/>
      <c r="G189" s="18">
        <f t="shared" si="6"/>
        <v>0.13</v>
      </c>
      <c r="H189" s="16">
        <v>0</v>
      </c>
      <c r="I189" s="18">
        <v>1.68</v>
      </c>
      <c r="J189" s="18">
        <f t="shared" si="7"/>
        <v>1.5499999999999998</v>
      </c>
      <c r="K189" s="18">
        <f t="shared" si="8"/>
        <v>1.5499999999999998</v>
      </c>
      <c r="L189" s="16" t="s">
        <v>260</v>
      </c>
    </row>
    <row r="190" spans="1:12" s="9" customFormat="1" ht="11.25">
      <c r="A190" s="13">
        <v>184</v>
      </c>
      <c r="B190" s="33" t="s">
        <v>232</v>
      </c>
      <c r="C190" s="16" t="s">
        <v>28</v>
      </c>
      <c r="D190" s="17">
        <v>1.28</v>
      </c>
      <c r="E190" s="16">
        <v>0.32</v>
      </c>
      <c r="F190" s="26">
        <v>120</v>
      </c>
      <c r="G190" s="18">
        <f t="shared" si="6"/>
        <v>0.96</v>
      </c>
      <c r="H190" s="16">
        <v>0</v>
      </c>
      <c r="I190" s="18">
        <v>2.625</v>
      </c>
      <c r="J190" s="18">
        <f t="shared" si="7"/>
        <v>1.665</v>
      </c>
      <c r="K190" s="18">
        <f t="shared" si="8"/>
        <v>1.665</v>
      </c>
      <c r="L190" s="16" t="s">
        <v>260</v>
      </c>
    </row>
    <row r="191" spans="1:12" s="9" customFormat="1" ht="11.25">
      <c r="A191" s="13">
        <v>185</v>
      </c>
      <c r="B191" s="33" t="s">
        <v>233</v>
      </c>
      <c r="C191" s="16">
        <v>2.5</v>
      </c>
      <c r="D191" s="17">
        <v>0.41</v>
      </c>
      <c r="E191" s="16">
        <v>0.1</v>
      </c>
      <c r="F191" s="16" t="s">
        <v>259</v>
      </c>
      <c r="G191" s="18">
        <f t="shared" si="6"/>
        <v>0.30999999999999994</v>
      </c>
      <c r="H191" s="16">
        <v>0</v>
      </c>
      <c r="I191" s="18">
        <v>2.625</v>
      </c>
      <c r="J191" s="18">
        <f t="shared" si="7"/>
        <v>2.315</v>
      </c>
      <c r="K191" s="18">
        <f t="shared" si="8"/>
        <v>2.315</v>
      </c>
      <c r="L191" s="16" t="s">
        <v>260</v>
      </c>
    </row>
    <row r="192" spans="1:12" s="9" customFormat="1" ht="11.25">
      <c r="A192" s="13">
        <v>186</v>
      </c>
      <c r="B192" s="33" t="s">
        <v>234</v>
      </c>
      <c r="C192" s="16" t="s">
        <v>7</v>
      </c>
      <c r="D192" s="17">
        <v>0.21</v>
      </c>
      <c r="E192" s="16"/>
      <c r="F192" s="26"/>
      <c r="G192" s="18">
        <f t="shared" si="6"/>
        <v>0.21</v>
      </c>
      <c r="H192" s="16">
        <v>0</v>
      </c>
      <c r="I192" s="18">
        <v>2.625</v>
      </c>
      <c r="J192" s="18">
        <f t="shared" si="7"/>
        <v>2.415</v>
      </c>
      <c r="K192" s="18">
        <f t="shared" si="8"/>
        <v>2.415</v>
      </c>
      <c r="L192" s="16" t="s">
        <v>260</v>
      </c>
    </row>
    <row r="193" spans="1:12" s="9" customFormat="1" ht="11.25">
      <c r="A193" s="13">
        <v>187</v>
      </c>
      <c r="B193" s="33" t="s">
        <v>235</v>
      </c>
      <c r="C193" s="16" t="s">
        <v>21</v>
      </c>
      <c r="D193" s="17">
        <v>0.29</v>
      </c>
      <c r="E193" s="16">
        <v>0.29</v>
      </c>
      <c r="F193" s="26">
        <v>120</v>
      </c>
      <c r="G193" s="18">
        <f t="shared" si="6"/>
        <v>0</v>
      </c>
      <c r="H193" s="16">
        <v>0</v>
      </c>
      <c r="I193" s="18">
        <v>1.68</v>
      </c>
      <c r="J193" s="18">
        <f t="shared" si="7"/>
        <v>1.68</v>
      </c>
      <c r="K193" s="18">
        <f t="shared" si="8"/>
        <v>1.68</v>
      </c>
      <c r="L193" s="16" t="s">
        <v>260</v>
      </c>
    </row>
    <row r="194" spans="1:12" s="9" customFormat="1" ht="11.25">
      <c r="A194" s="13">
        <v>188</v>
      </c>
      <c r="B194" s="33" t="s">
        <v>236</v>
      </c>
      <c r="C194" s="16" t="s">
        <v>20</v>
      </c>
      <c r="D194" s="17">
        <v>0.3</v>
      </c>
      <c r="E194" s="16"/>
      <c r="F194" s="26"/>
      <c r="G194" s="18">
        <f aca="true" t="shared" si="9" ref="G194:G213">D194-E194</f>
        <v>0.3</v>
      </c>
      <c r="H194" s="16">
        <v>0</v>
      </c>
      <c r="I194" s="18">
        <v>1.68</v>
      </c>
      <c r="J194" s="18">
        <f aca="true" t="shared" si="10" ref="J194:J213">I194-H194-G194</f>
        <v>1.38</v>
      </c>
      <c r="K194" s="18">
        <f t="shared" si="8"/>
        <v>1.38</v>
      </c>
      <c r="L194" s="16" t="s">
        <v>260</v>
      </c>
    </row>
    <row r="195" spans="1:12" s="9" customFormat="1" ht="11.25">
      <c r="A195" s="13">
        <v>189</v>
      </c>
      <c r="B195" s="33" t="s">
        <v>237</v>
      </c>
      <c r="C195" s="16" t="s">
        <v>17</v>
      </c>
      <c r="D195" s="17">
        <v>0.51</v>
      </c>
      <c r="E195" s="16"/>
      <c r="F195" s="26"/>
      <c r="G195" s="18">
        <f t="shared" si="9"/>
        <v>0.51</v>
      </c>
      <c r="H195" s="16">
        <v>0</v>
      </c>
      <c r="I195" s="18">
        <v>4.2</v>
      </c>
      <c r="J195" s="18">
        <f t="shared" si="10"/>
        <v>3.6900000000000004</v>
      </c>
      <c r="K195" s="18">
        <f t="shared" si="8"/>
        <v>3.6900000000000004</v>
      </c>
      <c r="L195" s="16" t="s">
        <v>260</v>
      </c>
    </row>
    <row r="196" spans="1:12" s="9" customFormat="1" ht="11.25">
      <c r="A196" s="13">
        <v>190</v>
      </c>
      <c r="B196" s="31" t="s">
        <v>238</v>
      </c>
      <c r="C196" s="16" t="s">
        <v>21</v>
      </c>
      <c r="D196" s="17">
        <v>0.23</v>
      </c>
      <c r="E196" s="16">
        <v>0.25</v>
      </c>
      <c r="F196" s="16">
        <v>120</v>
      </c>
      <c r="G196" s="18">
        <f t="shared" si="9"/>
        <v>-0.01999999999999999</v>
      </c>
      <c r="H196" s="16">
        <v>0</v>
      </c>
      <c r="I196" s="18">
        <v>1.68</v>
      </c>
      <c r="J196" s="18">
        <f t="shared" si="10"/>
        <v>1.7</v>
      </c>
      <c r="K196" s="18">
        <f t="shared" si="8"/>
        <v>1.7</v>
      </c>
      <c r="L196" s="16" t="s">
        <v>260</v>
      </c>
    </row>
    <row r="197" spans="1:12" s="9" customFormat="1" ht="11.25">
      <c r="A197" s="13">
        <v>191</v>
      </c>
      <c r="B197" s="31" t="s">
        <v>239</v>
      </c>
      <c r="C197" s="16" t="s">
        <v>20</v>
      </c>
      <c r="D197" s="17">
        <v>0.34</v>
      </c>
      <c r="E197" s="18">
        <v>0.345</v>
      </c>
      <c r="F197" s="16">
        <v>120</v>
      </c>
      <c r="G197" s="18">
        <f t="shared" si="9"/>
        <v>-0.004999999999999949</v>
      </c>
      <c r="H197" s="16">
        <v>0</v>
      </c>
      <c r="I197" s="18">
        <v>1.68</v>
      </c>
      <c r="J197" s="18">
        <f t="shared" si="10"/>
        <v>1.6849999999999998</v>
      </c>
      <c r="K197" s="18">
        <f t="shared" si="8"/>
        <v>1.6849999999999998</v>
      </c>
      <c r="L197" s="16" t="s">
        <v>260</v>
      </c>
    </row>
    <row r="198" spans="1:12" s="9" customFormat="1" ht="11.25">
      <c r="A198" s="13">
        <v>192</v>
      </c>
      <c r="B198" s="31" t="s">
        <v>240</v>
      </c>
      <c r="C198" s="16" t="s">
        <v>17</v>
      </c>
      <c r="D198" s="17">
        <v>0.73</v>
      </c>
      <c r="E198" s="16">
        <v>1.25</v>
      </c>
      <c r="F198" s="16">
        <v>120</v>
      </c>
      <c r="G198" s="18">
        <f t="shared" si="9"/>
        <v>-0.52</v>
      </c>
      <c r="H198" s="16">
        <v>0</v>
      </c>
      <c r="I198" s="18">
        <v>4.2</v>
      </c>
      <c r="J198" s="18">
        <f t="shared" si="10"/>
        <v>4.720000000000001</v>
      </c>
      <c r="K198" s="18">
        <f t="shared" si="8"/>
        <v>4.720000000000001</v>
      </c>
      <c r="L198" s="16" t="s">
        <v>260</v>
      </c>
    </row>
    <row r="199" spans="1:12" s="9" customFormat="1" ht="11.25">
      <c r="A199" s="13">
        <v>193</v>
      </c>
      <c r="B199" s="31" t="s">
        <v>241</v>
      </c>
      <c r="C199" s="16">
        <v>2.5</v>
      </c>
      <c r="D199" s="17">
        <v>0.5</v>
      </c>
      <c r="E199" s="16">
        <v>0.58</v>
      </c>
      <c r="F199" s="16" t="s">
        <v>259</v>
      </c>
      <c r="G199" s="18">
        <f t="shared" si="9"/>
        <v>-0.07999999999999996</v>
      </c>
      <c r="H199" s="16">
        <v>0</v>
      </c>
      <c r="I199" s="18">
        <v>2.625</v>
      </c>
      <c r="J199" s="18">
        <f t="shared" si="10"/>
        <v>2.705</v>
      </c>
      <c r="K199" s="18">
        <f t="shared" si="8"/>
        <v>2.705</v>
      </c>
      <c r="L199" s="16" t="s">
        <v>260</v>
      </c>
    </row>
    <row r="200" spans="1:12" s="9" customFormat="1" ht="11.25">
      <c r="A200" s="13">
        <v>194</v>
      </c>
      <c r="B200" s="31" t="s">
        <v>242</v>
      </c>
      <c r="C200" s="16" t="s">
        <v>7</v>
      </c>
      <c r="D200" s="17">
        <v>1.71</v>
      </c>
      <c r="E200" s="18">
        <v>1.02</v>
      </c>
      <c r="F200" s="16">
        <v>80</v>
      </c>
      <c r="G200" s="18">
        <f t="shared" si="9"/>
        <v>0.69</v>
      </c>
      <c r="H200" s="16">
        <v>0</v>
      </c>
      <c r="I200" s="18">
        <v>2.625</v>
      </c>
      <c r="J200" s="18">
        <f t="shared" si="10"/>
        <v>1.935</v>
      </c>
      <c r="K200" s="18">
        <f t="shared" si="8"/>
        <v>1.935</v>
      </c>
      <c r="L200" s="16" t="s">
        <v>260</v>
      </c>
    </row>
    <row r="201" spans="1:12" s="9" customFormat="1" ht="11.25">
      <c r="A201" s="13">
        <v>195</v>
      </c>
      <c r="B201" s="31" t="s">
        <v>243</v>
      </c>
      <c r="C201" s="16">
        <v>2.5</v>
      </c>
      <c r="D201" s="17">
        <v>0.13</v>
      </c>
      <c r="E201" s="16">
        <v>0.13</v>
      </c>
      <c r="F201" s="16" t="s">
        <v>259</v>
      </c>
      <c r="G201" s="18">
        <f t="shared" si="9"/>
        <v>0</v>
      </c>
      <c r="H201" s="16">
        <v>0</v>
      </c>
      <c r="I201" s="18">
        <v>2.625</v>
      </c>
      <c r="J201" s="18">
        <f t="shared" si="10"/>
        <v>2.625</v>
      </c>
      <c r="K201" s="18">
        <f t="shared" si="8"/>
        <v>2.625</v>
      </c>
      <c r="L201" s="16" t="s">
        <v>260</v>
      </c>
    </row>
    <row r="202" spans="1:12" s="9" customFormat="1" ht="11.25">
      <c r="A202" s="13">
        <v>196</v>
      </c>
      <c r="B202" s="31" t="s">
        <v>244</v>
      </c>
      <c r="C202" s="16">
        <v>2.5</v>
      </c>
      <c r="D202" s="17">
        <v>0.08</v>
      </c>
      <c r="E202" s="16">
        <v>0.09</v>
      </c>
      <c r="F202" s="16" t="s">
        <v>259</v>
      </c>
      <c r="G202" s="18">
        <f t="shared" si="9"/>
        <v>-0.009999999999999995</v>
      </c>
      <c r="H202" s="16">
        <v>0</v>
      </c>
      <c r="I202" s="18">
        <v>2.625</v>
      </c>
      <c r="J202" s="18">
        <f t="shared" si="10"/>
        <v>2.635</v>
      </c>
      <c r="K202" s="18">
        <f aca="true" t="shared" si="11" ref="K202:K213">J202</f>
        <v>2.635</v>
      </c>
      <c r="L202" s="16" t="s">
        <v>260</v>
      </c>
    </row>
    <row r="203" spans="1:12" s="9" customFormat="1" ht="11.25">
      <c r="A203" s="13">
        <v>197</v>
      </c>
      <c r="B203" s="31" t="s">
        <v>245</v>
      </c>
      <c r="C203" s="16">
        <v>2.5</v>
      </c>
      <c r="D203" s="17">
        <v>0.55</v>
      </c>
      <c r="E203" s="16">
        <v>0.47</v>
      </c>
      <c r="F203" s="16" t="s">
        <v>259</v>
      </c>
      <c r="G203" s="18">
        <f t="shared" si="9"/>
        <v>0.08000000000000007</v>
      </c>
      <c r="H203" s="16">
        <v>0</v>
      </c>
      <c r="I203" s="18">
        <v>2.625</v>
      </c>
      <c r="J203" s="18">
        <f t="shared" si="10"/>
        <v>2.545</v>
      </c>
      <c r="K203" s="18">
        <f t="shared" si="11"/>
        <v>2.545</v>
      </c>
      <c r="L203" s="16" t="s">
        <v>260</v>
      </c>
    </row>
    <row r="204" spans="1:12" s="9" customFormat="1" ht="11.25">
      <c r="A204" s="13">
        <v>198</v>
      </c>
      <c r="B204" s="31" t="s">
        <v>246</v>
      </c>
      <c r="C204" s="16" t="s">
        <v>17</v>
      </c>
      <c r="D204" s="17">
        <v>1.64</v>
      </c>
      <c r="E204" s="16">
        <v>1.54</v>
      </c>
      <c r="F204" s="16">
        <v>120</v>
      </c>
      <c r="G204" s="18">
        <f t="shared" si="9"/>
        <v>0.09999999999999987</v>
      </c>
      <c r="H204" s="16">
        <v>0</v>
      </c>
      <c r="I204" s="18">
        <v>4.2</v>
      </c>
      <c r="J204" s="18">
        <f t="shared" si="10"/>
        <v>4.1000000000000005</v>
      </c>
      <c r="K204" s="18">
        <f t="shared" si="11"/>
        <v>4.1000000000000005</v>
      </c>
      <c r="L204" s="16" t="s">
        <v>260</v>
      </c>
    </row>
    <row r="205" spans="1:12" s="9" customFormat="1" ht="11.25">
      <c r="A205" s="13">
        <v>199</v>
      </c>
      <c r="B205" s="31" t="s">
        <v>247</v>
      </c>
      <c r="C205" s="16" t="s">
        <v>17</v>
      </c>
      <c r="D205" s="17">
        <v>1.37</v>
      </c>
      <c r="E205" s="18">
        <v>0.996</v>
      </c>
      <c r="F205" s="16">
        <v>120</v>
      </c>
      <c r="G205" s="18">
        <f t="shared" si="9"/>
        <v>0.3740000000000001</v>
      </c>
      <c r="H205" s="16">
        <v>0</v>
      </c>
      <c r="I205" s="18">
        <v>4.2</v>
      </c>
      <c r="J205" s="18">
        <f t="shared" si="10"/>
        <v>3.826</v>
      </c>
      <c r="K205" s="18">
        <f t="shared" si="11"/>
        <v>3.826</v>
      </c>
      <c r="L205" s="16" t="s">
        <v>260</v>
      </c>
    </row>
    <row r="206" spans="1:12" s="9" customFormat="1" ht="11.25">
      <c r="A206" s="13">
        <v>200</v>
      </c>
      <c r="B206" s="31" t="s">
        <v>248</v>
      </c>
      <c r="C206" s="16" t="s">
        <v>7</v>
      </c>
      <c r="D206" s="17">
        <v>0.73</v>
      </c>
      <c r="E206" s="16">
        <v>0.76</v>
      </c>
      <c r="F206" s="16">
        <v>80</v>
      </c>
      <c r="G206" s="18">
        <f t="shared" si="9"/>
        <v>-0.030000000000000027</v>
      </c>
      <c r="H206" s="16">
        <v>0</v>
      </c>
      <c r="I206" s="18">
        <v>2.625</v>
      </c>
      <c r="J206" s="18">
        <f t="shared" si="10"/>
        <v>2.6550000000000002</v>
      </c>
      <c r="K206" s="18">
        <f t="shared" si="11"/>
        <v>2.6550000000000002</v>
      </c>
      <c r="L206" s="16" t="s">
        <v>260</v>
      </c>
    </row>
    <row r="207" spans="1:12" s="9" customFormat="1" ht="11.25">
      <c r="A207" s="13">
        <v>201</v>
      </c>
      <c r="B207" s="31" t="s">
        <v>249</v>
      </c>
      <c r="C207" s="16" t="s">
        <v>7</v>
      </c>
      <c r="D207" s="17">
        <v>1.18</v>
      </c>
      <c r="E207" s="18">
        <v>0.806</v>
      </c>
      <c r="F207" s="16">
        <v>80</v>
      </c>
      <c r="G207" s="18">
        <f t="shared" si="9"/>
        <v>0.3739999999999999</v>
      </c>
      <c r="H207" s="16">
        <v>0</v>
      </c>
      <c r="I207" s="18">
        <v>2.625</v>
      </c>
      <c r="J207" s="18">
        <f t="shared" si="10"/>
        <v>2.2510000000000003</v>
      </c>
      <c r="K207" s="18">
        <f t="shared" si="11"/>
        <v>2.2510000000000003</v>
      </c>
      <c r="L207" s="16" t="s">
        <v>260</v>
      </c>
    </row>
    <row r="208" spans="1:12" s="9" customFormat="1" ht="11.25">
      <c r="A208" s="13">
        <v>202</v>
      </c>
      <c r="B208" s="33" t="s">
        <v>250</v>
      </c>
      <c r="C208" s="16" t="s">
        <v>7</v>
      </c>
      <c r="D208" s="17">
        <v>0.5</v>
      </c>
      <c r="E208" s="16">
        <v>0.33</v>
      </c>
      <c r="F208" s="16">
        <v>120</v>
      </c>
      <c r="G208" s="18">
        <f t="shared" si="9"/>
        <v>0.16999999999999998</v>
      </c>
      <c r="H208" s="16">
        <v>0</v>
      </c>
      <c r="I208" s="18">
        <v>2.625</v>
      </c>
      <c r="J208" s="18">
        <f t="shared" si="10"/>
        <v>2.455</v>
      </c>
      <c r="K208" s="18">
        <f t="shared" si="11"/>
        <v>2.455</v>
      </c>
      <c r="L208" s="16" t="s">
        <v>260</v>
      </c>
    </row>
    <row r="209" spans="1:12" s="9" customFormat="1" ht="11.25">
      <c r="A209" s="13">
        <v>203</v>
      </c>
      <c r="B209" s="31" t="s">
        <v>251</v>
      </c>
      <c r="C209" s="16" t="s">
        <v>19</v>
      </c>
      <c r="D209" s="17">
        <v>0.21</v>
      </c>
      <c r="E209" s="18">
        <v>0.135</v>
      </c>
      <c r="F209" s="16">
        <v>120</v>
      </c>
      <c r="G209" s="18">
        <f t="shared" si="9"/>
        <v>0.07499999999999998</v>
      </c>
      <c r="H209" s="16">
        <v>0</v>
      </c>
      <c r="I209" s="18">
        <v>1.68</v>
      </c>
      <c r="J209" s="18">
        <f t="shared" si="10"/>
        <v>1.605</v>
      </c>
      <c r="K209" s="18">
        <f t="shared" si="11"/>
        <v>1.605</v>
      </c>
      <c r="L209" s="16" t="s">
        <v>260</v>
      </c>
    </row>
    <row r="210" spans="1:12" s="9" customFormat="1" ht="11.25">
      <c r="A210" s="13">
        <v>204</v>
      </c>
      <c r="B210" s="31" t="s">
        <v>252</v>
      </c>
      <c r="C210" s="16" t="s">
        <v>7</v>
      </c>
      <c r="D210" s="17">
        <v>1.28</v>
      </c>
      <c r="E210" s="18">
        <v>0.414</v>
      </c>
      <c r="F210" s="16">
        <v>120</v>
      </c>
      <c r="G210" s="18">
        <f t="shared" si="9"/>
        <v>0.8660000000000001</v>
      </c>
      <c r="H210" s="16">
        <v>0</v>
      </c>
      <c r="I210" s="18">
        <v>2.625</v>
      </c>
      <c r="J210" s="18">
        <f t="shared" si="10"/>
        <v>1.759</v>
      </c>
      <c r="K210" s="18">
        <f t="shared" si="11"/>
        <v>1.759</v>
      </c>
      <c r="L210" s="16" t="s">
        <v>260</v>
      </c>
    </row>
    <row r="211" spans="1:12" s="9" customFormat="1" ht="11.25">
      <c r="A211" s="13">
        <v>205</v>
      </c>
      <c r="B211" s="31" t="s">
        <v>253</v>
      </c>
      <c r="C211" s="16" t="s">
        <v>21</v>
      </c>
      <c r="D211" s="17">
        <v>0.54</v>
      </c>
      <c r="E211" s="18">
        <v>0.548</v>
      </c>
      <c r="F211" s="16">
        <v>80</v>
      </c>
      <c r="G211" s="18">
        <f t="shared" si="9"/>
        <v>-0.008000000000000007</v>
      </c>
      <c r="H211" s="16">
        <v>0</v>
      </c>
      <c r="I211" s="18">
        <v>1.68</v>
      </c>
      <c r="J211" s="18">
        <f t="shared" si="10"/>
        <v>1.688</v>
      </c>
      <c r="K211" s="18">
        <f t="shared" si="11"/>
        <v>1.688</v>
      </c>
      <c r="L211" s="16" t="s">
        <v>260</v>
      </c>
    </row>
    <row r="212" spans="1:12" s="9" customFormat="1" ht="11.25">
      <c r="A212" s="13">
        <v>206</v>
      </c>
      <c r="B212" s="31" t="s">
        <v>254</v>
      </c>
      <c r="C212" s="16" t="s">
        <v>7</v>
      </c>
      <c r="D212" s="17"/>
      <c r="E212" s="38"/>
      <c r="F212" s="16"/>
      <c r="G212" s="18">
        <f t="shared" si="9"/>
        <v>0</v>
      </c>
      <c r="H212" s="16">
        <v>0</v>
      </c>
      <c r="I212" s="18">
        <v>2.625</v>
      </c>
      <c r="J212" s="18">
        <f t="shared" si="10"/>
        <v>2.625</v>
      </c>
      <c r="K212" s="18">
        <f t="shared" si="11"/>
        <v>2.625</v>
      </c>
      <c r="L212" s="16" t="s">
        <v>260</v>
      </c>
    </row>
    <row r="213" spans="1:12" s="9" customFormat="1" ht="11.25">
      <c r="A213" s="13">
        <v>207</v>
      </c>
      <c r="B213" s="16" t="s">
        <v>255</v>
      </c>
      <c r="C213" s="16">
        <v>3.2</v>
      </c>
      <c r="D213" s="17">
        <v>0.28</v>
      </c>
      <c r="E213" s="16">
        <v>0.28</v>
      </c>
      <c r="F213" s="16" t="s">
        <v>259</v>
      </c>
      <c r="G213" s="18">
        <f t="shared" si="9"/>
        <v>0</v>
      </c>
      <c r="H213" s="16">
        <v>0</v>
      </c>
      <c r="I213" s="18">
        <v>3.36</v>
      </c>
      <c r="J213" s="18">
        <f t="shared" si="10"/>
        <v>3.36</v>
      </c>
      <c r="K213" s="18">
        <f t="shared" si="11"/>
        <v>3.36</v>
      </c>
      <c r="L213" s="16" t="s">
        <v>260</v>
      </c>
    </row>
    <row r="214" spans="1:12" s="11" customFormat="1" ht="15">
      <c r="A214" s="1"/>
      <c r="B214" s="2" t="s">
        <v>256</v>
      </c>
      <c r="C214" s="2">
        <v>2441.2</v>
      </c>
      <c r="D214" s="2">
        <f>SUM(D6:D60,D62:D213)</f>
        <v>544.3599999999999</v>
      </c>
      <c r="E214" s="2"/>
      <c r="F214" s="2"/>
      <c r="G214" s="2"/>
      <c r="H214" s="2"/>
      <c r="I214" s="2"/>
      <c r="J214" s="2"/>
      <c r="K214" s="2"/>
      <c r="L214" s="2"/>
    </row>
    <row r="215" spans="1:12" s="11" customFormat="1" ht="15">
      <c r="A215" s="1"/>
      <c r="B215" s="2" t="s">
        <v>257</v>
      </c>
      <c r="C215" s="2"/>
      <c r="D215" s="2"/>
      <c r="E215" s="2"/>
      <c r="F215" s="2"/>
      <c r="G215" s="2"/>
      <c r="H215" s="2"/>
      <c r="I215" s="2"/>
      <c r="J215" s="2"/>
      <c r="K215" s="3">
        <f>K8+K72+K84+K120+K183+K186+K116</f>
        <v>-6.119999999999999</v>
      </c>
      <c r="L215" s="2"/>
    </row>
    <row r="216" spans="1:12" s="11" customFormat="1" ht="15">
      <c r="A216" s="1"/>
      <c r="B216" s="2" t="s">
        <v>258</v>
      </c>
      <c r="C216" s="2"/>
      <c r="D216" s="2"/>
      <c r="E216" s="2"/>
      <c r="F216" s="2"/>
      <c r="G216" s="2"/>
      <c r="H216" s="2"/>
      <c r="I216" s="2"/>
      <c r="J216" s="2"/>
      <c r="K216" s="3">
        <f>SUM(K6:K60,K62:K214)-K215</f>
        <v>949.5569867863777</v>
      </c>
      <c r="L216" s="2"/>
    </row>
    <row r="217" spans="1:12" s="11" customFormat="1" ht="15">
      <c r="A217" s="1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 spans="2:3" ht="15">
      <c r="B218" s="41"/>
      <c r="C218" s="42"/>
    </row>
    <row r="219" ht="33" customHeight="1"/>
    <row r="220" ht="137.25" customHeight="1"/>
    <row r="221" ht="77.25" customHeight="1"/>
    <row r="223" ht="15" customHeight="1"/>
    <row r="279" ht="15" customHeight="1"/>
    <row r="311" spans="1:12" s="12" customFormat="1" ht="1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</row>
    <row r="326" ht="12.75" customHeight="1"/>
  </sheetData>
  <sheetProtection/>
  <mergeCells count="14">
    <mergeCell ref="A61:L61"/>
    <mergeCell ref="E2:F2"/>
    <mergeCell ref="J2:J3"/>
    <mergeCell ref="G2:G3"/>
    <mergeCell ref="H2:H3"/>
    <mergeCell ref="I2:I3"/>
    <mergeCell ref="B1:B3"/>
    <mergeCell ref="C2:C3"/>
    <mergeCell ref="D2:D3"/>
    <mergeCell ref="C1:K1"/>
    <mergeCell ref="K2:K3"/>
    <mergeCell ref="L1:L3"/>
    <mergeCell ref="A1:A3"/>
    <mergeCell ref="A5:L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MAXX</cp:lastModifiedBy>
  <cp:lastPrinted>2010-03-22T13:34:41Z</cp:lastPrinted>
  <dcterms:created xsi:type="dcterms:W3CDTF">2008-10-03T08:18:33Z</dcterms:created>
  <dcterms:modified xsi:type="dcterms:W3CDTF">2010-05-20T07:46:37Z</dcterms:modified>
  <cp:category/>
  <cp:version/>
  <cp:contentType/>
  <cp:contentStatus/>
</cp:coreProperties>
</file>