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8960" windowHeight="11775" activeTab="0"/>
  </bookViews>
  <sheets>
    <sheet name="rates" sheetId="1" r:id="rId1"/>
  </sheets>
  <definedNames>
    <definedName name="_xlnm.Print_Titles" localSheetId="0">'rates'!$5:$7</definedName>
    <definedName name="_xlnm.Print_Area" localSheetId="0">'rates'!$A$1:$J$243</definedName>
  </definedNames>
  <calcPr fullCalcOnLoad="1"/>
</workbook>
</file>

<file path=xl/sharedStrings.xml><?xml version="1.0" encoding="utf-8"?>
<sst xmlns="http://schemas.openxmlformats.org/spreadsheetml/2006/main" count="362" uniqueCount="197">
  <si>
    <t>I</t>
  </si>
  <si>
    <t>II</t>
  </si>
  <si>
    <t>III</t>
  </si>
  <si>
    <t>-</t>
  </si>
  <si>
    <t>6-10</t>
  </si>
  <si>
    <t xml:space="preserve"> 26.03.2011
</t>
  </si>
  <si>
    <t xml:space="preserve"> 06.04.2011
</t>
  </si>
  <si>
    <t>6-35</t>
  </si>
  <si>
    <t xml:space="preserve"> 21.12.2011
</t>
  </si>
  <si>
    <t>0,4-10</t>
  </si>
  <si>
    <t xml:space="preserve"> 19.08.2011
</t>
  </si>
  <si>
    <t>29.10.2011</t>
  </si>
  <si>
    <t>1-20, 35, 110</t>
  </si>
  <si>
    <t>IDGC of Centre</t>
  </si>
  <si>
    <t>Connection Fee</t>
  </si>
  <si>
    <t>Connection category</t>
  </si>
  <si>
    <t xml:space="preserve">Voltage level 
at connection point, 
kV
</t>
  </si>
  <si>
    <t>Payment rate, RUB</t>
  </si>
  <si>
    <t>Capacity range, kW</t>
  </si>
  <si>
    <t>Source of publication</t>
  </si>
  <si>
    <t>Date and number of tariff decision</t>
  </si>
  <si>
    <t>Date of publication</t>
  </si>
  <si>
    <t xml:space="preserve">Payment fee by reliability category, RUB  
without VAT
</t>
  </si>
  <si>
    <t>IDGC of Centre - Belgorodenergo The rates are fixed for 2011</t>
  </si>
  <si>
    <t>0,4 kV</t>
  </si>
  <si>
    <t>0,22-1 kV</t>
  </si>
  <si>
    <t>6-10 kV</t>
  </si>
  <si>
    <t>10 kV</t>
  </si>
  <si>
    <t>Technological connection of legal entities – non-commercial organisations for electric power supply to citizens – members of this organisation who pay according to the meter at lead-in, provided that connection of each member of the organisation is not more than 15 kW</t>
  </si>
  <si>
    <t>550*number of members</t>
  </si>
  <si>
    <t>above 15 up to 100 kW inclusive</t>
  </si>
  <si>
    <t>above 750 kW</t>
  </si>
  <si>
    <t>Up to 100 kW inclusive</t>
  </si>
  <si>
    <t>Belgorodskie izvestiya</t>
  </si>
  <si>
    <t xml:space="preserve"> 28.12.2011</t>
  </si>
  <si>
    <t xml:space="preserve"> 05.02.2011</t>
  </si>
  <si>
    <t>29.12.2010 #14/9 (The payment is fixed for 2011)</t>
  </si>
  <si>
    <t>Payment for technological connection to power grids of IDGC of Centre of voltage of 6-10 kV, 35 kV and above or capacity of 10 MVA and more is fixed individually in accordance with design and estimate documentation.</t>
  </si>
  <si>
    <t>IDGC of Centre - Bryanskenergo</t>
  </si>
  <si>
    <t>#5 (415) «Bryansk uchitelskaya gazeta»</t>
  </si>
  <si>
    <t>09.02.2011 #3/1-tp</t>
  </si>
  <si>
    <t xml:space="preserve">Technological connection of legal entities – non-commercial organisations for electric power supply to citizens – members of this organisation who pay according to the meter at lead-in, provided that connection of each member of the organisation is not more than 15 kW </t>
  </si>
  <si>
    <t>from 15 up to 100 inclusive</t>
  </si>
  <si>
    <t xml:space="preserve">In cases that are not reflected in the resolution, the fee for technological connection is approved according to an individual project </t>
  </si>
  <si>
    <t>IDGC of Centre - Voronezhenergo</t>
  </si>
  <si>
    <t>For connections of applicants of the 2nd and 1st reliability category the payment for TC is determined in accordance with Section 24 Methodological instructive regulations, approved by Order of Federal Tariff Service of Russia dated from 30.11.2010 #365-e/5</t>
  </si>
  <si>
    <t>For applicants with connected capacity of power receiving installations above 750 kW at 6-10 kV the payment for TC is fixed individually for each connection</t>
  </si>
  <si>
    <t>IDGC of Centre - Kostromaenergo</t>
  </si>
  <si>
    <t>- For legal entities, RUB/connection (for each source of supply), without VAT</t>
  </si>
  <si>
    <t>- For individuals, RUB/connection (for each source of supply), including VAT</t>
  </si>
  <si>
    <t xml:space="preserve">Technological connection of legal entities – non-commercial organisations for electric power supply to citizens – members of this organisation who pay according to the meter at lead-in, provided that connection of each member of the organisation is not more than 15 kW (including VAT), provided that the distance from site boundaries of an applicant to power grid facilities of voltage class necessary to an applicant of grid organisation, in which the application has been put, is not more than 300 meters in cities and urban-type settlements and not more than 500 meters in rural areas </t>
  </si>
  <si>
    <t>#11/66 of 25.03.2011</t>
  </si>
  <si>
    <t xml:space="preserve">"Severnaya Pravda", N 27
</t>
  </si>
  <si>
    <t>up to 1,0 kV inclusive (0,4 kV)</t>
  </si>
  <si>
    <t>The payment for TC is fixed individually:</t>
  </si>
  <si>
    <t>35 and above</t>
  </si>
  <si>
    <t>from 1,0 kV up to 35 kV (6-10 kV)</t>
  </si>
  <si>
    <t xml:space="preserve">up to 1,0 kV inclusive </t>
  </si>
  <si>
    <t>- at connection not below 35kV and power not less than 10 thousand kVА</t>
  </si>
  <si>
    <t>- at connection of power installations of customers (applicants) to the ekectric grid</t>
  </si>
  <si>
    <t>- at connection up to 1,0 kV (inclusive) and power not less than 750 kVА</t>
  </si>
  <si>
    <t>- at connection of power installations of customers with connected capacity not above15 kW, requesting reliability category increase</t>
  </si>
  <si>
    <t>IDGC of Centre - Kurskenergo</t>
  </si>
  <si>
    <t xml:space="preserve">"Kursk" #52 </t>
  </si>
  <si>
    <t>#163 of 16.12.2011</t>
  </si>
  <si>
    <t>#10/5 of 18.03.2011</t>
  </si>
  <si>
    <t>"Voronezh courier", N 31</t>
  </si>
  <si>
    <t>An applicant with maximum connected capacity which does not exceed 15 kW as well as an applicant that puts in an application for the purposes of temporary (for the term not more than 6 months) technological connection of  mobile appliances with connected capacity which does not exceed 15 kW inclusive, provided that the distance from site boundaries of an applicant to power grid facilities of voltage class is not more than 300 meters in cities and urban-type settlements and not more than 500 meters in rural areas</t>
  </si>
  <si>
    <t>From 100 to 8500 kW</t>
  </si>
  <si>
    <t>IDGC of Centre - Lipetskenergo</t>
  </si>
  <si>
    <t xml:space="preserve">"Lipetsk Newspaper", N 211-212, 03.11.2011
</t>
  </si>
  <si>
    <t>#49/3 of 21.10.2011</t>
  </si>
  <si>
    <t>550*number of members (customers)</t>
  </si>
  <si>
    <t>Standardized tariff rates are approved in prices of 2001</t>
  </si>
  <si>
    <t>voltage class specified in the application corresponds to the  connection voltage of the existing electric grid facilities (voltage transformation  is not required)</t>
  </si>
  <si>
    <t xml:space="preserve">Connection of the applicant’s facilities to a bay (TS, DTS, DS, SS) </t>
  </si>
  <si>
    <t>С1    
Standardized tariff rate to cover expenses for technological connection of power receiving appliances of the applicant, which does include construction of electric grid facilities, including</t>
  </si>
  <si>
    <t>Constant component, RUB</t>
  </si>
  <si>
    <t>Variable component, RUB/MW</t>
  </si>
  <si>
    <t>С2
Standardized tariff rate to cover expenses for technological connection for construction of overhead power lines per 1 km line (RUB/km), including</t>
  </si>
  <si>
    <t>Overhead power lines (self-supporting insulated conductor – single-circuit)</t>
  </si>
  <si>
    <t>Overhead power lines (self-supporting insulated conductor – double-circuit)</t>
  </si>
  <si>
    <t>С3
Standardized tariff rate to cover expenses for technological connection for construction of cable power lines per 1 km line (RUB/km), including</t>
  </si>
  <si>
    <t>Laying 1 cable line in 1 cable trench along streets with asphalt surface</t>
  </si>
  <si>
    <t xml:space="preserve">Laying 2 cable lines in 1 cable trench along streets with asphalt surface </t>
  </si>
  <si>
    <t xml:space="preserve">Laying 3 cable lines in 1 cable trench along streets with asphalt surface </t>
  </si>
  <si>
    <t xml:space="preserve">Laying 1 cable line in 1 cable trench along streets with no asphalt surface </t>
  </si>
  <si>
    <t>Laying 2 cable lines in 1 cable trench along streets with no asphalt surface</t>
  </si>
  <si>
    <t>Laying 3 cable lines in 1 cable trench along streets with no asphalt surface</t>
  </si>
  <si>
    <t>Laying 1  cable line in a cable trench  with cable spiking</t>
  </si>
  <si>
    <t>С4
Standardized tariff rate to cover expenses for technological connection for construction of substations (RUB/piece), including</t>
  </si>
  <si>
    <t>Overhead power lines (bare wire – single-circuit)</t>
  </si>
  <si>
    <t>PMTS 16 kVА</t>
  </si>
  <si>
    <t>PMTS 25 kVА</t>
  </si>
  <si>
    <t>PMTS 40 kVА</t>
  </si>
  <si>
    <t>PMTS 100 kVА</t>
  </si>
  <si>
    <t>PMSS 63 kVА</t>
  </si>
  <si>
    <t>PTS 160 kVА</t>
  </si>
  <si>
    <t>PTS 250 kVА</t>
  </si>
  <si>
    <t>PTS 2х250 kVА</t>
  </si>
  <si>
    <t>PTS 400 kVА</t>
  </si>
  <si>
    <t>PTS 2х400 kVА</t>
  </si>
  <si>
    <t>PTS 630 kVА</t>
  </si>
  <si>
    <t>PTS 2х630 kVА</t>
  </si>
  <si>
    <t>PTS 1000 kVА</t>
  </si>
  <si>
    <t>PTS 2х1000 kVА</t>
  </si>
  <si>
    <t>TS 160 kVА</t>
  </si>
  <si>
    <t>TS 2х160 kVА</t>
  </si>
  <si>
    <t>TS 250 kVА</t>
  </si>
  <si>
    <t>TS 2х250 kVА</t>
  </si>
  <si>
    <t>TS 400 kVА</t>
  </si>
  <si>
    <t>TS 2х400 kVА</t>
  </si>
  <si>
    <t>TS 630 kVА</t>
  </si>
  <si>
    <t>TS 2х630 kVА</t>
  </si>
  <si>
    <t>TS 1000 kVА</t>
  </si>
  <si>
    <t>TS 2х1000 kVА</t>
  </si>
  <si>
    <t>Installation of Metering Point Control Box</t>
  </si>
  <si>
    <t>IDGC of Centre - Orelenergo</t>
  </si>
  <si>
    <t xml:space="preserve">2. Technological connection of legal entities – non-commercial organisations for electric power supply to citizens – members of this organisation who pay according to the meter at lead-in, provided that connection of each member of the organisation is not more than 15 kW </t>
  </si>
  <si>
    <t xml:space="preserve">Up to 100 kW inclusive, at connection to 1 source of power supply (except for Section 1,2) </t>
  </si>
  <si>
    <t xml:space="preserve">"Orlovskaya pravda", N 190
</t>
  </si>
  <si>
    <t>#1302-t of 20.12.2011</t>
  </si>
  <si>
    <t>IDGC of Centre - Smolenskenergo</t>
  </si>
  <si>
    <t xml:space="preserve">"Smolenskaya gazeta" #36 (764) </t>
  </si>
  <si>
    <t>#88 of 04.04.2011</t>
  </si>
  <si>
    <t>18.02.2011 (edition of 01.07.2011)</t>
  </si>
  <si>
    <t>above 30 to 100 kW inclusive</t>
  </si>
  <si>
    <t>above 100 kW</t>
  </si>
  <si>
    <t>above 30 kW</t>
  </si>
  <si>
    <t xml:space="preserve">Up to 30 kW </t>
  </si>
  <si>
    <t>up to 100 kW inclusive</t>
  </si>
  <si>
    <t>An applicant that puts in an application for technological connection which does not exceed 15 kW inclusive, as well as for the purposes of temporary connection (taking into account that has been previously connected at this connection point), provided that the distance from site boundaries of an applicant to power grid facilities of voltage class necessary to an applicant of grid organisation, in which the application has been put, is not more than 300 meters in cities and urban-type settlements and not more than 500 meters in villages, notwithstanding whether there is technical capability of technological connection or not for the date of application (inclusive of VAT).</t>
  </si>
  <si>
    <t>For applicants – legal entities or private entrepreneurs for the purposes of technological connection of one-by-one power supply source of power receiving installations, which maximum capacity is up to 100 kW inclusive (taking into account that has been previously connected at this connection point) as well as individuals for the purposes of technological connection of power receiving installations, which maximum capacity is up to 15 kW inclusive (taking into account that has been previously connected at this connection point) used for housing and other needs which do not relate to business activities and power supply of which is provided for by one power source; in case of technological connection of power receiving installations of these applicants to power grids of voltage class up to 20 kV inclusive, payment for technological connection according to individual project is not fixed.</t>
  </si>
  <si>
    <t>For applicants with maximum connected capacity of power receiving installations which does not exceed 15 kW inclusive (taking into account that has been previously connected at this connection point), pay for works, provided that the distance from site boundaries of an applicant to power grid facilities of voltage class necessary to an applicant of grid organisation, in which the application has been put, is not more than 300 meters in cities and urban-type settlements and not more than 500 meters in rural areas</t>
  </si>
  <si>
    <t xml:space="preserve">For applicants with maximum connected capacity of power receiving installations which does not exceed 15 kW inclusive (taking into account that has been previously connected at this connection point), pay for works, provided that the distance from site boundaries of an applicant to power grid facilities of voltage class necessary to an applicant of grid organisation, in which the application has been put, is not more than 300 meters in cities and urban-type settlements and not more than 500 meters in rural areas </t>
  </si>
  <si>
    <t>For applicants with maximum connected capacity of power receiving installations which does not exceed 15 kW inclusive (taking into account that has been previously connected at this connection point), pay for works, provided that the distance from site boundaries of an applicant to power grid facilities of voltage class necessary to an applicant of grid organisation, in which the application has been put, is not more than 300 meters in cities and urban-type settlements and not more than 500 meters in rural areas:</t>
  </si>
  <si>
    <t>For applicants with maximum connected capacity which does not exceed 15 kW inclusive (taking into account that it has been previously connected at this connection point), at connection of one power supply source provided that the distance from site boundaries of an applicant to power grid facilities of voltage class IDGC of Centre - Lipetskenergo is not more than 300 meters in cities and urban-type settlements and not more than 500 meters in rural areas (with VAT)</t>
  </si>
  <si>
    <t>1. For applicants with maximum connected capacity of power receiving installations which does not exceed 15 kW inclusive (taking into account that has been previously connected at this connection point), pay for works, provided that the distance from site boundaries of an applicant to power grid facilities of voltage class necessary to an applicant of grid organisation, in which the application has been put, is not more than 300 meters in cities and urban-type settlements and not more than 500 meters in rural areas (with VAT)</t>
  </si>
  <si>
    <t xml:space="preserve">For applicants with maximum connected capacity of power receiving installations which does not exceed 15 kW inclusive (taking into account that it has been previously connected at this connection point), pay for works, provided that the distance from site boundaries of an applicant to items of power grid facilities of voltage class necessary to an applicant of grid organisation, in which the application has been put, is not more than 300 meters in cities and urban-type settlements and not more than 500 meters in rural areas </t>
  </si>
  <si>
    <t xml:space="preserve">Up to 30 kW inclusive </t>
  </si>
  <si>
    <t>above 100 to 750 kW inclusive</t>
  </si>
  <si>
    <t>Construction of substations per 1 line, RUB (without VAT), in prices of 2001</t>
  </si>
  <si>
    <t>Construction of overhead power lines RUB/km without VAT), in prices of 2001</t>
  </si>
  <si>
    <t>Construction of cable power lines RUB/km without VAT), in prices of 2001</t>
  </si>
  <si>
    <t>IDGC of Centre - Tambovenergo</t>
  </si>
  <si>
    <t>For applicants with maximum connected capacity of power receiving installations which does not exceed 15 kW inclusive (taking into account that it has been previously connected at this connection point), pay for works, provided that the distance from site boundaries of an applicant to items of power grid facilities of voltage class necessary to an applicant of grid organisation, in which the application has been put, is not more than 300 meters in cities and urban-type settlements and not more than 500 meters in rural areas. Ans also for applicants with requests for temporary connection of mobile facilities (up to 6 months).</t>
  </si>
  <si>
    <t>0,4 kV (LV)</t>
  </si>
  <si>
    <t>#97-e of 11.08.2011</t>
  </si>
  <si>
    <t xml:space="preserve">"Tambovskaya zhizn" (special issue), N 104(1186)
</t>
  </si>
  <si>
    <r>
      <rPr>
        <b/>
        <sz val="10"/>
        <rFont val="Times New Roman"/>
        <family val="1"/>
      </rPr>
      <t>С2</t>
    </r>
    <r>
      <rPr>
        <sz val="10"/>
        <rFont val="Times New Roman"/>
        <family val="1"/>
      </rPr>
      <t xml:space="preserve"> Standardized tariff rate to cover expenses for technological connection in terms of the cost of construction and reconstruction of overhead power lines</t>
    </r>
  </si>
  <si>
    <r>
      <rPr>
        <b/>
        <sz val="9"/>
        <rFont val="Times New Roman"/>
        <family val="1"/>
      </rPr>
      <t>С1</t>
    </r>
    <r>
      <rPr>
        <sz val="9"/>
        <rFont val="Times New Roman"/>
        <family val="1"/>
      </rPr>
      <t xml:space="preserve"> Standardized tariff rate to cover expenses for technological connection of power receiving appliances of electrical energy consumers, power grid facilities, which belong to grid companies or other entities, which do not include  construction and reconstruction of power grid facilities.</t>
    </r>
  </si>
  <si>
    <t xml:space="preserve">RUB/MW </t>
  </si>
  <si>
    <t>RUB/km</t>
  </si>
  <si>
    <t>In base prices of 2001, net of VAT</t>
  </si>
  <si>
    <r>
      <rPr>
        <b/>
        <sz val="10"/>
        <rFont val="Times New Roman"/>
        <family val="1"/>
      </rPr>
      <t>С3</t>
    </r>
    <r>
      <rPr>
        <sz val="10"/>
        <rFont val="Times New Roman"/>
        <family val="1"/>
      </rPr>
      <t xml:space="preserve"> Standardized tariff rate to cover expenses for technological connection in terms of the cost of construction and reconstruction of cable power lines</t>
    </r>
  </si>
  <si>
    <r>
      <rPr>
        <b/>
        <sz val="10"/>
        <rFont val="Times New Roman"/>
        <family val="1"/>
      </rPr>
      <t>С4</t>
    </r>
    <r>
      <rPr>
        <sz val="10"/>
        <rFont val="Times New Roman"/>
        <family val="1"/>
      </rPr>
      <t xml:space="preserve"> Standardized tariff rate to cover expenses for technological connection in terms of the cost of construction and reconstruction of substations</t>
    </r>
  </si>
  <si>
    <t>1-20 kV (MV2)</t>
  </si>
  <si>
    <t>RUB/line, pc.</t>
  </si>
  <si>
    <t>IDGC of Centre - Tverenergo the rates are valid till 31.12.2011</t>
  </si>
  <si>
    <t>Tverskaya zhizn #60 (27.112)</t>
  </si>
  <si>
    <t xml:space="preserve">#0249-00E00-np of 04.04.2011 </t>
  </si>
  <si>
    <t>For legal and residential customers with maximum connected capacity of power receiving installations which does not exceed 15 kW inclusive (taking into account that it has been previously connected at this connection point), pay for works, provided that the distance from site boundaries of an applicant to items of power grid facilities of voltage class necessary to an applicant of grid organisation, in which the application has been put, is not more than 300 meters in cities and urban-type settlements and not more than 500 meters in rural areas. With VAT</t>
  </si>
  <si>
    <t>Zone 1 
Belsky, Kuvshinovsky, Vesyegonsky, Zharkovsky, Kesovogorsky, Krasnokholmsky, Lesnoy, Maksakhatinsky, Molokovsky, Oleninsky, Sandovsky, Sonkovsky districts</t>
  </si>
  <si>
    <t>If technically available to connect to each independent source of power supply then the fee for technological connection is defined as the sum of costs for technological connection to two sources, calculated per the rates approved by this order.</t>
  </si>
  <si>
    <t>Zone 2
Andreapolsky, Bezhetsky, Toropetsky, Zapadnodvinsky, Likhoslavlsky, Rameshkovsky, Udomelsky, Nelidovsky, Firovsky districts</t>
  </si>
  <si>
    <t xml:space="preserve">from 15 to 30 kW </t>
  </si>
  <si>
    <t xml:space="preserve">up to 100 kW </t>
  </si>
  <si>
    <t xml:space="preserve">from 100 to 750 kW </t>
  </si>
  <si>
    <t xml:space="preserve">Zone 3
Kashinsky, Selizharovsky, Spirovsky 
districts
</t>
  </si>
  <si>
    <t xml:space="preserve">Zone 4
Bologovsky, Vyshny Volochek, Vyshnevolotsky, Kalyazinsky, Penovsky, Staritsky, Ostashkovsky districts
</t>
  </si>
  <si>
    <t>Tverskaya zhizn #199 (27.251)</t>
  </si>
  <si>
    <t># 504-np of 14.10.2011 (in edition of #565-np of 24.10.2011)</t>
  </si>
  <si>
    <t>Zone 5
Kimrsky, Rzhevsky, Torzhovsky districts</t>
  </si>
  <si>
    <t xml:space="preserve">Zone 6
Zubtsovsky, Kalininsky, Konakovsky 
districts
</t>
  </si>
  <si>
    <t>Zone 7
Tver</t>
  </si>
  <si>
    <t>IDGC of Centre - Yarenergo</t>
  </si>
  <si>
    <t>For applicants with maximum connected capacity of power receiving installations which does not exceed 15 kW inclusive (taking into account that it has been previously connected at this connection point), pay for works, provided that the distance from site boundaries of an applicant to items of power grid facilities of voltage class necessary to an applicant of grid organisation, in which the application has been put, is not more than 300 meters in cities and urban-type settlements and not more than 500 meters in rural areas:</t>
  </si>
  <si>
    <t xml:space="preserve">Rate per 1 kW of technological connection with taking into account the costs of the connection type of the power receiving devices of the applicant either to a bay (TS, РTS, DS, SS), or a power line when the voltage class specified in the application corresponds to the  connection voltage to the existing power grid facility (transformation of voltage is not required) </t>
  </si>
  <si>
    <t>- for legal customers, RUB/connection (for each power supply source), without VAT</t>
  </si>
  <si>
    <t>- for residential customers, RUB/connection (for each power supply source), with VAT</t>
  </si>
  <si>
    <t>Dokument region #12 (157) (in edition of #50(195))</t>
  </si>
  <si>
    <t>#8 of 14.02.2011 (in edition of #37-vi of 29.06.2011)</t>
  </si>
  <si>
    <r>
      <rPr>
        <b/>
        <sz val="10"/>
        <rFont val="Times New Roman"/>
        <family val="1"/>
      </rPr>
      <t>Territorial Zone 1</t>
    </r>
    <r>
      <rPr>
        <sz val="10"/>
        <rFont val="Times New Roman"/>
        <family val="1"/>
      </rPr>
      <t xml:space="preserve"> (Yaroslavl and Rybinsk)</t>
    </r>
  </si>
  <si>
    <t>up to 0,1 kV inclusive (0,4 kV)</t>
  </si>
  <si>
    <t>from 1 to 35 kV (6-10)</t>
  </si>
  <si>
    <t xml:space="preserve">Rate per 1 kW of technological connection with taking into account the costs of the connection type of the power receiving devices of the applicant either to a bay (TS, РTS, DS, SS), or a power line when the voltage class specified in the application does not correspond to the  connection voltage to the existing power grid facility (transformation of voltage is required) </t>
  </si>
  <si>
    <r>
      <rPr>
        <b/>
        <sz val="10"/>
        <rFont val="Times New Roman"/>
        <family val="1"/>
      </rPr>
      <t>Territorial Zone 2</t>
    </r>
    <r>
      <rPr>
        <sz val="10"/>
        <rFont val="Times New Roman"/>
        <family val="1"/>
      </rPr>
      <t xml:space="preserve"> (Pereslavl-Zaleski, administrative centres of districts of Yaroslavl region, Yaroslavsky, Pereyaslavsky, Uglichsky and Nekrasovsky municipal districts)</t>
    </r>
  </si>
  <si>
    <r>
      <rPr>
        <b/>
        <sz val="10"/>
        <rFont val="Times New Roman"/>
        <family val="1"/>
      </rPr>
      <t>Territorial Zone 3</t>
    </r>
    <r>
      <rPr>
        <sz val="10"/>
        <rFont val="Times New Roman"/>
        <family val="1"/>
      </rPr>
      <t xml:space="preserve"> (territories which are not specified in territorial zones 1,2,4)</t>
    </r>
  </si>
  <si>
    <r>
      <rPr>
        <b/>
        <sz val="10"/>
        <rFont val="Times New Roman"/>
        <family val="1"/>
      </rPr>
      <t>Territorial Zone 4</t>
    </r>
    <r>
      <rPr>
        <sz val="10"/>
        <rFont val="Times New Roman"/>
        <family val="1"/>
      </rPr>
      <t xml:space="preserve"> (territory of the industrial park "Novoselki-1" in the southern part of the city of Yaroslavl)</t>
    </r>
  </si>
  <si>
    <t>Connection of the applicant’s facilities to a bay (TS, DTS, DS, SS)</t>
  </si>
  <si>
    <t>voltage class specified in the application does not correspond to the  connection voltage of the existing electric grid facilities (voltage transformation  is required)</t>
  </si>
  <si>
    <t>"Rabochy put"  #71 (in edition of "Smolenskaya gazeta" #61)</t>
  </si>
  <si>
    <t xml:space="preserve"> "Smolenskaya gazeta" of 05.02.2011 #11</t>
  </si>
  <si>
    <t>#31 of 01.02.2011</t>
  </si>
  <si>
    <t>up to 750 kW inclusive</t>
  </si>
  <si>
    <t xml:space="preserve">31.03.2006 #73 (edition of 17.07.2009  N 66)
</t>
  </si>
  <si>
    <t>07.04.2006 (edition of 23.07.2009)</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</si>
</sst>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
    <numFmt numFmtId="166" formatCode="_-* #,##0.0_р_._-;\-* #,##0.0_р_._-;_-* &quot;-&quot;??_р_._-;_-@_-"/>
  </numFmts>
  <fonts count="44">
    <font>
      <sz val="10"/>
      <name val="Arial Cyr"/>
      <family val="0"/>
    </font>
    <font>
      <sz val="11"/>
      <color indexed="8"/>
      <name val="Calibri"/>
      <family val="2"/>
    </font>
    <font>
      <sz val="10"/>
      <name val="Times New Roman"/>
      <family val="1"/>
    </font>
    <font>
      <b/>
      <sz val="10"/>
      <name val="Times New Roman"/>
      <family val="1"/>
    </font>
    <font>
      <sz val="10"/>
      <name val="Helv"/>
      <family val="0"/>
    </font>
    <font>
      <sz val="9"/>
      <name val="Times New Roman"/>
      <family val="1"/>
    </font>
    <font>
      <b/>
      <sz val="9"/>
      <name val="Times New Roman"/>
      <family val="1"/>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4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2" fillId="0" borderId="10" xfId="0" applyFont="1" applyFill="1" applyBorder="1" applyAlignment="1">
      <alignment horizontal="left" wrapText="1"/>
    </xf>
    <xf numFmtId="166" fontId="2" fillId="0" borderId="10" xfId="58" applyNumberFormat="1" applyFont="1" applyFill="1" applyBorder="1" applyAlignment="1">
      <alignment vertical="center" wrapText="1"/>
    </xf>
    <xf numFmtId="164" fontId="2" fillId="0" borderId="10" xfId="58" applyNumberFormat="1" applyFont="1" applyFill="1" applyBorder="1" applyAlignment="1">
      <alignment vertical="center" wrapText="1"/>
    </xf>
    <xf numFmtId="164" fontId="2" fillId="0" borderId="10" xfId="58" applyNumberFormat="1" applyFont="1" applyFill="1" applyBorder="1" applyAlignment="1">
      <alignment horizontal="center" vertical="center" wrapText="1"/>
    </xf>
    <xf numFmtId="0" fontId="2" fillId="0" borderId="0" xfId="0" applyFont="1" applyBorder="1" applyAlignment="1">
      <alignment/>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3" fillId="0" borderId="10" xfId="0" applyFont="1" applyFill="1" applyBorder="1" applyAlignment="1">
      <alignment horizontal="center" vertical="center"/>
    </xf>
    <xf numFmtId="0" fontId="42" fillId="0" borderId="11" xfId="0" applyFont="1" applyFill="1" applyBorder="1" applyAlignment="1">
      <alignment vertical="center" wrapText="1"/>
    </xf>
    <xf numFmtId="0" fontId="42" fillId="0" borderId="10" xfId="0" applyFont="1" applyFill="1" applyBorder="1" applyAlignment="1">
      <alignment horizontal="center" vertical="top" wrapText="1"/>
    </xf>
    <xf numFmtId="0" fontId="42" fillId="0" borderId="10" xfId="0" applyFont="1" applyFill="1" applyBorder="1" applyAlignment="1">
      <alignment horizontal="center" wrapText="1"/>
    </xf>
    <xf numFmtId="14" fontId="42" fillId="0" borderId="11" xfId="0" applyNumberFormat="1" applyFont="1" applyFill="1" applyBorder="1" applyAlignment="1">
      <alignmen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65" fontId="2" fillId="0" borderId="10" xfId="0" applyNumberFormat="1" applyFont="1" applyFill="1" applyBorder="1" applyAlignment="1">
      <alignment/>
    </xf>
    <xf numFmtId="0" fontId="2" fillId="0" borderId="10" xfId="0" applyFont="1" applyFill="1" applyBorder="1" applyAlignment="1">
      <alignment wrapText="1"/>
    </xf>
    <xf numFmtId="0" fontId="42" fillId="0" borderId="10" xfId="0" applyFont="1" applyFill="1" applyBorder="1" applyAlignment="1">
      <alignment/>
    </xf>
    <xf numFmtId="0" fontId="42" fillId="0" borderId="10" xfId="0" applyFont="1" applyFill="1" applyBorder="1" applyAlignment="1">
      <alignment horizontal="right"/>
    </xf>
    <xf numFmtId="164" fontId="2" fillId="0" borderId="10" xfId="58" applyNumberFormat="1" applyFont="1" applyFill="1" applyBorder="1" applyAlignment="1">
      <alignment/>
    </xf>
    <xf numFmtId="0" fontId="2" fillId="0" borderId="10" xfId="0" applyFont="1" applyFill="1" applyBorder="1" applyAlignment="1">
      <alignment horizontal="center"/>
    </xf>
    <xf numFmtId="43" fontId="42" fillId="0" borderId="10" xfId="58" applyFont="1" applyFill="1" applyBorder="1" applyAlignment="1">
      <alignment horizontal="center" wrapText="1"/>
    </xf>
    <xf numFmtId="0" fontId="2" fillId="0" borderId="0" xfId="0" applyFont="1" applyFill="1" applyAlignment="1">
      <alignment horizontal="left"/>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0" fontId="3" fillId="0" borderId="0" xfId="0" applyFont="1" applyFill="1" applyBorder="1" applyAlignment="1">
      <alignment horizontal="center" vertical="center"/>
    </xf>
    <xf numFmtId="0" fontId="3" fillId="0" borderId="0" xfId="0" applyFont="1" applyFill="1" applyAlignment="1">
      <alignment horizontal="left"/>
    </xf>
    <xf numFmtId="0" fontId="2" fillId="0" borderId="10" xfId="0" applyFont="1" applyFill="1" applyBorder="1" applyAlignment="1">
      <alignment horizontal="center" wrapText="1"/>
    </xf>
    <xf numFmtId="0" fontId="42" fillId="0" borderId="10" xfId="0" applyFont="1" applyFill="1" applyBorder="1" applyAlignment="1">
      <alignment horizontal="center" vertical="center"/>
    </xf>
    <xf numFmtId="0" fontId="42" fillId="0" borderId="10" xfId="0" applyFont="1" applyFill="1" applyBorder="1" applyAlignment="1">
      <alignment wrapText="1"/>
    </xf>
    <xf numFmtId="0" fontId="2" fillId="0" borderId="10" xfId="0" applyFont="1" applyFill="1" applyBorder="1" applyAlignment="1">
      <alignment horizontal="left" vertical="top" wrapText="1"/>
    </xf>
    <xf numFmtId="0" fontId="42" fillId="0" borderId="11" xfId="0" applyFont="1" applyFill="1" applyBorder="1" applyAlignment="1">
      <alignment horizontal="center" wrapText="1"/>
    </xf>
    <xf numFmtId="14" fontId="42" fillId="0" borderId="11" xfId="0" applyNumberFormat="1" applyFont="1" applyFill="1" applyBorder="1" applyAlignment="1">
      <alignment horizontal="center" wrapText="1"/>
    </xf>
    <xf numFmtId="0" fontId="43" fillId="0" borderId="10" xfId="0" applyFont="1" applyFill="1" applyBorder="1" applyAlignment="1">
      <alignment horizontal="center" wrapText="1"/>
    </xf>
    <xf numFmtId="0" fontId="42" fillId="0" borderId="0" xfId="0" applyFont="1" applyFill="1" applyAlignment="1">
      <alignment/>
    </xf>
    <xf numFmtId="0" fontId="42"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49" fontId="42" fillId="0" borderId="14" xfId="0" applyNumberFormat="1"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3"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4" fontId="2" fillId="0" borderId="10" xfId="0" applyNumberFormat="1" applyFont="1" applyFill="1" applyBorder="1" applyAlignment="1">
      <alignment horizontal="left" vertical="center" wrapText="1"/>
    </xf>
    <xf numFmtId="0" fontId="43" fillId="0" borderId="10" xfId="0" applyFont="1" applyFill="1" applyBorder="1" applyAlignment="1">
      <alignment horizontal="center" wrapText="1"/>
    </xf>
    <xf numFmtId="164" fontId="2" fillId="0" borderId="10" xfId="58" applyNumberFormat="1"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0" fontId="43" fillId="0" borderId="11" xfId="0" applyFont="1" applyFill="1" applyBorder="1" applyAlignment="1">
      <alignment horizontal="center" wrapText="1"/>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14" fontId="42" fillId="0" borderId="10" xfId="0" applyNumberFormat="1" applyFont="1" applyFill="1" applyBorder="1" applyAlignment="1">
      <alignment horizontal="center" vertical="center"/>
    </xf>
    <xf numFmtId="0" fontId="43" fillId="0" borderId="14" xfId="0" applyFont="1" applyFill="1" applyBorder="1" applyAlignment="1">
      <alignment horizontal="center" wrapText="1"/>
    </xf>
    <xf numFmtId="14" fontId="42" fillId="0" borderId="11" xfId="0" applyNumberFormat="1" applyFont="1" applyFill="1" applyBorder="1" applyAlignment="1">
      <alignment horizontal="center" vertical="center"/>
    </xf>
    <xf numFmtId="14" fontId="42" fillId="0" borderId="13" xfId="0" applyNumberFormat="1" applyFont="1" applyFill="1" applyBorder="1" applyAlignment="1">
      <alignment horizontal="center" vertical="center"/>
    </xf>
    <xf numFmtId="14" fontId="42" fillId="0" borderId="14" xfId="0" applyNumberFormat="1" applyFont="1" applyFill="1" applyBorder="1" applyAlignment="1">
      <alignment horizontal="center" vertical="center"/>
    </xf>
    <xf numFmtId="0" fontId="42"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left" wrapText="1"/>
    </xf>
    <xf numFmtId="0" fontId="3" fillId="0" borderId="10" xfId="0" applyFont="1" applyFill="1" applyBorder="1" applyAlignment="1">
      <alignment horizontal="left"/>
    </xf>
    <xf numFmtId="0" fontId="2" fillId="0" borderId="15" xfId="0" applyFont="1" applyFill="1" applyBorder="1" applyAlignment="1">
      <alignment horizontal="left" wrapText="1"/>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10" xfId="0" applyFont="1" applyFill="1" applyBorder="1" applyAlignment="1">
      <alignment horizontal="center" wrapText="1"/>
    </xf>
    <xf numFmtId="0" fontId="2" fillId="0" borderId="10" xfId="0" applyNumberFormat="1" applyFont="1" applyFill="1" applyBorder="1" applyAlignment="1" applyProtection="1">
      <alignment horizontal="center"/>
      <protection/>
    </xf>
    <xf numFmtId="0" fontId="2" fillId="0" borderId="1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P243"/>
  <sheetViews>
    <sheetView tabSelected="1" view="pageBreakPreview" zoomScale="90" zoomScaleSheetLayoutView="90" zoomScalePageLayoutView="0" workbookViewId="0" topLeftCell="A111">
      <selection activeCell="C118" sqref="C118"/>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6384" width="9.125" style="1" customWidth="1"/>
  </cols>
  <sheetData>
    <row r="3" ht="12.75">
      <c r="E3" s="49" t="s">
        <v>13</v>
      </c>
    </row>
    <row r="4" spans="5:10" ht="12.75">
      <c r="E4" s="32"/>
      <c r="F4" s="33"/>
      <c r="G4" s="33"/>
      <c r="H4" s="33"/>
      <c r="I4" s="33"/>
      <c r="J4" s="48" t="s">
        <v>14</v>
      </c>
    </row>
    <row r="5" spans="2:10" ht="13.5" customHeight="1">
      <c r="B5" s="86" t="s">
        <v>20</v>
      </c>
      <c r="C5" s="86" t="s">
        <v>21</v>
      </c>
      <c r="D5" s="86" t="s">
        <v>19</v>
      </c>
      <c r="E5" s="87" t="s">
        <v>15</v>
      </c>
      <c r="F5" s="87"/>
      <c r="G5" s="87" t="s">
        <v>22</v>
      </c>
      <c r="H5" s="87"/>
      <c r="I5" s="87"/>
      <c r="J5" s="87" t="s">
        <v>17</v>
      </c>
    </row>
    <row r="6" spans="2:10" ht="24" customHeight="1">
      <c r="B6" s="86"/>
      <c r="C6" s="86"/>
      <c r="D6" s="86"/>
      <c r="E6" s="87"/>
      <c r="F6" s="87"/>
      <c r="G6" s="87"/>
      <c r="H6" s="87"/>
      <c r="I6" s="87"/>
      <c r="J6" s="87"/>
    </row>
    <row r="7" spans="2:10" ht="63.75">
      <c r="B7" s="86"/>
      <c r="C7" s="86"/>
      <c r="D7" s="86"/>
      <c r="E7" s="24" t="s">
        <v>18</v>
      </c>
      <c r="F7" s="34" t="s">
        <v>16</v>
      </c>
      <c r="G7" s="34" t="s">
        <v>0</v>
      </c>
      <c r="H7" s="34" t="s">
        <v>1</v>
      </c>
      <c r="I7" s="34" t="s">
        <v>2</v>
      </c>
      <c r="J7" s="87"/>
    </row>
    <row r="8" spans="2:10" ht="12.75">
      <c r="B8" s="74" t="s">
        <v>23</v>
      </c>
      <c r="C8" s="74"/>
      <c r="D8" s="74"/>
      <c r="E8" s="74"/>
      <c r="F8" s="74"/>
      <c r="G8" s="74"/>
      <c r="H8" s="74"/>
      <c r="I8" s="74"/>
      <c r="J8" s="74"/>
    </row>
    <row r="9" spans="2:10" ht="118.5" customHeight="1">
      <c r="B9" s="72" t="s">
        <v>36</v>
      </c>
      <c r="C9" s="81">
        <v>40578</v>
      </c>
      <c r="D9" s="72" t="s">
        <v>33</v>
      </c>
      <c r="E9" s="10" t="s">
        <v>131</v>
      </c>
      <c r="F9" s="59" t="s">
        <v>24</v>
      </c>
      <c r="G9" s="3"/>
      <c r="H9" s="3"/>
      <c r="I9" s="3"/>
      <c r="J9" s="2">
        <v>550</v>
      </c>
    </row>
    <row r="10" spans="2:10" ht="68.25" customHeight="1">
      <c r="B10" s="72"/>
      <c r="C10" s="77"/>
      <c r="D10" s="72"/>
      <c r="E10" s="10" t="s">
        <v>28</v>
      </c>
      <c r="F10" s="59"/>
      <c r="G10" s="3"/>
      <c r="H10" s="3"/>
      <c r="I10" s="3"/>
      <c r="J10" s="2" t="s">
        <v>29</v>
      </c>
    </row>
    <row r="11" spans="2:10" ht="12.75" customHeight="1">
      <c r="B11" s="72"/>
      <c r="C11" s="77"/>
      <c r="D11" s="72"/>
      <c r="E11" s="10" t="s">
        <v>30</v>
      </c>
      <c r="F11" s="59"/>
      <c r="G11" s="2">
        <v>460</v>
      </c>
      <c r="H11" s="2">
        <v>457</v>
      </c>
      <c r="I11" s="2">
        <v>230</v>
      </c>
      <c r="J11" s="2"/>
    </row>
    <row r="12" spans="2:10" ht="12.75" customHeight="1">
      <c r="B12" s="72"/>
      <c r="C12" s="77"/>
      <c r="D12" s="72"/>
      <c r="E12" s="10" t="s">
        <v>140</v>
      </c>
      <c r="F12" s="59"/>
      <c r="G12" s="2">
        <v>652</v>
      </c>
      <c r="H12" s="2">
        <v>640</v>
      </c>
      <c r="I12" s="2">
        <v>420</v>
      </c>
      <c r="J12" s="2"/>
    </row>
    <row r="13" spans="2:10" ht="12.75" customHeight="1">
      <c r="B13" s="72"/>
      <c r="C13" s="77"/>
      <c r="D13" s="72"/>
      <c r="E13" s="10" t="s">
        <v>31</v>
      </c>
      <c r="F13" s="59"/>
      <c r="G13" s="2">
        <v>671</v>
      </c>
      <c r="H13" s="2">
        <v>652</v>
      </c>
      <c r="I13" s="2">
        <v>456</v>
      </c>
      <c r="J13" s="2"/>
    </row>
    <row r="14" spans="2:10" ht="12.75" customHeight="1">
      <c r="B14" s="72"/>
      <c r="C14" s="77"/>
      <c r="D14" s="72"/>
      <c r="E14" s="10" t="s">
        <v>32</v>
      </c>
      <c r="F14" s="6" t="s">
        <v>4</v>
      </c>
      <c r="G14" s="2" t="s">
        <v>3</v>
      </c>
      <c r="H14" s="2" t="s">
        <v>3</v>
      </c>
      <c r="I14" s="2">
        <v>230</v>
      </c>
      <c r="J14" s="2"/>
    </row>
    <row r="15" spans="2:10" ht="41.25" customHeight="1">
      <c r="B15" s="72"/>
      <c r="C15" s="77"/>
      <c r="D15" s="72"/>
      <c r="E15" s="17" t="s">
        <v>37</v>
      </c>
      <c r="F15" s="6"/>
      <c r="G15" s="2"/>
      <c r="H15" s="2"/>
      <c r="I15" s="2"/>
      <c r="J15" s="2"/>
    </row>
    <row r="16" spans="2:10" ht="156.75" customHeight="1">
      <c r="B16" s="72"/>
      <c r="C16" s="77"/>
      <c r="D16" s="72"/>
      <c r="E16" s="17" t="s">
        <v>132</v>
      </c>
      <c r="F16" s="6"/>
      <c r="G16" s="2"/>
      <c r="H16" s="2"/>
      <c r="I16" s="2"/>
      <c r="J16" s="2"/>
    </row>
    <row r="17" spans="2:10" ht="12.75" customHeight="1">
      <c r="B17" s="74" t="s">
        <v>38</v>
      </c>
      <c r="C17" s="74"/>
      <c r="D17" s="74"/>
      <c r="E17" s="82"/>
      <c r="F17" s="82"/>
      <c r="G17" s="82"/>
      <c r="H17" s="82"/>
      <c r="I17" s="82"/>
      <c r="J17" s="82"/>
    </row>
    <row r="18" spans="2:10" ht="117" customHeight="1">
      <c r="B18" s="60" t="s">
        <v>40</v>
      </c>
      <c r="C18" s="83">
        <v>40585</v>
      </c>
      <c r="D18" s="60" t="s">
        <v>39</v>
      </c>
      <c r="E18" s="10" t="s">
        <v>133</v>
      </c>
      <c r="F18" s="78"/>
      <c r="G18" s="56"/>
      <c r="H18" s="56"/>
      <c r="I18" s="56"/>
      <c r="J18" s="28">
        <v>550</v>
      </c>
    </row>
    <row r="19" spans="2:10" ht="63" customHeight="1">
      <c r="B19" s="61"/>
      <c r="C19" s="84"/>
      <c r="D19" s="61"/>
      <c r="E19" s="15" t="s">
        <v>41</v>
      </c>
      <c r="F19" s="82"/>
      <c r="G19" s="56"/>
      <c r="H19" s="56"/>
      <c r="I19" s="56"/>
      <c r="J19" s="58" t="s">
        <v>29</v>
      </c>
    </row>
    <row r="20" spans="2:10" ht="18" customHeight="1">
      <c r="B20" s="61"/>
      <c r="C20" s="84"/>
      <c r="D20" s="61"/>
      <c r="E20" s="10" t="s">
        <v>42</v>
      </c>
      <c r="F20" s="2" t="s">
        <v>25</v>
      </c>
      <c r="G20" s="5"/>
      <c r="H20" s="5"/>
      <c r="I20" s="5"/>
      <c r="J20" s="5">
        <v>2999.28</v>
      </c>
    </row>
    <row r="21" spans="2:10" ht="18" customHeight="1">
      <c r="B21" s="61"/>
      <c r="C21" s="84"/>
      <c r="D21" s="61"/>
      <c r="E21" s="10" t="s">
        <v>42</v>
      </c>
      <c r="F21" s="59" t="s">
        <v>26</v>
      </c>
      <c r="G21" s="5"/>
      <c r="H21" s="5"/>
      <c r="I21" s="5"/>
      <c r="J21" s="5">
        <v>2945.61</v>
      </c>
    </row>
    <row r="22" spans="2:10" ht="18" customHeight="1">
      <c r="B22" s="61"/>
      <c r="C22" s="84"/>
      <c r="D22" s="61"/>
      <c r="E22" s="10" t="s">
        <v>140</v>
      </c>
      <c r="F22" s="59"/>
      <c r="G22" s="4"/>
      <c r="H22" s="4"/>
      <c r="I22" s="4"/>
      <c r="J22" s="5">
        <v>2882.29</v>
      </c>
    </row>
    <row r="23" spans="2:10" ht="27" customHeight="1">
      <c r="B23" s="62"/>
      <c r="C23" s="85"/>
      <c r="D23" s="62"/>
      <c r="E23" s="16" t="s">
        <v>43</v>
      </c>
      <c r="F23" s="7"/>
      <c r="G23" s="8"/>
      <c r="H23" s="8"/>
      <c r="I23" s="8"/>
      <c r="J23" s="9"/>
    </row>
    <row r="24" spans="2:10" ht="18" customHeight="1">
      <c r="B24" s="78" t="s">
        <v>44</v>
      </c>
      <c r="C24" s="78"/>
      <c r="D24" s="78"/>
      <c r="E24" s="78"/>
      <c r="F24" s="78"/>
      <c r="G24" s="78"/>
      <c r="H24" s="78"/>
      <c r="I24" s="78"/>
      <c r="J24" s="78"/>
    </row>
    <row r="25" spans="2:10" ht="112.5" customHeight="1">
      <c r="B25" s="72" t="s">
        <v>65</v>
      </c>
      <c r="C25" s="72" t="s">
        <v>5</v>
      </c>
      <c r="D25" s="72" t="s">
        <v>66</v>
      </c>
      <c r="E25" s="10" t="s">
        <v>134</v>
      </c>
      <c r="F25" s="74"/>
      <c r="G25" s="56"/>
      <c r="H25" s="56"/>
      <c r="I25" s="56"/>
      <c r="J25" s="28">
        <v>550</v>
      </c>
    </row>
    <row r="26" spans="2:10" ht="63.75" customHeight="1">
      <c r="B26" s="72"/>
      <c r="C26" s="72"/>
      <c r="D26" s="72"/>
      <c r="E26" s="10" t="s">
        <v>41</v>
      </c>
      <c r="F26" s="74"/>
      <c r="G26" s="56"/>
      <c r="H26" s="56"/>
      <c r="I26" s="56"/>
      <c r="J26" s="58" t="s">
        <v>29</v>
      </c>
    </row>
    <row r="27" spans="2:10" ht="18" customHeight="1">
      <c r="B27" s="72"/>
      <c r="C27" s="72"/>
      <c r="D27" s="72"/>
      <c r="E27" s="10" t="s">
        <v>194</v>
      </c>
      <c r="F27" s="2">
        <v>0.4</v>
      </c>
      <c r="G27" s="4"/>
      <c r="H27" s="4"/>
      <c r="I27" s="4"/>
      <c r="J27" s="5">
        <v>11905</v>
      </c>
    </row>
    <row r="28" spans="2:10" ht="18" customHeight="1">
      <c r="B28" s="72"/>
      <c r="C28" s="72"/>
      <c r="D28" s="72"/>
      <c r="E28" s="10" t="s">
        <v>194</v>
      </c>
      <c r="F28" s="6" t="s">
        <v>7</v>
      </c>
      <c r="G28" s="4"/>
      <c r="H28" s="4"/>
      <c r="I28" s="4"/>
      <c r="J28" s="5">
        <v>9983</v>
      </c>
    </row>
    <row r="29" spans="2:10" ht="60.75" customHeight="1">
      <c r="B29" s="72"/>
      <c r="C29" s="72"/>
      <c r="D29" s="72"/>
      <c r="E29" s="10" t="s">
        <v>45</v>
      </c>
      <c r="F29" s="2"/>
      <c r="G29" s="4"/>
      <c r="H29" s="4"/>
      <c r="I29" s="4"/>
      <c r="J29" s="5"/>
    </row>
    <row r="30" spans="2:10" ht="25.5">
      <c r="B30" s="72"/>
      <c r="C30" s="72"/>
      <c r="D30" s="72"/>
      <c r="E30" s="10" t="s">
        <v>46</v>
      </c>
      <c r="F30" s="6" t="s">
        <v>4</v>
      </c>
      <c r="G30" s="14"/>
      <c r="H30" s="14"/>
      <c r="I30" s="14"/>
      <c r="J30" s="14"/>
    </row>
    <row r="31" spans="2:10" ht="18" customHeight="1">
      <c r="B31" s="79" t="s">
        <v>47</v>
      </c>
      <c r="C31" s="79"/>
      <c r="D31" s="79"/>
      <c r="E31" s="79"/>
      <c r="F31" s="79"/>
      <c r="G31" s="79"/>
      <c r="H31" s="79"/>
      <c r="I31" s="79"/>
      <c r="J31" s="79"/>
    </row>
    <row r="32" spans="2:10" ht="89.25">
      <c r="B32" s="72" t="s">
        <v>51</v>
      </c>
      <c r="C32" s="72" t="s">
        <v>6</v>
      </c>
      <c r="D32" s="72" t="s">
        <v>52</v>
      </c>
      <c r="E32" s="10" t="s">
        <v>135</v>
      </c>
      <c r="F32" s="6"/>
      <c r="G32" s="14"/>
      <c r="H32" s="14"/>
      <c r="I32" s="14"/>
      <c r="J32" s="14"/>
    </row>
    <row r="33" spans="2:10" ht="12.75">
      <c r="B33" s="72"/>
      <c r="C33" s="72"/>
      <c r="D33" s="72"/>
      <c r="E33" s="11" t="s">
        <v>48</v>
      </c>
      <c r="F33" s="6"/>
      <c r="G33" s="14"/>
      <c r="H33" s="14"/>
      <c r="I33" s="14"/>
      <c r="J33" s="14">
        <v>466.1</v>
      </c>
    </row>
    <row r="34" spans="2:10" ht="12.75">
      <c r="B34" s="72"/>
      <c r="C34" s="72"/>
      <c r="D34" s="72"/>
      <c r="E34" s="11" t="s">
        <v>49</v>
      </c>
      <c r="F34" s="6"/>
      <c r="G34" s="14"/>
      <c r="H34" s="14"/>
      <c r="I34" s="14"/>
      <c r="J34" s="35">
        <v>550</v>
      </c>
    </row>
    <row r="35" spans="2:10" ht="102">
      <c r="B35" s="72"/>
      <c r="C35" s="72"/>
      <c r="D35" s="72"/>
      <c r="E35" s="10" t="s">
        <v>50</v>
      </c>
      <c r="F35" s="6"/>
      <c r="G35" s="14"/>
      <c r="H35" s="14"/>
      <c r="I35" s="14"/>
      <c r="J35" s="36" t="s">
        <v>29</v>
      </c>
    </row>
    <row r="36" spans="2:10" ht="38.25" customHeight="1">
      <c r="B36" s="72"/>
      <c r="C36" s="72"/>
      <c r="D36" s="72"/>
      <c r="E36" s="10" t="s">
        <v>32</v>
      </c>
      <c r="F36" s="71" t="s">
        <v>53</v>
      </c>
      <c r="G36" s="14"/>
      <c r="H36" s="14">
        <v>6192</v>
      </c>
      <c r="I36" s="14">
        <v>5757</v>
      </c>
      <c r="J36" s="14"/>
    </row>
    <row r="37" spans="2:10" ht="12.75">
      <c r="B37" s="72"/>
      <c r="C37" s="72"/>
      <c r="D37" s="72"/>
      <c r="E37" s="10" t="s">
        <v>140</v>
      </c>
      <c r="F37" s="71"/>
      <c r="G37" s="14"/>
      <c r="H37" s="14">
        <v>6911</v>
      </c>
      <c r="I37" s="14">
        <v>6090</v>
      </c>
      <c r="J37" s="14"/>
    </row>
    <row r="38" spans="2:10" ht="12.75">
      <c r="B38" s="72"/>
      <c r="C38" s="72"/>
      <c r="D38" s="72"/>
      <c r="E38" s="10" t="s">
        <v>54</v>
      </c>
      <c r="F38" s="6"/>
      <c r="G38" s="14"/>
      <c r="H38" s="14"/>
      <c r="I38" s="14"/>
      <c r="J38" s="14"/>
    </row>
    <row r="39" spans="2:10" ht="12.75">
      <c r="B39" s="72"/>
      <c r="C39" s="72"/>
      <c r="D39" s="72"/>
      <c r="E39" s="11" t="s">
        <v>58</v>
      </c>
      <c r="F39" s="6" t="s">
        <v>55</v>
      </c>
      <c r="G39" s="14"/>
      <c r="H39" s="14"/>
      <c r="I39" s="14"/>
      <c r="J39" s="14"/>
    </row>
    <row r="40" spans="2:10" ht="38.25">
      <c r="B40" s="72"/>
      <c r="C40" s="72"/>
      <c r="D40" s="72"/>
      <c r="E40" s="11" t="s">
        <v>59</v>
      </c>
      <c r="F40" s="6" t="s">
        <v>56</v>
      </c>
      <c r="G40" s="14"/>
      <c r="H40" s="14"/>
      <c r="I40" s="14"/>
      <c r="J40" s="14"/>
    </row>
    <row r="41" spans="2:10" ht="25.5">
      <c r="B41" s="72"/>
      <c r="C41" s="72"/>
      <c r="D41" s="72"/>
      <c r="E41" s="11" t="s">
        <v>60</v>
      </c>
      <c r="F41" s="6" t="s">
        <v>57</v>
      </c>
      <c r="G41" s="14"/>
      <c r="H41" s="14"/>
      <c r="I41" s="14"/>
      <c r="J41" s="14"/>
    </row>
    <row r="42" spans="2:10" ht="25.5">
      <c r="B42" s="72"/>
      <c r="C42" s="72"/>
      <c r="D42" s="72"/>
      <c r="E42" s="11" t="s">
        <v>61</v>
      </c>
      <c r="F42" s="6"/>
      <c r="G42" s="14"/>
      <c r="H42" s="14"/>
      <c r="I42" s="14"/>
      <c r="J42" s="14"/>
    </row>
    <row r="43" spans="2:10" ht="12.75">
      <c r="B43" s="80" t="s">
        <v>62</v>
      </c>
      <c r="C43" s="80"/>
      <c r="D43" s="80"/>
      <c r="E43" s="80"/>
      <c r="F43" s="80"/>
      <c r="G43" s="80"/>
      <c r="H43" s="80"/>
      <c r="I43" s="80"/>
      <c r="J43" s="80"/>
    </row>
    <row r="44" spans="2:10" ht="89.25">
      <c r="B44" s="60" t="s">
        <v>64</v>
      </c>
      <c r="C44" s="77" t="s">
        <v>34</v>
      </c>
      <c r="D44" s="77" t="s">
        <v>63</v>
      </c>
      <c r="E44" s="17" t="s">
        <v>67</v>
      </c>
      <c r="F44" s="12"/>
      <c r="G44" s="14"/>
      <c r="H44" s="14"/>
      <c r="I44" s="14"/>
      <c r="J44" s="37">
        <v>466.1</v>
      </c>
    </row>
    <row r="45" spans="2:10" ht="51">
      <c r="B45" s="61"/>
      <c r="C45" s="77"/>
      <c r="D45" s="77"/>
      <c r="E45" s="10" t="s">
        <v>41</v>
      </c>
      <c r="F45" s="12"/>
      <c r="G45" s="14"/>
      <c r="H45" s="14"/>
      <c r="I45" s="14"/>
      <c r="J45" s="52" t="s">
        <v>29</v>
      </c>
    </row>
    <row r="46" spans="2:10" ht="12.75">
      <c r="B46" s="61"/>
      <c r="C46" s="77"/>
      <c r="D46" s="77"/>
      <c r="E46" s="17" t="s">
        <v>32</v>
      </c>
      <c r="F46" s="12"/>
      <c r="G46" s="14"/>
      <c r="H46" s="14"/>
      <c r="I46" s="14"/>
      <c r="J46" s="38">
        <v>2628.32</v>
      </c>
    </row>
    <row r="47" spans="2:10" s="13" customFormat="1" ht="12.75">
      <c r="B47" s="62"/>
      <c r="C47" s="77"/>
      <c r="D47" s="77"/>
      <c r="E47" s="17" t="s">
        <v>68</v>
      </c>
      <c r="F47" s="12"/>
      <c r="G47" s="14"/>
      <c r="H47" s="14"/>
      <c r="I47" s="14"/>
      <c r="J47" s="38">
        <f>2628.32</f>
        <v>2628.32</v>
      </c>
    </row>
    <row r="48" spans="2:10" ht="12.75">
      <c r="B48" s="79" t="s">
        <v>69</v>
      </c>
      <c r="C48" s="79"/>
      <c r="D48" s="79"/>
      <c r="E48" s="79"/>
      <c r="F48" s="79"/>
      <c r="G48" s="79"/>
      <c r="H48" s="79"/>
      <c r="I48" s="79"/>
      <c r="J48" s="79"/>
    </row>
    <row r="49" spans="2:10" ht="76.5">
      <c r="B49" s="72" t="s">
        <v>71</v>
      </c>
      <c r="C49" s="72" t="s">
        <v>70</v>
      </c>
      <c r="D49" s="72" t="s">
        <v>70</v>
      </c>
      <c r="E49" s="10" t="s">
        <v>136</v>
      </c>
      <c r="F49" s="25"/>
      <c r="G49" s="25"/>
      <c r="H49" s="25"/>
      <c r="I49" s="25"/>
      <c r="J49" s="51">
        <v>550</v>
      </c>
    </row>
    <row r="50" spans="2:10" ht="51">
      <c r="B50" s="72"/>
      <c r="C50" s="72"/>
      <c r="D50" s="72"/>
      <c r="E50" s="10" t="s">
        <v>41</v>
      </c>
      <c r="F50" s="12"/>
      <c r="G50" s="14"/>
      <c r="H50" s="14"/>
      <c r="I50" s="14"/>
      <c r="J50" s="52" t="s">
        <v>72</v>
      </c>
    </row>
    <row r="51" spans="2:10" ht="24" customHeight="1">
      <c r="B51" s="72"/>
      <c r="C51" s="72"/>
      <c r="D51" s="72"/>
      <c r="E51" s="70" t="s">
        <v>189</v>
      </c>
      <c r="F51" s="70"/>
      <c r="G51" s="70"/>
      <c r="H51" s="70"/>
      <c r="I51" s="70"/>
      <c r="J51" s="70"/>
    </row>
    <row r="52" spans="2:10" ht="38.25">
      <c r="B52" s="72"/>
      <c r="C52" s="72"/>
      <c r="D52" s="72"/>
      <c r="E52" s="2" t="s">
        <v>74</v>
      </c>
      <c r="F52" s="59" t="s">
        <v>24</v>
      </c>
      <c r="G52" s="3"/>
      <c r="H52" s="3"/>
      <c r="I52" s="3"/>
      <c r="J52" s="2">
        <v>8729.28</v>
      </c>
    </row>
    <row r="53" spans="2:10" ht="38.25">
      <c r="B53" s="72"/>
      <c r="C53" s="72"/>
      <c r="D53" s="72"/>
      <c r="E53" s="2" t="s">
        <v>190</v>
      </c>
      <c r="F53" s="59"/>
      <c r="G53" s="2"/>
      <c r="H53" s="2"/>
      <c r="I53" s="2"/>
      <c r="J53" s="2">
        <v>14120.32</v>
      </c>
    </row>
    <row r="54" spans="2:10" ht="12.75">
      <c r="B54" s="72"/>
      <c r="C54" s="72"/>
      <c r="D54" s="72"/>
      <c r="E54" s="70" t="s">
        <v>75</v>
      </c>
      <c r="F54" s="70"/>
      <c r="G54" s="70"/>
      <c r="H54" s="70"/>
      <c r="I54" s="70"/>
      <c r="J54" s="70"/>
    </row>
    <row r="55" spans="2:10" ht="38.25">
      <c r="B55" s="72"/>
      <c r="C55" s="72"/>
      <c r="D55" s="72"/>
      <c r="E55" s="2" t="s">
        <v>74</v>
      </c>
      <c r="F55" s="2" t="s">
        <v>26</v>
      </c>
      <c r="G55" s="2"/>
      <c r="H55" s="2"/>
      <c r="I55" s="2"/>
      <c r="J55" s="2">
        <v>4001.01</v>
      </c>
    </row>
    <row r="56" spans="2:10" ht="12.75">
      <c r="B56" s="72"/>
      <c r="C56" s="72"/>
      <c r="D56" s="72"/>
      <c r="E56" s="88" t="s">
        <v>73</v>
      </c>
      <c r="F56" s="89"/>
      <c r="G56" s="89"/>
      <c r="H56" s="89"/>
      <c r="I56" s="89"/>
      <c r="J56" s="90"/>
    </row>
    <row r="57" spans="2:10" ht="43.5" customHeight="1">
      <c r="B57" s="72"/>
      <c r="C57" s="72"/>
      <c r="D57" s="72"/>
      <c r="E57" s="70" t="s">
        <v>76</v>
      </c>
      <c r="F57" s="70"/>
      <c r="G57" s="70"/>
      <c r="H57" s="70"/>
      <c r="I57" s="70"/>
      <c r="J57" s="70"/>
    </row>
    <row r="58" spans="2:10" ht="12.75">
      <c r="B58" s="72"/>
      <c r="C58" s="72"/>
      <c r="D58" s="72"/>
      <c r="E58" s="3" t="s">
        <v>77</v>
      </c>
      <c r="F58" s="59" t="s">
        <v>24</v>
      </c>
      <c r="G58" s="3"/>
      <c r="H58" s="3"/>
      <c r="I58" s="3"/>
      <c r="J58" s="3">
        <v>2076.8</v>
      </c>
    </row>
    <row r="59" spans="2:10" ht="12.75">
      <c r="B59" s="72"/>
      <c r="C59" s="72"/>
      <c r="D59" s="72"/>
      <c r="E59" s="3" t="s">
        <v>78</v>
      </c>
      <c r="F59" s="59"/>
      <c r="G59" s="3"/>
      <c r="H59" s="3"/>
      <c r="I59" s="3"/>
      <c r="J59" s="3">
        <v>1756.4</v>
      </c>
    </row>
    <row r="60" spans="2:10" ht="36.75" customHeight="1">
      <c r="B60" s="72"/>
      <c r="C60" s="72"/>
      <c r="D60" s="72"/>
      <c r="E60" s="70" t="s">
        <v>79</v>
      </c>
      <c r="F60" s="70"/>
      <c r="G60" s="70"/>
      <c r="H60" s="70"/>
      <c r="I60" s="70"/>
      <c r="J60" s="70"/>
    </row>
    <row r="61" spans="2:10" ht="12.75">
      <c r="B61" s="72"/>
      <c r="C61" s="72"/>
      <c r="D61" s="72"/>
      <c r="E61" s="3" t="s">
        <v>80</v>
      </c>
      <c r="F61" s="59" t="s">
        <v>24</v>
      </c>
      <c r="G61" s="3"/>
      <c r="H61" s="3"/>
      <c r="I61" s="3"/>
      <c r="J61" s="19">
        <v>231053</v>
      </c>
    </row>
    <row r="62" spans="2:10" ht="12.75">
      <c r="B62" s="72"/>
      <c r="C62" s="72"/>
      <c r="D62" s="72"/>
      <c r="E62" s="3" t="s">
        <v>81</v>
      </c>
      <c r="F62" s="59"/>
      <c r="G62" s="3"/>
      <c r="H62" s="3"/>
      <c r="I62" s="3"/>
      <c r="J62" s="19">
        <v>269424</v>
      </c>
    </row>
    <row r="63" spans="2:10" ht="26.25" customHeight="1">
      <c r="B63" s="72"/>
      <c r="C63" s="72"/>
      <c r="D63" s="72"/>
      <c r="E63" s="70" t="s">
        <v>82</v>
      </c>
      <c r="F63" s="70"/>
      <c r="G63" s="70"/>
      <c r="H63" s="70"/>
      <c r="I63" s="70"/>
      <c r="J63" s="70"/>
    </row>
    <row r="64" spans="2:10" ht="12.75">
      <c r="B64" s="72"/>
      <c r="C64" s="72"/>
      <c r="D64" s="72"/>
      <c r="E64" s="10" t="s">
        <v>83</v>
      </c>
      <c r="F64" s="59" t="s">
        <v>24</v>
      </c>
      <c r="G64" s="3"/>
      <c r="H64" s="3"/>
      <c r="I64" s="3"/>
      <c r="J64" s="19">
        <v>459510</v>
      </c>
    </row>
    <row r="65" spans="2:10" ht="12.75">
      <c r="B65" s="72"/>
      <c r="C65" s="72"/>
      <c r="D65" s="72"/>
      <c r="E65" s="10" t="s">
        <v>84</v>
      </c>
      <c r="F65" s="59"/>
      <c r="G65" s="3"/>
      <c r="H65" s="3"/>
      <c r="I65" s="3"/>
      <c r="J65" s="19">
        <v>634550</v>
      </c>
    </row>
    <row r="66" spans="2:10" ht="12.75">
      <c r="B66" s="72"/>
      <c r="C66" s="72"/>
      <c r="D66" s="72"/>
      <c r="E66" s="10" t="s">
        <v>85</v>
      </c>
      <c r="F66" s="59"/>
      <c r="G66" s="3"/>
      <c r="H66" s="3"/>
      <c r="I66" s="3"/>
      <c r="J66" s="19">
        <v>875685</v>
      </c>
    </row>
    <row r="67" spans="2:10" ht="12.75">
      <c r="B67" s="72"/>
      <c r="C67" s="72"/>
      <c r="D67" s="72"/>
      <c r="E67" s="10" t="s">
        <v>86</v>
      </c>
      <c r="F67" s="59"/>
      <c r="G67" s="3"/>
      <c r="H67" s="3"/>
      <c r="I67" s="3"/>
      <c r="J67" s="19">
        <v>293301</v>
      </c>
    </row>
    <row r="68" spans="2:10" ht="12.75">
      <c r="B68" s="72"/>
      <c r="C68" s="72"/>
      <c r="D68" s="72"/>
      <c r="E68" s="10" t="s">
        <v>87</v>
      </c>
      <c r="F68" s="59"/>
      <c r="G68" s="3"/>
      <c r="H68" s="3"/>
      <c r="I68" s="3"/>
      <c r="J68" s="19">
        <v>475209</v>
      </c>
    </row>
    <row r="69" spans="2:10" ht="12.75">
      <c r="B69" s="72"/>
      <c r="C69" s="72"/>
      <c r="D69" s="72"/>
      <c r="E69" s="10" t="s">
        <v>88</v>
      </c>
      <c r="F69" s="59"/>
      <c r="G69" s="3"/>
      <c r="H69" s="3"/>
      <c r="I69" s="3"/>
      <c r="J69" s="19">
        <v>682553</v>
      </c>
    </row>
    <row r="70" spans="2:10" ht="12.75">
      <c r="B70" s="72"/>
      <c r="C70" s="72"/>
      <c r="D70" s="72"/>
      <c r="E70" s="10" t="s">
        <v>89</v>
      </c>
      <c r="F70" s="59"/>
      <c r="G70" s="3"/>
      <c r="H70" s="3"/>
      <c r="I70" s="3"/>
      <c r="J70" s="19">
        <v>523934</v>
      </c>
    </row>
    <row r="71" spans="2:10" ht="40.5" customHeight="1">
      <c r="B71" s="72"/>
      <c r="C71" s="72"/>
      <c r="D71" s="72"/>
      <c r="E71" s="70" t="s">
        <v>76</v>
      </c>
      <c r="F71" s="70"/>
      <c r="G71" s="70"/>
      <c r="H71" s="70"/>
      <c r="I71" s="70"/>
      <c r="J71" s="70"/>
    </row>
    <row r="72" spans="2:10" ht="12.75">
      <c r="B72" s="72"/>
      <c r="C72" s="72"/>
      <c r="D72" s="72"/>
      <c r="E72" s="3" t="s">
        <v>77</v>
      </c>
      <c r="F72" s="75" t="s">
        <v>26</v>
      </c>
      <c r="G72" s="19"/>
      <c r="H72" s="19"/>
      <c r="I72" s="19"/>
      <c r="J72" s="18">
        <v>2076.8</v>
      </c>
    </row>
    <row r="73" spans="2:10" ht="12.75">
      <c r="B73" s="72"/>
      <c r="C73" s="72"/>
      <c r="D73" s="72"/>
      <c r="E73" s="3" t="s">
        <v>78</v>
      </c>
      <c r="F73" s="75"/>
      <c r="G73" s="19"/>
      <c r="H73" s="19"/>
      <c r="I73" s="19"/>
      <c r="J73" s="18">
        <v>1756.4</v>
      </c>
    </row>
    <row r="74" spans="2:10" ht="30" customHeight="1">
      <c r="B74" s="72"/>
      <c r="C74" s="72"/>
      <c r="D74" s="72"/>
      <c r="E74" s="70" t="s">
        <v>79</v>
      </c>
      <c r="F74" s="70"/>
      <c r="G74" s="70"/>
      <c r="H74" s="70"/>
      <c r="I74" s="70"/>
      <c r="J74" s="70"/>
    </row>
    <row r="75" spans="2:10" ht="12.75">
      <c r="B75" s="72"/>
      <c r="C75" s="72"/>
      <c r="D75" s="72"/>
      <c r="E75" s="3" t="s">
        <v>80</v>
      </c>
      <c r="F75" s="75" t="s">
        <v>26</v>
      </c>
      <c r="G75" s="19"/>
      <c r="H75" s="19"/>
      <c r="I75" s="19"/>
      <c r="J75" s="19">
        <v>307577</v>
      </c>
    </row>
    <row r="76" spans="2:10" ht="12.75">
      <c r="B76" s="72"/>
      <c r="C76" s="72"/>
      <c r="D76" s="72"/>
      <c r="E76" s="3" t="s">
        <v>81</v>
      </c>
      <c r="F76" s="75"/>
      <c r="G76" s="19"/>
      <c r="H76" s="19"/>
      <c r="I76" s="19"/>
      <c r="J76" s="19">
        <v>606784</v>
      </c>
    </row>
    <row r="77" spans="2:10" ht="12.75">
      <c r="B77" s="72"/>
      <c r="C77" s="72"/>
      <c r="D77" s="72"/>
      <c r="E77" s="19" t="s">
        <v>91</v>
      </c>
      <c r="F77" s="75"/>
      <c r="G77" s="19"/>
      <c r="H77" s="19"/>
      <c r="I77" s="19"/>
      <c r="J77" s="19">
        <v>267655</v>
      </c>
    </row>
    <row r="78" spans="2:10" ht="12.75">
      <c r="B78" s="72"/>
      <c r="C78" s="72"/>
      <c r="D78" s="72"/>
      <c r="E78" s="19" t="s">
        <v>91</v>
      </c>
      <c r="F78" s="75"/>
      <c r="G78" s="19"/>
      <c r="H78" s="19"/>
      <c r="I78" s="19"/>
      <c r="J78" s="19">
        <v>450198</v>
      </c>
    </row>
    <row r="79" spans="2:10" ht="33" customHeight="1">
      <c r="B79" s="72"/>
      <c r="C79" s="72"/>
      <c r="D79" s="72"/>
      <c r="E79" s="70" t="s">
        <v>82</v>
      </c>
      <c r="F79" s="70"/>
      <c r="G79" s="70"/>
      <c r="H79" s="70"/>
      <c r="I79" s="70"/>
      <c r="J79" s="70"/>
    </row>
    <row r="80" spans="2:10" ht="12.75">
      <c r="B80" s="72"/>
      <c r="C80" s="72"/>
      <c r="D80" s="72"/>
      <c r="E80" s="10" t="s">
        <v>83</v>
      </c>
      <c r="F80" s="59" t="s">
        <v>26</v>
      </c>
      <c r="G80" s="3"/>
      <c r="H80" s="3"/>
      <c r="I80" s="3"/>
      <c r="J80" s="19">
        <v>462533</v>
      </c>
    </row>
    <row r="81" spans="2:10" ht="12.75">
      <c r="B81" s="72"/>
      <c r="C81" s="72"/>
      <c r="D81" s="72"/>
      <c r="E81" s="10" t="s">
        <v>84</v>
      </c>
      <c r="F81" s="59"/>
      <c r="G81" s="3"/>
      <c r="H81" s="3"/>
      <c r="I81" s="3"/>
      <c r="J81" s="19">
        <v>657076</v>
      </c>
    </row>
    <row r="82" spans="2:10" ht="12.75">
      <c r="B82" s="72"/>
      <c r="C82" s="72"/>
      <c r="D82" s="72"/>
      <c r="E82" s="10" t="s">
        <v>85</v>
      </c>
      <c r="F82" s="59"/>
      <c r="G82" s="3"/>
      <c r="H82" s="3"/>
      <c r="I82" s="3"/>
      <c r="J82" s="19">
        <v>972270</v>
      </c>
    </row>
    <row r="83" spans="2:10" ht="12.75">
      <c r="B83" s="72"/>
      <c r="C83" s="72"/>
      <c r="D83" s="72"/>
      <c r="E83" s="10" t="s">
        <v>86</v>
      </c>
      <c r="F83" s="59"/>
      <c r="G83" s="3"/>
      <c r="H83" s="3"/>
      <c r="I83" s="3"/>
      <c r="J83" s="19">
        <v>300147</v>
      </c>
    </row>
    <row r="84" spans="2:10" ht="12.75">
      <c r="B84" s="72"/>
      <c r="C84" s="72"/>
      <c r="D84" s="72"/>
      <c r="E84" s="10" t="s">
        <v>87</v>
      </c>
      <c r="F84" s="59"/>
      <c r="G84" s="3"/>
      <c r="H84" s="3"/>
      <c r="I84" s="3"/>
      <c r="J84" s="19">
        <v>522889</v>
      </c>
    </row>
    <row r="85" spans="2:10" ht="12.75">
      <c r="B85" s="72"/>
      <c r="C85" s="72"/>
      <c r="D85" s="72"/>
      <c r="E85" s="10" t="s">
        <v>88</v>
      </c>
      <c r="F85" s="59"/>
      <c r="G85" s="3"/>
      <c r="H85" s="3"/>
      <c r="I85" s="3"/>
      <c r="J85" s="19">
        <v>698564</v>
      </c>
    </row>
    <row r="86" spans="2:10" ht="12.75">
      <c r="B86" s="72"/>
      <c r="C86" s="72"/>
      <c r="D86" s="72"/>
      <c r="E86" s="10" t="s">
        <v>89</v>
      </c>
      <c r="F86" s="59"/>
      <c r="G86" s="3"/>
      <c r="H86" s="3"/>
      <c r="I86" s="3"/>
      <c r="J86" s="19">
        <v>523934</v>
      </c>
    </row>
    <row r="87" spans="2:10" ht="29.25" customHeight="1">
      <c r="B87" s="72"/>
      <c r="C87" s="72"/>
      <c r="D87" s="72"/>
      <c r="E87" s="91" t="s">
        <v>90</v>
      </c>
      <c r="F87" s="92"/>
      <c r="G87" s="92"/>
      <c r="H87" s="92"/>
      <c r="I87" s="92"/>
      <c r="J87" s="92"/>
    </row>
    <row r="88" spans="2:10" ht="12.75">
      <c r="B88" s="72"/>
      <c r="C88" s="72"/>
      <c r="D88" s="72"/>
      <c r="E88" s="10" t="s">
        <v>92</v>
      </c>
      <c r="F88" s="96" t="s">
        <v>26</v>
      </c>
      <c r="G88" s="14"/>
      <c r="H88" s="14"/>
      <c r="I88" s="14"/>
      <c r="J88" s="39">
        <v>58340</v>
      </c>
    </row>
    <row r="89" spans="2:10" ht="12.75">
      <c r="B89" s="72"/>
      <c r="C89" s="72"/>
      <c r="D89" s="72"/>
      <c r="E89" s="10" t="s">
        <v>93</v>
      </c>
      <c r="F89" s="96"/>
      <c r="G89" s="14"/>
      <c r="H89" s="14"/>
      <c r="I89" s="14"/>
      <c r="J89" s="39">
        <v>59852</v>
      </c>
    </row>
    <row r="90" spans="2:10" ht="12.75">
      <c r="B90" s="72"/>
      <c r="C90" s="72"/>
      <c r="D90" s="72"/>
      <c r="E90" s="10" t="s">
        <v>94</v>
      </c>
      <c r="F90" s="96"/>
      <c r="G90" s="14"/>
      <c r="H90" s="14"/>
      <c r="I90" s="14"/>
      <c r="J90" s="39">
        <v>61529</v>
      </c>
    </row>
    <row r="91" spans="2:10" ht="12.75">
      <c r="B91" s="72"/>
      <c r="C91" s="72"/>
      <c r="D91" s="72"/>
      <c r="E91" s="10" t="s">
        <v>96</v>
      </c>
      <c r="F91" s="96"/>
      <c r="G91" s="14"/>
      <c r="H91" s="14"/>
      <c r="I91" s="14"/>
      <c r="J91" s="39">
        <v>66251</v>
      </c>
    </row>
    <row r="92" spans="2:10" ht="12.75">
      <c r="B92" s="72"/>
      <c r="C92" s="72"/>
      <c r="D92" s="72"/>
      <c r="E92" s="10" t="s">
        <v>95</v>
      </c>
      <c r="F92" s="96"/>
      <c r="G92" s="14"/>
      <c r="H92" s="14"/>
      <c r="I92" s="14"/>
      <c r="J92" s="39">
        <v>63871</v>
      </c>
    </row>
    <row r="93" spans="2:10" ht="12.75">
      <c r="B93" s="72"/>
      <c r="C93" s="72"/>
      <c r="D93" s="72"/>
      <c r="E93" s="10" t="s">
        <v>97</v>
      </c>
      <c r="F93" s="96"/>
      <c r="G93" s="14"/>
      <c r="H93" s="14"/>
      <c r="I93" s="14"/>
      <c r="J93" s="39">
        <v>79842</v>
      </c>
    </row>
    <row r="94" spans="2:10" ht="12.75">
      <c r="B94" s="72"/>
      <c r="C94" s="72"/>
      <c r="D94" s="72"/>
      <c r="E94" s="10" t="s">
        <v>98</v>
      </c>
      <c r="F94" s="96"/>
      <c r="G94" s="14"/>
      <c r="H94" s="14"/>
      <c r="I94" s="14"/>
      <c r="J94" s="39">
        <v>92325</v>
      </c>
    </row>
    <row r="95" spans="2:10" ht="12.75">
      <c r="B95" s="72"/>
      <c r="C95" s="72"/>
      <c r="D95" s="72"/>
      <c r="E95" s="10" t="s">
        <v>99</v>
      </c>
      <c r="F95" s="96"/>
      <c r="G95" s="14"/>
      <c r="H95" s="14"/>
      <c r="I95" s="14"/>
      <c r="J95" s="39">
        <v>283691</v>
      </c>
    </row>
    <row r="96" spans="2:10" ht="12.75">
      <c r="B96" s="72"/>
      <c r="C96" s="72"/>
      <c r="D96" s="72"/>
      <c r="E96" s="10" t="s">
        <v>100</v>
      </c>
      <c r="F96" s="96"/>
      <c r="G96" s="14"/>
      <c r="H96" s="14"/>
      <c r="I96" s="14"/>
      <c r="J96" s="39">
        <v>119994</v>
      </c>
    </row>
    <row r="97" spans="2:10" ht="12.75">
      <c r="B97" s="72"/>
      <c r="C97" s="72"/>
      <c r="D97" s="72"/>
      <c r="E97" s="10" t="s">
        <v>101</v>
      </c>
      <c r="F97" s="96"/>
      <c r="G97" s="14"/>
      <c r="H97" s="14"/>
      <c r="I97" s="14"/>
      <c r="J97" s="39">
        <v>317538</v>
      </c>
    </row>
    <row r="98" spans="2:10" ht="12.75">
      <c r="B98" s="72"/>
      <c r="C98" s="72"/>
      <c r="D98" s="72"/>
      <c r="E98" s="10" t="s">
        <v>102</v>
      </c>
      <c r="F98" s="96"/>
      <c r="G98" s="14"/>
      <c r="H98" s="14"/>
      <c r="I98" s="14"/>
      <c r="J98" s="39">
        <v>152866</v>
      </c>
    </row>
    <row r="99" spans="2:10" ht="12.75">
      <c r="B99" s="72"/>
      <c r="C99" s="72"/>
      <c r="D99" s="72"/>
      <c r="E99" s="10" t="s">
        <v>103</v>
      </c>
      <c r="F99" s="96"/>
      <c r="G99" s="14"/>
      <c r="H99" s="14"/>
      <c r="I99" s="14"/>
      <c r="J99" s="39">
        <v>725792</v>
      </c>
    </row>
    <row r="100" spans="2:10" ht="12.75">
      <c r="B100" s="72"/>
      <c r="C100" s="72"/>
      <c r="D100" s="72"/>
      <c r="E100" s="10" t="s">
        <v>104</v>
      </c>
      <c r="F100" s="96"/>
      <c r="G100" s="14"/>
      <c r="H100" s="14"/>
      <c r="I100" s="14"/>
      <c r="J100" s="39">
        <v>206536</v>
      </c>
    </row>
    <row r="101" spans="2:10" ht="12.75">
      <c r="B101" s="72"/>
      <c r="C101" s="72"/>
      <c r="D101" s="72"/>
      <c r="E101" s="10" t="s">
        <v>105</v>
      </c>
      <c r="F101" s="96"/>
      <c r="G101" s="14"/>
      <c r="H101" s="14"/>
      <c r="I101" s="14"/>
      <c r="J101" s="39">
        <v>859415</v>
      </c>
    </row>
    <row r="102" spans="2:10" ht="12.75">
      <c r="B102" s="72"/>
      <c r="C102" s="72"/>
      <c r="D102" s="72"/>
      <c r="E102" s="10" t="s">
        <v>106</v>
      </c>
      <c r="F102" s="96"/>
      <c r="G102" s="14"/>
      <c r="H102" s="14"/>
      <c r="I102" s="14"/>
      <c r="J102" s="39">
        <v>442815</v>
      </c>
    </row>
    <row r="103" spans="2:10" ht="12.75">
      <c r="B103" s="72"/>
      <c r="C103" s="72"/>
      <c r="D103" s="72"/>
      <c r="E103" s="10" t="s">
        <v>107</v>
      </c>
      <c r="F103" s="96"/>
      <c r="G103" s="14"/>
      <c r="H103" s="14"/>
      <c r="I103" s="14"/>
      <c r="J103" s="39">
        <v>963830</v>
      </c>
    </row>
    <row r="104" spans="2:10" ht="12.75">
      <c r="B104" s="72"/>
      <c r="C104" s="72"/>
      <c r="D104" s="72"/>
      <c r="E104" s="10" t="s">
        <v>108</v>
      </c>
      <c r="F104" s="96"/>
      <c r="G104" s="14"/>
      <c r="H104" s="14"/>
      <c r="I104" s="14"/>
      <c r="J104" s="39">
        <v>451887</v>
      </c>
    </row>
    <row r="105" spans="2:10" ht="12.75">
      <c r="B105" s="72"/>
      <c r="C105" s="72"/>
      <c r="D105" s="72"/>
      <c r="E105" s="10" t="s">
        <v>109</v>
      </c>
      <c r="F105" s="96"/>
      <c r="G105" s="14"/>
      <c r="H105" s="14"/>
      <c r="I105" s="14"/>
      <c r="J105" s="39">
        <v>981973</v>
      </c>
    </row>
    <row r="106" spans="2:10" ht="12.75">
      <c r="B106" s="72"/>
      <c r="C106" s="72"/>
      <c r="D106" s="72"/>
      <c r="E106" s="10" t="s">
        <v>110</v>
      </c>
      <c r="F106" s="96"/>
      <c r="G106" s="14"/>
      <c r="H106" s="14"/>
      <c r="I106" s="14"/>
      <c r="J106" s="39">
        <v>461488</v>
      </c>
    </row>
    <row r="107" spans="2:10" ht="12.75">
      <c r="B107" s="72"/>
      <c r="C107" s="72"/>
      <c r="D107" s="72"/>
      <c r="E107" s="10" t="s">
        <v>111</v>
      </c>
      <c r="F107" s="96"/>
      <c r="G107" s="14"/>
      <c r="H107" s="14"/>
      <c r="I107" s="14"/>
      <c r="J107" s="39">
        <v>1001176</v>
      </c>
    </row>
    <row r="108" spans="2:10" ht="12.75">
      <c r="B108" s="72"/>
      <c r="C108" s="72"/>
      <c r="D108" s="72"/>
      <c r="E108" s="10" t="s">
        <v>112</v>
      </c>
      <c r="F108" s="96"/>
      <c r="G108" s="14"/>
      <c r="H108" s="14"/>
      <c r="I108" s="14"/>
      <c r="J108" s="39">
        <v>494133</v>
      </c>
    </row>
    <row r="109" spans="2:10" ht="12.75">
      <c r="B109" s="72"/>
      <c r="C109" s="72"/>
      <c r="D109" s="72"/>
      <c r="E109" s="10" t="s">
        <v>113</v>
      </c>
      <c r="F109" s="96"/>
      <c r="G109" s="14"/>
      <c r="H109" s="14"/>
      <c r="I109" s="14"/>
      <c r="J109" s="39">
        <v>1066465</v>
      </c>
    </row>
    <row r="110" spans="2:10" ht="12.75">
      <c r="B110" s="72"/>
      <c r="C110" s="72"/>
      <c r="D110" s="72"/>
      <c r="E110" s="10" t="s">
        <v>114</v>
      </c>
      <c r="F110" s="96"/>
      <c r="G110" s="14"/>
      <c r="H110" s="14"/>
      <c r="I110" s="14"/>
      <c r="J110" s="39">
        <v>532156</v>
      </c>
    </row>
    <row r="111" spans="2:10" ht="12.75">
      <c r="B111" s="72"/>
      <c r="C111" s="72"/>
      <c r="D111" s="72"/>
      <c r="E111" s="10" t="s">
        <v>115</v>
      </c>
      <c r="F111" s="96"/>
      <c r="G111" s="14"/>
      <c r="H111" s="14"/>
      <c r="I111" s="14"/>
      <c r="J111" s="39">
        <v>1142512</v>
      </c>
    </row>
    <row r="112" spans="2:10" ht="12.75">
      <c r="B112" s="72"/>
      <c r="C112" s="72"/>
      <c r="D112" s="72"/>
      <c r="E112" s="10" t="s">
        <v>116</v>
      </c>
      <c r="F112" s="96"/>
      <c r="G112" s="14"/>
      <c r="H112" s="14"/>
      <c r="I112" s="14"/>
      <c r="J112" s="39">
        <v>68292</v>
      </c>
    </row>
    <row r="113" spans="2:10" ht="12.75">
      <c r="B113" s="74" t="s">
        <v>117</v>
      </c>
      <c r="C113" s="74"/>
      <c r="D113" s="74"/>
      <c r="E113" s="74"/>
      <c r="F113" s="74"/>
      <c r="G113" s="74"/>
      <c r="H113" s="74"/>
      <c r="I113" s="74"/>
      <c r="J113" s="74"/>
    </row>
    <row r="114" spans="2:10" ht="89.25">
      <c r="B114" s="60" t="s">
        <v>121</v>
      </c>
      <c r="C114" s="60" t="s">
        <v>8</v>
      </c>
      <c r="D114" s="60" t="s">
        <v>120</v>
      </c>
      <c r="E114" s="10" t="s">
        <v>137</v>
      </c>
      <c r="F114" s="14"/>
      <c r="G114" s="14"/>
      <c r="H114" s="14"/>
      <c r="I114" s="14"/>
      <c r="J114" s="14">
        <v>550</v>
      </c>
    </row>
    <row r="115" spans="2:10" ht="51">
      <c r="B115" s="61"/>
      <c r="C115" s="61"/>
      <c r="D115" s="61"/>
      <c r="E115" s="17" t="s">
        <v>118</v>
      </c>
      <c r="F115" s="12"/>
      <c r="G115" s="14"/>
      <c r="H115" s="14"/>
      <c r="I115" s="14"/>
      <c r="J115" s="52" t="s">
        <v>29</v>
      </c>
    </row>
    <row r="116" spans="2:10" ht="25.5">
      <c r="B116" s="62"/>
      <c r="C116" s="62"/>
      <c r="D116" s="62"/>
      <c r="E116" s="17" t="s">
        <v>119</v>
      </c>
      <c r="F116" s="40" t="s">
        <v>9</v>
      </c>
      <c r="G116" s="14"/>
      <c r="H116" s="14"/>
      <c r="I116" s="14"/>
      <c r="J116" s="14">
        <v>3211.32</v>
      </c>
    </row>
    <row r="117" spans="2:10" ht="12.75">
      <c r="B117" s="74" t="s">
        <v>122</v>
      </c>
      <c r="C117" s="74"/>
      <c r="D117" s="74"/>
      <c r="E117" s="74"/>
      <c r="F117" s="74"/>
      <c r="G117" s="74"/>
      <c r="H117" s="74"/>
      <c r="I117" s="74"/>
      <c r="J117" s="74"/>
    </row>
    <row r="118" spans="2:10" ht="93" customHeight="1">
      <c r="B118" s="26" t="s">
        <v>195</v>
      </c>
      <c r="C118" s="29" t="s">
        <v>196</v>
      </c>
      <c r="D118" s="26" t="s">
        <v>191</v>
      </c>
      <c r="E118" s="27" t="s">
        <v>138</v>
      </c>
      <c r="F118" s="56"/>
      <c r="G118" s="56"/>
      <c r="H118" s="56"/>
      <c r="I118" s="56"/>
      <c r="J118" s="28">
        <v>550</v>
      </c>
    </row>
    <row r="119" spans="2:10" ht="12.75">
      <c r="B119" s="72" t="s">
        <v>193</v>
      </c>
      <c r="C119" s="72" t="s">
        <v>35</v>
      </c>
      <c r="D119" s="72" t="s">
        <v>192</v>
      </c>
      <c r="E119" s="2" t="s">
        <v>139</v>
      </c>
      <c r="F119" s="59" t="s">
        <v>24</v>
      </c>
      <c r="G119" s="2"/>
      <c r="H119" s="14"/>
      <c r="I119" s="14"/>
      <c r="J119" s="2">
        <v>380</v>
      </c>
    </row>
    <row r="120" spans="2:10" ht="12.75">
      <c r="B120" s="72"/>
      <c r="C120" s="72"/>
      <c r="D120" s="72"/>
      <c r="E120" s="2" t="s">
        <v>126</v>
      </c>
      <c r="F120" s="59"/>
      <c r="G120" s="2"/>
      <c r="H120" s="14"/>
      <c r="I120" s="14"/>
      <c r="J120" s="2">
        <v>230</v>
      </c>
    </row>
    <row r="121" spans="2:10" ht="12.75">
      <c r="B121" s="72"/>
      <c r="C121" s="72"/>
      <c r="D121" s="72"/>
      <c r="E121" s="2" t="s">
        <v>127</v>
      </c>
      <c r="F121" s="59"/>
      <c r="G121" s="2"/>
      <c r="H121" s="14"/>
      <c r="I121" s="14"/>
      <c r="J121" s="2">
        <v>100</v>
      </c>
    </row>
    <row r="122" spans="2:10" ht="12.75">
      <c r="B122" s="72"/>
      <c r="C122" s="72"/>
      <c r="D122" s="72"/>
      <c r="E122" s="2" t="s">
        <v>130</v>
      </c>
      <c r="F122" s="59" t="s">
        <v>12</v>
      </c>
      <c r="G122" s="2"/>
      <c r="H122" s="14"/>
      <c r="I122" s="14"/>
      <c r="J122" s="2">
        <v>120</v>
      </c>
    </row>
    <row r="123" spans="2:10" ht="12.75">
      <c r="B123" s="72"/>
      <c r="C123" s="72"/>
      <c r="D123" s="72"/>
      <c r="E123" s="2" t="s">
        <v>140</v>
      </c>
      <c r="F123" s="59"/>
      <c r="G123" s="2"/>
      <c r="H123" s="14"/>
      <c r="I123" s="14"/>
      <c r="J123" s="2">
        <v>55</v>
      </c>
    </row>
    <row r="124" spans="2:10" ht="12.75">
      <c r="B124" s="72"/>
      <c r="C124" s="72"/>
      <c r="D124" s="72"/>
      <c r="E124" s="2" t="s">
        <v>31</v>
      </c>
      <c r="F124" s="59"/>
      <c r="G124" s="2"/>
      <c r="H124" s="14"/>
      <c r="I124" s="14"/>
      <c r="J124" s="2">
        <v>20</v>
      </c>
    </row>
    <row r="125" spans="2:10" ht="12.75" customHeight="1">
      <c r="B125" s="72" t="s">
        <v>124</v>
      </c>
      <c r="C125" s="76">
        <v>40640</v>
      </c>
      <c r="D125" s="72" t="s">
        <v>123</v>
      </c>
      <c r="E125" s="70" t="s">
        <v>142</v>
      </c>
      <c r="F125" s="70"/>
      <c r="G125" s="70"/>
      <c r="H125" s="70"/>
      <c r="I125" s="70"/>
      <c r="J125" s="70"/>
    </row>
    <row r="126" spans="2:11" ht="12.75">
      <c r="B126" s="72"/>
      <c r="C126" s="72"/>
      <c r="D126" s="72"/>
      <c r="E126" s="2" t="s">
        <v>129</v>
      </c>
      <c r="F126" s="59" t="s">
        <v>24</v>
      </c>
      <c r="G126" s="2"/>
      <c r="H126" s="14"/>
      <c r="I126" s="14"/>
      <c r="J126" s="20">
        <v>213941</v>
      </c>
      <c r="K126" s="21"/>
    </row>
    <row r="127" spans="2:11" ht="12.75">
      <c r="B127" s="72"/>
      <c r="C127" s="72"/>
      <c r="D127" s="72"/>
      <c r="E127" s="2" t="s">
        <v>126</v>
      </c>
      <c r="F127" s="59"/>
      <c r="G127" s="2"/>
      <c r="H127" s="14"/>
      <c r="I127" s="14"/>
      <c r="J127" s="20">
        <v>213941</v>
      </c>
      <c r="K127" s="22"/>
    </row>
    <row r="128" spans="2:11" ht="12.75">
      <c r="B128" s="72"/>
      <c r="C128" s="72"/>
      <c r="D128" s="72"/>
      <c r="E128" s="2" t="s">
        <v>127</v>
      </c>
      <c r="F128" s="59"/>
      <c r="G128" s="2"/>
      <c r="H128" s="14"/>
      <c r="I128" s="14"/>
      <c r="J128" s="20">
        <v>213941</v>
      </c>
      <c r="K128" s="21"/>
    </row>
    <row r="129" spans="2:11" ht="12.75">
      <c r="B129" s="72"/>
      <c r="C129" s="72"/>
      <c r="D129" s="72"/>
      <c r="E129" s="2" t="s">
        <v>130</v>
      </c>
      <c r="F129" s="71" t="s">
        <v>4</v>
      </c>
      <c r="G129" s="2"/>
      <c r="H129" s="14"/>
      <c r="I129" s="14"/>
      <c r="J129" s="20">
        <v>254595</v>
      </c>
      <c r="K129" s="22"/>
    </row>
    <row r="130" spans="2:11" ht="12.75">
      <c r="B130" s="72"/>
      <c r="C130" s="72"/>
      <c r="D130" s="72"/>
      <c r="E130" s="2" t="s">
        <v>140</v>
      </c>
      <c r="F130" s="71"/>
      <c r="G130" s="2"/>
      <c r="H130" s="14"/>
      <c r="I130" s="14"/>
      <c r="J130" s="20">
        <v>254595</v>
      </c>
      <c r="K130" s="21"/>
    </row>
    <row r="131" spans="2:11" ht="12.75">
      <c r="B131" s="72"/>
      <c r="C131" s="72"/>
      <c r="D131" s="72"/>
      <c r="E131" s="2" t="s">
        <v>31</v>
      </c>
      <c r="F131" s="71"/>
      <c r="G131" s="2"/>
      <c r="H131" s="14"/>
      <c r="I131" s="14"/>
      <c r="J131" s="20">
        <v>254595</v>
      </c>
      <c r="K131" s="22"/>
    </row>
    <row r="132" spans="2:11" ht="12.75">
      <c r="B132" s="72"/>
      <c r="C132" s="72"/>
      <c r="D132" s="72"/>
      <c r="E132" s="70" t="s">
        <v>143</v>
      </c>
      <c r="F132" s="70"/>
      <c r="G132" s="70"/>
      <c r="H132" s="70"/>
      <c r="I132" s="70"/>
      <c r="J132" s="70"/>
      <c r="K132" s="22"/>
    </row>
    <row r="133" spans="2:11" ht="12.75">
      <c r="B133" s="72"/>
      <c r="C133" s="72"/>
      <c r="D133" s="72"/>
      <c r="E133" s="2" t="s">
        <v>129</v>
      </c>
      <c r="F133" s="59" t="s">
        <v>24</v>
      </c>
      <c r="G133" s="2"/>
      <c r="H133" s="14"/>
      <c r="I133" s="14"/>
      <c r="J133" s="20">
        <v>269532</v>
      </c>
      <c r="K133" s="21"/>
    </row>
    <row r="134" spans="2:11" ht="12.75">
      <c r="B134" s="72"/>
      <c r="C134" s="72"/>
      <c r="D134" s="72"/>
      <c r="E134" s="2" t="s">
        <v>126</v>
      </c>
      <c r="F134" s="59"/>
      <c r="G134" s="2"/>
      <c r="H134" s="14"/>
      <c r="I134" s="14"/>
      <c r="J134" s="20">
        <v>269532</v>
      </c>
      <c r="K134" s="22"/>
    </row>
    <row r="135" spans="2:11" ht="12.75">
      <c r="B135" s="72"/>
      <c r="C135" s="72"/>
      <c r="D135" s="72"/>
      <c r="E135" s="2" t="s">
        <v>127</v>
      </c>
      <c r="F135" s="59"/>
      <c r="G135" s="2"/>
      <c r="H135" s="14"/>
      <c r="I135" s="14"/>
      <c r="J135" s="20">
        <v>269532</v>
      </c>
      <c r="K135" s="23"/>
    </row>
    <row r="136" spans="2:11" ht="12.75">
      <c r="B136" s="72"/>
      <c r="C136" s="72"/>
      <c r="D136" s="72"/>
      <c r="E136" s="2" t="s">
        <v>130</v>
      </c>
      <c r="F136" s="71" t="s">
        <v>4</v>
      </c>
      <c r="G136" s="2"/>
      <c r="H136" s="14"/>
      <c r="I136" s="14"/>
      <c r="J136" s="20">
        <v>387250</v>
      </c>
      <c r="K136" s="22"/>
    </row>
    <row r="137" spans="2:11" ht="12.75">
      <c r="B137" s="72"/>
      <c r="C137" s="72"/>
      <c r="D137" s="72"/>
      <c r="E137" s="2" t="s">
        <v>140</v>
      </c>
      <c r="F137" s="71"/>
      <c r="G137" s="2"/>
      <c r="H137" s="14"/>
      <c r="I137" s="14"/>
      <c r="J137" s="20">
        <v>387250</v>
      </c>
      <c r="K137" s="23"/>
    </row>
    <row r="138" spans="2:11" ht="12.75">
      <c r="B138" s="72"/>
      <c r="C138" s="72"/>
      <c r="D138" s="72"/>
      <c r="E138" s="2" t="s">
        <v>31</v>
      </c>
      <c r="F138" s="71"/>
      <c r="G138" s="2"/>
      <c r="H138" s="14"/>
      <c r="I138" s="14"/>
      <c r="J138" s="20">
        <v>387250</v>
      </c>
      <c r="K138" s="21"/>
    </row>
    <row r="139" spans="2:10" ht="12.75">
      <c r="B139" s="72"/>
      <c r="C139" s="72"/>
      <c r="D139" s="72"/>
      <c r="E139" s="70" t="s">
        <v>141</v>
      </c>
      <c r="F139" s="70"/>
      <c r="G139" s="70"/>
      <c r="H139" s="70"/>
      <c r="I139" s="70"/>
      <c r="J139" s="70"/>
    </row>
    <row r="140" spans="2:10" ht="12.75">
      <c r="B140" s="72"/>
      <c r="C140" s="72"/>
      <c r="D140" s="72"/>
      <c r="E140" s="2" t="s">
        <v>129</v>
      </c>
      <c r="F140" s="59" t="s">
        <v>24</v>
      </c>
      <c r="G140" s="2"/>
      <c r="H140" s="14"/>
      <c r="I140" s="14"/>
      <c r="J140" s="75">
        <v>130594</v>
      </c>
    </row>
    <row r="141" spans="2:10" ht="12.75">
      <c r="B141" s="72"/>
      <c r="C141" s="72"/>
      <c r="D141" s="72"/>
      <c r="E141" s="2" t="s">
        <v>126</v>
      </c>
      <c r="F141" s="59"/>
      <c r="G141" s="2"/>
      <c r="H141" s="14"/>
      <c r="I141" s="14"/>
      <c r="J141" s="75"/>
    </row>
    <row r="142" spans="2:10" ht="12.75">
      <c r="B142" s="72"/>
      <c r="C142" s="72"/>
      <c r="D142" s="72"/>
      <c r="E142" s="2" t="s">
        <v>127</v>
      </c>
      <c r="F142" s="59"/>
      <c r="G142" s="2"/>
      <c r="H142" s="14"/>
      <c r="I142" s="14"/>
      <c r="J142" s="75"/>
    </row>
    <row r="143" spans="2:10" ht="12.75">
      <c r="B143" s="72"/>
      <c r="C143" s="72"/>
      <c r="D143" s="72"/>
      <c r="E143" s="2" t="s">
        <v>130</v>
      </c>
      <c r="F143" s="71" t="s">
        <v>4</v>
      </c>
      <c r="G143" s="2"/>
      <c r="H143" s="14"/>
      <c r="I143" s="14"/>
      <c r="J143" s="75"/>
    </row>
    <row r="144" spans="2:10" ht="12.75">
      <c r="B144" s="72"/>
      <c r="C144" s="72"/>
      <c r="D144" s="72"/>
      <c r="E144" s="2" t="s">
        <v>140</v>
      </c>
      <c r="F144" s="71"/>
      <c r="G144" s="2"/>
      <c r="H144" s="14"/>
      <c r="I144" s="14"/>
      <c r="J144" s="75"/>
    </row>
    <row r="145" spans="2:10" ht="12.75">
      <c r="B145" s="72"/>
      <c r="C145" s="72"/>
      <c r="D145" s="72"/>
      <c r="E145" s="2" t="s">
        <v>31</v>
      </c>
      <c r="F145" s="71"/>
      <c r="G145" s="2"/>
      <c r="H145" s="14"/>
      <c r="I145" s="14"/>
      <c r="J145" s="75"/>
    </row>
    <row r="146" spans="2:10" s="13" customFormat="1" ht="12.75">
      <c r="B146" s="74" t="s">
        <v>144</v>
      </c>
      <c r="C146" s="74"/>
      <c r="D146" s="74"/>
      <c r="E146" s="74"/>
      <c r="F146" s="74"/>
      <c r="G146" s="74"/>
      <c r="H146" s="74"/>
      <c r="I146" s="74"/>
      <c r="J146" s="74"/>
    </row>
    <row r="147" spans="2:10" ht="114.75">
      <c r="B147" s="72" t="s">
        <v>147</v>
      </c>
      <c r="C147" s="72" t="s">
        <v>10</v>
      </c>
      <c r="D147" s="72" t="s">
        <v>148</v>
      </c>
      <c r="E147" s="10" t="s">
        <v>145</v>
      </c>
      <c r="F147" s="56"/>
      <c r="G147" s="56"/>
      <c r="H147" s="56"/>
      <c r="I147" s="56"/>
      <c r="J147" s="41">
        <v>550</v>
      </c>
    </row>
    <row r="148" spans="2:10" ht="51">
      <c r="B148" s="72"/>
      <c r="C148" s="72"/>
      <c r="D148" s="72"/>
      <c r="E148" s="15" t="s">
        <v>41</v>
      </c>
      <c r="F148" s="12"/>
      <c r="G148" s="14"/>
      <c r="H148" s="14"/>
      <c r="I148" s="14"/>
      <c r="J148" s="52" t="s">
        <v>29</v>
      </c>
    </row>
    <row r="149" spans="2:10" ht="69.75" customHeight="1">
      <c r="B149" s="72"/>
      <c r="C149" s="72"/>
      <c r="D149" s="72"/>
      <c r="E149" s="30" t="s">
        <v>150</v>
      </c>
      <c r="F149" s="3"/>
      <c r="G149" s="59" t="s">
        <v>151</v>
      </c>
      <c r="H149" s="59"/>
      <c r="I149" s="59"/>
      <c r="J149" s="5">
        <v>894890.55</v>
      </c>
    </row>
    <row r="150" spans="2:10" ht="12.75">
      <c r="B150" s="72"/>
      <c r="C150" s="72"/>
      <c r="D150" s="72"/>
      <c r="E150" s="73" t="s">
        <v>153</v>
      </c>
      <c r="F150" s="73"/>
      <c r="G150" s="73"/>
      <c r="H150" s="73"/>
      <c r="I150" s="73"/>
      <c r="J150" s="73"/>
    </row>
    <row r="151" spans="2:10" ht="25.5">
      <c r="B151" s="72"/>
      <c r="C151" s="72"/>
      <c r="D151" s="72"/>
      <c r="E151" s="10" t="s">
        <v>149</v>
      </c>
      <c r="F151" s="59" t="s">
        <v>146</v>
      </c>
      <c r="G151" s="59" t="s">
        <v>152</v>
      </c>
      <c r="H151" s="59"/>
      <c r="I151" s="59"/>
      <c r="J151" s="5">
        <v>217914.6</v>
      </c>
    </row>
    <row r="152" spans="2:10" ht="25.5">
      <c r="B152" s="72"/>
      <c r="C152" s="72"/>
      <c r="D152" s="72"/>
      <c r="E152" s="10" t="s">
        <v>154</v>
      </c>
      <c r="F152" s="59"/>
      <c r="G152" s="59" t="s">
        <v>152</v>
      </c>
      <c r="H152" s="59"/>
      <c r="I152" s="59"/>
      <c r="J152" s="5">
        <v>298154.2</v>
      </c>
    </row>
    <row r="153" spans="2:10" ht="25.5">
      <c r="B153" s="72"/>
      <c r="C153" s="72"/>
      <c r="D153" s="72"/>
      <c r="E153" s="10" t="s">
        <v>155</v>
      </c>
      <c r="F153" s="59"/>
      <c r="G153" s="59" t="s">
        <v>157</v>
      </c>
      <c r="H153" s="59"/>
      <c r="I153" s="59"/>
      <c r="J153" s="5">
        <v>78776.49</v>
      </c>
    </row>
    <row r="154" spans="2:10" ht="25.5">
      <c r="B154" s="72"/>
      <c r="C154" s="72"/>
      <c r="D154" s="72"/>
      <c r="E154" s="10" t="s">
        <v>149</v>
      </c>
      <c r="F154" s="59" t="s">
        <v>156</v>
      </c>
      <c r="G154" s="59" t="s">
        <v>152</v>
      </c>
      <c r="H154" s="59"/>
      <c r="I154" s="59"/>
      <c r="J154" s="5">
        <v>308913.21</v>
      </c>
    </row>
    <row r="155" spans="2:10" ht="25.5">
      <c r="B155" s="72"/>
      <c r="C155" s="72"/>
      <c r="D155" s="72"/>
      <c r="E155" s="10" t="s">
        <v>154</v>
      </c>
      <c r="F155" s="59"/>
      <c r="G155" s="59" t="s">
        <v>152</v>
      </c>
      <c r="H155" s="59"/>
      <c r="I155" s="59"/>
      <c r="J155" s="5">
        <v>492277.59</v>
      </c>
    </row>
    <row r="156" spans="2:10" ht="25.5">
      <c r="B156" s="72"/>
      <c r="C156" s="72"/>
      <c r="D156" s="72"/>
      <c r="E156" s="10" t="s">
        <v>155</v>
      </c>
      <c r="F156" s="59"/>
      <c r="G156" s="59" t="s">
        <v>157</v>
      </c>
      <c r="H156" s="59"/>
      <c r="I156" s="59"/>
      <c r="J156" s="5">
        <v>78776.49</v>
      </c>
    </row>
    <row r="157" spans="2:10" ht="12.75">
      <c r="B157" s="78" t="s">
        <v>158</v>
      </c>
      <c r="C157" s="78"/>
      <c r="D157" s="78"/>
      <c r="E157" s="78"/>
      <c r="F157" s="78"/>
      <c r="G157" s="78"/>
      <c r="H157" s="78"/>
      <c r="I157" s="78"/>
      <c r="J157" s="78"/>
    </row>
    <row r="158" spans="2:10" s="13" customFormat="1" ht="102">
      <c r="B158" s="54" t="s">
        <v>160</v>
      </c>
      <c r="C158" s="55">
        <v>40639</v>
      </c>
      <c r="D158" s="54" t="s">
        <v>159</v>
      </c>
      <c r="E158" s="10" t="s">
        <v>161</v>
      </c>
      <c r="F158" s="53"/>
      <c r="G158" s="53"/>
      <c r="H158" s="53"/>
      <c r="I158" s="53"/>
      <c r="J158" s="50">
        <v>550</v>
      </c>
    </row>
    <row r="159" spans="2:10" s="13" customFormat="1" ht="31.5" customHeight="1">
      <c r="B159" s="60" t="s">
        <v>171</v>
      </c>
      <c r="C159" s="63" t="s">
        <v>11</v>
      </c>
      <c r="D159" s="60" t="s">
        <v>170</v>
      </c>
      <c r="E159" s="66" t="s">
        <v>163</v>
      </c>
      <c r="F159" s="67"/>
      <c r="G159" s="67"/>
      <c r="H159" s="67"/>
      <c r="I159" s="67"/>
      <c r="J159" s="67"/>
    </row>
    <row r="160" spans="2:10" s="13" customFormat="1" ht="39" customHeight="1">
      <c r="B160" s="61"/>
      <c r="C160" s="64"/>
      <c r="D160" s="61"/>
      <c r="E160" s="93" t="s">
        <v>162</v>
      </c>
      <c r="F160" s="94"/>
      <c r="G160" s="94"/>
      <c r="H160" s="94"/>
      <c r="I160" s="94"/>
      <c r="J160" s="95"/>
    </row>
    <row r="161" spans="2:10" ht="12.75" customHeight="1">
      <c r="B161" s="61"/>
      <c r="C161" s="64"/>
      <c r="D161" s="61"/>
      <c r="E161" s="2" t="s">
        <v>165</v>
      </c>
      <c r="F161" s="59" t="s">
        <v>24</v>
      </c>
      <c r="G161" s="3"/>
      <c r="H161" s="3"/>
      <c r="I161" s="31"/>
      <c r="J161" s="31">
        <v>4900</v>
      </c>
    </row>
    <row r="162" spans="2:10" ht="12.75">
      <c r="B162" s="61"/>
      <c r="C162" s="64"/>
      <c r="D162" s="61"/>
      <c r="E162" s="2" t="s">
        <v>128</v>
      </c>
      <c r="F162" s="59"/>
      <c r="G162" s="2"/>
      <c r="H162" s="2"/>
      <c r="I162" s="31"/>
      <c r="J162" s="31">
        <v>5100</v>
      </c>
    </row>
    <row r="163" spans="2:10" ht="12.75">
      <c r="B163" s="61"/>
      <c r="C163" s="64"/>
      <c r="D163" s="61"/>
      <c r="E163" s="2" t="s">
        <v>166</v>
      </c>
      <c r="F163" s="59" t="s">
        <v>27</v>
      </c>
      <c r="G163" s="2"/>
      <c r="H163" s="2"/>
      <c r="I163" s="31"/>
      <c r="J163" s="31">
        <v>3550</v>
      </c>
    </row>
    <row r="164" spans="2:10" ht="12.75">
      <c r="B164" s="61"/>
      <c r="C164" s="64"/>
      <c r="D164" s="61"/>
      <c r="E164" s="2" t="s">
        <v>167</v>
      </c>
      <c r="F164" s="59"/>
      <c r="G164" s="3"/>
      <c r="H164" s="3"/>
      <c r="I164" s="31"/>
      <c r="J164" s="31">
        <v>3850</v>
      </c>
    </row>
    <row r="165" spans="2:10" ht="12.75">
      <c r="B165" s="61"/>
      <c r="C165" s="64"/>
      <c r="D165" s="61"/>
      <c r="E165" s="2" t="s">
        <v>31</v>
      </c>
      <c r="F165" s="59"/>
      <c r="G165" s="3"/>
      <c r="H165" s="3"/>
      <c r="I165" s="31"/>
      <c r="J165" s="31">
        <v>4050</v>
      </c>
    </row>
    <row r="166" spans="2:10" ht="26.25" customHeight="1">
      <c r="B166" s="61"/>
      <c r="C166" s="64"/>
      <c r="D166" s="61"/>
      <c r="E166" s="66" t="s">
        <v>164</v>
      </c>
      <c r="F166" s="68"/>
      <c r="G166" s="68"/>
      <c r="H166" s="68"/>
      <c r="I166" s="68"/>
      <c r="J166" s="69"/>
    </row>
    <row r="167" spans="2:10" ht="12.75">
      <c r="B167" s="61"/>
      <c r="C167" s="64"/>
      <c r="D167" s="61"/>
      <c r="E167" s="2" t="s">
        <v>165</v>
      </c>
      <c r="F167" s="59" t="s">
        <v>24</v>
      </c>
      <c r="G167" s="3"/>
      <c r="H167" s="3"/>
      <c r="I167" s="31"/>
      <c r="J167" s="2">
        <v>6498</v>
      </c>
    </row>
    <row r="168" spans="2:10" ht="12.75">
      <c r="B168" s="61"/>
      <c r="C168" s="64"/>
      <c r="D168" s="61"/>
      <c r="E168" s="2" t="s">
        <v>128</v>
      </c>
      <c r="F168" s="59"/>
      <c r="G168" s="2"/>
      <c r="H168" s="2"/>
      <c r="I168" s="31"/>
      <c r="J168" s="2">
        <v>6958</v>
      </c>
    </row>
    <row r="169" spans="2:10" ht="12.75">
      <c r="B169" s="61"/>
      <c r="C169" s="64"/>
      <c r="D169" s="61"/>
      <c r="E169" s="2" t="s">
        <v>166</v>
      </c>
      <c r="F169" s="59" t="s">
        <v>27</v>
      </c>
      <c r="G169" s="2"/>
      <c r="H169" s="2"/>
      <c r="I169" s="31"/>
      <c r="J169" s="2">
        <v>5060</v>
      </c>
    </row>
    <row r="170" spans="2:10" ht="12.75">
      <c r="B170" s="61"/>
      <c r="C170" s="64"/>
      <c r="D170" s="61"/>
      <c r="E170" s="2" t="s">
        <v>167</v>
      </c>
      <c r="F170" s="59"/>
      <c r="G170" s="3"/>
      <c r="H170" s="3"/>
      <c r="I170" s="31"/>
      <c r="J170" s="2">
        <v>5750</v>
      </c>
    </row>
    <row r="171" spans="2:10" ht="12.75">
      <c r="B171" s="61"/>
      <c r="C171" s="64"/>
      <c r="D171" s="61"/>
      <c r="E171" s="2" t="s">
        <v>31</v>
      </c>
      <c r="F171" s="59"/>
      <c r="G171" s="3"/>
      <c r="H171" s="3"/>
      <c r="I171" s="31"/>
      <c r="J171" s="2">
        <v>5980</v>
      </c>
    </row>
    <row r="172" spans="2:10" ht="27.75" customHeight="1">
      <c r="B172" s="61"/>
      <c r="C172" s="64"/>
      <c r="D172" s="61"/>
      <c r="E172" s="66" t="s">
        <v>168</v>
      </c>
      <c r="F172" s="68"/>
      <c r="G172" s="68"/>
      <c r="H172" s="68"/>
      <c r="I172" s="68"/>
      <c r="J172" s="69"/>
    </row>
    <row r="173" spans="2:10" ht="12.75">
      <c r="B173" s="61"/>
      <c r="C173" s="64"/>
      <c r="D173" s="61"/>
      <c r="E173" s="2" t="s">
        <v>165</v>
      </c>
      <c r="F173" s="59" t="s">
        <v>24</v>
      </c>
      <c r="G173" s="3"/>
      <c r="H173" s="3"/>
      <c r="I173" s="31"/>
      <c r="J173" s="2">
        <v>7464</v>
      </c>
    </row>
    <row r="174" spans="2:10" ht="12.75">
      <c r="B174" s="61"/>
      <c r="C174" s="64"/>
      <c r="D174" s="61"/>
      <c r="E174" s="2" t="s">
        <v>128</v>
      </c>
      <c r="F174" s="59"/>
      <c r="G174" s="2"/>
      <c r="H174" s="2"/>
      <c r="I174" s="31"/>
      <c r="J174" s="2">
        <v>8027</v>
      </c>
    </row>
    <row r="175" spans="2:10" ht="12.75">
      <c r="B175" s="61"/>
      <c r="C175" s="64"/>
      <c r="D175" s="61"/>
      <c r="E175" s="2" t="s">
        <v>166</v>
      </c>
      <c r="F175" s="59" t="s">
        <v>27</v>
      </c>
      <c r="G175" s="2"/>
      <c r="H175" s="2"/>
      <c r="I175" s="31"/>
      <c r="J175" s="2">
        <v>6406</v>
      </c>
    </row>
    <row r="176" spans="2:10" ht="12.75">
      <c r="B176" s="61"/>
      <c r="C176" s="64"/>
      <c r="D176" s="61"/>
      <c r="E176" s="2" t="s">
        <v>167</v>
      </c>
      <c r="F176" s="59"/>
      <c r="G176" s="3"/>
      <c r="H176" s="3"/>
      <c r="I176" s="31"/>
      <c r="J176" s="2">
        <v>6705</v>
      </c>
    </row>
    <row r="177" spans="2:10" ht="12.75">
      <c r="B177" s="61"/>
      <c r="C177" s="64"/>
      <c r="D177" s="61"/>
      <c r="E177" s="2" t="s">
        <v>31</v>
      </c>
      <c r="F177" s="59"/>
      <c r="G177" s="3"/>
      <c r="H177" s="3"/>
      <c r="I177" s="31"/>
      <c r="J177" s="2">
        <v>6935</v>
      </c>
    </row>
    <row r="178" spans="2:10" ht="26.25" customHeight="1">
      <c r="B178" s="61"/>
      <c r="C178" s="64"/>
      <c r="D178" s="61"/>
      <c r="E178" s="66" t="s">
        <v>169</v>
      </c>
      <c r="F178" s="68"/>
      <c r="G178" s="68"/>
      <c r="H178" s="68"/>
      <c r="I178" s="68"/>
      <c r="J178" s="69"/>
    </row>
    <row r="179" spans="2:10" ht="12.75">
      <c r="B179" s="61"/>
      <c r="C179" s="64"/>
      <c r="D179" s="61"/>
      <c r="E179" s="2" t="s">
        <v>165</v>
      </c>
      <c r="F179" s="59" t="s">
        <v>24</v>
      </c>
      <c r="G179" s="3"/>
      <c r="H179" s="3"/>
      <c r="I179" s="31"/>
      <c r="J179" s="2">
        <v>11213</v>
      </c>
    </row>
    <row r="180" spans="2:10" ht="12.75">
      <c r="B180" s="61"/>
      <c r="C180" s="64"/>
      <c r="D180" s="61"/>
      <c r="E180" s="2" t="s">
        <v>128</v>
      </c>
      <c r="F180" s="59"/>
      <c r="G180" s="2"/>
      <c r="H180" s="2"/>
      <c r="I180" s="31"/>
      <c r="J180" s="2">
        <v>11960</v>
      </c>
    </row>
    <row r="181" spans="2:10" ht="12.75">
      <c r="B181" s="61"/>
      <c r="C181" s="64"/>
      <c r="D181" s="61"/>
      <c r="E181" s="2" t="s">
        <v>166</v>
      </c>
      <c r="F181" s="59" t="s">
        <v>27</v>
      </c>
      <c r="G181" s="2"/>
      <c r="H181" s="2"/>
      <c r="I181" s="31"/>
      <c r="J181" s="2">
        <v>9718</v>
      </c>
    </row>
    <row r="182" spans="2:10" ht="12.75">
      <c r="B182" s="61"/>
      <c r="C182" s="64"/>
      <c r="D182" s="61"/>
      <c r="E182" s="2" t="s">
        <v>167</v>
      </c>
      <c r="F182" s="59"/>
      <c r="G182" s="3"/>
      <c r="H182" s="3"/>
      <c r="I182" s="31"/>
      <c r="J182" s="2">
        <v>10350</v>
      </c>
    </row>
    <row r="183" spans="2:10" ht="12.75">
      <c r="B183" s="61"/>
      <c r="C183" s="64"/>
      <c r="D183" s="61"/>
      <c r="E183" s="2" t="s">
        <v>31</v>
      </c>
      <c r="F183" s="59"/>
      <c r="G183" s="3"/>
      <c r="H183" s="3"/>
      <c r="I183" s="31"/>
      <c r="J183" s="2">
        <v>10580</v>
      </c>
    </row>
    <row r="184" spans="2:10" ht="26.25" customHeight="1">
      <c r="B184" s="61"/>
      <c r="C184" s="64"/>
      <c r="D184" s="61"/>
      <c r="E184" s="66" t="s">
        <v>172</v>
      </c>
      <c r="F184" s="68"/>
      <c r="G184" s="68"/>
      <c r="H184" s="68"/>
      <c r="I184" s="68"/>
      <c r="J184" s="69"/>
    </row>
    <row r="185" spans="2:10" ht="12.75">
      <c r="B185" s="61"/>
      <c r="C185" s="64"/>
      <c r="D185" s="61"/>
      <c r="E185" s="2" t="s">
        <v>165</v>
      </c>
      <c r="F185" s="59" t="s">
        <v>24</v>
      </c>
      <c r="G185" s="3"/>
      <c r="H185" s="3"/>
      <c r="I185" s="31"/>
      <c r="J185" s="2">
        <v>12708</v>
      </c>
    </row>
    <row r="186" spans="2:10" ht="12.75">
      <c r="B186" s="61"/>
      <c r="C186" s="64"/>
      <c r="D186" s="61"/>
      <c r="E186" s="2" t="s">
        <v>128</v>
      </c>
      <c r="F186" s="59"/>
      <c r="G186" s="2"/>
      <c r="H186" s="2"/>
      <c r="I186" s="31"/>
      <c r="J186" s="2">
        <v>13455</v>
      </c>
    </row>
    <row r="187" spans="2:10" ht="12.75">
      <c r="B187" s="61"/>
      <c r="C187" s="64"/>
      <c r="D187" s="61"/>
      <c r="E187" s="2" t="s">
        <v>166</v>
      </c>
      <c r="F187" s="59" t="s">
        <v>27</v>
      </c>
      <c r="G187" s="2"/>
      <c r="H187" s="2"/>
      <c r="I187" s="31"/>
      <c r="J187" s="2">
        <v>11213</v>
      </c>
    </row>
    <row r="188" spans="2:10" ht="12.75">
      <c r="B188" s="61"/>
      <c r="C188" s="64"/>
      <c r="D188" s="61"/>
      <c r="E188" s="2" t="s">
        <v>167</v>
      </c>
      <c r="F188" s="59"/>
      <c r="G188" s="3"/>
      <c r="H188" s="3"/>
      <c r="I188" s="31"/>
      <c r="J188" s="2">
        <v>11845</v>
      </c>
    </row>
    <row r="189" spans="2:10" ht="12.75">
      <c r="B189" s="61"/>
      <c r="C189" s="64"/>
      <c r="D189" s="61"/>
      <c r="E189" s="2" t="s">
        <v>31</v>
      </c>
      <c r="F189" s="59"/>
      <c r="G189" s="3"/>
      <c r="H189" s="3"/>
      <c r="I189" s="31"/>
      <c r="J189" s="2">
        <v>12075</v>
      </c>
    </row>
    <row r="190" spans="2:10" ht="27.75" customHeight="1">
      <c r="B190" s="61"/>
      <c r="C190" s="64"/>
      <c r="D190" s="61"/>
      <c r="E190" s="66" t="s">
        <v>173</v>
      </c>
      <c r="F190" s="68"/>
      <c r="G190" s="68"/>
      <c r="H190" s="68"/>
      <c r="I190" s="68"/>
      <c r="J190" s="69"/>
    </row>
    <row r="191" spans="2:10" ht="12.75">
      <c r="B191" s="61"/>
      <c r="C191" s="64"/>
      <c r="D191" s="61"/>
      <c r="E191" s="2" t="s">
        <v>165</v>
      </c>
      <c r="F191" s="59" t="s">
        <v>24</v>
      </c>
      <c r="G191" s="3"/>
      <c r="H191" s="3"/>
      <c r="I191" s="31"/>
      <c r="J191" s="2">
        <v>13455</v>
      </c>
    </row>
    <row r="192" spans="2:10" ht="12.75">
      <c r="B192" s="61"/>
      <c r="C192" s="64"/>
      <c r="D192" s="61"/>
      <c r="E192" s="2" t="s">
        <v>128</v>
      </c>
      <c r="F192" s="59"/>
      <c r="G192" s="2"/>
      <c r="H192" s="2"/>
      <c r="I192" s="31"/>
      <c r="J192" s="2">
        <v>13800</v>
      </c>
    </row>
    <row r="193" spans="2:10" ht="12.75">
      <c r="B193" s="61"/>
      <c r="C193" s="64"/>
      <c r="D193" s="61"/>
      <c r="E193" s="2" t="s">
        <v>166</v>
      </c>
      <c r="F193" s="59" t="s">
        <v>27</v>
      </c>
      <c r="G193" s="2"/>
      <c r="H193" s="2"/>
      <c r="I193" s="31"/>
      <c r="J193" s="2">
        <v>11960</v>
      </c>
    </row>
    <row r="194" spans="2:10" ht="12.75">
      <c r="B194" s="61"/>
      <c r="C194" s="64"/>
      <c r="D194" s="61"/>
      <c r="E194" s="2" t="s">
        <v>167</v>
      </c>
      <c r="F194" s="59"/>
      <c r="G194" s="3"/>
      <c r="H194" s="3"/>
      <c r="I194" s="31"/>
      <c r="J194" s="2">
        <v>12593</v>
      </c>
    </row>
    <row r="195" spans="2:10" ht="12.75">
      <c r="B195" s="61"/>
      <c r="C195" s="64"/>
      <c r="D195" s="61"/>
      <c r="E195" s="2" t="s">
        <v>31</v>
      </c>
      <c r="F195" s="59"/>
      <c r="G195" s="3"/>
      <c r="H195" s="3"/>
      <c r="I195" s="31"/>
      <c r="J195" s="2">
        <v>12823</v>
      </c>
    </row>
    <row r="196" spans="2:10" ht="25.5" customHeight="1">
      <c r="B196" s="61"/>
      <c r="C196" s="64"/>
      <c r="D196" s="61"/>
      <c r="E196" s="66" t="s">
        <v>174</v>
      </c>
      <c r="F196" s="68"/>
      <c r="G196" s="68"/>
      <c r="H196" s="68"/>
      <c r="I196" s="68"/>
      <c r="J196" s="69"/>
    </row>
    <row r="197" spans="2:10" ht="12.75">
      <c r="B197" s="61"/>
      <c r="C197" s="64"/>
      <c r="D197" s="61"/>
      <c r="E197" s="2" t="s">
        <v>165</v>
      </c>
      <c r="F197" s="59" t="s">
        <v>24</v>
      </c>
      <c r="G197" s="3"/>
      <c r="H197" s="3"/>
      <c r="I197" s="31"/>
      <c r="J197" s="2">
        <v>13743</v>
      </c>
    </row>
    <row r="198" spans="2:10" ht="12.75">
      <c r="B198" s="61"/>
      <c r="C198" s="64"/>
      <c r="D198" s="61"/>
      <c r="E198" s="2" t="s">
        <v>128</v>
      </c>
      <c r="F198" s="59"/>
      <c r="G198" s="2"/>
      <c r="H198" s="2"/>
      <c r="I198" s="31"/>
      <c r="J198" s="2">
        <v>13892</v>
      </c>
    </row>
    <row r="199" spans="2:10" ht="12.75">
      <c r="B199" s="61"/>
      <c r="C199" s="64"/>
      <c r="D199" s="61"/>
      <c r="E199" s="2" t="s">
        <v>166</v>
      </c>
      <c r="F199" s="59" t="s">
        <v>27</v>
      </c>
      <c r="G199" s="2"/>
      <c r="H199" s="2"/>
      <c r="I199" s="31"/>
      <c r="J199" s="2">
        <v>12213</v>
      </c>
    </row>
    <row r="200" spans="2:10" ht="12.75">
      <c r="B200" s="61"/>
      <c r="C200" s="64"/>
      <c r="D200" s="61"/>
      <c r="E200" s="2" t="s">
        <v>167</v>
      </c>
      <c r="F200" s="59"/>
      <c r="G200" s="3"/>
      <c r="H200" s="3"/>
      <c r="I200" s="31"/>
      <c r="J200" s="2">
        <v>13225</v>
      </c>
    </row>
    <row r="201" spans="2:10" ht="12.75">
      <c r="B201" s="61"/>
      <c r="C201" s="64"/>
      <c r="D201" s="61"/>
      <c r="E201" s="2" t="s">
        <v>31</v>
      </c>
      <c r="F201" s="59"/>
      <c r="G201" s="3"/>
      <c r="H201" s="3"/>
      <c r="I201" s="31"/>
      <c r="J201" s="2">
        <v>14203</v>
      </c>
    </row>
    <row r="202" spans="2:10" ht="39" customHeight="1">
      <c r="B202" s="62"/>
      <c r="C202" s="65"/>
      <c r="D202" s="62"/>
      <c r="E202" s="98" t="s">
        <v>163</v>
      </c>
      <c r="F202" s="99"/>
      <c r="G202" s="99"/>
      <c r="H202" s="99"/>
      <c r="I202" s="99"/>
      <c r="J202" s="99"/>
    </row>
    <row r="203" spans="2:16" ht="15.75" customHeight="1">
      <c r="B203" s="74" t="s">
        <v>175</v>
      </c>
      <c r="C203" s="74"/>
      <c r="D203" s="74"/>
      <c r="E203" s="74"/>
      <c r="F203" s="74"/>
      <c r="G203" s="74"/>
      <c r="H203" s="74"/>
      <c r="I203" s="74"/>
      <c r="J203" s="74"/>
      <c r="K203" s="43"/>
      <c r="L203" s="44"/>
      <c r="M203" s="45"/>
      <c r="N203" s="45"/>
      <c r="O203" s="45"/>
      <c r="P203" s="45"/>
    </row>
    <row r="204" spans="2:16" s="13" customFormat="1" ht="106.5" customHeight="1">
      <c r="B204" s="60" t="s">
        <v>181</v>
      </c>
      <c r="C204" s="60" t="s">
        <v>125</v>
      </c>
      <c r="D204" s="60" t="s">
        <v>180</v>
      </c>
      <c r="E204" s="10" t="s">
        <v>176</v>
      </c>
      <c r="F204" s="56"/>
      <c r="G204" s="56"/>
      <c r="H204" s="56"/>
      <c r="I204" s="56"/>
      <c r="J204" s="56"/>
      <c r="K204" s="43"/>
      <c r="L204" s="44"/>
      <c r="M204" s="45"/>
      <c r="N204" s="45"/>
      <c r="O204" s="45"/>
      <c r="P204" s="45"/>
    </row>
    <row r="205" spans="2:16" s="13" customFormat="1" ht="25.5" customHeight="1">
      <c r="B205" s="61"/>
      <c r="C205" s="61"/>
      <c r="D205" s="61"/>
      <c r="E205" s="11" t="s">
        <v>178</v>
      </c>
      <c r="F205" s="56"/>
      <c r="G205" s="56"/>
      <c r="H205" s="56"/>
      <c r="I205" s="56"/>
      <c r="J205" s="14">
        <v>466.1</v>
      </c>
      <c r="K205" s="43"/>
      <c r="L205" s="44"/>
      <c r="M205" s="45"/>
      <c r="N205" s="45"/>
      <c r="O205" s="45"/>
      <c r="P205" s="45"/>
    </row>
    <row r="206" spans="2:16" s="13" customFormat="1" ht="25.5" customHeight="1">
      <c r="B206" s="61"/>
      <c r="C206" s="61"/>
      <c r="D206" s="61"/>
      <c r="E206" s="11" t="s">
        <v>179</v>
      </c>
      <c r="F206" s="56"/>
      <c r="G206" s="56"/>
      <c r="H206" s="56"/>
      <c r="I206" s="56"/>
      <c r="J206" s="35">
        <v>550</v>
      </c>
      <c r="K206" s="43"/>
      <c r="L206" s="44"/>
      <c r="M206" s="45"/>
      <c r="N206" s="45"/>
      <c r="O206" s="45"/>
      <c r="P206" s="45"/>
    </row>
    <row r="207" spans="2:10" ht="47.25" customHeight="1">
      <c r="B207" s="61"/>
      <c r="C207" s="61"/>
      <c r="D207" s="61"/>
      <c r="E207" s="102" t="s">
        <v>177</v>
      </c>
      <c r="F207" s="102"/>
      <c r="G207" s="102"/>
      <c r="H207" s="102"/>
      <c r="I207" s="102"/>
      <c r="J207" s="102"/>
    </row>
    <row r="208" spans="2:10" ht="12.75">
      <c r="B208" s="61"/>
      <c r="C208" s="61"/>
      <c r="D208" s="61"/>
      <c r="E208" s="97" t="s">
        <v>182</v>
      </c>
      <c r="F208" s="97"/>
      <c r="G208" s="97"/>
      <c r="H208" s="97"/>
      <c r="I208" s="97"/>
      <c r="J208" s="97"/>
    </row>
    <row r="209" spans="2:10" ht="24" customHeight="1">
      <c r="B209" s="61"/>
      <c r="C209" s="61"/>
      <c r="D209" s="61"/>
      <c r="E209" s="2" t="s">
        <v>130</v>
      </c>
      <c r="F209" s="59" t="s">
        <v>183</v>
      </c>
      <c r="G209" s="46">
        <f>+I209*1.4</f>
        <v>14699.999999999998</v>
      </c>
      <c r="H209" s="46">
        <f>+I209*1.2</f>
        <v>12600</v>
      </c>
      <c r="I209" s="47">
        <v>10500</v>
      </c>
      <c r="J209" s="46"/>
    </row>
    <row r="210" spans="2:10" ht="24" customHeight="1">
      <c r="B210" s="61"/>
      <c r="C210" s="61"/>
      <c r="D210" s="61"/>
      <c r="E210" s="2" t="s">
        <v>127</v>
      </c>
      <c r="F210" s="59"/>
      <c r="G210" s="46">
        <f>+I210*1.4</f>
        <v>16099.999999999998</v>
      </c>
      <c r="H210" s="46">
        <f>+I210*1.2</f>
        <v>13800</v>
      </c>
      <c r="I210" s="47">
        <v>11500</v>
      </c>
      <c r="J210" s="46"/>
    </row>
    <row r="211" spans="2:10" ht="12.75">
      <c r="B211" s="61"/>
      <c r="C211" s="61"/>
      <c r="D211" s="61"/>
      <c r="E211" s="2" t="s">
        <v>130</v>
      </c>
      <c r="F211" s="59" t="s">
        <v>184</v>
      </c>
      <c r="G211" s="46">
        <f>+I211*1.4</f>
        <v>12600</v>
      </c>
      <c r="H211" s="46">
        <f>+I211*1.2</f>
        <v>10800</v>
      </c>
      <c r="I211" s="47">
        <v>9000</v>
      </c>
      <c r="J211" s="46"/>
    </row>
    <row r="212" spans="2:10" ht="12.75">
      <c r="B212" s="61"/>
      <c r="C212" s="61"/>
      <c r="D212" s="61"/>
      <c r="E212" s="2" t="s">
        <v>127</v>
      </c>
      <c r="F212" s="59"/>
      <c r="G212" s="46">
        <f>+I212*1.4</f>
        <v>14000</v>
      </c>
      <c r="H212" s="46">
        <f>+I212*1.2</f>
        <v>12000</v>
      </c>
      <c r="I212" s="47">
        <v>10000</v>
      </c>
      <c r="J212" s="46"/>
    </row>
    <row r="213" spans="2:10" ht="24" customHeight="1">
      <c r="B213" s="61"/>
      <c r="C213" s="61"/>
      <c r="D213" s="61"/>
      <c r="E213" s="100" t="s">
        <v>186</v>
      </c>
      <c r="F213" s="100"/>
      <c r="G213" s="100"/>
      <c r="H213" s="100"/>
      <c r="I213" s="100"/>
      <c r="J213" s="100"/>
    </row>
    <row r="214" spans="2:10" ht="19.5" customHeight="1">
      <c r="B214" s="61"/>
      <c r="C214" s="61"/>
      <c r="D214" s="61"/>
      <c r="E214" s="2" t="s">
        <v>130</v>
      </c>
      <c r="F214" s="59" t="s">
        <v>183</v>
      </c>
      <c r="G214" s="46">
        <f>+I214*1.4</f>
        <v>10500</v>
      </c>
      <c r="H214" s="46">
        <f>+I214*1.2</f>
        <v>9000</v>
      </c>
      <c r="I214" s="47">
        <v>7500</v>
      </c>
      <c r="J214" s="46"/>
    </row>
    <row r="215" spans="2:10" ht="19.5" customHeight="1">
      <c r="B215" s="61"/>
      <c r="C215" s="61"/>
      <c r="D215" s="61"/>
      <c r="E215" s="2" t="s">
        <v>127</v>
      </c>
      <c r="F215" s="59"/>
      <c r="G215" s="46">
        <f>+I215*1.4</f>
        <v>14000</v>
      </c>
      <c r="H215" s="46">
        <f>+I215*1.2</f>
        <v>12000</v>
      </c>
      <c r="I215" s="47">
        <v>10000</v>
      </c>
      <c r="J215" s="46"/>
    </row>
    <row r="216" spans="2:10" ht="12.75">
      <c r="B216" s="61"/>
      <c r="C216" s="61"/>
      <c r="D216" s="61"/>
      <c r="E216" s="2" t="s">
        <v>130</v>
      </c>
      <c r="F216" s="59" t="s">
        <v>184</v>
      </c>
      <c r="G216" s="46">
        <f>+I216*1.4</f>
        <v>7000</v>
      </c>
      <c r="H216" s="46">
        <f>+I216*1.2</f>
        <v>6000</v>
      </c>
      <c r="I216" s="47">
        <v>5000</v>
      </c>
      <c r="J216" s="46"/>
    </row>
    <row r="217" spans="2:10" ht="12.75">
      <c r="B217" s="61"/>
      <c r="C217" s="61"/>
      <c r="D217" s="61"/>
      <c r="E217" s="2" t="s">
        <v>127</v>
      </c>
      <c r="F217" s="59"/>
      <c r="G217" s="46">
        <f>+I217*1.4</f>
        <v>9800</v>
      </c>
      <c r="H217" s="46">
        <f>+I217*1.2</f>
        <v>8400</v>
      </c>
      <c r="I217" s="47">
        <v>7000</v>
      </c>
      <c r="J217" s="46"/>
    </row>
    <row r="218" spans="2:10" ht="12.75">
      <c r="B218" s="61"/>
      <c r="C218" s="61"/>
      <c r="D218" s="61"/>
      <c r="E218" s="100" t="s">
        <v>187</v>
      </c>
      <c r="F218" s="100"/>
      <c r="G218" s="100"/>
      <c r="H218" s="100"/>
      <c r="I218" s="100"/>
      <c r="J218" s="100"/>
    </row>
    <row r="219" spans="2:10" ht="19.5" customHeight="1">
      <c r="B219" s="61"/>
      <c r="C219" s="61"/>
      <c r="D219" s="61"/>
      <c r="E219" s="2" t="s">
        <v>130</v>
      </c>
      <c r="F219" s="59" t="s">
        <v>183</v>
      </c>
      <c r="G219" s="46">
        <f>+I219*1.4</f>
        <v>5600</v>
      </c>
      <c r="H219" s="46">
        <f>+I219*1.2</f>
        <v>4800</v>
      </c>
      <c r="I219" s="47">
        <v>4000</v>
      </c>
      <c r="J219" s="46"/>
    </row>
    <row r="220" spans="2:10" ht="19.5" customHeight="1">
      <c r="B220" s="61"/>
      <c r="C220" s="61"/>
      <c r="D220" s="61"/>
      <c r="E220" s="2" t="s">
        <v>127</v>
      </c>
      <c r="F220" s="59"/>
      <c r="G220" s="46">
        <f>+I220*1.4</f>
        <v>8400</v>
      </c>
      <c r="H220" s="46">
        <f>+I220*1.2</f>
        <v>7200</v>
      </c>
      <c r="I220" s="47">
        <v>6000</v>
      </c>
      <c r="J220" s="46"/>
    </row>
    <row r="221" spans="2:10" ht="12.75">
      <c r="B221" s="61"/>
      <c r="C221" s="61"/>
      <c r="D221" s="61"/>
      <c r="E221" s="2" t="s">
        <v>130</v>
      </c>
      <c r="F221" s="59" t="s">
        <v>184</v>
      </c>
      <c r="G221" s="46">
        <f>+I221*1.4</f>
        <v>4200</v>
      </c>
      <c r="H221" s="46">
        <f>+I221*1.2</f>
        <v>3600</v>
      </c>
      <c r="I221" s="47">
        <v>3000</v>
      </c>
      <c r="J221" s="46"/>
    </row>
    <row r="222" spans="2:10" ht="12.75">
      <c r="B222" s="61"/>
      <c r="C222" s="61"/>
      <c r="D222" s="61"/>
      <c r="E222" s="2" t="s">
        <v>127</v>
      </c>
      <c r="F222" s="59"/>
      <c r="G222" s="46">
        <f>+I222*1.4</f>
        <v>7000</v>
      </c>
      <c r="H222" s="46">
        <f>+I222*1.2</f>
        <v>6000</v>
      </c>
      <c r="I222" s="47">
        <v>5000</v>
      </c>
      <c r="J222" s="46"/>
    </row>
    <row r="223" spans="2:10" ht="59.25" customHeight="1">
      <c r="B223" s="61"/>
      <c r="C223" s="61"/>
      <c r="D223" s="61"/>
      <c r="E223" s="102" t="s">
        <v>185</v>
      </c>
      <c r="F223" s="102"/>
      <c r="G223" s="102"/>
      <c r="H223" s="102"/>
      <c r="I223" s="102"/>
      <c r="J223" s="102"/>
    </row>
    <row r="224" spans="2:10" ht="12.75">
      <c r="B224" s="61"/>
      <c r="C224" s="61"/>
      <c r="D224" s="61"/>
      <c r="E224" s="97" t="s">
        <v>182</v>
      </c>
      <c r="F224" s="97"/>
      <c r="G224" s="97"/>
      <c r="H224" s="97"/>
      <c r="I224" s="97"/>
      <c r="J224" s="97"/>
    </row>
    <row r="225" spans="2:10" ht="19.5" customHeight="1">
      <c r="B225" s="61"/>
      <c r="C225" s="61"/>
      <c r="D225" s="61"/>
      <c r="E225" s="2" t="s">
        <v>130</v>
      </c>
      <c r="F225" s="59" t="s">
        <v>183</v>
      </c>
      <c r="G225" s="46">
        <f>+I225*1.4</f>
        <v>16099.999999999998</v>
      </c>
      <c r="H225" s="46">
        <f>+I225*1.2</f>
        <v>13800</v>
      </c>
      <c r="I225" s="47">
        <v>11500</v>
      </c>
      <c r="J225" s="46"/>
    </row>
    <row r="226" spans="2:10" ht="19.5" customHeight="1">
      <c r="B226" s="61"/>
      <c r="C226" s="61"/>
      <c r="D226" s="61"/>
      <c r="E226" s="2" t="s">
        <v>127</v>
      </c>
      <c r="F226" s="59"/>
      <c r="G226" s="46">
        <f>+I226*1.4</f>
        <v>17500</v>
      </c>
      <c r="H226" s="46">
        <f>+I226*1.2</f>
        <v>15000</v>
      </c>
      <c r="I226" s="47">
        <v>12500</v>
      </c>
      <c r="J226" s="46"/>
    </row>
    <row r="227" spans="2:10" ht="12.75" customHeight="1">
      <c r="B227" s="61"/>
      <c r="C227" s="61"/>
      <c r="D227" s="61"/>
      <c r="E227" s="2" t="s">
        <v>130</v>
      </c>
      <c r="F227" s="59" t="s">
        <v>184</v>
      </c>
      <c r="G227" s="46">
        <f>+I227*1.4</f>
        <v>14000</v>
      </c>
      <c r="H227" s="46">
        <f>+I227*1.2</f>
        <v>12000</v>
      </c>
      <c r="I227" s="47">
        <v>10000</v>
      </c>
      <c r="J227" s="46"/>
    </row>
    <row r="228" spans="2:10" ht="12.75">
      <c r="B228" s="61"/>
      <c r="C228" s="61"/>
      <c r="D228" s="61"/>
      <c r="E228" s="2" t="s">
        <v>127</v>
      </c>
      <c r="F228" s="59"/>
      <c r="G228" s="46">
        <f>+I228*1.4</f>
        <v>15399.999999999998</v>
      </c>
      <c r="H228" s="46">
        <f>+I228*1.2</f>
        <v>13200</v>
      </c>
      <c r="I228" s="47">
        <v>11000</v>
      </c>
      <c r="J228" s="46"/>
    </row>
    <row r="229" spans="2:10" ht="25.5" customHeight="1">
      <c r="B229" s="61"/>
      <c r="C229" s="61"/>
      <c r="D229" s="61"/>
      <c r="E229" s="100" t="s">
        <v>186</v>
      </c>
      <c r="F229" s="100"/>
      <c r="G229" s="100"/>
      <c r="H229" s="100"/>
      <c r="I229" s="100"/>
      <c r="J229" s="100"/>
    </row>
    <row r="230" spans="2:10" ht="19.5" customHeight="1">
      <c r="B230" s="61"/>
      <c r="C230" s="61"/>
      <c r="D230" s="61"/>
      <c r="E230" s="2" t="s">
        <v>130</v>
      </c>
      <c r="F230" s="59" t="s">
        <v>183</v>
      </c>
      <c r="G230" s="46">
        <f>+I230*1.4</f>
        <v>11900</v>
      </c>
      <c r="H230" s="46">
        <f>+I230*1.2</f>
        <v>10200</v>
      </c>
      <c r="I230" s="47">
        <v>8500</v>
      </c>
      <c r="J230" s="46"/>
    </row>
    <row r="231" spans="2:10" ht="19.5" customHeight="1">
      <c r="B231" s="61"/>
      <c r="C231" s="61"/>
      <c r="D231" s="61"/>
      <c r="E231" s="2" t="s">
        <v>127</v>
      </c>
      <c r="F231" s="59"/>
      <c r="G231" s="46">
        <f>+I231*1.4</f>
        <v>15399.999999999998</v>
      </c>
      <c r="H231" s="46">
        <f>+I231*1.2</f>
        <v>13200</v>
      </c>
      <c r="I231" s="47">
        <v>11000</v>
      </c>
      <c r="J231" s="46"/>
    </row>
    <row r="232" spans="2:10" ht="12.75">
      <c r="B232" s="61"/>
      <c r="C232" s="61"/>
      <c r="D232" s="61"/>
      <c r="E232" s="2" t="s">
        <v>130</v>
      </c>
      <c r="F232" s="59" t="s">
        <v>184</v>
      </c>
      <c r="G232" s="46">
        <f>+I232*1.4</f>
        <v>8400</v>
      </c>
      <c r="H232" s="46">
        <f>+I232*1.2</f>
        <v>7200</v>
      </c>
      <c r="I232" s="47">
        <v>6000</v>
      </c>
      <c r="J232" s="46"/>
    </row>
    <row r="233" spans="2:10" ht="12.75">
      <c r="B233" s="61"/>
      <c r="C233" s="61"/>
      <c r="D233" s="61"/>
      <c r="E233" s="2" t="s">
        <v>127</v>
      </c>
      <c r="F233" s="59"/>
      <c r="G233" s="46">
        <f>+I233*1.4</f>
        <v>11200</v>
      </c>
      <c r="H233" s="46">
        <f>+I233*1.2</f>
        <v>9600</v>
      </c>
      <c r="I233" s="47">
        <v>8000</v>
      </c>
      <c r="J233" s="46"/>
    </row>
    <row r="234" spans="2:10" ht="12.75">
      <c r="B234" s="61"/>
      <c r="C234" s="61"/>
      <c r="D234" s="61"/>
      <c r="E234" s="100" t="s">
        <v>187</v>
      </c>
      <c r="F234" s="100"/>
      <c r="G234" s="100"/>
      <c r="H234" s="100"/>
      <c r="I234" s="100"/>
      <c r="J234" s="100"/>
    </row>
    <row r="235" spans="2:10" ht="19.5" customHeight="1">
      <c r="B235" s="61"/>
      <c r="C235" s="61"/>
      <c r="D235" s="61"/>
      <c r="E235" s="2" t="s">
        <v>130</v>
      </c>
      <c r="F235" s="59" t="s">
        <v>183</v>
      </c>
      <c r="G235" s="46">
        <f>+I235*1.4</f>
        <v>7000</v>
      </c>
      <c r="H235" s="46">
        <f>+I235*1.2</f>
        <v>6000</v>
      </c>
      <c r="I235" s="47">
        <v>5000</v>
      </c>
      <c r="J235" s="46"/>
    </row>
    <row r="236" spans="2:10" ht="19.5" customHeight="1">
      <c r="B236" s="61"/>
      <c r="C236" s="61"/>
      <c r="D236" s="61"/>
      <c r="E236" s="2" t="s">
        <v>127</v>
      </c>
      <c r="F236" s="59"/>
      <c r="G236" s="46">
        <f>+I236*1.4</f>
        <v>9800</v>
      </c>
      <c r="H236" s="46">
        <f>+I236*1.2</f>
        <v>8400</v>
      </c>
      <c r="I236" s="47">
        <v>7000</v>
      </c>
      <c r="J236" s="46"/>
    </row>
    <row r="237" spans="2:10" ht="12.75">
      <c r="B237" s="61"/>
      <c r="C237" s="61"/>
      <c r="D237" s="61"/>
      <c r="E237" s="2" t="s">
        <v>130</v>
      </c>
      <c r="F237" s="59" t="s">
        <v>184</v>
      </c>
      <c r="G237" s="46">
        <f>+I237*1.4</f>
        <v>5600</v>
      </c>
      <c r="H237" s="46">
        <f>+I237*1.2</f>
        <v>4800</v>
      </c>
      <c r="I237" s="47">
        <v>4000</v>
      </c>
      <c r="J237" s="46"/>
    </row>
    <row r="238" spans="2:10" ht="12.75">
      <c r="B238" s="61"/>
      <c r="C238" s="61"/>
      <c r="D238" s="61"/>
      <c r="E238" s="2" t="s">
        <v>127</v>
      </c>
      <c r="F238" s="59"/>
      <c r="G238" s="46">
        <f>+I238*1.4</f>
        <v>8400</v>
      </c>
      <c r="H238" s="46">
        <f>+I238*1.2</f>
        <v>7200</v>
      </c>
      <c r="I238" s="47">
        <v>6000</v>
      </c>
      <c r="J238" s="46"/>
    </row>
    <row r="239" spans="2:10" ht="12.75">
      <c r="B239" s="61"/>
      <c r="C239" s="61"/>
      <c r="D239" s="61"/>
      <c r="E239" s="101" t="s">
        <v>188</v>
      </c>
      <c r="F239" s="100"/>
      <c r="G239" s="100"/>
      <c r="H239" s="100"/>
      <c r="I239" s="100"/>
      <c r="J239" s="100"/>
    </row>
    <row r="240" spans="2:10" ht="19.5" customHeight="1">
      <c r="B240" s="61"/>
      <c r="C240" s="61"/>
      <c r="D240" s="61"/>
      <c r="E240" s="2" t="s">
        <v>130</v>
      </c>
      <c r="F240" s="59" t="s">
        <v>183</v>
      </c>
      <c r="G240" s="46">
        <f>+I240*1.26</f>
        <v>9775.08</v>
      </c>
      <c r="H240" s="46">
        <f>+I240*1.2</f>
        <v>9309.6</v>
      </c>
      <c r="I240" s="47">
        <v>7758</v>
      </c>
      <c r="J240" s="46"/>
    </row>
    <row r="241" spans="2:10" ht="19.5" customHeight="1">
      <c r="B241" s="61"/>
      <c r="C241" s="61"/>
      <c r="D241" s="61"/>
      <c r="E241" s="2" t="s">
        <v>127</v>
      </c>
      <c r="F241" s="59"/>
      <c r="G241" s="46">
        <f>+I241*1.26</f>
        <v>9775.08</v>
      </c>
      <c r="H241" s="46">
        <f>+I241*1.2</f>
        <v>9309.6</v>
      </c>
      <c r="I241" s="47">
        <v>7758</v>
      </c>
      <c r="J241" s="46"/>
    </row>
    <row r="242" spans="2:10" ht="12.75">
      <c r="B242" s="61"/>
      <c r="C242" s="61"/>
      <c r="D242" s="61"/>
      <c r="E242" s="2" t="s">
        <v>130</v>
      </c>
      <c r="F242" s="59" t="s">
        <v>184</v>
      </c>
      <c r="G242" s="46">
        <f>+I242*1.26</f>
        <v>9775.08</v>
      </c>
      <c r="H242" s="46">
        <f>+I242*1.2</f>
        <v>9309.6</v>
      </c>
      <c r="I242" s="47">
        <v>7758</v>
      </c>
      <c r="J242" s="46"/>
    </row>
    <row r="243" spans="2:10" ht="12.75">
      <c r="B243" s="62"/>
      <c r="C243" s="62"/>
      <c r="D243" s="62"/>
      <c r="E243" s="2" t="s">
        <v>127</v>
      </c>
      <c r="F243" s="59"/>
      <c r="G243" s="46">
        <f>+I243*1.26</f>
        <v>9775.08</v>
      </c>
      <c r="H243" s="46">
        <f>+I243*1.2</f>
        <v>9309.6</v>
      </c>
      <c r="I243" s="47">
        <v>7758</v>
      </c>
      <c r="J243" s="46"/>
    </row>
  </sheetData>
  <sheetProtection/>
  <mergeCells count="144">
    <mergeCell ref="E239:J239"/>
    <mergeCell ref="F219:F220"/>
    <mergeCell ref="F209:F210"/>
    <mergeCell ref="F237:F238"/>
    <mergeCell ref="E213:J213"/>
    <mergeCell ref="E229:J229"/>
    <mergeCell ref="F230:F231"/>
    <mergeCell ref="F242:F243"/>
    <mergeCell ref="F240:F241"/>
    <mergeCell ref="E223:J223"/>
    <mergeCell ref="E224:J224"/>
    <mergeCell ref="F225:F226"/>
    <mergeCell ref="F227:F228"/>
    <mergeCell ref="F232:F233"/>
    <mergeCell ref="F214:F215"/>
    <mergeCell ref="F216:F217"/>
    <mergeCell ref="E218:J218"/>
    <mergeCell ref="F221:F222"/>
    <mergeCell ref="E208:J208"/>
    <mergeCell ref="E202:J202"/>
    <mergeCell ref="E190:J190"/>
    <mergeCell ref="F197:F198"/>
    <mergeCell ref="F199:F201"/>
    <mergeCell ref="F193:F195"/>
    <mergeCell ref="F211:F212"/>
    <mergeCell ref="E234:J234"/>
    <mergeCell ref="F235:F236"/>
    <mergeCell ref="B203:J203"/>
    <mergeCell ref="B204:B243"/>
    <mergeCell ref="C204:C243"/>
    <mergeCell ref="D204:D243"/>
    <mergeCell ref="E207:J207"/>
    <mergeCell ref="B113:J113"/>
    <mergeCell ref="B114:B116"/>
    <mergeCell ref="C114:C116"/>
    <mergeCell ref="D114:D116"/>
    <mergeCell ref="E178:J178"/>
    <mergeCell ref="F185:F186"/>
    <mergeCell ref="F187:F189"/>
    <mergeCell ref="E184:J184"/>
    <mergeCell ref="F191:F192"/>
    <mergeCell ref="B157:J157"/>
    <mergeCell ref="F161:F162"/>
    <mergeCell ref="F163:F165"/>
    <mergeCell ref="F167:F168"/>
    <mergeCell ref="E172:J172"/>
    <mergeCell ref="F179:F180"/>
    <mergeCell ref="F181:F183"/>
    <mergeCell ref="B48:J48"/>
    <mergeCell ref="E51:J51"/>
    <mergeCell ref="B49:B112"/>
    <mergeCell ref="C49:C112"/>
    <mergeCell ref="D49:D112"/>
    <mergeCell ref="F21:F22"/>
    <mergeCell ref="F52:F53"/>
    <mergeCell ref="E54:J54"/>
    <mergeCell ref="E57:J57"/>
    <mergeCell ref="F58:F59"/>
    <mergeCell ref="E60:J60"/>
    <mergeCell ref="F61:F62"/>
    <mergeCell ref="E56:J56"/>
    <mergeCell ref="E79:J79"/>
    <mergeCell ref="F80:F86"/>
    <mergeCell ref="E87:J87"/>
    <mergeCell ref="E63:J63"/>
    <mergeCell ref="F64:F70"/>
    <mergeCell ref="E71:J71"/>
    <mergeCell ref="F72:F73"/>
    <mergeCell ref="E74:J74"/>
    <mergeCell ref="F75:F78"/>
    <mergeCell ref="F88:F112"/>
    <mergeCell ref="B5:B7"/>
    <mergeCell ref="C5:C7"/>
    <mergeCell ref="D5:D7"/>
    <mergeCell ref="F18:F19"/>
    <mergeCell ref="B8:J8"/>
    <mergeCell ref="G5:I6"/>
    <mergeCell ref="J5:J7"/>
    <mergeCell ref="B9:B16"/>
    <mergeCell ref="E5:F6"/>
    <mergeCell ref="C9:C16"/>
    <mergeCell ref="D9:D16"/>
    <mergeCell ref="F36:F37"/>
    <mergeCell ref="B32:B42"/>
    <mergeCell ref="C32:C42"/>
    <mergeCell ref="D32:D42"/>
    <mergeCell ref="B17:J17"/>
    <mergeCell ref="B18:B23"/>
    <mergeCell ref="F25:F26"/>
    <mergeCell ref="C18:C23"/>
    <mergeCell ref="F9:F13"/>
    <mergeCell ref="D18:D23"/>
    <mergeCell ref="B25:B30"/>
    <mergeCell ref="C25:C30"/>
    <mergeCell ref="B44:B47"/>
    <mergeCell ref="C44:C47"/>
    <mergeCell ref="D44:D47"/>
    <mergeCell ref="B24:J24"/>
    <mergeCell ref="D25:D30"/>
    <mergeCell ref="B31:J31"/>
    <mergeCell ref="B43:J43"/>
    <mergeCell ref="B117:J117"/>
    <mergeCell ref="F119:F121"/>
    <mergeCell ref="B119:B124"/>
    <mergeCell ref="C119:C124"/>
    <mergeCell ref="D119:D124"/>
    <mergeCell ref="B146:J146"/>
    <mergeCell ref="F143:F145"/>
    <mergeCell ref="J140:J145"/>
    <mergeCell ref="B125:B145"/>
    <mergeCell ref="C125:C145"/>
    <mergeCell ref="F122:F124"/>
    <mergeCell ref="F126:F128"/>
    <mergeCell ref="F129:F131"/>
    <mergeCell ref="E139:J139"/>
    <mergeCell ref="B147:B156"/>
    <mergeCell ref="C147:C156"/>
    <mergeCell ref="D147:D156"/>
    <mergeCell ref="E150:J150"/>
    <mergeCell ref="F140:F142"/>
    <mergeCell ref="D125:D145"/>
    <mergeCell ref="E125:J125"/>
    <mergeCell ref="E132:J132"/>
    <mergeCell ref="F133:F135"/>
    <mergeCell ref="F136:F138"/>
    <mergeCell ref="F151:F153"/>
    <mergeCell ref="G151:I151"/>
    <mergeCell ref="G152:I152"/>
    <mergeCell ref="G153:I153"/>
    <mergeCell ref="G149:I149"/>
    <mergeCell ref="F154:F156"/>
    <mergeCell ref="G154:I154"/>
    <mergeCell ref="G155:I155"/>
    <mergeCell ref="G156:I156"/>
    <mergeCell ref="B159:B202"/>
    <mergeCell ref="C159:C202"/>
    <mergeCell ref="D159:D202"/>
    <mergeCell ref="F169:F171"/>
    <mergeCell ref="E159:J159"/>
    <mergeCell ref="E196:J196"/>
    <mergeCell ref="E160:J160"/>
    <mergeCell ref="E166:J166"/>
    <mergeCell ref="F173:F174"/>
    <mergeCell ref="F175:F177"/>
  </mergeCells>
  <printOptions/>
  <pageMargins left="0.35433070866141736" right="0.15748031496062992" top="0.35433070866141736" bottom="2.598425196850394" header="0.5118110236220472" footer="0.5118110236220472"/>
  <pageSetup fitToHeight="1" fitToWidth="1" horizontalDpi="600" verticalDpi="600" orientation="portrait" paperSize="9" scale="1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Titova_YV</dc:creator>
  <cp:keywords/>
  <dc:description/>
  <cp:lastModifiedBy>Алабян Мария Андреевна</cp:lastModifiedBy>
  <cp:lastPrinted>2012-02-01T07:45:15Z</cp:lastPrinted>
  <dcterms:created xsi:type="dcterms:W3CDTF">2007-05-31T11:41:14Z</dcterms:created>
  <dcterms:modified xsi:type="dcterms:W3CDTF">2012-02-21T12:51:17Z</dcterms:modified>
  <cp:category/>
  <cp:version/>
  <cp:contentType/>
  <cp:contentStatus/>
</cp:coreProperties>
</file>