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025" windowWidth="14805" windowHeight="3090"/>
  </bookViews>
  <sheets>
    <sheet name="4 2017" sheetId="1" r:id="rId1"/>
    <sheet name="список договоров" sheetId="2" r:id="rId2"/>
  </sheets>
  <definedNames>
    <definedName name="_xlnm._FilterDatabase" localSheetId="0" hidden="1">'4 2017'!$A$3:$AC$34</definedName>
  </definedNames>
  <calcPr calcId="145621"/>
</workbook>
</file>

<file path=xl/calcChain.xml><?xml version="1.0" encoding="utf-8"?>
<calcChain xmlns="http://schemas.openxmlformats.org/spreadsheetml/2006/main">
  <c r="C9" i="2" l="1"/>
  <c r="C8" i="2"/>
  <c r="AA28" i="1"/>
  <c r="AA26" i="1" l="1"/>
  <c r="O15" i="1"/>
  <c r="M15" i="1"/>
  <c r="AA34" i="1" l="1"/>
  <c r="O34" i="1"/>
  <c r="M34" i="1"/>
  <c r="AA33" i="1"/>
  <c r="O33" i="1"/>
  <c r="M33" i="1"/>
  <c r="AA32" i="1"/>
  <c r="O32" i="1"/>
  <c r="M32" i="1"/>
  <c r="P32" i="1" l="1"/>
  <c r="AA31" i="1"/>
  <c r="O31" i="1"/>
  <c r="M31" i="1"/>
  <c r="AA30" i="1"/>
  <c r="O30" i="1"/>
  <c r="M30" i="1"/>
  <c r="AA29" i="1"/>
  <c r="O29" i="1"/>
  <c r="M29" i="1"/>
  <c r="O28" i="1"/>
  <c r="M28" i="1"/>
  <c r="P28" i="1" l="1"/>
  <c r="AA25" i="1"/>
  <c r="AA23" i="1"/>
  <c r="AA21" i="1"/>
  <c r="AA27" i="1" l="1"/>
  <c r="O27" i="1"/>
  <c r="M27" i="1"/>
  <c r="O26" i="1"/>
  <c r="M26" i="1"/>
  <c r="O25" i="1"/>
  <c r="M25" i="1"/>
  <c r="AA24" i="1"/>
  <c r="O24" i="1"/>
  <c r="M24" i="1"/>
  <c r="O23" i="1"/>
  <c r="M23" i="1"/>
  <c r="AA22" i="1"/>
  <c r="O22" i="1"/>
  <c r="M22" i="1"/>
  <c r="O21" i="1"/>
  <c r="M21" i="1"/>
  <c r="AA20" i="1"/>
  <c r="O20" i="1"/>
  <c r="M20" i="1"/>
  <c r="AA19" i="1"/>
  <c r="O19" i="1"/>
  <c r="AA18" i="1"/>
  <c r="O18" i="1"/>
  <c r="M18" i="1"/>
  <c r="AA17" i="1"/>
  <c r="O17" i="1"/>
  <c r="M17" i="1"/>
  <c r="O16" i="1"/>
  <c r="M16" i="1"/>
  <c r="O14" i="1"/>
  <c r="M14" i="1"/>
  <c r="O13" i="1"/>
  <c r="M13" i="1"/>
  <c r="O12" i="1"/>
  <c r="M12" i="1"/>
  <c r="AA11" i="1"/>
  <c r="O11" i="1"/>
  <c r="P11" i="1" s="1"/>
  <c r="M11" i="1"/>
  <c r="AA10" i="1"/>
  <c r="O10" i="1"/>
  <c r="P10" i="1" s="1"/>
  <c r="M10" i="1"/>
  <c r="AA9" i="1"/>
  <c r="O9" i="1"/>
  <c r="M9" i="1"/>
  <c r="AA8" i="1"/>
  <c r="O8" i="1"/>
  <c r="AA7" i="1"/>
  <c r="O7" i="1"/>
  <c r="M7" i="1"/>
  <c r="AA6" i="1"/>
  <c r="O6" i="1"/>
  <c r="AA5" i="1"/>
  <c r="O5" i="1"/>
  <c r="M5" i="1"/>
  <c r="AA4" i="1"/>
  <c r="O4" i="1"/>
  <c r="M4" i="1"/>
  <c r="P4" i="1" l="1"/>
  <c r="P7" i="1"/>
  <c r="P12" i="1"/>
  <c r="P17" i="1"/>
  <c r="P20" i="1"/>
  <c r="C7" i="2" l="1"/>
  <c r="C6" i="2"/>
  <c r="C5" i="2"/>
  <c r="C4" i="2"/>
  <c r="C3" i="2"/>
  <c r="C2" i="2"/>
</calcChain>
</file>

<file path=xl/sharedStrings.xml><?xml version="1.0" encoding="utf-8"?>
<sst xmlns="http://schemas.openxmlformats.org/spreadsheetml/2006/main" count="273" uniqueCount="118">
  <si>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</si>
  <si>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</si>
  <si>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</si>
  <si>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</si>
  <si>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</si>
  <si>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</si>
  <si>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</si>
  <si>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</si>
  <si>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</si>
  <si>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</si>
  <si>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</si>
  <si>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</si>
  <si>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</si>
  <si>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</si>
  <si>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</si>
  <si>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</si>
  <si>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</si>
  <si>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</si>
  <si>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</si>
  <si>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</si>
  <si>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Городской</t>
  </si>
  <si>
    <t>км.</t>
  </si>
  <si>
    <t>Буйский</t>
  </si>
  <si>
    <t>Красносельский</t>
  </si>
  <si>
    <t>шт.</t>
  </si>
  <si>
    <t>Сусанинский</t>
  </si>
  <si>
    <t>Z44-TP</t>
  </si>
  <si>
    <t>.01</t>
  </si>
  <si>
    <t>Номер СПП элемента</t>
  </si>
  <si>
    <t>увел 15 %</t>
  </si>
  <si>
    <t>Бестраншейная прокладка КЛ-0,4 кВ (менее 50 м.)</t>
  </si>
  <si>
    <t>Бестраншейная прокладка КЛ-0,4 кВ (более 50 м.)</t>
  </si>
  <si>
    <t>Наименование объекта по бух. учету</t>
  </si>
  <si>
    <t>Инвентарный номер</t>
  </si>
  <si>
    <t>Приложение № 1</t>
  </si>
  <si>
    <t>Составил:</t>
  </si>
  <si>
    <t>Голышев М.Н.</t>
  </si>
  <si>
    <t>____________________________________</t>
  </si>
  <si>
    <t>Согласован:</t>
  </si>
  <si>
    <t>Соловьев М.А.</t>
  </si>
  <si>
    <t>Установка линейного разъединителя на первой опоре проектируемой ВЛЗ-10 кВ</t>
  </si>
  <si>
    <t>20-Ц/3(3)-ТП(2017)И</t>
  </si>
  <si>
    <t>ОАО "Владпромжелдортранс"</t>
  </si>
  <si>
    <t>нежилое строение (здание паровозного депо) с пристройкой г. Кострома, ул. Луговая, д. 2</t>
  </si>
  <si>
    <t>Строительство КЛ-0,4 кВ с площадью поперечного сечения до (4 * 70) мм2 от вновь устанавливаемого РЩ-0,4 кВ снаружи ТП № 239 ПС 110/6 кВ «Северная» до границы земельного участка заявителя.</t>
  </si>
  <si>
    <t>Установка РЩ-0,4 кВ снаружи ТП № снаружи ТП № 239, с присоединением его от РУ-0,4 кВ ТП № 239 ПС 110/6 кВ «Северная»</t>
  </si>
  <si>
    <t>1995-Ц/1(3)-ТП(2016)И</t>
  </si>
  <si>
    <t>Поводова Любовь Павловна</t>
  </si>
  <si>
    <t>гаражный бокс, г. Кострома, пр-д Сосновый 3-й, ГСК №89, ГАРАЖНЫЙ БОКС № 38</t>
  </si>
  <si>
    <t>Строительство КЛ-0,4 кВ с площадью поперечного сечения до (4 * 70) мм2 от РУ-0,4 кВ ТП № 395 ПС 220/110/35/6 кВ «Кострома 2» до вновь проектируемого РЩ-0,4 кВ на наружной стене ГСК №89</t>
  </si>
  <si>
    <t>Э.тех.часть ТП-395 к-42-400м 2 соснов</t>
  </si>
  <si>
    <t>Установка РЩ-0,4 кВ на наружной стене ГСК № 89</t>
  </si>
  <si>
    <t>Проектирование и строительство ВЛИ-0,4 кВ по фасаду гаражей ГСК №89 от проектируемого РЩ-0,4 кВ на наружной стене ГСК № 89 до гаражного бокса.</t>
  </si>
  <si>
    <t>116-Ц/1(3)-ТП(2017)И</t>
  </si>
  <si>
    <t>Соколов Владимир Леонидович</t>
  </si>
  <si>
    <t>здание, Красносельский р-н, д. Гридино, мкр. Юбилейный,кад.номер 44:08:020202:304</t>
  </si>
  <si>
    <t xml:space="preserve">Строительство ВЛИ-0,4 кВ от опоры № 4 ВЛ-0,4 кВ ТП № 85 ф. 10-02 ПС-35/10 кВ «Гридино» до земельного участка заявителя с выполнением монтажа н/в ввода. </t>
  </si>
  <si>
    <t>ВЛ-04кВ ф.10-04 ПС Новинки L-27км</t>
  </si>
  <si>
    <t>119-Ц/1(3)-ТП(2017)И</t>
  </si>
  <si>
    <t>Ланцов Сергей Анатольевич</t>
  </si>
  <si>
    <t>садовый дом, Сусанинский р-н, пгт. Сусанино, коллективный сад "Северный", примерно в 120 м от Центральной котельной по направлению на северо-запад</t>
  </si>
  <si>
    <t xml:space="preserve">Строительство ВЛИ-0,4 кВ от опоры ВЛ-0,4 кВ ТП № 135 ф. 10-12 ПС-110/35/10 кВ «Сусанино» до земельного участка заявителя с выполнением монтажа н/в ввода. </t>
  </si>
  <si>
    <t>12009600-00</t>
  </si>
  <si>
    <t>83-Г/1(3)-ТП(2017)И</t>
  </si>
  <si>
    <t>Иванова Наталья Борисовна</t>
  </si>
  <si>
    <t>хоз.постройка г.Буй, снт Коллективный сад 4, уч.26</t>
  </si>
  <si>
    <t xml:space="preserve">Предусмотреть подключение коллективный сад №4, участок 4; Мирошниченко Э. Ю. </t>
  </si>
  <si>
    <t>ВЛ-10кВ ул.Гединского д.10в</t>
  </si>
  <si>
    <t>Строительство ВЛЗ-10 кВ от опоры № 72 ВЛ-10 кВ ф. 10-09 ПС 110/10 кВ «Буй сельская» до РУ-10 кВ до РУ-10 кВ проектируемой трансформаторной подстанции 10/0,4 кВ.</t>
  </si>
  <si>
    <t>Проектирование и монтаж столбовой трансформаторной подстанции 10/0,4 кВ с силовым трансформатором мощностью 63 кВА</t>
  </si>
  <si>
    <t>134-Ц/3(3)-ТП(2017)И</t>
  </si>
  <si>
    <t>ООО "СК Каскад"</t>
  </si>
  <si>
    <t>8-квартирный жилой дом, г. Кострома, ул. Строительная,  д. 36</t>
  </si>
  <si>
    <t>Строительство КЛ-0,4 кВ с площадью поперечного сечения до (4 * 70) мм2 от вновь устанавливаемого РЩ-0,4 кВ снаружи ТП № 270  ПС 110/6 кВ «Кострома 1» до шкафа учета на наружной (снаружи) стене объекта заявителя.</t>
  </si>
  <si>
    <t>203-Ц/3(2)-ТП(2016)И</t>
  </si>
  <si>
    <t>ООО "Смоленский"</t>
  </si>
  <si>
    <t>здание административного назначения, г. Кострома, проспект Рабочий, 9</t>
  </si>
  <si>
    <t>Строительство КЛ-0,4 кВ рекомендуемым сечением 95 мм2 от 1 секции РУ-0,4 кВ ТП № 579 ПС 110/10/6 кВ «Центральная» до шкафа учета на наружной здания административного назначения.</t>
  </si>
  <si>
    <t>6/2016-П(Ц)</t>
  </si>
  <si>
    <t xml:space="preserve"> Строительство КЛ-0,4 кВ  рекомендуемым сечением 95 мм2 от 2 секции РУ-0,4 кВ ТП № 579 ПС 110/10/6 кВ «Центральная» до шкафа учета на наружной здания административного назначения.</t>
  </si>
  <si>
    <t xml:space="preserve"> Строительство КЛ-0,4 кВ  рекомендуемым сечением 35 мм2 от 2 секции РУ-0,4 кВ ТП № 579 ПС 110/10/6 кВ «Центральная» до шкафа учета на наружной здания административного назначения.</t>
  </si>
  <si>
    <t>Установка дополнительного линейной панели 0,4 кВ типа ЩО-70 на 1 секции в РУ-0,4 кВ ТП № 579 ПС 110/10/6 кВ «Центральная»</t>
  </si>
  <si>
    <t>Установка дополнительного линейной панели 0,4 кВ типа ЩО-70 на 2 секции в РУ-0,4 кВ ТП № 579 ПС 110/10/6 кВ «Центральная»</t>
  </si>
  <si>
    <t>179-Ц/3(3)-ТП(2017)И</t>
  </si>
  <si>
    <t>ООО "Монолит"</t>
  </si>
  <si>
    <t>многоквартирный жилой дом, г. Кострома, ул. Соловьиная, д. 15</t>
  </si>
  <si>
    <t>Строительство КЛ-0,4 кВ рекомендуемым сечением 120 мм2 от 1 секции РУ-0,4 кВ ТП № 780 ПС 110/35/10 кВ «Восточная 2» до ВРУ-0,4 кВ многоквартирного жилого дома.</t>
  </si>
  <si>
    <t>4/2017-П(Ц)</t>
  </si>
  <si>
    <t>Электротехническая часть ТП 780</t>
  </si>
  <si>
    <t>13015086-00</t>
  </si>
  <si>
    <t>Строительство КЛ-0,4 кВ рекомендуемым сечением 120 мм2 от 2 секции РУ-0,4 кВ ТП № 780 ПС 110/35/10 кВ «Восточная 2» до ВРУ-0,4 кВ многоквартирного жилого дома.</t>
  </si>
  <si>
    <t>3942-Г/1(3)-ТП(2016)И</t>
  </si>
  <si>
    <t xml:space="preserve">Романчук Артем Михайлович </t>
  </si>
  <si>
    <t>база углежжения, Солигаличский р-н, ж.д. станция Солигалич примерно 700 м. от ориентира по направлению на северо-запад.</t>
  </si>
  <si>
    <t>Строительство ВЛИ-0,4 кВ от проектируемой ВЛИ-0,4 кВ от РУ-0,4 кВ ТП № 239 до шкафа учета, устанавливаемого на концевой проектируемой опоре ВЛИ-0,4 кВ на границе земельного участка заявителя</t>
  </si>
  <si>
    <t>.02</t>
  </si>
  <si>
    <t>Установка дополнительного коммутационного аппарата в РУ-0,4 кВ ТП № 239 ф. 10-11 ПС 110/35/10 кВ «Солигалич»</t>
  </si>
  <si>
    <t>.03</t>
  </si>
  <si>
    <t>.04</t>
  </si>
  <si>
    <t>Z44-TP41396963.01</t>
  </si>
  <si>
    <t>Z44-TP41396963.03</t>
  </si>
  <si>
    <t>Z44-TP41396963.02</t>
  </si>
  <si>
    <t>Z44-TP41396963.04</t>
  </si>
  <si>
    <t>Строительство ВЛИ-0,4 кВ от проектируемой опоры ВЛИ-0,4 кВ до границы земельного участка заявителя с выполнением монтаж н/в ввода.</t>
  </si>
  <si>
    <t>Z44-TP41399058.01</t>
  </si>
  <si>
    <t xml:space="preserve">Строительство ВЛИ-0,4 кВ от РУ-0,4 кВ проектируемой КТП-10/0,4 кВ до границы земельного участка коллективного сада № 4. </t>
  </si>
  <si>
    <t>.06</t>
  </si>
  <si>
    <t>.07</t>
  </si>
  <si>
    <t>Солигаличский</t>
  </si>
  <si>
    <t>Э.тех.часть ТП-239 К-32-400 ул.10 Раб</t>
  </si>
  <si>
    <t>Комплектная трансформаторная подстанция КТП-270 (э</t>
  </si>
  <si>
    <t>Э/тех.часть ТП579 типа К-42-630 МЗ</t>
  </si>
  <si>
    <t>ВЛИ 0,4кВ от ТП №135 на гаражи</t>
  </si>
  <si>
    <t>ТП Зашугомье-телятник КТП-250 Т-р-250ква</t>
  </si>
  <si>
    <t>Установка РЩ-0,4 кВ снаружи ТП № 270 с присоединением его от РУ-0,4 кВ ТП № 270 ПС 110/6 кВ «Кострома 1».</t>
  </si>
  <si>
    <t>Строительство ВЛИ-0,4 кВ совместным подвесом с ВЛ-10 кВ по существующим опорам от РУ-0,4 кВ ТП № 239 ф. 10-11 ПС 110/35/10 кВ «Солигалич» до опоры проектируемой ВЛИ-0,4 кВ.</t>
  </si>
  <si>
    <t>.05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</si>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</sst>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&quot;р.&quot;_-;\-* #,##0.00&quot;р.&quot;_-;_-* &quot;-&quot;??&quot;р.&quot;_-;_-@_-"/>
    <numFmt numFmtId="164" formatCode="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sz val="10"/>
      <name val="Arial Cyr"/>
      <charset val="204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Arial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3" fillId="0" borderId="0"/>
    <xf numFmtId="0" fontId="1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2" fillId="0" borderId="0"/>
    <xf numFmtId="0" fontId="2" fillId="0" borderId="0"/>
    <xf numFmtId="0" fontId="3" fillId="0" borderId="0"/>
    <xf numFmtId="0" fontId="3" fillId="0" borderId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6" fillId="0" borderId="0"/>
  </cellStyleXfs>
  <cellXfs count="81">
    <xf numFmtId="0" fontId="0" fillId="0" borderId="0" xfId="0"/>
    <xf numFmtId="49" fontId="0" fillId="0" borderId="0" xfId="0" applyNumberFormat="1"/>
    <xf numFmtId="0" fontId="0" fillId="0" borderId="0" xfId="0" applyFill="1"/>
    <xf numFmtId="0" fontId="11" fillId="0" borderId="1" xfId="0" applyFont="1" applyFill="1" applyBorder="1" applyAlignment="1">
      <alignment horizontal="center" vertical="center"/>
    </xf>
    <xf numFmtId="0" fontId="10" fillId="0" borderId="1" xfId="0" applyFont="1" applyFill="1" applyBorder="1"/>
    <xf numFmtId="0" fontId="5" fillId="0" borderId="2" xfId="0" applyFont="1" applyFill="1" applyBorder="1" applyAlignment="1">
      <alignment horizontal="center" vertical="center" wrapText="1"/>
    </xf>
    <xf numFmtId="164" fontId="5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22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 wrapText="1"/>
    </xf>
    <xf numFmtId="0" fontId="10" fillId="0" borderId="4" xfId="22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22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0" fillId="0" borderId="3" xfId="22" applyFont="1" applyFill="1" applyBorder="1" applyAlignment="1">
      <alignment vertical="center" wrapText="1"/>
    </xf>
    <xf numFmtId="0" fontId="11" fillId="0" borderId="4" xfId="22" applyFont="1" applyFill="1" applyBorder="1" applyAlignment="1">
      <alignment horizontal="center" vertical="center"/>
    </xf>
    <xf numFmtId="0" fontId="12" fillId="0" borderId="4" xfId="0" quotePrefix="1" applyFont="1" applyFill="1" applyBorder="1" applyAlignment="1">
      <alignment horizontal="center" vertical="center" wrapText="1"/>
    </xf>
    <xf numFmtId="0" fontId="11" fillId="0" borderId="3" xfId="22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0" fillId="0" borderId="0" xfId="0" applyFont="1"/>
    <xf numFmtId="0" fontId="11" fillId="0" borderId="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/>
    <xf numFmtId="0" fontId="10" fillId="0" borderId="4" xfId="0" applyFont="1" applyFill="1" applyBorder="1" applyAlignment="1"/>
    <xf numFmtId="0" fontId="10" fillId="0" borderId="3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1" fillId="0" borderId="1" xfId="25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0" fillId="0" borderId="3" xfId="0" applyFont="1" applyFill="1" applyBorder="1"/>
    <xf numFmtId="0" fontId="12" fillId="0" borderId="1" xfId="0" quotePrefix="1" applyFont="1" applyFill="1" applyBorder="1" applyAlignment="1">
      <alignment horizontal="center" vertical="center" wrapText="1"/>
    </xf>
    <xf numFmtId="44" fontId="14" fillId="0" borderId="0" xfId="24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/>
    <xf numFmtId="0" fontId="13" fillId="0" borderId="0" xfId="0" applyFont="1" applyFill="1"/>
    <xf numFmtId="0" fontId="13" fillId="0" borderId="0" xfId="0" applyFont="1" applyFill="1" applyAlignment="1"/>
    <xf numFmtId="0" fontId="16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/>
    </xf>
    <xf numFmtId="0" fontId="10" fillId="0" borderId="1" xfId="0" applyFont="1" applyBorder="1"/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Border="1" applyAlignment="1">
      <alignment vertical="center" wrapText="1" readingOrder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14" fontId="10" fillId="0" borderId="2" xfId="0" applyNumberFormat="1" applyFont="1" applyFill="1" applyBorder="1" applyAlignment="1">
      <alignment horizontal="center" vertical="center" wrapText="1"/>
    </xf>
    <xf numFmtId="14" fontId="10" fillId="0" borderId="4" xfId="0" applyNumberFormat="1" applyFont="1" applyFill="1" applyBorder="1" applyAlignment="1">
      <alignment horizontal="center" vertical="center" wrapText="1"/>
    </xf>
    <xf numFmtId="14" fontId="10" fillId="0" borderId="3" xfId="0" applyNumberFormat="1" applyFont="1" applyFill="1" applyBorder="1" applyAlignment="1">
      <alignment horizontal="center" vertical="center" wrapText="1"/>
    </xf>
    <xf numFmtId="0" fontId="10" fillId="0" borderId="1" xfId="22" applyFont="1" applyFill="1" applyBorder="1" applyAlignment="1">
      <alignment horizontal="center" vertical="center" wrapText="1"/>
    </xf>
    <xf numFmtId="0" fontId="10" fillId="0" borderId="4" xfId="22" applyFont="1" applyFill="1" applyBorder="1" applyAlignment="1">
      <alignment horizontal="center" vertical="center" wrapText="1"/>
    </xf>
    <xf numFmtId="0" fontId="10" fillId="0" borderId="3" xfId="22" applyFont="1" applyFill="1" applyBorder="1" applyAlignment="1">
      <alignment horizontal="center" vertical="center" wrapText="1"/>
    </xf>
    <xf numFmtId="14" fontId="10" fillId="0" borderId="1" xfId="22" applyNumberFormat="1" applyFont="1" applyFill="1" applyBorder="1" applyAlignment="1">
      <alignment horizontal="center" vertical="center" wrapText="1"/>
    </xf>
    <xf numFmtId="14" fontId="10" fillId="0" borderId="4" xfId="22" applyNumberFormat="1" applyFont="1" applyFill="1" applyBorder="1" applyAlignment="1">
      <alignment horizontal="center" vertical="center" wrapText="1"/>
    </xf>
    <xf numFmtId="14" fontId="10" fillId="0" borderId="3" xfId="22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</cellXfs>
  <cellStyles count="26">
    <cellStyle name="SAPBEXstdItem" xfId="1"/>
    <cellStyle name="SAPBEXstdItem 2" xfId="2"/>
    <cellStyle name="Денежный" xfId="24" builtinId="4"/>
    <cellStyle name="Денежный 2" xfId="23"/>
    <cellStyle name="Обычный" xfId="0" builtinId="0"/>
    <cellStyle name="Обычный 10" xfId="22"/>
    <cellStyle name="Обычный 11" xfId="4"/>
    <cellStyle name="Обычный 2" xfId="5"/>
    <cellStyle name="Обычный 2 2" xfId="6"/>
    <cellStyle name="Обычный 2 2 2 28" xfId="21"/>
    <cellStyle name="Обычный 2 2 6" xfId="7"/>
    <cellStyle name="Обычный 254" xfId="8"/>
    <cellStyle name="Обычный 255" xfId="9"/>
    <cellStyle name="Обычный 257" xfId="10"/>
    <cellStyle name="Обычный 258" xfId="11"/>
    <cellStyle name="Обычный 259" xfId="12"/>
    <cellStyle name="Обычный 266" xfId="13"/>
    <cellStyle name="Обычный 268" xfId="14"/>
    <cellStyle name="Обычный 269" xfId="15"/>
    <cellStyle name="Обычный 271" xfId="16"/>
    <cellStyle name="Обычный 272" xfId="17"/>
    <cellStyle name="Обычный 3" xfId="3"/>
    <cellStyle name="Обычный 326" xfId="25"/>
    <cellStyle name="Стиль 1" xfId="18"/>
    <cellStyle name="Стиль 1 10 2" xfId="19"/>
    <cellStyle name="Стиль 1_Хозспособ" xfId="20"/>
  </cellStyles>
  <dxfs count="60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40"/>
  <sheetViews>
    <sheetView tabSelected="1" zoomScale="60" zoomScaleNormal="60" workbookViewId="0">
      <pane xSplit="4" ySplit="3" topLeftCell="E4" activePane="bottomRight" state="frozen"/>
      <selection pane="topRight" activeCell="J1" sqref="J1"/>
      <selection pane="bottomLeft" activeCell="A2" sqref="A2"/>
      <selection pane="bottomRight" activeCell="B7" sqref="B7:B34"/>
    </sheetView>
  </sheetViews>
  <sheetFormatPr defaultRowHeight="15" x14ac:dyDescent="0.25"/>
  <cols>
    <col min="1" max="1" width="17.28515625" style="2" customWidth="1"/>
    <col min="2" max="2" width="15" style="2" customWidth="1"/>
    <col min="3" max="3" width="25.5703125" style="2" customWidth="1"/>
    <col min="4" max="4" width="38.7109375" style="2" customWidth="1"/>
    <col min="5" max="5" width="12.7109375" style="2" customWidth="1"/>
    <col min="6" max="6" width="16.85546875" style="2" customWidth="1"/>
    <col min="7" max="8" width="19.28515625" style="2" hidden="1" customWidth="1"/>
    <col min="9" max="9" width="65.42578125" style="2" customWidth="1"/>
    <col min="10" max="10" width="11.5703125" style="2" customWidth="1"/>
    <col min="11" max="11" width="12.28515625" style="2" customWidth="1"/>
    <col min="12" max="21" width="19" style="2" hidden="1" customWidth="1"/>
    <col min="22" max="22" width="35.5703125" style="2" hidden="1" customWidth="1"/>
    <col min="23" max="26" width="9.140625" style="2" hidden="1" customWidth="1"/>
    <col min="27" max="27" width="28.42578125" style="2" customWidth="1"/>
    <col min="28" max="28" width="31.5703125" style="52" customWidth="1"/>
    <col min="29" max="29" width="17.28515625" style="2" customWidth="1"/>
    <col min="30" max="30" width="27.140625" customWidth="1"/>
    <col min="31" max="31" width="34.140625" customWidth="1"/>
    <col min="32" max="32" width="22.42578125" customWidth="1"/>
  </cols>
  <sheetData>
    <row r="2" spans="1:29" ht="16.5" x14ac:dyDescent="0.25">
      <c r="I2" s="79" t="s">
        <v>34</v>
      </c>
      <c r="J2" s="79"/>
      <c r="K2" s="79"/>
    </row>
    <row r="3" spans="1:29" s="2" customFormat="1" ht="82.5" x14ac:dyDescent="0.3">
      <c r="A3" s="5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/>
      <c r="H3" s="5" t="s">
        <v>19</v>
      </c>
      <c r="I3" s="5" t="s">
        <v>6</v>
      </c>
      <c r="J3" s="5" t="s">
        <v>7</v>
      </c>
      <c r="K3" s="5" t="s">
        <v>8</v>
      </c>
      <c r="L3" s="5" t="s">
        <v>29</v>
      </c>
      <c r="M3" s="5" t="s">
        <v>8</v>
      </c>
      <c r="N3" s="5" t="s">
        <v>9</v>
      </c>
      <c r="O3" s="5" t="s">
        <v>10</v>
      </c>
      <c r="P3" s="5" t="s">
        <v>11</v>
      </c>
      <c r="Q3" s="6" t="s">
        <v>12</v>
      </c>
      <c r="R3" s="6" t="s">
        <v>13</v>
      </c>
      <c r="S3" s="5" t="s">
        <v>14</v>
      </c>
      <c r="T3" s="7" t="s">
        <v>15</v>
      </c>
      <c r="U3" s="15" t="s">
        <v>16</v>
      </c>
      <c r="V3" s="5" t="s">
        <v>17</v>
      </c>
      <c r="W3" s="16"/>
      <c r="X3" s="16"/>
      <c r="Y3" s="16"/>
      <c r="Z3" s="16"/>
      <c r="AA3" s="28" t="s">
        <v>28</v>
      </c>
      <c r="AB3" s="51" t="s">
        <v>32</v>
      </c>
      <c r="AC3" s="29" t="s">
        <v>33</v>
      </c>
    </row>
    <row r="4" spans="1:29" s="22" customFormat="1" ht="63.75" customHeight="1" x14ac:dyDescent="0.2">
      <c r="A4" s="76" t="s">
        <v>41</v>
      </c>
      <c r="B4" s="3">
        <v>41380408</v>
      </c>
      <c r="C4" s="76" t="s">
        <v>42</v>
      </c>
      <c r="D4" s="76" t="s">
        <v>43</v>
      </c>
      <c r="E4" s="76">
        <v>60</v>
      </c>
      <c r="F4" s="67">
        <v>42926</v>
      </c>
      <c r="G4" s="30"/>
      <c r="H4" s="47" t="s">
        <v>20</v>
      </c>
      <c r="I4" s="25" t="s">
        <v>44</v>
      </c>
      <c r="J4" s="3" t="s">
        <v>21</v>
      </c>
      <c r="K4" s="48">
        <v>0.38</v>
      </c>
      <c r="L4" s="4"/>
      <c r="M4" s="3">
        <f t="shared" ref="M4:M5" si="0">K4</f>
        <v>0.38</v>
      </c>
      <c r="N4" s="3">
        <v>1670</v>
      </c>
      <c r="O4" s="3">
        <f t="shared" ref="O4:O11" si="1">K4*N4</f>
        <v>634.6</v>
      </c>
      <c r="P4" s="64">
        <f>O4+O5+O6</f>
        <v>821.6</v>
      </c>
      <c r="Q4" s="4"/>
      <c r="R4" s="4"/>
      <c r="S4" s="4"/>
      <c r="T4" s="4"/>
      <c r="U4" s="4"/>
      <c r="V4" s="4"/>
      <c r="W4" s="4"/>
      <c r="X4" s="4"/>
      <c r="Y4" s="48" t="s">
        <v>26</v>
      </c>
      <c r="Z4" s="48" t="s">
        <v>27</v>
      </c>
      <c r="AA4" s="48" t="str">
        <f>CONCATENATE(Y4,B4,Z4)</f>
        <v>Z44-TP41380408.01</v>
      </c>
      <c r="AB4" s="13" t="s">
        <v>109</v>
      </c>
      <c r="AC4" s="48">
        <v>17206</v>
      </c>
    </row>
    <row r="5" spans="1:29" s="22" customFormat="1" ht="63.75" customHeight="1" x14ac:dyDescent="0.2">
      <c r="A5" s="77"/>
      <c r="B5" s="4"/>
      <c r="C5" s="77"/>
      <c r="D5" s="77"/>
      <c r="E5" s="77"/>
      <c r="F5" s="68"/>
      <c r="G5" s="31"/>
      <c r="H5" s="47" t="s">
        <v>20</v>
      </c>
      <c r="I5" s="12" t="s">
        <v>30</v>
      </c>
      <c r="J5" s="3" t="s">
        <v>21</v>
      </c>
      <c r="K5" s="48">
        <v>0.03</v>
      </c>
      <c r="L5" s="4"/>
      <c r="M5" s="3">
        <f t="shared" si="0"/>
        <v>0.03</v>
      </c>
      <c r="N5" s="3">
        <v>4000</v>
      </c>
      <c r="O5" s="3">
        <f t="shared" si="1"/>
        <v>120</v>
      </c>
      <c r="P5" s="65"/>
      <c r="Q5" s="4"/>
      <c r="R5" s="4"/>
      <c r="S5" s="4"/>
      <c r="T5" s="4"/>
      <c r="U5" s="4"/>
      <c r="V5" s="4"/>
      <c r="W5" s="4"/>
      <c r="X5" s="4"/>
      <c r="Y5" s="48" t="s">
        <v>26</v>
      </c>
      <c r="Z5" s="48" t="s">
        <v>27</v>
      </c>
      <c r="AA5" s="48" t="str">
        <f>CONCATENATE(Y5,B4,Z5)</f>
        <v>Z44-TP41380408.01</v>
      </c>
      <c r="AB5" s="13" t="s">
        <v>109</v>
      </c>
      <c r="AC5" s="48">
        <v>17206</v>
      </c>
    </row>
    <row r="6" spans="1:29" s="22" customFormat="1" ht="63.75" customHeight="1" x14ac:dyDescent="0.2">
      <c r="A6" s="78"/>
      <c r="B6" s="4"/>
      <c r="C6" s="78"/>
      <c r="D6" s="78"/>
      <c r="E6" s="78"/>
      <c r="F6" s="69"/>
      <c r="G6" s="32"/>
      <c r="H6" s="47" t="s">
        <v>20</v>
      </c>
      <c r="I6" s="12" t="s">
        <v>45</v>
      </c>
      <c r="J6" s="3" t="s">
        <v>24</v>
      </c>
      <c r="K6" s="48">
        <v>1</v>
      </c>
      <c r="L6" s="4"/>
      <c r="M6" s="3">
        <v>1</v>
      </c>
      <c r="N6" s="3">
        <v>67</v>
      </c>
      <c r="O6" s="3">
        <f t="shared" si="1"/>
        <v>67</v>
      </c>
      <c r="P6" s="66"/>
      <c r="Q6" s="4"/>
      <c r="R6" s="4"/>
      <c r="S6" s="4"/>
      <c r="T6" s="4"/>
      <c r="U6" s="4"/>
      <c r="V6" s="4"/>
      <c r="W6" s="4"/>
      <c r="X6" s="4"/>
      <c r="Y6" s="48" t="s">
        <v>26</v>
      </c>
      <c r="Z6" s="48" t="s">
        <v>95</v>
      </c>
      <c r="AA6" s="48" t="str">
        <f>CONCATENATE(Y6,B4,Z6)</f>
        <v>Z44-TP41380408.02</v>
      </c>
      <c r="AB6" s="13" t="s">
        <v>109</v>
      </c>
      <c r="AC6" s="48">
        <v>17206</v>
      </c>
    </row>
    <row r="7" spans="1:29" s="22" customFormat="1" ht="76.5" customHeight="1" x14ac:dyDescent="0.2">
      <c r="A7" s="76" t="s">
        <v>46</v>
      </c>
      <c r="B7" s="33">
        <v>41294194</v>
      </c>
      <c r="C7" s="76" t="s">
        <v>47</v>
      </c>
      <c r="D7" s="76" t="s">
        <v>48</v>
      </c>
      <c r="E7" s="76">
        <v>5</v>
      </c>
      <c r="F7" s="67">
        <v>42935</v>
      </c>
      <c r="G7" s="30"/>
      <c r="H7" s="47" t="s">
        <v>20</v>
      </c>
      <c r="I7" s="25" t="s">
        <v>49</v>
      </c>
      <c r="J7" s="3" t="s">
        <v>21</v>
      </c>
      <c r="K7" s="48">
        <v>0.16500000000000001</v>
      </c>
      <c r="L7" s="4"/>
      <c r="M7" s="3">
        <f t="shared" ref="M7" si="2">K7</f>
        <v>0.16500000000000001</v>
      </c>
      <c r="N7" s="3">
        <v>1670</v>
      </c>
      <c r="O7" s="3">
        <f t="shared" si="1"/>
        <v>275.55</v>
      </c>
      <c r="P7" s="64">
        <f>O7+O8+O9</f>
        <v>360.553</v>
      </c>
      <c r="Q7" s="4"/>
      <c r="R7" s="4"/>
      <c r="S7" s="4"/>
      <c r="T7" s="4"/>
      <c r="U7" s="4"/>
      <c r="V7" s="4"/>
      <c r="W7" s="4"/>
      <c r="X7" s="4"/>
      <c r="Y7" s="48" t="s">
        <v>26</v>
      </c>
      <c r="Z7" s="48" t="s">
        <v>95</v>
      </c>
      <c r="AA7" s="58" t="str">
        <f>CONCATENATE(Y7,B7,Z7)</f>
        <v>Z44-TP41294194.02</v>
      </c>
      <c r="AB7" s="13" t="s">
        <v>50</v>
      </c>
      <c r="AC7" s="47">
        <v>17325</v>
      </c>
    </row>
    <row r="8" spans="1:29" s="22" customFormat="1" ht="61.5" customHeight="1" x14ac:dyDescent="0.2">
      <c r="A8" s="77"/>
      <c r="B8" s="4"/>
      <c r="C8" s="77"/>
      <c r="D8" s="77"/>
      <c r="E8" s="77"/>
      <c r="F8" s="68"/>
      <c r="G8" s="31"/>
      <c r="H8" s="47" t="s">
        <v>20</v>
      </c>
      <c r="I8" s="12" t="s">
        <v>51</v>
      </c>
      <c r="J8" s="3" t="s">
        <v>24</v>
      </c>
      <c r="K8" s="48">
        <v>1</v>
      </c>
      <c r="L8" s="4"/>
      <c r="M8" s="3">
        <v>1</v>
      </c>
      <c r="N8" s="3">
        <v>67</v>
      </c>
      <c r="O8" s="3">
        <f t="shared" si="1"/>
        <v>67</v>
      </c>
      <c r="P8" s="65"/>
      <c r="Q8" s="4"/>
      <c r="R8" s="4"/>
      <c r="S8" s="4"/>
      <c r="T8" s="4"/>
      <c r="U8" s="4"/>
      <c r="V8" s="4"/>
      <c r="W8" s="4"/>
      <c r="X8" s="4"/>
      <c r="Y8" s="48" t="s">
        <v>26</v>
      </c>
      <c r="Z8" s="48" t="s">
        <v>97</v>
      </c>
      <c r="AA8" s="58" t="str">
        <f>CONCATENATE(Y8,B7,Z8)</f>
        <v>Z44-TP41294194.03</v>
      </c>
      <c r="AB8" s="13" t="s">
        <v>50</v>
      </c>
      <c r="AC8" s="47">
        <v>17325</v>
      </c>
    </row>
    <row r="9" spans="1:29" s="22" customFormat="1" ht="61.5" customHeight="1" x14ac:dyDescent="0.2">
      <c r="A9" s="78"/>
      <c r="B9" s="4"/>
      <c r="C9" s="78"/>
      <c r="D9" s="78"/>
      <c r="E9" s="78"/>
      <c r="F9" s="69"/>
      <c r="G9" s="32"/>
      <c r="H9" s="47" t="s">
        <v>20</v>
      </c>
      <c r="I9" s="12" t="s">
        <v>52</v>
      </c>
      <c r="J9" s="3" t="s">
        <v>21</v>
      </c>
      <c r="K9" s="48">
        <v>1.7000000000000001E-2</v>
      </c>
      <c r="L9" s="4"/>
      <c r="M9" s="3">
        <f t="shared" ref="M9:M18" si="3">K9</f>
        <v>1.7000000000000001E-2</v>
      </c>
      <c r="N9" s="3">
        <v>1059</v>
      </c>
      <c r="O9" s="3">
        <f t="shared" si="1"/>
        <v>18.003</v>
      </c>
      <c r="P9" s="66"/>
      <c r="Q9" s="4"/>
      <c r="R9" s="4"/>
      <c r="S9" s="4"/>
      <c r="T9" s="4"/>
      <c r="U9" s="4"/>
      <c r="V9" s="4"/>
      <c r="W9" s="4"/>
      <c r="X9" s="4"/>
      <c r="Y9" s="48" t="s">
        <v>26</v>
      </c>
      <c r="Z9" s="48" t="s">
        <v>27</v>
      </c>
      <c r="AA9" s="58" t="str">
        <f>CONCATENATE(Y9,B7,Z9)</f>
        <v>Z44-TP41294194.01</v>
      </c>
      <c r="AB9" s="13" t="s">
        <v>50</v>
      </c>
      <c r="AC9" s="47">
        <v>17325</v>
      </c>
    </row>
    <row r="10" spans="1:29" s="22" customFormat="1" ht="60" x14ac:dyDescent="0.2">
      <c r="A10" s="47" t="s">
        <v>53</v>
      </c>
      <c r="B10" s="34">
        <v>41403935</v>
      </c>
      <c r="C10" s="47" t="s">
        <v>54</v>
      </c>
      <c r="D10" s="47" t="s">
        <v>55</v>
      </c>
      <c r="E10" s="47">
        <v>7</v>
      </c>
      <c r="F10" s="57">
        <v>42929</v>
      </c>
      <c r="G10" s="4"/>
      <c r="H10" s="8" t="s">
        <v>23</v>
      </c>
      <c r="I10" s="10" t="s">
        <v>56</v>
      </c>
      <c r="J10" s="3" t="s">
        <v>21</v>
      </c>
      <c r="K10" s="48">
        <v>9.1999999999999998E-2</v>
      </c>
      <c r="L10" s="4"/>
      <c r="M10" s="3">
        <f t="shared" si="3"/>
        <v>9.1999999999999998E-2</v>
      </c>
      <c r="N10" s="3">
        <v>1059</v>
      </c>
      <c r="O10" s="3">
        <f t="shared" si="1"/>
        <v>97.427999999999997</v>
      </c>
      <c r="P10" s="48">
        <f>O10</f>
        <v>97.427999999999997</v>
      </c>
      <c r="Q10" s="4"/>
      <c r="R10" s="4"/>
      <c r="S10" s="4"/>
      <c r="T10" s="4"/>
      <c r="U10" s="4"/>
      <c r="V10" s="4"/>
      <c r="W10" s="4"/>
      <c r="X10" s="4"/>
      <c r="Y10" s="48" t="s">
        <v>26</v>
      </c>
      <c r="Z10" s="48" t="s">
        <v>27</v>
      </c>
      <c r="AA10" s="48" t="str">
        <f>CONCATENATE(Y10,B10,Z10)</f>
        <v>Z44-TP41403935.01</v>
      </c>
      <c r="AB10" s="13" t="s">
        <v>57</v>
      </c>
      <c r="AC10" s="47">
        <v>13491</v>
      </c>
    </row>
    <row r="11" spans="1:29" s="22" customFormat="1" ht="96" customHeight="1" x14ac:dyDescent="0.2">
      <c r="A11" s="47" t="s">
        <v>58</v>
      </c>
      <c r="B11" s="34">
        <v>41397541</v>
      </c>
      <c r="C11" s="47" t="s">
        <v>59</v>
      </c>
      <c r="D11" s="47" t="s">
        <v>60</v>
      </c>
      <c r="E11" s="47">
        <v>6</v>
      </c>
      <c r="F11" s="57">
        <v>42929</v>
      </c>
      <c r="G11" s="4"/>
      <c r="H11" s="8" t="s">
        <v>25</v>
      </c>
      <c r="I11" s="10" t="s">
        <v>61</v>
      </c>
      <c r="J11" s="3" t="s">
        <v>21</v>
      </c>
      <c r="K11" s="48">
        <v>0.184</v>
      </c>
      <c r="L11" s="4"/>
      <c r="M11" s="3">
        <f t="shared" si="3"/>
        <v>0.184</v>
      </c>
      <c r="N11" s="3">
        <v>1059</v>
      </c>
      <c r="O11" s="3">
        <f t="shared" si="1"/>
        <v>194.85599999999999</v>
      </c>
      <c r="P11" s="48">
        <f>O11</f>
        <v>194.85599999999999</v>
      </c>
      <c r="Q11" s="4"/>
      <c r="R11" s="4"/>
      <c r="S11" s="4"/>
      <c r="T11" s="4"/>
      <c r="U11" s="4"/>
      <c r="V11" s="4"/>
      <c r="W11" s="4"/>
      <c r="X11" s="4"/>
      <c r="Y11" s="48" t="s">
        <v>26</v>
      </c>
      <c r="Z11" s="48" t="s">
        <v>27</v>
      </c>
      <c r="AA11" s="48" t="str">
        <f>CONCATENATE(Y11,B11,Z11)</f>
        <v>Z44-TP41397541.01</v>
      </c>
      <c r="AB11" s="13" t="s">
        <v>112</v>
      </c>
      <c r="AC11" s="47" t="s">
        <v>62</v>
      </c>
    </row>
    <row r="12" spans="1:29" s="22" customFormat="1" ht="52.5" customHeight="1" x14ac:dyDescent="0.2">
      <c r="A12" s="76" t="s">
        <v>63</v>
      </c>
      <c r="B12" s="49">
        <v>41399058</v>
      </c>
      <c r="C12" s="76" t="s">
        <v>64</v>
      </c>
      <c r="D12" s="76" t="s">
        <v>65</v>
      </c>
      <c r="E12" s="76">
        <v>5</v>
      </c>
      <c r="F12" s="67">
        <v>42928</v>
      </c>
      <c r="G12" s="30"/>
      <c r="H12" s="49" t="s">
        <v>22</v>
      </c>
      <c r="I12" s="23" t="s">
        <v>40</v>
      </c>
      <c r="J12" s="47" t="s">
        <v>24</v>
      </c>
      <c r="K12" s="48">
        <v>1</v>
      </c>
      <c r="L12" s="4"/>
      <c r="M12" s="3">
        <f t="shared" si="3"/>
        <v>1</v>
      </c>
      <c r="N12" s="3">
        <v>50</v>
      </c>
      <c r="O12" s="3">
        <f>K12*N12</f>
        <v>50</v>
      </c>
      <c r="P12" s="64">
        <f>O12+O13+O14+O16</f>
        <v>2930.66</v>
      </c>
      <c r="Q12" s="4"/>
      <c r="R12" s="4"/>
      <c r="S12" s="4"/>
      <c r="T12" s="4"/>
      <c r="U12" s="4"/>
      <c r="V12" s="4" t="s">
        <v>66</v>
      </c>
      <c r="W12" s="4"/>
      <c r="X12" s="4"/>
      <c r="Y12" s="48" t="s">
        <v>26</v>
      </c>
      <c r="Z12" s="48" t="s">
        <v>27</v>
      </c>
      <c r="AA12" s="48" t="s">
        <v>99</v>
      </c>
      <c r="AB12" s="13" t="s">
        <v>67</v>
      </c>
      <c r="AC12" s="47">
        <v>14056</v>
      </c>
    </row>
    <row r="13" spans="1:29" s="22" customFormat="1" ht="82.5" customHeight="1" x14ac:dyDescent="0.2">
      <c r="A13" s="61"/>
      <c r="B13" s="48"/>
      <c r="C13" s="61"/>
      <c r="D13" s="61"/>
      <c r="E13" s="61"/>
      <c r="F13" s="62"/>
      <c r="G13" s="35"/>
      <c r="H13" s="47" t="s">
        <v>22</v>
      </c>
      <c r="I13" s="10" t="s">
        <v>68</v>
      </c>
      <c r="J13" s="48" t="s">
        <v>21</v>
      </c>
      <c r="K13" s="48">
        <v>1.84</v>
      </c>
      <c r="L13" s="4"/>
      <c r="M13" s="3">
        <f t="shared" si="3"/>
        <v>1.84</v>
      </c>
      <c r="N13" s="3">
        <v>1368</v>
      </c>
      <c r="O13" s="3">
        <f t="shared" ref="O13:O27" si="4">K13*N13</f>
        <v>2517.12</v>
      </c>
      <c r="P13" s="63"/>
      <c r="Q13" s="4"/>
      <c r="R13" s="4"/>
      <c r="S13" s="4"/>
      <c r="T13" s="4"/>
      <c r="U13" s="4"/>
      <c r="V13" s="4"/>
      <c r="W13" s="4"/>
      <c r="X13" s="4"/>
      <c r="Y13" s="48" t="s">
        <v>26</v>
      </c>
      <c r="Z13" s="48" t="s">
        <v>97</v>
      </c>
      <c r="AA13" s="48" t="s">
        <v>100</v>
      </c>
      <c r="AB13" s="13" t="s">
        <v>67</v>
      </c>
      <c r="AC13" s="47">
        <v>14056</v>
      </c>
    </row>
    <row r="14" spans="1:29" s="22" customFormat="1" ht="52.5" customHeight="1" x14ac:dyDescent="0.2">
      <c r="A14" s="61"/>
      <c r="B14" s="4"/>
      <c r="C14" s="61"/>
      <c r="D14" s="61"/>
      <c r="E14" s="61"/>
      <c r="F14" s="62"/>
      <c r="G14" s="35"/>
      <c r="H14" s="47" t="s">
        <v>22</v>
      </c>
      <c r="I14" s="10" t="s">
        <v>69</v>
      </c>
      <c r="J14" s="47" t="s">
        <v>24</v>
      </c>
      <c r="K14" s="48">
        <v>1</v>
      </c>
      <c r="L14" s="4"/>
      <c r="M14" s="3">
        <f t="shared" si="3"/>
        <v>1</v>
      </c>
      <c r="N14" s="3">
        <v>300</v>
      </c>
      <c r="O14" s="3">
        <f t="shared" si="4"/>
        <v>300</v>
      </c>
      <c r="P14" s="63"/>
      <c r="Q14" s="4"/>
      <c r="R14" s="4"/>
      <c r="S14" s="4"/>
      <c r="T14" s="4"/>
      <c r="U14" s="4"/>
      <c r="V14" s="4"/>
      <c r="W14" s="4"/>
      <c r="X14" s="4"/>
      <c r="Y14" s="48" t="s">
        <v>26</v>
      </c>
      <c r="Z14" s="48" t="s">
        <v>95</v>
      </c>
      <c r="AA14" s="48" t="s">
        <v>101</v>
      </c>
      <c r="AB14" s="13" t="s">
        <v>67</v>
      </c>
      <c r="AC14" s="47">
        <v>14056</v>
      </c>
    </row>
    <row r="15" spans="1:29" s="22" customFormat="1" ht="52.5" customHeight="1" x14ac:dyDescent="0.2">
      <c r="A15" s="78"/>
      <c r="B15" s="36"/>
      <c r="C15" s="78"/>
      <c r="D15" s="78"/>
      <c r="E15" s="78"/>
      <c r="F15" s="69"/>
      <c r="G15" s="32"/>
      <c r="H15" s="50" t="s">
        <v>22</v>
      </c>
      <c r="I15" s="24" t="s">
        <v>105</v>
      </c>
      <c r="J15" s="48" t="s">
        <v>21</v>
      </c>
      <c r="K15" s="48">
        <v>0.18</v>
      </c>
      <c r="L15" s="4"/>
      <c r="M15" s="3">
        <f t="shared" ref="M15" si="5">K15</f>
        <v>0.18</v>
      </c>
      <c r="N15" s="3">
        <v>1059</v>
      </c>
      <c r="O15" s="3">
        <f t="shared" ref="O15" si="6">K15*N15</f>
        <v>190.62</v>
      </c>
      <c r="P15" s="66"/>
      <c r="Q15" s="4"/>
      <c r="R15" s="4"/>
      <c r="S15" s="4"/>
      <c r="T15" s="4"/>
      <c r="U15" s="4"/>
      <c r="V15" s="4"/>
      <c r="W15" s="4"/>
      <c r="X15" s="4"/>
      <c r="Y15" s="48" t="s">
        <v>26</v>
      </c>
      <c r="Z15" s="48" t="s">
        <v>98</v>
      </c>
      <c r="AA15" s="48" t="s">
        <v>102</v>
      </c>
      <c r="AB15" s="13" t="s">
        <v>67</v>
      </c>
      <c r="AC15" s="47">
        <v>14056</v>
      </c>
    </row>
    <row r="16" spans="1:29" s="22" customFormat="1" ht="52.5" customHeight="1" x14ac:dyDescent="0.2">
      <c r="A16" s="78"/>
      <c r="B16" s="36"/>
      <c r="C16" s="78"/>
      <c r="D16" s="78"/>
      <c r="E16" s="78"/>
      <c r="F16" s="69"/>
      <c r="G16" s="32"/>
      <c r="H16" s="50" t="s">
        <v>22</v>
      </c>
      <c r="I16" s="24" t="s">
        <v>103</v>
      </c>
      <c r="J16" s="48" t="s">
        <v>21</v>
      </c>
      <c r="K16" s="48">
        <v>0.06</v>
      </c>
      <c r="L16" s="4"/>
      <c r="M16" s="3">
        <f t="shared" si="3"/>
        <v>0.06</v>
      </c>
      <c r="N16" s="3">
        <v>1059</v>
      </c>
      <c r="O16" s="3">
        <f t="shared" si="4"/>
        <v>63.54</v>
      </c>
      <c r="P16" s="66"/>
      <c r="Q16" s="4"/>
      <c r="R16" s="4"/>
      <c r="S16" s="4"/>
      <c r="T16" s="4"/>
      <c r="U16" s="4"/>
      <c r="V16" s="4"/>
      <c r="W16" s="4"/>
      <c r="X16" s="4"/>
      <c r="Y16" s="48" t="s">
        <v>26</v>
      </c>
      <c r="Z16" s="48" t="s">
        <v>98</v>
      </c>
      <c r="AA16" s="48" t="s">
        <v>104</v>
      </c>
      <c r="AB16" s="13" t="s">
        <v>67</v>
      </c>
      <c r="AC16" s="47">
        <v>14056</v>
      </c>
    </row>
    <row r="17" spans="1:29" s="22" customFormat="1" ht="101.25" customHeight="1" x14ac:dyDescent="0.2">
      <c r="A17" s="76" t="s">
        <v>70</v>
      </c>
      <c r="B17" s="34">
        <v>41401309</v>
      </c>
      <c r="C17" s="76" t="s">
        <v>71</v>
      </c>
      <c r="D17" s="76" t="s">
        <v>72</v>
      </c>
      <c r="E17" s="76">
        <v>51.6</v>
      </c>
      <c r="F17" s="67">
        <v>42932</v>
      </c>
      <c r="G17" s="30"/>
      <c r="H17" s="8" t="s">
        <v>20</v>
      </c>
      <c r="I17" s="25" t="s">
        <v>73</v>
      </c>
      <c r="J17" s="3" t="s">
        <v>21</v>
      </c>
      <c r="K17" s="48">
        <v>0.3</v>
      </c>
      <c r="L17" s="4"/>
      <c r="M17" s="3">
        <f t="shared" si="3"/>
        <v>0.3</v>
      </c>
      <c r="N17" s="3">
        <v>1670</v>
      </c>
      <c r="O17" s="3">
        <f t="shared" si="4"/>
        <v>501</v>
      </c>
      <c r="P17" s="64">
        <f>O19+O18+O17</f>
        <v>688</v>
      </c>
      <c r="Q17" s="4"/>
      <c r="R17" s="4"/>
      <c r="S17" s="4"/>
      <c r="T17" s="4"/>
      <c r="U17" s="4"/>
      <c r="V17" s="4"/>
      <c r="W17" s="4"/>
      <c r="X17" s="4"/>
      <c r="Y17" s="48" t="s">
        <v>26</v>
      </c>
      <c r="Z17" s="48" t="s">
        <v>27</v>
      </c>
      <c r="AA17" s="48" t="str">
        <f>CONCATENATE(Y17,B17,Z17)</f>
        <v>Z44-TP41401309.01</v>
      </c>
      <c r="AB17" s="13" t="s">
        <v>110</v>
      </c>
      <c r="AC17" s="48">
        <v>17238</v>
      </c>
    </row>
    <row r="18" spans="1:29" s="22" customFormat="1" ht="52.5" customHeight="1" x14ac:dyDescent="0.2">
      <c r="A18" s="77"/>
      <c r="B18" s="4"/>
      <c r="C18" s="77"/>
      <c r="D18" s="77"/>
      <c r="E18" s="77"/>
      <c r="F18" s="68"/>
      <c r="G18" s="31"/>
      <c r="H18" s="8" t="s">
        <v>20</v>
      </c>
      <c r="I18" s="12" t="s">
        <v>30</v>
      </c>
      <c r="J18" s="3" t="s">
        <v>21</v>
      </c>
      <c r="K18" s="48">
        <v>0.03</v>
      </c>
      <c r="L18" s="4"/>
      <c r="M18" s="3">
        <f t="shared" si="3"/>
        <v>0.03</v>
      </c>
      <c r="N18" s="3">
        <v>4000</v>
      </c>
      <c r="O18" s="3">
        <f t="shared" si="4"/>
        <v>120</v>
      </c>
      <c r="P18" s="65"/>
      <c r="Q18" s="4"/>
      <c r="R18" s="4"/>
      <c r="S18" s="4"/>
      <c r="T18" s="4"/>
      <c r="U18" s="4"/>
      <c r="V18" s="4"/>
      <c r="W18" s="4"/>
      <c r="X18" s="4"/>
      <c r="Y18" s="48" t="s">
        <v>26</v>
      </c>
      <c r="Z18" s="48" t="s">
        <v>27</v>
      </c>
      <c r="AA18" s="48" t="str">
        <f>CONCATENATE(Y18,B17,Z18)</f>
        <v>Z44-TP41401309.01</v>
      </c>
      <c r="AB18" s="13" t="s">
        <v>110</v>
      </c>
      <c r="AC18" s="48">
        <v>17238</v>
      </c>
    </row>
    <row r="19" spans="1:29" s="22" customFormat="1" ht="52.5" customHeight="1" x14ac:dyDescent="0.2">
      <c r="A19" s="78"/>
      <c r="B19" s="4"/>
      <c r="C19" s="78"/>
      <c r="D19" s="78"/>
      <c r="E19" s="78"/>
      <c r="F19" s="69"/>
      <c r="G19" s="32"/>
      <c r="H19" s="8" t="s">
        <v>20</v>
      </c>
      <c r="I19" s="12" t="s">
        <v>114</v>
      </c>
      <c r="J19" s="3" t="s">
        <v>24</v>
      </c>
      <c r="K19" s="48">
        <v>1</v>
      </c>
      <c r="L19" s="4"/>
      <c r="M19" s="3">
        <v>1</v>
      </c>
      <c r="N19" s="3">
        <v>67</v>
      </c>
      <c r="O19" s="3">
        <f t="shared" si="4"/>
        <v>67</v>
      </c>
      <c r="P19" s="66"/>
      <c r="Q19" s="4"/>
      <c r="R19" s="4"/>
      <c r="S19" s="4"/>
      <c r="T19" s="4"/>
      <c r="U19" s="4"/>
      <c r="V19" s="4"/>
      <c r="W19" s="4"/>
      <c r="X19" s="4"/>
      <c r="Y19" s="48" t="s">
        <v>26</v>
      </c>
      <c r="Z19" s="48" t="s">
        <v>95</v>
      </c>
      <c r="AA19" s="48" t="str">
        <f>CONCATENATE(Y19,B17,Z19)</f>
        <v>Z44-TP41401309.02</v>
      </c>
      <c r="AB19" s="13" t="s">
        <v>110</v>
      </c>
      <c r="AC19" s="48">
        <v>17238</v>
      </c>
    </row>
    <row r="20" spans="1:29" s="22" customFormat="1" ht="65.25" customHeight="1" x14ac:dyDescent="0.2">
      <c r="A20" s="70" t="s">
        <v>74</v>
      </c>
      <c r="B20" s="9">
        <v>41209053</v>
      </c>
      <c r="C20" s="70" t="s">
        <v>75</v>
      </c>
      <c r="D20" s="70" t="s">
        <v>76</v>
      </c>
      <c r="E20" s="70">
        <v>78</v>
      </c>
      <c r="F20" s="73">
        <v>42947</v>
      </c>
      <c r="G20" s="14"/>
      <c r="H20" s="37" t="s">
        <v>20</v>
      </c>
      <c r="I20" s="10" t="s">
        <v>77</v>
      </c>
      <c r="J20" s="48" t="s">
        <v>21</v>
      </c>
      <c r="K20" s="48">
        <v>0.38</v>
      </c>
      <c r="L20" s="48"/>
      <c r="M20" s="3">
        <f t="shared" ref="M20:M25" si="7">K20</f>
        <v>0.38</v>
      </c>
      <c r="N20" s="3">
        <v>1670</v>
      </c>
      <c r="O20" s="3">
        <f t="shared" si="4"/>
        <v>634.6</v>
      </c>
      <c r="P20" s="63">
        <f>O27+O26+O25+O24+O23+O22+O21+O20</f>
        <v>2795.7999999999997</v>
      </c>
      <c r="Q20" s="48"/>
      <c r="R20" s="26"/>
      <c r="S20" s="48"/>
      <c r="T20" s="3"/>
      <c r="U20" s="21" t="s">
        <v>78</v>
      </c>
      <c r="V20" s="4"/>
      <c r="W20" s="4"/>
      <c r="X20" s="4"/>
      <c r="Y20" s="48" t="s">
        <v>26</v>
      </c>
      <c r="Z20" s="48" t="s">
        <v>27</v>
      </c>
      <c r="AA20" s="48" t="str">
        <f>CONCATENATE(Y20,B20,Z20)</f>
        <v>Z44-TP41209053.01</v>
      </c>
      <c r="AB20" s="13" t="s">
        <v>111</v>
      </c>
      <c r="AC20" s="48">
        <v>17833</v>
      </c>
    </row>
    <row r="21" spans="1:29" s="22" customFormat="1" ht="65.25" customHeight="1" x14ac:dyDescent="0.2">
      <c r="A21" s="71"/>
      <c r="B21" s="18"/>
      <c r="C21" s="71"/>
      <c r="D21" s="71"/>
      <c r="E21" s="71"/>
      <c r="F21" s="74"/>
      <c r="G21" s="11"/>
      <c r="H21" s="19" t="s">
        <v>20</v>
      </c>
      <c r="I21" s="12" t="s">
        <v>31</v>
      </c>
      <c r="J21" s="3" t="s">
        <v>21</v>
      </c>
      <c r="K21" s="48">
        <v>0.06</v>
      </c>
      <c r="L21" s="48"/>
      <c r="M21" s="3">
        <f t="shared" si="7"/>
        <v>0.06</v>
      </c>
      <c r="N21" s="3">
        <v>4000</v>
      </c>
      <c r="O21" s="3">
        <f t="shared" si="4"/>
        <v>240</v>
      </c>
      <c r="P21" s="63"/>
      <c r="Q21" s="48"/>
      <c r="R21" s="26"/>
      <c r="S21" s="48"/>
      <c r="T21" s="3"/>
      <c r="U21" s="21"/>
      <c r="V21" s="4"/>
      <c r="W21" s="4"/>
      <c r="X21" s="4"/>
      <c r="Y21" s="48" t="s">
        <v>26</v>
      </c>
      <c r="Z21" s="48" t="s">
        <v>27</v>
      </c>
      <c r="AA21" s="48" t="str">
        <f>CONCATENATE(Y21,B20,Z21)</f>
        <v>Z44-TP41209053.01</v>
      </c>
      <c r="AB21" s="13" t="s">
        <v>111</v>
      </c>
      <c r="AC21" s="48">
        <v>17833</v>
      </c>
    </row>
    <row r="22" spans="1:29" s="22" customFormat="1" ht="65.25" customHeight="1" x14ac:dyDescent="0.2">
      <c r="A22" s="70"/>
      <c r="B22" s="9"/>
      <c r="C22" s="70"/>
      <c r="D22" s="70"/>
      <c r="E22" s="70"/>
      <c r="F22" s="73"/>
      <c r="G22" s="14"/>
      <c r="H22" s="37" t="s">
        <v>20</v>
      </c>
      <c r="I22" s="10" t="s">
        <v>79</v>
      </c>
      <c r="J22" s="48" t="s">
        <v>21</v>
      </c>
      <c r="K22" s="48">
        <v>0.38</v>
      </c>
      <c r="L22" s="48"/>
      <c r="M22" s="3">
        <f t="shared" si="7"/>
        <v>0.38</v>
      </c>
      <c r="N22" s="3">
        <v>1670</v>
      </c>
      <c r="O22" s="3">
        <f t="shared" si="4"/>
        <v>634.6</v>
      </c>
      <c r="P22" s="63"/>
      <c r="Q22" s="48"/>
      <c r="R22" s="26"/>
      <c r="S22" s="48"/>
      <c r="T22" s="3"/>
      <c r="U22" s="4"/>
      <c r="V22" s="4"/>
      <c r="W22" s="4"/>
      <c r="X22" s="4"/>
      <c r="Y22" s="48" t="s">
        <v>26</v>
      </c>
      <c r="Z22" s="48" t="s">
        <v>95</v>
      </c>
      <c r="AA22" s="48" t="str">
        <f>CONCATENATE(Y22,B20,Z22)</f>
        <v>Z44-TP41209053.02</v>
      </c>
      <c r="AB22" s="13" t="s">
        <v>111</v>
      </c>
      <c r="AC22" s="48">
        <v>17833</v>
      </c>
    </row>
    <row r="23" spans="1:29" s="22" customFormat="1" ht="65.25" customHeight="1" x14ac:dyDescent="0.2">
      <c r="A23" s="71"/>
      <c r="B23" s="18"/>
      <c r="C23" s="71"/>
      <c r="D23" s="71"/>
      <c r="E23" s="71"/>
      <c r="F23" s="74"/>
      <c r="G23" s="11"/>
      <c r="H23" s="19" t="s">
        <v>20</v>
      </c>
      <c r="I23" s="12" t="s">
        <v>31</v>
      </c>
      <c r="J23" s="3" t="s">
        <v>21</v>
      </c>
      <c r="K23" s="48">
        <v>0.06</v>
      </c>
      <c r="L23" s="48"/>
      <c r="M23" s="3">
        <f t="shared" si="7"/>
        <v>0.06</v>
      </c>
      <c r="N23" s="3">
        <v>4000</v>
      </c>
      <c r="O23" s="3">
        <f t="shared" si="4"/>
        <v>240</v>
      </c>
      <c r="P23" s="63"/>
      <c r="Q23" s="48"/>
      <c r="R23" s="26"/>
      <c r="S23" s="48"/>
      <c r="T23" s="3"/>
      <c r="U23" s="4"/>
      <c r="V23" s="4"/>
      <c r="W23" s="4"/>
      <c r="X23" s="4"/>
      <c r="Y23" s="48" t="s">
        <v>26</v>
      </c>
      <c r="Z23" s="48" t="s">
        <v>95</v>
      </c>
      <c r="AA23" s="48" t="str">
        <f>CONCATENATE(Y23,B20,Z23)</f>
        <v>Z44-TP41209053.02</v>
      </c>
      <c r="AB23" s="13" t="s">
        <v>111</v>
      </c>
      <c r="AC23" s="48">
        <v>17833</v>
      </c>
    </row>
    <row r="24" spans="1:29" s="22" customFormat="1" ht="65.25" customHeight="1" x14ac:dyDescent="0.2">
      <c r="A24" s="70"/>
      <c r="B24" s="9"/>
      <c r="C24" s="70"/>
      <c r="D24" s="70"/>
      <c r="E24" s="70"/>
      <c r="F24" s="73"/>
      <c r="G24" s="14"/>
      <c r="H24" s="37" t="s">
        <v>20</v>
      </c>
      <c r="I24" s="10" t="s">
        <v>80</v>
      </c>
      <c r="J24" s="48" t="s">
        <v>21</v>
      </c>
      <c r="K24" s="48">
        <v>0.38</v>
      </c>
      <c r="L24" s="48"/>
      <c r="M24" s="3">
        <f t="shared" si="7"/>
        <v>0.38</v>
      </c>
      <c r="N24" s="3">
        <v>1670</v>
      </c>
      <c r="O24" s="3">
        <f t="shared" si="4"/>
        <v>634.6</v>
      </c>
      <c r="P24" s="63"/>
      <c r="Q24" s="48"/>
      <c r="R24" s="26"/>
      <c r="S24" s="4"/>
      <c r="T24" s="3"/>
      <c r="U24" s="27"/>
      <c r="V24" s="4"/>
      <c r="W24" s="4"/>
      <c r="X24" s="4"/>
      <c r="Y24" s="48" t="s">
        <v>26</v>
      </c>
      <c r="Z24" s="48" t="s">
        <v>97</v>
      </c>
      <c r="AA24" s="48" t="str">
        <f>CONCATENATE(Y24,B20,Z24)</f>
        <v>Z44-TP41209053.03</v>
      </c>
      <c r="AB24" s="13" t="s">
        <v>111</v>
      </c>
      <c r="AC24" s="48">
        <v>17833</v>
      </c>
    </row>
    <row r="25" spans="1:29" s="22" customFormat="1" ht="65.25" customHeight="1" x14ac:dyDescent="0.2">
      <c r="A25" s="71"/>
      <c r="B25" s="20"/>
      <c r="C25" s="71"/>
      <c r="D25" s="71"/>
      <c r="E25" s="71"/>
      <c r="F25" s="74"/>
      <c r="G25" s="17"/>
      <c r="H25" s="37" t="s">
        <v>20</v>
      </c>
      <c r="I25" s="12" t="s">
        <v>31</v>
      </c>
      <c r="J25" s="3" t="s">
        <v>21</v>
      </c>
      <c r="K25" s="48">
        <v>0.06</v>
      </c>
      <c r="L25" s="48"/>
      <c r="M25" s="3">
        <f t="shared" si="7"/>
        <v>0.06</v>
      </c>
      <c r="N25" s="3">
        <v>4000</v>
      </c>
      <c r="O25" s="3">
        <f t="shared" si="4"/>
        <v>240</v>
      </c>
      <c r="P25" s="63"/>
      <c r="Q25" s="48"/>
      <c r="R25" s="26"/>
      <c r="S25" s="4"/>
      <c r="T25" s="3"/>
      <c r="U25" s="27"/>
      <c r="V25" s="4"/>
      <c r="W25" s="4"/>
      <c r="X25" s="4"/>
      <c r="Y25" s="48" t="s">
        <v>26</v>
      </c>
      <c r="Z25" s="48" t="s">
        <v>97</v>
      </c>
      <c r="AA25" s="48" t="str">
        <f>CONCATENATE(Y25,B20,Z25)</f>
        <v>Z44-TP41209053.03</v>
      </c>
      <c r="AB25" s="13" t="s">
        <v>111</v>
      </c>
      <c r="AC25" s="48">
        <v>17833</v>
      </c>
    </row>
    <row r="26" spans="1:29" s="22" customFormat="1" ht="65.25" customHeight="1" x14ac:dyDescent="0.2">
      <c r="A26" s="71"/>
      <c r="B26" s="9"/>
      <c r="C26" s="71"/>
      <c r="D26" s="71"/>
      <c r="E26" s="71"/>
      <c r="F26" s="74"/>
      <c r="G26" s="14"/>
      <c r="H26" s="37" t="s">
        <v>20</v>
      </c>
      <c r="I26" s="13" t="s">
        <v>81</v>
      </c>
      <c r="J26" s="48" t="s">
        <v>24</v>
      </c>
      <c r="K26" s="48">
        <v>1</v>
      </c>
      <c r="L26" s="48"/>
      <c r="M26" s="3">
        <f t="shared" ref="M26:M34" si="8">K26</f>
        <v>1</v>
      </c>
      <c r="N26" s="3">
        <v>86</v>
      </c>
      <c r="O26" s="3">
        <f t="shared" si="4"/>
        <v>86</v>
      </c>
      <c r="P26" s="63"/>
      <c r="Q26" s="48"/>
      <c r="R26" s="26"/>
      <c r="S26" s="4"/>
      <c r="T26" s="3"/>
      <c r="U26" s="27"/>
      <c r="V26" s="4"/>
      <c r="W26" s="4"/>
      <c r="X26" s="4"/>
      <c r="Y26" s="48" t="s">
        <v>26</v>
      </c>
      <c r="Z26" s="48" t="s">
        <v>106</v>
      </c>
      <c r="AA26" s="48" t="str">
        <f>CONCATENATE(Y26,B20,Z26)</f>
        <v>Z44-TP41209053.06</v>
      </c>
      <c r="AB26" s="13" t="s">
        <v>111</v>
      </c>
      <c r="AC26" s="48">
        <v>17833</v>
      </c>
    </row>
    <row r="27" spans="1:29" s="22" customFormat="1" ht="65.25" customHeight="1" x14ac:dyDescent="0.2">
      <c r="A27" s="72"/>
      <c r="B27" s="9"/>
      <c r="C27" s="72"/>
      <c r="D27" s="72"/>
      <c r="E27" s="72"/>
      <c r="F27" s="75"/>
      <c r="G27" s="27"/>
      <c r="H27" s="37" t="s">
        <v>20</v>
      </c>
      <c r="I27" s="13" t="s">
        <v>82</v>
      </c>
      <c r="J27" s="48" t="s">
        <v>24</v>
      </c>
      <c r="K27" s="48">
        <v>1</v>
      </c>
      <c r="L27" s="48"/>
      <c r="M27" s="3">
        <f t="shared" si="8"/>
        <v>1</v>
      </c>
      <c r="N27" s="3">
        <v>86</v>
      </c>
      <c r="O27" s="3">
        <f t="shared" si="4"/>
        <v>86</v>
      </c>
      <c r="P27" s="63"/>
      <c r="Q27" s="48"/>
      <c r="R27" s="26"/>
      <c r="S27" s="4"/>
      <c r="T27" s="3"/>
      <c r="U27" s="27"/>
      <c r="V27" s="4"/>
      <c r="W27" s="4"/>
      <c r="X27" s="4"/>
      <c r="Y27" s="48" t="s">
        <v>26</v>
      </c>
      <c r="Z27" s="48" t="s">
        <v>107</v>
      </c>
      <c r="AA27" s="48" t="str">
        <f>CONCATENATE(Y27,B20,Z27)</f>
        <v>Z44-TP41209053.07</v>
      </c>
      <c r="AB27" s="13" t="s">
        <v>111</v>
      </c>
      <c r="AC27" s="48">
        <v>17833</v>
      </c>
    </row>
    <row r="28" spans="1:29" ht="67.5" customHeight="1" x14ac:dyDescent="0.25">
      <c r="A28" s="76" t="s">
        <v>83</v>
      </c>
      <c r="B28" s="34">
        <v>41404440</v>
      </c>
      <c r="C28" s="76" t="s">
        <v>84</v>
      </c>
      <c r="D28" s="61" t="s">
        <v>85</v>
      </c>
      <c r="E28" s="61">
        <v>110</v>
      </c>
      <c r="F28" s="62">
        <v>43120</v>
      </c>
      <c r="G28" s="80"/>
      <c r="H28" s="8" t="s">
        <v>20</v>
      </c>
      <c r="I28" s="10" t="s">
        <v>86</v>
      </c>
      <c r="J28" s="48" t="s">
        <v>21</v>
      </c>
      <c r="K28" s="48">
        <v>0.2</v>
      </c>
      <c r="L28" s="4"/>
      <c r="M28" s="48">
        <f t="shared" si="8"/>
        <v>0.2</v>
      </c>
      <c r="N28" s="48">
        <v>1736</v>
      </c>
      <c r="O28" s="48">
        <f t="shared" ref="O28:O34" si="9">K28*N28</f>
        <v>347.20000000000005</v>
      </c>
      <c r="P28" s="63">
        <f>O28+O29+O30+O31</f>
        <v>934.40000000000009</v>
      </c>
      <c r="Q28" s="4"/>
      <c r="R28" s="4"/>
      <c r="S28" s="4"/>
      <c r="T28" s="4"/>
      <c r="U28" s="4"/>
      <c r="V28" s="54" t="s">
        <v>87</v>
      </c>
      <c r="W28" s="4"/>
      <c r="X28" s="4"/>
      <c r="Y28" s="48" t="s">
        <v>26</v>
      </c>
      <c r="Z28" s="48" t="s">
        <v>27</v>
      </c>
      <c r="AA28" s="3" t="str">
        <f>CONCATENATE(Y28,B28,Z28)</f>
        <v>Z44-TP41404440.01</v>
      </c>
      <c r="AB28" s="13" t="s">
        <v>88</v>
      </c>
      <c r="AC28" s="48" t="s">
        <v>89</v>
      </c>
    </row>
    <row r="29" spans="1:29" ht="57.75" customHeight="1" x14ac:dyDescent="0.25">
      <c r="A29" s="77"/>
      <c r="B29" s="4"/>
      <c r="C29" s="77"/>
      <c r="D29" s="61"/>
      <c r="E29" s="61"/>
      <c r="F29" s="62"/>
      <c r="G29" s="80"/>
      <c r="H29" s="8" t="s">
        <v>20</v>
      </c>
      <c r="I29" s="12" t="s">
        <v>30</v>
      </c>
      <c r="J29" s="3" t="s">
        <v>21</v>
      </c>
      <c r="K29" s="48">
        <v>0.03</v>
      </c>
      <c r="L29" s="4"/>
      <c r="M29" s="48">
        <f t="shared" si="8"/>
        <v>0.03</v>
      </c>
      <c r="N29" s="48">
        <v>4000</v>
      </c>
      <c r="O29" s="48">
        <f t="shared" si="9"/>
        <v>120</v>
      </c>
      <c r="P29" s="63"/>
      <c r="Q29" s="4"/>
      <c r="R29" s="4"/>
      <c r="S29" s="4"/>
      <c r="T29" s="4"/>
      <c r="U29" s="4"/>
      <c r="V29" s="54" t="s">
        <v>87</v>
      </c>
      <c r="W29" s="4"/>
      <c r="X29" s="4"/>
      <c r="Y29" s="48" t="s">
        <v>26</v>
      </c>
      <c r="Z29" s="48" t="s">
        <v>27</v>
      </c>
      <c r="AA29" s="3" t="str">
        <f>CONCATENATE(Y29,B28,Z29)</f>
        <v>Z44-TP41404440.01</v>
      </c>
      <c r="AB29" s="13" t="s">
        <v>88</v>
      </c>
      <c r="AC29" s="48" t="s">
        <v>89</v>
      </c>
    </row>
    <row r="30" spans="1:29" ht="63.75" customHeight="1" x14ac:dyDescent="0.25">
      <c r="A30" s="77"/>
      <c r="B30" s="4"/>
      <c r="C30" s="77"/>
      <c r="D30" s="61"/>
      <c r="E30" s="61"/>
      <c r="F30" s="62"/>
      <c r="G30" s="80"/>
      <c r="H30" s="8" t="s">
        <v>20</v>
      </c>
      <c r="I30" s="10" t="s">
        <v>90</v>
      </c>
      <c r="J30" s="3" t="s">
        <v>21</v>
      </c>
      <c r="K30" s="48">
        <v>0.2</v>
      </c>
      <c r="L30" s="4"/>
      <c r="M30" s="48">
        <f t="shared" si="8"/>
        <v>0.2</v>
      </c>
      <c r="N30" s="48">
        <v>1736</v>
      </c>
      <c r="O30" s="48">
        <f t="shared" si="9"/>
        <v>347.20000000000005</v>
      </c>
      <c r="P30" s="63"/>
      <c r="Q30" s="4"/>
      <c r="R30" s="4"/>
      <c r="S30" s="4"/>
      <c r="T30" s="4"/>
      <c r="U30" s="4"/>
      <c r="V30" s="54" t="s">
        <v>87</v>
      </c>
      <c r="W30" s="4"/>
      <c r="X30" s="4"/>
      <c r="Y30" s="48" t="s">
        <v>26</v>
      </c>
      <c r="Z30" s="48" t="s">
        <v>27</v>
      </c>
      <c r="AA30" s="3" t="str">
        <f>CONCATENATE(Y30,B28,Z30)</f>
        <v>Z44-TP41404440.01</v>
      </c>
      <c r="AB30" s="13" t="s">
        <v>88</v>
      </c>
      <c r="AC30" s="48" t="s">
        <v>89</v>
      </c>
    </row>
    <row r="31" spans="1:29" ht="57.75" customHeight="1" x14ac:dyDescent="0.25">
      <c r="A31" s="78"/>
      <c r="B31" s="4"/>
      <c r="C31" s="78"/>
      <c r="D31" s="61"/>
      <c r="E31" s="61"/>
      <c r="F31" s="62"/>
      <c r="G31" s="80"/>
      <c r="H31" s="8" t="s">
        <v>20</v>
      </c>
      <c r="I31" s="12" t="s">
        <v>30</v>
      </c>
      <c r="J31" s="3" t="s">
        <v>21</v>
      </c>
      <c r="K31" s="48">
        <v>0.03</v>
      </c>
      <c r="L31" s="4"/>
      <c r="M31" s="48">
        <f t="shared" si="8"/>
        <v>0.03</v>
      </c>
      <c r="N31" s="48">
        <v>4000</v>
      </c>
      <c r="O31" s="48">
        <f t="shared" si="9"/>
        <v>120</v>
      </c>
      <c r="P31" s="63"/>
      <c r="Q31" s="4"/>
      <c r="R31" s="4"/>
      <c r="S31" s="4"/>
      <c r="T31" s="4"/>
      <c r="U31" s="4"/>
      <c r="V31" s="54" t="s">
        <v>87</v>
      </c>
      <c r="W31" s="4"/>
      <c r="X31" s="4"/>
      <c r="Y31" s="48" t="s">
        <v>26</v>
      </c>
      <c r="Z31" s="48" t="s">
        <v>27</v>
      </c>
      <c r="AA31" s="3" t="str">
        <f>CONCATENATE(Y31,B28,Z31)</f>
        <v>Z44-TP41404440.01</v>
      </c>
      <c r="AB31" s="13" t="s">
        <v>88</v>
      </c>
      <c r="AC31" s="48" t="s">
        <v>89</v>
      </c>
    </row>
    <row r="32" spans="1:29" ht="66.75" customHeight="1" x14ac:dyDescent="0.25">
      <c r="A32" s="61" t="s">
        <v>91</v>
      </c>
      <c r="B32" s="43">
        <v>41368892</v>
      </c>
      <c r="C32" s="61" t="s">
        <v>92</v>
      </c>
      <c r="D32" s="61" t="s">
        <v>93</v>
      </c>
      <c r="E32" s="61">
        <v>15</v>
      </c>
      <c r="F32" s="62">
        <v>42855</v>
      </c>
      <c r="G32" s="53"/>
      <c r="H32" s="47" t="s">
        <v>108</v>
      </c>
      <c r="I32" s="25" t="s">
        <v>115</v>
      </c>
      <c r="J32" s="55" t="s">
        <v>21</v>
      </c>
      <c r="K32" s="44">
        <v>0.115</v>
      </c>
      <c r="L32" s="53"/>
      <c r="M32" s="48">
        <f t="shared" si="8"/>
        <v>0.115</v>
      </c>
      <c r="N32" s="46">
        <v>650</v>
      </c>
      <c r="O32" s="46">
        <f t="shared" si="9"/>
        <v>74.75</v>
      </c>
      <c r="P32" s="60">
        <f>O32+O33+O34</f>
        <v>358.09000000000003</v>
      </c>
      <c r="Q32" s="53"/>
      <c r="R32" s="53"/>
      <c r="S32" s="53"/>
      <c r="T32" s="53"/>
      <c r="U32" s="53"/>
      <c r="V32" s="56" t="s">
        <v>87</v>
      </c>
      <c r="W32" s="53"/>
      <c r="X32" s="53"/>
      <c r="Y32" s="48" t="s">
        <v>26</v>
      </c>
      <c r="Z32" s="48" t="s">
        <v>98</v>
      </c>
      <c r="AA32" s="48" t="str">
        <f>CONCATENATE(Y32,B32,Z32)</f>
        <v>Z44-TP41368892.04</v>
      </c>
      <c r="AB32" s="59" t="s">
        <v>113</v>
      </c>
      <c r="AC32" s="46">
        <v>16378</v>
      </c>
    </row>
    <row r="33" spans="1:29" ht="70.5" customHeight="1" x14ac:dyDescent="0.25">
      <c r="A33" s="61"/>
      <c r="B33" s="53"/>
      <c r="C33" s="61"/>
      <c r="D33" s="61"/>
      <c r="E33" s="61"/>
      <c r="F33" s="62"/>
      <c r="G33" s="53"/>
      <c r="H33" s="47" t="s">
        <v>108</v>
      </c>
      <c r="I33" s="25" t="s">
        <v>94</v>
      </c>
      <c r="J33" s="46" t="s">
        <v>21</v>
      </c>
      <c r="K33" s="44">
        <v>0.26</v>
      </c>
      <c r="L33" s="53"/>
      <c r="M33" s="48">
        <f t="shared" si="8"/>
        <v>0.26</v>
      </c>
      <c r="N33" s="48">
        <v>1059</v>
      </c>
      <c r="O33" s="46">
        <f t="shared" si="9"/>
        <v>275.34000000000003</v>
      </c>
      <c r="P33" s="60"/>
      <c r="Q33" s="53"/>
      <c r="R33" s="53"/>
      <c r="S33" s="53"/>
      <c r="T33" s="53"/>
      <c r="U33" s="53"/>
      <c r="V33" s="56" t="s">
        <v>87</v>
      </c>
      <c r="W33" s="53"/>
      <c r="X33" s="53"/>
      <c r="Y33" s="48" t="s">
        <v>26</v>
      </c>
      <c r="Z33" s="48" t="s">
        <v>116</v>
      </c>
      <c r="AA33" s="48" t="str">
        <f>CONCATENATE(Y33,B32,Z33)</f>
        <v>Z44-TP41368892.05</v>
      </c>
      <c r="AB33" s="59" t="s">
        <v>113</v>
      </c>
      <c r="AC33" s="46">
        <v>16378</v>
      </c>
    </row>
    <row r="34" spans="1:29" ht="57.75" customHeight="1" x14ac:dyDescent="0.25">
      <c r="A34" s="61"/>
      <c r="B34" s="53"/>
      <c r="C34" s="61"/>
      <c r="D34" s="61"/>
      <c r="E34" s="61"/>
      <c r="F34" s="62"/>
      <c r="G34" s="53"/>
      <c r="H34" s="47" t="s">
        <v>108</v>
      </c>
      <c r="I34" s="12" t="s">
        <v>96</v>
      </c>
      <c r="J34" s="47" t="s">
        <v>24</v>
      </c>
      <c r="K34" s="44">
        <v>1</v>
      </c>
      <c r="L34" s="53"/>
      <c r="M34" s="48">
        <f t="shared" si="8"/>
        <v>1</v>
      </c>
      <c r="N34" s="48">
        <v>8</v>
      </c>
      <c r="O34" s="46">
        <f t="shared" si="9"/>
        <v>8</v>
      </c>
      <c r="P34" s="60"/>
      <c r="Q34" s="53"/>
      <c r="R34" s="53"/>
      <c r="S34" s="53"/>
      <c r="T34" s="53"/>
      <c r="U34" s="53"/>
      <c r="V34" s="56" t="s">
        <v>87</v>
      </c>
      <c r="W34" s="53"/>
      <c r="X34" s="53"/>
      <c r="Y34" s="48" t="s">
        <v>26</v>
      </c>
      <c r="Z34" s="48" t="s">
        <v>97</v>
      </c>
      <c r="AA34" s="48" t="str">
        <f>CONCATENATE(Y34,B32,Z34)</f>
        <v>Z44-TP41368892.03</v>
      </c>
      <c r="AB34" s="59" t="s">
        <v>113</v>
      </c>
      <c r="AC34" s="46">
        <v>16378</v>
      </c>
    </row>
    <row r="38" spans="1:29" ht="18.75" x14ac:dyDescent="0.3">
      <c r="C38" s="38" t="s">
        <v>35</v>
      </c>
      <c r="D38" s="39" t="s">
        <v>36</v>
      </c>
      <c r="E38" s="39" t="s">
        <v>37</v>
      </c>
      <c r="F38" s="40"/>
      <c r="G38" s="41"/>
      <c r="H38" s="41"/>
      <c r="I38" s="42"/>
    </row>
    <row r="39" spans="1:29" ht="18.75" x14ac:dyDescent="0.3">
      <c r="C39" s="38"/>
      <c r="D39" s="39"/>
      <c r="E39" s="39"/>
      <c r="F39" s="40"/>
      <c r="G39" s="41"/>
      <c r="H39" s="41"/>
      <c r="I39" s="42"/>
    </row>
    <row r="40" spans="1:29" ht="18.75" x14ac:dyDescent="0.3">
      <c r="C40" s="38" t="s">
        <v>38</v>
      </c>
      <c r="D40" s="39" t="s">
        <v>39</v>
      </c>
      <c r="E40" s="39" t="s">
        <v>37</v>
      </c>
      <c r="F40" s="40"/>
      <c r="G40" s="41"/>
      <c r="H40" s="41"/>
      <c r="I40" s="42"/>
    </row>
  </sheetData>
  <autoFilter ref="A3:AC34"/>
  <mergeCells count="44">
    <mergeCell ref="G28:G31"/>
    <mergeCell ref="P28:P31"/>
    <mergeCell ref="A28:A31"/>
    <mergeCell ref="C28:C31"/>
    <mergeCell ref="D28:D31"/>
    <mergeCell ref="E28:E31"/>
    <mergeCell ref="F28:F31"/>
    <mergeCell ref="I2:K2"/>
    <mergeCell ref="P12:P16"/>
    <mergeCell ref="A12:A16"/>
    <mergeCell ref="C12:C16"/>
    <mergeCell ref="D12:D16"/>
    <mergeCell ref="E12:E16"/>
    <mergeCell ref="F12:F16"/>
    <mergeCell ref="D4:D6"/>
    <mergeCell ref="E4:E6"/>
    <mergeCell ref="F4:F6"/>
    <mergeCell ref="A7:A9"/>
    <mergeCell ref="C7:C9"/>
    <mergeCell ref="D7:D9"/>
    <mergeCell ref="E7:E9"/>
    <mergeCell ref="F7:F9"/>
    <mergeCell ref="A4:A6"/>
    <mergeCell ref="C4:C6"/>
    <mergeCell ref="C17:C19"/>
    <mergeCell ref="A17:A19"/>
    <mergeCell ref="D17:D19"/>
    <mergeCell ref="E17:E19"/>
    <mergeCell ref="A20:A27"/>
    <mergeCell ref="C20:C27"/>
    <mergeCell ref="D20:D27"/>
    <mergeCell ref="E20:E27"/>
    <mergeCell ref="F20:F27"/>
    <mergeCell ref="P20:P27"/>
    <mergeCell ref="P17:P19"/>
    <mergeCell ref="P4:P6"/>
    <mergeCell ref="P7:P9"/>
    <mergeCell ref="F17:F19"/>
    <mergeCell ref="P32:P34"/>
    <mergeCell ref="A32:A34"/>
    <mergeCell ref="C32:C34"/>
    <mergeCell ref="D32:D34"/>
    <mergeCell ref="E32:E34"/>
    <mergeCell ref="F32:F34"/>
  </mergeCells>
  <conditionalFormatting sqref="B3">
    <cfRule type="duplicateValues" dxfId="600" priority="21102"/>
  </conditionalFormatting>
  <conditionalFormatting sqref="B3">
    <cfRule type="duplicateValues" dxfId="599" priority="21101"/>
  </conditionalFormatting>
  <conditionalFormatting sqref="B3">
    <cfRule type="duplicateValues" dxfId="598" priority="21100"/>
  </conditionalFormatting>
  <conditionalFormatting sqref="B3">
    <cfRule type="duplicateValues" dxfId="597" priority="21099"/>
  </conditionalFormatting>
  <conditionalFormatting sqref="B3">
    <cfRule type="duplicateValues" dxfId="596" priority="21098"/>
  </conditionalFormatting>
  <conditionalFormatting sqref="B3">
    <cfRule type="duplicateValues" dxfId="595" priority="21097"/>
  </conditionalFormatting>
  <conditionalFormatting sqref="B3">
    <cfRule type="duplicateValues" dxfId="594" priority="21096"/>
  </conditionalFormatting>
  <conditionalFormatting sqref="B3">
    <cfRule type="duplicateValues" dxfId="593" priority="21095"/>
  </conditionalFormatting>
  <conditionalFormatting sqref="B3">
    <cfRule type="duplicateValues" dxfId="592" priority="21094"/>
  </conditionalFormatting>
  <conditionalFormatting sqref="B3">
    <cfRule type="duplicateValues" dxfId="591" priority="21093"/>
  </conditionalFormatting>
  <conditionalFormatting sqref="B3">
    <cfRule type="duplicateValues" dxfId="590" priority="21092"/>
  </conditionalFormatting>
  <conditionalFormatting sqref="B3">
    <cfRule type="duplicateValues" dxfId="589" priority="21091"/>
  </conditionalFormatting>
  <conditionalFormatting sqref="B3">
    <cfRule type="duplicateValues" dxfId="588" priority="21090"/>
  </conditionalFormatting>
  <conditionalFormatting sqref="B3">
    <cfRule type="duplicateValues" dxfId="587" priority="21089"/>
  </conditionalFormatting>
  <conditionalFormatting sqref="B3">
    <cfRule type="duplicateValues" dxfId="586" priority="21088"/>
  </conditionalFormatting>
  <conditionalFormatting sqref="B3">
    <cfRule type="duplicateValues" dxfId="585" priority="21087"/>
  </conditionalFormatting>
  <conditionalFormatting sqref="B3">
    <cfRule type="duplicateValues" dxfId="584" priority="21086"/>
  </conditionalFormatting>
  <conditionalFormatting sqref="B3">
    <cfRule type="duplicateValues" dxfId="583" priority="21085"/>
  </conditionalFormatting>
  <conditionalFormatting sqref="B3">
    <cfRule type="duplicateValues" dxfId="582" priority="21084"/>
  </conditionalFormatting>
  <conditionalFormatting sqref="B3">
    <cfRule type="duplicateValues" dxfId="581" priority="21083"/>
  </conditionalFormatting>
  <conditionalFormatting sqref="B3">
    <cfRule type="duplicateValues" dxfId="580" priority="21082"/>
  </conditionalFormatting>
  <conditionalFormatting sqref="B3">
    <cfRule type="duplicateValues" dxfId="579" priority="21081"/>
  </conditionalFormatting>
  <conditionalFormatting sqref="B3">
    <cfRule type="duplicateValues" dxfId="578" priority="21080"/>
  </conditionalFormatting>
  <conditionalFormatting sqref="B3">
    <cfRule type="duplicateValues" dxfId="577" priority="21079"/>
  </conditionalFormatting>
  <conditionalFormatting sqref="B3">
    <cfRule type="duplicateValues" dxfId="576" priority="21077"/>
    <cfRule type="duplicateValues" dxfId="575" priority="21078"/>
  </conditionalFormatting>
  <conditionalFormatting sqref="B3">
    <cfRule type="duplicateValues" dxfId="574" priority="21076"/>
  </conditionalFormatting>
  <conditionalFormatting sqref="B3">
    <cfRule type="duplicateValues" dxfId="573" priority="21075"/>
  </conditionalFormatting>
  <conditionalFormatting sqref="B3">
    <cfRule type="duplicateValues" dxfId="572" priority="21074"/>
  </conditionalFormatting>
  <conditionalFormatting sqref="B3">
    <cfRule type="duplicateValues" dxfId="571" priority="21073"/>
  </conditionalFormatting>
  <conditionalFormatting sqref="B3">
    <cfRule type="duplicateValues" dxfId="570" priority="21072"/>
  </conditionalFormatting>
  <conditionalFormatting sqref="B3">
    <cfRule type="duplicateValues" dxfId="569" priority="21071"/>
  </conditionalFormatting>
  <conditionalFormatting sqref="B3">
    <cfRule type="duplicateValues" dxfId="568" priority="21070"/>
  </conditionalFormatting>
  <conditionalFormatting sqref="B3">
    <cfRule type="duplicateValues" dxfId="567" priority="21069"/>
  </conditionalFormatting>
  <conditionalFormatting sqref="B3">
    <cfRule type="duplicateValues" dxfId="566" priority="21068"/>
  </conditionalFormatting>
  <conditionalFormatting sqref="B3">
    <cfRule type="duplicateValues" dxfId="565" priority="21067"/>
  </conditionalFormatting>
  <conditionalFormatting sqref="B3">
    <cfRule type="duplicateValues" dxfId="564" priority="21066"/>
  </conditionalFormatting>
  <conditionalFormatting sqref="B3">
    <cfRule type="duplicateValues" dxfId="563" priority="21065"/>
  </conditionalFormatting>
  <conditionalFormatting sqref="B3">
    <cfRule type="duplicateValues" dxfId="562" priority="21064"/>
  </conditionalFormatting>
  <conditionalFormatting sqref="B3">
    <cfRule type="duplicateValues" dxfId="561" priority="21063"/>
  </conditionalFormatting>
  <conditionalFormatting sqref="B3">
    <cfRule type="duplicateValues" dxfId="560" priority="21062"/>
  </conditionalFormatting>
  <conditionalFormatting sqref="B3">
    <cfRule type="duplicateValues" dxfId="559" priority="21061"/>
  </conditionalFormatting>
  <conditionalFormatting sqref="B3">
    <cfRule type="duplicateValues" dxfId="558" priority="21060"/>
  </conditionalFormatting>
  <conditionalFormatting sqref="B3">
    <cfRule type="duplicateValues" dxfId="557" priority="21059"/>
  </conditionalFormatting>
  <conditionalFormatting sqref="B3">
    <cfRule type="duplicateValues" dxfId="556" priority="21058"/>
  </conditionalFormatting>
  <conditionalFormatting sqref="B3">
    <cfRule type="duplicateValues" dxfId="555" priority="21057"/>
  </conditionalFormatting>
  <conditionalFormatting sqref="B3">
    <cfRule type="duplicateValues" dxfId="554" priority="21056"/>
  </conditionalFormatting>
  <conditionalFormatting sqref="B3">
    <cfRule type="duplicateValues" dxfId="553" priority="21055"/>
  </conditionalFormatting>
  <conditionalFormatting sqref="B3">
    <cfRule type="duplicateValues" dxfId="552" priority="21054"/>
  </conditionalFormatting>
  <conditionalFormatting sqref="B3">
    <cfRule type="duplicateValues" dxfId="551" priority="21053"/>
  </conditionalFormatting>
  <conditionalFormatting sqref="B3">
    <cfRule type="duplicateValues" dxfId="550" priority="21052"/>
  </conditionalFormatting>
  <conditionalFormatting sqref="B3">
    <cfRule type="duplicateValues" dxfId="549" priority="21051"/>
  </conditionalFormatting>
  <conditionalFormatting sqref="B3">
    <cfRule type="duplicateValues" dxfId="548" priority="21050"/>
  </conditionalFormatting>
  <conditionalFormatting sqref="B3">
    <cfRule type="duplicateValues" dxfId="547" priority="21049"/>
  </conditionalFormatting>
  <conditionalFormatting sqref="B3">
    <cfRule type="duplicateValues" dxfId="546" priority="21048"/>
  </conditionalFormatting>
  <conditionalFormatting sqref="B3">
    <cfRule type="duplicateValues" dxfId="545" priority="21047"/>
  </conditionalFormatting>
  <conditionalFormatting sqref="B3">
    <cfRule type="duplicateValues" dxfId="544" priority="21046"/>
  </conditionalFormatting>
  <conditionalFormatting sqref="B3">
    <cfRule type="duplicateValues" dxfId="543" priority="21045"/>
  </conditionalFormatting>
  <conditionalFormatting sqref="B3">
    <cfRule type="duplicateValues" dxfId="542" priority="21044"/>
  </conditionalFormatting>
  <conditionalFormatting sqref="B3">
    <cfRule type="duplicateValues" dxfId="541" priority="21043"/>
  </conditionalFormatting>
  <conditionalFormatting sqref="B3">
    <cfRule type="duplicateValues" dxfId="540" priority="21042"/>
  </conditionalFormatting>
  <conditionalFormatting sqref="B3">
    <cfRule type="duplicateValues" dxfId="539" priority="21041"/>
  </conditionalFormatting>
  <conditionalFormatting sqref="B3">
    <cfRule type="duplicateValues" dxfId="538" priority="21040"/>
  </conditionalFormatting>
  <conditionalFormatting sqref="B3">
    <cfRule type="duplicateValues" dxfId="537" priority="21039"/>
  </conditionalFormatting>
  <conditionalFormatting sqref="B3">
    <cfRule type="duplicateValues" dxfId="536" priority="21038"/>
  </conditionalFormatting>
  <conditionalFormatting sqref="B3">
    <cfRule type="duplicateValues" dxfId="535" priority="21037"/>
  </conditionalFormatting>
  <conditionalFormatting sqref="B3">
    <cfRule type="duplicateValues" dxfId="534" priority="21036"/>
  </conditionalFormatting>
  <conditionalFormatting sqref="B3">
    <cfRule type="duplicateValues" dxfId="533" priority="21035"/>
  </conditionalFormatting>
  <conditionalFormatting sqref="B3">
    <cfRule type="duplicateValues" dxfId="532" priority="21034"/>
  </conditionalFormatting>
  <conditionalFormatting sqref="B3">
    <cfRule type="duplicateValues" dxfId="531" priority="21033"/>
  </conditionalFormatting>
  <conditionalFormatting sqref="A3">
    <cfRule type="duplicateValues" dxfId="530" priority="21032"/>
  </conditionalFormatting>
  <conditionalFormatting sqref="A3">
    <cfRule type="duplicateValues" dxfId="529" priority="21031"/>
  </conditionalFormatting>
  <conditionalFormatting sqref="A3">
    <cfRule type="duplicateValues" dxfId="528" priority="21030"/>
  </conditionalFormatting>
  <conditionalFormatting sqref="B35:B1048576 B3">
    <cfRule type="duplicateValues" dxfId="527" priority="16551"/>
  </conditionalFormatting>
  <conditionalFormatting sqref="B35:B1048576">
    <cfRule type="duplicateValues" dxfId="526" priority="16507"/>
  </conditionalFormatting>
  <conditionalFormatting sqref="B5:B6 B8:B9 B13:B14 B18:B19 B16">
    <cfRule type="duplicateValues" dxfId="525" priority="548"/>
  </conditionalFormatting>
  <conditionalFormatting sqref="B5:B6">
    <cfRule type="duplicateValues" dxfId="524" priority="547"/>
  </conditionalFormatting>
  <conditionalFormatting sqref="B5:B6">
    <cfRule type="duplicateValues" dxfId="523" priority="546"/>
  </conditionalFormatting>
  <conditionalFormatting sqref="B5:B6">
    <cfRule type="duplicateValues" dxfId="522" priority="545"/>
  </conditionalFormatting>
  <conditionalFormatting sqref="B5:B6">
    <cfRule type="duplicateValues" dxfId="521" priority="544"/>
  </conditionalFormatting>
  <conditionalFormatting sqref="B5:B6">
    <cfRule type="duplicateValues" dxfId="520" priority="543"/>
  </conditionalFormatting>
  <conditionalFormatting sqref="B5:B6">
    <cfRule type="duplicateValues" dxfId="519" priority="542"/>
  </conditionalFormatting>
  <conditionalFormatting sqref="B5:B6">
    <cfRule type="duplicateValues" dxfId="518" priority="541"/>
  </conditionalFormatting>
  <conditionalFormatting sqref="B4">
    <cfRule type="duplicateValues" dxfId="517" priority="330"/>
  </conditionalFormatting>
  <conditionalFormatting sqref="B4">
    <cfRule type="duplicateValues" dxfId="516" priority="328"/>
    <cfRule type="duplicateValues" dxfId="515" priority="329"/>
  </conditionalFormatting>
  <conditionalFormatting sqref="B4">
    <cfRule type="duplicateValues" dxfId="514" priority="327"/>
  </conditionalFormatting>
  <conditionalFormatting sqref="B4">
    <cfRule type="duplicateValues" dxfId="513" priority="323"/>
    <cfRule type="duplicateValues" dxfId="512" priority="324"/>
    <cfRule type="duplicateValues" dxfId="511" priority="325"/>
    <cfRule type="duplicateValues" dxfId="510" priority="326"/>
  </conditionalFormatting>
  <conditionalFormatting sqref="B4">
    <cfRule type="duplicateValues" dxfId="509" priority="322"/>
  </conditionalFormatting>
  <conditionalFormatting sqref="B4">
    <cfRule type="duplicateValues" dxfId="508" priority="320"/>
    <cfRule type="duplicateValues" dxfId="507" priority="321"/>
  </conditionalFormatting>
  <conditionalFormatting sqref="B4">
    <cfRule type="duplicateValues" dxfId="506" priority="318"/>
    <cfRule type="duplicateValues" dxfId="505" priority="319"/>
  </conditionalFormatting>
  <conditionalFormatting sqref="B4">
    <cfRule type="duplicateValues" dxfId="504" priority="317"/>
  </conditionalFormatting>
  <conditionalFormatting sqref="B4">
    <cfRule type="duplicateValues" dxfId="503" priority="315"/>
    <cfRule type="duplicateValues" dxfId="502" priority="316"/>
  </conditionalFormatting>
  <conditionalFormatting sqref="B4">
    <cfRule type="duplicateValues" dxfId="501" priority="314"/>
  </conditionalFormatting>
  <conditionalFormatting sqref="B4">
    <cfRule type="duplicateValues" dxfId="500" priority="313"/>
  </conditionalFormatting>
  <conditionalFormatting sqref="B4">
    <cfRule type="duplicateValues" dxfId="499" priority="312"/>
  </conditionalFormatting>
  <conditionalFormatting sqref="B4">
    <cfRule type="duplicateValues" dxfId="498" priority="311"/>
  </conditionalFormatting>
  <conditionalFormatting sqref="B4">
    <cfRule type="duplicateValues" dxfId="497" priority="310"/>
  </conditionalFormatting>
  <conditionalFormatting sqref="B4">
    <cfRule type="duplicateValues" dxfId="496" priority="309"/>
  </conditionalFormatting>
  <conditionalFormatting sqref="B4">
    <cfRule type="duplicateValues" dxfId="495" priority="308"/>
  </conditionalFormatting>
  <conditionalFormatting sqref="B4:C4">
    <cfRule type="duplicateValues" dxfId="494" priority="307"/>
  </conditionalFormatting>
  <conditionalFormatting sqref="B4">
    <cfRule type="duplicateValues" dxfId="493" priority="305"/>
    <cfRule type="duplicateValues" dxfId="492" priority="306"/>
  </conditionalFormatting>
  <conditionalFormatting sqref="B4">
    <cfRule type="duplicateValues" dxfId="491" priority="304"/>
  </conditionalFormatting>
  <conditionalFormatting sqref="B4">
    <cfRule type="duplicateValues" dxfId="490" priority="303"/>
  </conditionalFormatting>
  <conditionalFormatting sqref="B4">
    <cfRule type="duplicateValues" dxfId="489" priority="302"/>
  </conditionalFormatting>
  <conditionalFormatting sqref="B4:C4">
    <cfRule type="duplicateValues" dxfId="488" priority="301"/>
  </conditionalFormatting>
  <conditionalFormatting sqref="B7">
    <cfRule type="duplicateValues" dxfId="487" priority="300"/>
  </conditionalFormatting>
  <conditionalFormatting sqref="B7">
    <cfRule type="duplicateValues" dxfId="486" priority="298"/>
    <cfRule type="duplicateValues" dxfId="485" priority="299"/>
  </conditionalFormatting>
  <conditionalFormatting sqref="B7">
    <cfRule type="duplicateValues" dxfId="484" priority="297"/>
  </conditionalFormatting>
  <conditionalFormatting sqref="B7">
    <cfRule type="duplicateValues" dxfId="483" priority="293"/>
    <cfRule type="duplicateValues" dxfId="482" priority="294"/>
    <cfRule type="duplicateValues" dxfId="481" priority="295"/>
    <cfRule type="duplicateValues" dxfId="480" priority="296"/>
  </conditionalFormatting>
  <conditionalFormatting sqref="B7">
    <cfRule type="duplicateValues" dxfId="479" priority="292"/>
  </conditionalFormatting>
  <conditionalFormatting sqref="B7">
    <cfRule type="duplicateValues" dxfId="478" priority="290"/>
    <cfRule type="duplicateValues" dxfId="477" priority="291"/>
  </conditionalFormatting>
  <conditionalFormatting sqref="B7">
    <cfRule type="duplicateValues" dxfId="476" priority="288"/>
    <cfRule type="duplicateValues" dxfId="475" priority="289"/>
  </conditionalFormatting>
  <conditionalFormatting sqref="B7">
    <cfRule type="duplicateValues" dxfId="474" priority="287"/>
  </conditionalFormatting>
  <conditionalFormatting sqref="B7">
    <cfRule type="duplicateValues" dxfId="473" priority="285"/>
    <cfRule type="duplicateValues" dxfId="472" priority="286"/>
  </conditionalFormatting>
  <conditionalFormatting sqref="B7">
    <cfRule type="duplicateValues" dxfId="471" priority="284"/>
  </conditionalFormatting>
  <conditionalFormatting sqref="B7">
    <cfRule type="duplicateValues" dxfId="470" priority="283"/>
  </conditionalFormatting>
  <conditionalFormatting sqref="B7">
    <cfRule type="duplicateValues" dxfId="469" priority="282"/>
  </conditionalFormatting>
  <conditionalFormatting sqref="B7">
    <cfRule type="duplicateValues" dxfId="468" priority="281"/>
  </conditionalFormatting>
  <conditionalFormatting sqref="B7">
    <cfRule type="duplicateValues" dxfId="467" priority="280"/>
  </conditionalFormatting>
  <conditionalFormatting sqref="B7">
    <cfRule type="duplicateValues" dxfId="466" priority="279"/>
  </conditionalFormatting>
  <conditionalFormatting sqref="B7">
    <cfRule type="duplicateValues" dxfId="465" priority="278"/>
  </conditionalFormatting>
  <conditionalFormatting sqref="B7:C7">
    <cfRule type="duplicateValues" dxfId="464" priority="277"/>
  </conditionalFormatting>
  <conditionalFormatting sqref="B7">
    <cfRule type="duplicateValues" dxfId="463" priority="275"/>
    <cfRule type="duplicateValues" dxfId="462" priority="276"/>
  </conditionalFormatting>
  <conditionalFormatting sqref="B7">
    <cfRule type="duplicateValues" dxfId="461" priority="274"/>
  </conditionalFormatting>
  <conditionalFormatting sqref="B7">
    <cfRule type="duplicateValues" dxfId="460" priority="273"/>
  </conditionalFormatting>
  <conditionalFormatting sqref="B7">
    <cfRule type="duplicateValues" dxfId="459" priority="272"/>
  </conditionalFormatting>
  <conditionalFormatting sqref="B7:C7">
    <cfRule type="duplicateValues" dxfId="458" priority="271"/>
  </conditionalFormatting>
  <conditionalFormatting sqref="B10">
    <cfRule type="duplicateValues" dxfId="457" priority="270"/>
  </conditionalFormatting>
  <conditionalFormatting sqref="B10">
    <cfRule type="duplicateValues" dxfId="456" priority="268"/>
    <cfRule type="duplicateValues" dxfId="455" priority="269"/>
  </conditionalFormatting>
  <conditionalFormatting sqref="B10">
    <cfRule type="duplicateValues" dxfId="454" priority="267"/>
  </conditionalFormatting>
  <conditionalFormatting sqref="B10">
    <cfRule type="duplicateValues" dxfId="453" priority="263"/>
    <cfRule type="duplicateValues" dxfId="452" priority="264"/>
    <cfRule type="duplicateValues" dxfId="451" priority="265"/>
    <cfRule type="duplicateValues" dxfId="450" priority="266"/>
  </conditionalFormatting>
  <conditionalFormatting sqref="B10">
    <cfRule type="duplicateValues" dxfId="449" priority="262"/>
  </conditionalFormatting>
  <conditionalFormatting sqref="B10">
    <cfRule type="duplicateValues" dxfId="448" priority="260"/>
    <cfRule type="duplicateValues" dxfId="447" priority="261"/>
  </conditionalFormatting>
  <conditionalFormatting sqref="B10">
    <cfRule type="duplicateValues" dxfId="446" priority="258"/>
    <cfRule type="duplicateValues" dxfId="445" priority="259"/>
  </conditionalFormatting>
  <conditionalFormatting sqref="B10">
    <cfRule type="duplicateValues" dxfId="444" priority="257"/>
  </conditionalFormatting>
  <conditionalFormatting sqref="B10">
    <cfRule type="duplicateValues" dxfId="443" priority="255"/>
    <cfRule type="duplicateValues" dxfId="442" priority="256"/>
  </conditionalFormatting>
  <conditionalFormatting sqref="B10">
    <cfRule type="duplicateValues" dxfId="441" priority="254"/>
  </conditionalFormatting>
  <conditionalFormatting sqref="B10">
    <cfRule type="duplicateValues" dxfId="440" priority="253"/>
  </conditionalFormatting>
  <conditionalFormatting sqref="B10">
    <cfRule type="duplicateValues" dxfId="439" priority="252"/>
  </conditionalFormatting>
  <conditionalFormatting sqref="B10">
    <cfRule type="duplicateValues" dxfId="438" priority="251"/>
  </conditionalFormatting>
  <conditionalFormatting sqref="B10">
    <cfRule type="duplicateValues" dxfId="437" priority="250"/>
  </conditionalFormatting>
  <conditionalFormatting sqref="B10">
    <cfRule type="duplicateValues" dxfId="436" priority="249"/>
  </conditionalFormatting>
  <conditionalFormatting sqref="B10">
    <cfRule type="duplicateValues" dxfId="435" priority="248"/>
  </conditionalFormatting>
  <conditionalFormatting sqref="B10:C10">
    <cfRule type="duplicateValues" dxfId="434" priority="247"/>
  </conditionalFormatting>
  <conditionalFormatting sqref="B10">
    <cfRule type="duplicateValues" dxfId="433" priority="245"/>
    <cfRule type="duplicateValues" dxfId="432" priority="246"/>
  </conditionalFormatting>
  <conditionalFormatting sqref="B10">
    <cfRule type="duplicateValues" dxfId="431" priority="244"/>
  </conditionalFormatting>
  <conditionalFormatting sqref="B10">
    <cfRule type="duplicateValues" dxfId="430" priority="243"/>
  </conditionalFormatting>
  <conditionalFormatting sqref="B10">
    <cfRule type="duplicateValues" dxfId="429" priority="242"/>
  </conditionalFormatting>
  <conditionalFormatting sqref="B10:C10">
    <cfRule type="duplicateValues" dxfId="428" priority="241"/>
  </conditionalFormatting>
  <conditionalFormatting sqref="B11">
    <cfRule type="duplicateValues" dxfId="427" priority="240"/>
  </conditionalFormatting>
  <conditionalFormatting sqref="B11">
    <cfRule type="duplicateValues" dxfId="426" priority="238"/>
    <cfRule type="duplicateValues" dxfId="425" priority="239"/>
  </conditionalFormatting>
  <conditionalFormatting sqref="B11">
    <cfRule type="duplicateValues" dxfId="424" priority="237"/>
  </conditionalFormatting>
  <conditionalFormatting sqref="B11">
    <cfRule type="duplicateValues" dxfId="423" priority="233"/>
    <cfRule type="duplicateValues" dxfId="422" priority="234"/>
    <cfRule type="duplicateValues" dxfId="421" priority="235"/>
    <cfRule type="duplicateValues" dxfId="420" priority="236"/>
  </conditionalFormatting>
  <conditionalFormatting sqref="B11">
    <cfRule type="duplicateValues" dxfId="419" priority="232"/>
  </conditionalFormatting>
  <conditionalFormatting sqref="B11">
    <cfRule type="duplicateValues" dxfId="418" priority="230"/>
    <cfRule type="duplicateValues" dxfId="417" priority="231"/>
  </conditionalFormatting>
  <conditionalFormatting sqref="B11">
    <cfRule type="duplicateValues" dxfId="416" priority="228"/>
    <cfRule type="duplicateValues" dxfId="415" priority="229"/>
  </conditionalFormatting>
  <conditionalFormatting sqref="B11">
    <cfRule type="duplicateValues" dxfId="414" priority="227"/>
  </conditionalFormatting>
  <conditionalFormatting sqref="B11">
    <cfRule type="duplicateValues" dxfId="413" priority="225"/>
    <cfRule type="duplicateValues" dxfId="412" priority="226"/>
  </conditionalFormatting>
  <conditionalFormatting sqref="B11">
    <cfRule type="duplicateValues" dxfId="411" priority="224"/>
  </conditionalFormatting>
  <conditionalFormatting sqref="B11">
    <cfRule type="duplicateValues" dxfId="410" priority="223"/>
  </conditionalFormatting>
  <conditionalFormatting sqref="B11">
    <cfRule type="duplicateValues" dxfId="409" priority="222"/>
  </conditionalFormatting>
  <conditionalFormatting sqref="B11">
    <cfRule type="duplicateValues" dxfId="408" priority="221"/>
  </conditionalFormatting>
  <conditionalFormatting sqref="B11">
    <cfRule type="duplicateValues" dxfId="407" priority="220"/>
  </conditionalFormatting>
  <conditionalFormatting sqref="B11">
    <cfRule type="duplicateValues" dxfId="406" priority="219"/>
  </conditionalFormatting>
  <conditionalFormatting sqref="B11">
    <cfRule type="duplicateValues" dxfId="405" priority="218"/>
  </conditionalFormatting>
  <conditionalFormatting sqref="B11:C11">
    <cfRule type="duplicateValues" dxfId="404" priority="217"/>
  </conditionalFormatting>
  <conditionalFormatting sqref="B11">
    <cfRule type="duplicateValues" dxfId="403" priority="215"/>
    <cfRule type="duplicateValues" dxfId="402" priority="216"/>
  </conditionalFormatting>
  <conditionalFormatting sqref="B11">
    <cfRule type="duplicateValues" dxfId="401" priority="214"/>
  </conditionalFormatting>
  <conditionalFormatting sqref="B11">
    <cfRule type="duplicateValues" dxfId="400" priority="213"/>
  </conditionalFormatting>
  <conditionalFormatting sqref="B11">
    <cfRule type="duplicateValues" dxfId="399" priority="212"/>
  </conditionalFormatting>
  <conditionalFormatting sqref="B11:C11">
    <cfRule type="duplicateValues" dxfId="398" priority="211"/>
  </conditionalFormatting>
  <conditionalFormatting sqref="B12">
    <cfRule type="duplicateValues" dxfId="397" priority="210"/>
  </conditionalFormatting>
  <conditionalFormatting sqref="B12">
    <cfRule type="duplicateValues" dxfId="396" priority="208"/>
    <cfRule type="duplicateValues" dxfId="395" priority="209"/>
  </conditionalFormatting>
  <conditionalFormatting sqref="B12">
    <cfRule type="duplicateValues" dxfId="394" priority="207"/>
  </conditionalFormatting>
  <conditionalFormatting sqref="B12">
    <cfRule type="duplicateValues" dxfId="393" priority="203"/>
    <cfRule type="duplicateValues" dxfId="392" priority="204"/>
    <cfRule type="duplicateValues" dxfId="391" priority="205"/>
    <cfRule type="duplicateValues" dxfId="390" priority="206"/>
  </conditionalFormatting>
  <conditionalFormatting sqref="B12">
    <cfRule type="duplicateValues" dxfId="389" priority="202"/>
  </conditionalFormatting>
  <conditionalFormatting sqref="B12">
    <cfRule type="duplicateValues" dxfId="388" priority="200"/>
    <cfRule type="duplicateValues" dxfId="387" priority="201"/>
  </conditionalFormatting>
  <conditionalFormatting sqref="B12">
    <cfRule type="duplicateValues" dxfId="386" priority="198"/>
    <cfRule type="duplicateValues" dxfId="385" priority="199"/>
  </conditionalFormatting>
  <conditionalFormatting sqref="B12">
    <cfRule type="duplicateValues" dxfId="384" priority="197"/>
  </conditionalFormatting>
  <conditionalFormatting sqref="B12">
    <cfRule type="duplicateValues" dxfId="383" priority="195"/>
    <cfRule type="duplicateValues" dxfId="382" priority="196"/>
  </conditionalFormatting>
  <conditionalFormatting sqref="B12">
    <cfRule type="duplicateValues" dxfId="381" priority="194"/>
  </conditionalFormatting>
  <conditionalFormatting sqref="B12">
    <cfRule type="duplicateValues" dxfId="380" priority="193"/>
  </conditionalFormatting>
  <conditionalFormatting sqref="B12">
    <cfRule type="duplicateValues" dxfId="379" priority="192"/>
  </conditionalFormatting>
  <conditionalFormatting sqref="B12">
    <cfRule type="duplicateValues" dxfId="378" priority="191"/>
  </conditionalFormatting>
  <conditionalFormatting sqref="B12">
    <cfRule type="duplicateValues" dxfId="377" priority="190"/>
  </conditionalFormatting>
  <conditionalFormatting sqref="B12">
    <cfRule type="duplicateValues" dxfId="376" priority="189"/>
  </conditionalFormatting>
  <conditionalFormatting sqref="B12">
    <cfRule type="duplicateValues" dxfId="375" priority="188"/>
  </conditionalFormatting>
  <conditionalFormatting sqref="B12:C12">
    <cfRule type="duplicateValues" dxfId="374" priority="187"/>
  </conditionalFormatting>
  <conditionalFormatting sqref="B12">
    <cfRule type="duplicateValues" dxfId="373" priority="185"/>
    <cfRule type="duplicateValues" dxfId="372" priority="186"/>
  </conditionalFormatting>
  <conditionalFormatting sqref="B12">
    <cfRule type="duplicateValues" dxfId="371" priority="184"/>
  </conditionalFormatting>
  <conditionalFormatting sqref="B12">
    <cfRule type="duplicateValues" dxfId="370" priority="183"/>
  </conditionalFormatting>
  <conditionalFormatting sqref="B12">
    <cfRule type="duplicateValues" dxfId="369" priority="182"/>
  </conditionalFormatting>
  <conditionalFormatting sqref="B12:C12">
    <cfRule type="duplicateValues" dxfId="368" priority="181"/>
  </conditionalFormatting>
  <conditionalFormatting sqref="B17">
    <cfRule type="duplicateValues" dxfId="367" priority="180"/>
  </conditionalFormatting>
  <conditionalFormatting sqref="B17">
    <cfRule type="duplicateValues" dxfId="366" priority="178"/>
    <cfRule type="duplicateValues" dxfId="365" priority="179"/>
  </conditionalFormatting>
  <conditionalFormatting sqref="B17">
    <cfRule type="duplicateValues" dxfId="364" priority="177"/>
  </conditionalFormatting>
  <conditionalFormatting sqref="B17">
    <cfRule type="duplicateValues" dxfId="363" priority="173"/>
    <cfRule type="duplicateValues" dxfId="362" priority="174"/>
    <cfRule type="duplicateValues" dxfId="361" priority="175"/>
    <cfRule type="duplicateValues" dxfId="360" priority="176"/>
  </conditionalFormatting>
  <conditionalFormatting sqref="B17">
    <cfRule type="duplicateValues" dxfId="359" priority="172"/>
  </conditionalFormatting>
  <conditionalFormatting sqref="B17">
    <cfRule type="duplicateValues" dxfId="358" priority="170"/>
    <cfRule type="duplicateValues" dxfId="357" priority="171"/>
  </conditionalFormatting>
  <conditionalFormatting sqref="B17">
    <cfRule type="duplicateValues" dxfId="356" priority="168"/>
    <cfRule type="duplicateValues" dxfId="355" priority="169"/>
  </conditionalFormatting>
  <conditionalFormatting sqref="B17">
    <cfRule type="duplicateValues" dxfId="354" priority="167"/>
  </conditionalFormatting>
  <conditionalFormatting sqref="B17">
    <cfRule type="duplicateValues" dxfId="353" priority="165"/>
    <cfRule type="duplicateValues" dxfId="352" priority="166"/>
  </conditionalFormatting>
  <conditionalFormatting sqref="B17">
    <cfRule type="duplicateValues" dxfId="351" priority="164"/>
  </conditionalFormatting>
  <conditionalFormatting sqref="B17">
    <cfRule type="duplicateValues" dxfId="350" priority="163"/>
  </conditionalFormatting>
  <conditionalFormatting sqref="B17">
    <cfRule type="duplicateValues" dxfId="349" priority="162"/>
  </conditionalFormatting>
  <conditionalFormatting sqref="B17">
    <cfRule type="duplicateValues" dxfId="348" priority="161"/>
  </conditionalFormatting>
  <conditionalFormatting sqref="B17">
    <cfRule type="duplicateValues" dxfId="347" priority="160"/>
  </conditionalFormatting>
  <conditionalFormatting sqref="B17">
    <cfRule type="duplicateValues" dxfId="346" priority="159"/>
  </conditionalFormatting>
  <conditionalFormatting sqref="B17">
    <cfRule type="duplicateValues" dxfId="345" priority="158"/>
  </conditionalFormatting>
  <conditionalFormatting sqref="B17:C17">
    <cfRule type="duplicateValues" dxfId="344" priority="157"/>
  </conditionalFormatting>
  <conditionalFormatting sqref="B17">
    <cfRule type="duplicateValues" dxfId="343" priority="155"/>
    <cfRule type="duplicateValues" dxfId="342" priority="156"/>
  </conditionalFormatting>
  <conditionalFormatting sqref="B17">
    <cfRule type="duplicateValues" dxfId="341" priority="154"/>
  </conditionalFormatting>
  <conditionalFormatting sqref="B17">
    <cfRule type="duplicateValues" dxfId="340" priority="153"/>
  </conditionalFormatting>
  <conditionalFormatting sqref="B17">
    <cfRule type="duplicateValues" dxfId="339" priority="152"/>
  </conditionalFormatting>
  <conditionalFormatting sqref="B17:C17">
    <cfRule type="duplicateValues" dxfId="338" priority="151"/>
  </conditionalFormatting>
  <conditionalFormatting sqref="B20:B21">
    <cfRule type="duplicateValues" dxfId="337" priority="90"/>
  </conditionalFormatting>
  <conditionalFormatting sqref="A20">
    <cfRule type="duplicateValues" dxfId="336" priority="89"/>
  </conditionalFormatting>
  <conditionalFormatting sqref="B20:B21">
    <cfRule type="duplicateValues" dxfId="335" priority="87"/>
    <cfRule type="duplicateValues" dxfId="334" priority="88"/>
  </conditionalFormatting>
  <conditionalFormatting sqref="B20:B21">
    <cfRule type="duplicateValues" dxfId="333" priority="86"/>
  </conditionalFormatting>
  <conditionalFormatting sqref="B20:B21">
    <cfRule type="duplicateValues" dxfId="332" priority="84"/>
    <cfRule type="duplicateValues" dxfId="331" priority="85"/>
  </conditionalFormatting>
  <conditionalFormatting sqref="B20:B21">
    <cfRule type="duplicateValues" dxfId="330" priority="80"/>
    <cfRule type="duplicateValues" dxfId="329" priority="81"/>
    <cfRule type="duplicateValues" dxfId="328" priority="82"/>
    <cfRule type="duplicateValues" dxfId="327" priority="83"/>
  </conditionalFormatting>
  <conditionalFormatting sqref="B20:C20 B21">
    <cfRule type="duplicateValues" dxfId="326" priority="79"/>
  </conditionalFormatting>
  <conditionalFormatting sqref="C20">
    <cfRule type="duplicateValues" dxfId="325" priority="78"/>
  </conditionalFormatting>
  <conditionalFormatting sqref="B29:B31">
    <cfRule type="duplicateValues" dxfId="324" priority="77"/>
  </conditionalFormatting>
  <conditionalFormatting sqref="B29:B31">
    <cfRule type="duplicateValues" dxfId="323" priority="76"/>
  </conditionalFormatting>
  <conditionalFormatting sqref="B29:B31">
    <cfRule type="duplicateValues" dxfId="322" priority="75"/>
  </conditionalFormatting>
  <conditionalFormatting sqref="B29:B31">
    <cfRule type="duplicateValues" dxfId="321" priority="74"/>
  </conditionalFormatting>
  <conditionalFormatting sqref="B29:B31">
    <cfRule type="duplicateValues" dxfId="320" priority="73"/>
  </conditionalFormatting>
  <conditionalFormatting sqref="B29:B31">
    <cfRule type="duplicateValues" dxfId="319" priority="72"/>
  </conditionalFormatting>
  <conditionalFormatting sqref="B29:B31">
    <cfRule type="duplicateValues" dxfId="318" priority="71"/>
  </conditionalFormatting>
  <conditionalFormatting sqref="B29:B31">
    <cfRule type="duplicateValues" dxfId="317" priority="70"/>
  </conditionalFormatting>
  <conditionalFormatting sqref="B28">
    <cfRule type="duplicateValues" dxfId="316" priority="69"/>
  </conditionalFormatting>
  <conditionalFormatting sqref="B28">
    <cfRule type="duplicateValues" dxfId="315" priority="67"/>
    <cfRule type="duplicateValues" dxfId="314" priority="68"/>
  </conditionalFormatting>
  <conditionalFormatting sqref="B28">
    <cfRule type="duplicateValues" dxfId="313" priority="66"/>
  </conditionalFormatting>
  <conditionalFormatting sqref="B28">
    <cfRule type="duplicateValues" dxfId="312" priority="62"/>
    <cfRule type="duplicateValues" dxfId="311" priority="63"/>
    <cfRule type="duplicateValues" dxfId="310" priority="64"/>
    <cfRule type="duplicateValues" dxfId="309" priority="65"/>
  </conditionalFormatting>
  <conditionalFormatting sqref="B28">
    <cfRule type="duplicateValues" dxfId="308" priority="61"/>
  </conditionalFormatting>
  <conditionalFormatting sqref="B28">
    <cfRule type="duplicateValues" dxfId="307" priority="59"/>
    <cfRule type="duplicateValues" dxfId="306" priority="60"/>
  </conditionalFormatting>
  <conditionalFormatting sqref="B28">
    <cfRule type="duplicateValues" dxfId="305" priority="57"/>
    <cfRule type="duplicateValues" dxfId="304" priority="58"/>
  </conditionalFormatting>
  <conditionalFormatting sqref="B28">
    <cfRule type="duplicateValues" dxfId="303" priority="56"/>
  </conditionalFormatting>
  <conditionalFormatting sqref="B28">
    <cfRule type="duplicateValues" dxfId="302" priority="54"/>
    <cfRule type="duplicateValues" dxfId="301" priority="55"/>
  </conditionalFormatting>
  <conditionalFormatting sqref="B28">
    <cfRule type="duplicateValues" dxfId="300" priority="53"/>
  </conditionalFormatting>
  <conditionalFormatting sqref="B28">
    <cfRule type="duplicateValues" dxfId="299" priority="52"/>
  </conditionalFormatting>
  <conditionalFormatting sqref="B28">
    <cfRule type="duplicateValues" dxfId="298" priority="51"/>
  </conditionalFormatting>
  <conditionalFormatting sqref="B28">
    <cfRule type="duplicateValues" dxfId="297" priority="50"/>
  </conditionalFormatting>
  <conditionalFormatting sqref="B28">
    <cfRule type="duplicateValues" dxfId="296" priority="49"/>
  </conditionalFormatting>
  <conditionalFormatting sqref="B28">
    <cfRule type="duplicateValues" dxfId="295" priority="48"/>
  </conditionalFormatting>
  <conditionalFormatting sqref="B28">
    <cfRule type="duplicateValues" dxfId="294" priority="47"/>
  </conditionalFormatting>
  <conditionalFormatting sqref="B28:C28">
    <cfRule type="duplicateValues" dxfId="293" priority="46"/>
  </conditionalFormatting>
  <conditionalFormatting sqref="B28">
    <cfRule type="duplicateValues" dxfId="292" priority="44"/>
    <cfRule type="duplicateValues" dxfId="291" priority="45"/>
  </conditionalFormatting>
  <conditionalFormatting sqref="B28">
    <cfRule type="duplicateValues" dxfId="290" priority="43"/>
  </conditionalFormatting>
  <conditionalFormatting sqref="B28">
    <cfRule type="duplicateValues" dxfId="289" priority="42"/>
  </conditionalFormatting>
  <conditionalFormatting sqref="B28">
    <cfRule type="duplicateValues" dxfId="288" priority="41"/>
  </conditionalFormatting>
  <conditionalFormatting sqref="B28:C28">
    <cfRule type="duplicateValues" dxfId="287" priority="40"/>
  </conditionalFormatting>
  <conditionalFormatting sqref="B33:B34">
    <cfRule type="duplicateValues" dxfId="286" priority="39"/>
  </conditionalFormatting>
  <conditionalFormatting sqref="B33:B34">
    <cfRule type="duplicateValues" dxfId="285" priority="38"/>
  </conditionalFormatting>
  <conditionalFormatting sqref="B33:B34">
    <cfRule type="duplicateValues" dxfId="284" priority="37"/>
  </conditionalFormatting>
  <conditionalFormatting sqref="B33:B34">
    <cfRule type="duplicateValues" dxfId="283" priority="36"/>
  </conditionalFormatting>
  <conditionalFormatting sqref="B33:B34">
    <cfRule type="duplicateValues" dxfId="282" priority="35"/>
  </conditionalFormatting>
  <conditionalFormatting sqref="B33:B34">
    <cfRule type="duplicateValues" dxfId="281" priority="34"/>
  </conditionalFormatting>
  <conditionalFormatting sqref="B33:B34">
    <cfRule type="duplicateValues" dxfId="280" priority="33"/>
  </conditionalFormatting>
  <conditionalFormatting sqref="B33:B34">
    <cfRule type="duplicateValues" dxfId="279" priority="32"/>
  </conditionalFormatting>
  <conditionalFormatting sqref="B32">
    <cfRule type="duplicateValues" dxfId="278" priority="31"/>
  </conditionalFormatting>
  <conditionalFormatting sqref="B32">
    <cfRule type="duplicateValues" dxfId="277" priority="29"/>
    <cfRule type="duplicateValues" dxfId="276" priority="30"/>
  </conditionalFormatting>
  <conditionalFormatting sqref="B32">
    <cfRule type="duplicateValues" dxfId="275" priority="28"/>
  </conditionalFormatting>
  <conditionalFormatting sqref="B32">
    <cfRule type="duplicateValues" dxfId="274" priority="24"/>
    <cfRule type="duplicateValues" dxfId="273" priority="25"/>
    <cfRule type="duplicateValues" dxfId="272" priority="26"/>
    <cfRule type="duplicateValues" dxfId="271" priority="27"/>
  </conditionalFormatting>
  <conditionalFormatting sqref="B32">
    <cfRule type="duplicateValues" dxfId="270" priority="23"/>
  </conditionalFormatting>
  <conditionalFormatting sqref="B32">
    <cfRule type="duplicateValues" dxfId="269" priority="21"/>
    <cfRule type="duplicateValues" dxfId="268" priority="22"/>
  </conditionalFormatting>
  <conditionalFormatting sqref="B32">
    <cfRule type="duplicateValues" dxfId="267" priority="19"/>
    <cfRule type="duplicateValues" dxfId="266" priority="20"/>
  </conditionalFormatting>
  <conditionalFormatting sqref="B32">
    <cfRule type="duplicateValues" dxfId="265" priority="18"/>
  </conditionalFormatting>
  <conditionalFormatting sqref="B32">
    <cfRule type="duplicateValues" dxfId="264" priority="16"/>
    <cfRule type="duplicateValues" dxfId="263" priority="17"/>
  </conditionalFormatting>
  <conditionalFormatting sqref="B32">
    <cfRule type="duplicateValues" dxfId="262" priority="15"/>
  </conditionalFormatting>
  <conditionalFormatting sqref="B32">
    <cfRule type="duplicateValues" dxfId="261" priority="14"/>
  </conditionalFormatting>
  <conditionalFormatting sqref="B32">
    <cfRule type="duplicateValues" dxfId="260" priority="13"/>
  </conditionalFormatting>
  <conditionalFormatting sqref="B32">
    <cfRule type="duplicateValues" dxfId="259" priority="12"/>
  </conditionalFormatting>
  <conditionalFormatting sqref="B32">
    <cfRule type="duplicateValues" dxfId="258" priority="11"/>
  </conditionalFormatting>
  <conditionalFormatting sqref="B32">
    <cfRule type="duplicateValues" dxfId="257" priority="10"/>
  </conditionalFormatting>
  <conditionalFormatting sqref="B32">
    <cfRule type="duplicateValues" dxfId="256" priority="9"/>
  </conditionalFormatting>
  <conditionalFormatting sqref="B32:C32">
    <cfRule type="duplicateValues" dxfId="255" priority="8"/>
  </conditionalFormatting>
  <conditionalFormatting sqref="B32">
    <cfRule type="duplicateValues" dxfId="254" priority="6"/>
    <cfRule type="duplicateValues" dxfId="253" priority="7"/>
  </conditionalFormatting>
  <conditionalFormatting sqref="B32">
    <cfRule type="duplicateValues" dxfId="252" priority="5"/>
  </conditionalFormatting>
  <conditionalFormatting sqref="B32">
    <cfRule type="duplicateValues" dxfId="251" priority="4"/>
  </conditionalFormatting>
  <conditionalFormatting sqref="B32">
    <cfRule type="duplicateValues" dxfId="250" priority="3"/>
  </conditionalFormatting>
  <conditionalFormatting sqref="B32:C32">
    <cfRule type="duplicateValues" dxfId="249" priority="2"/>
  </conditionalFormatting>
  <conditionalFormatting sqref="B15">
    <cfRule type="duplicateValues" dxfId="248" priority="1"/>
  </conditionalFormatting>
  <pageMargins left="0.11811023622047245" right="0.11811023622047245" top="0.74803149606299213" bottom="0.55118110236220474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>
      <selection activeCell="A6" sqref="A6:XFD6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x14ac:dyDescent="0.25">
      <c r="A1" s="1" t="s">
        <v>18</v>
      </c>
      <c r="B1" s="3">
        <v>41380408</v>
      </c>
      <c r="C1" t="s">
        <v>117</v>
      </c>
    </row>
    <row r="2" spans="1:3" x14ac:dyDescent="0.25">
      <c r="A2" s="1" t="s">
        <v>18</v>
      </c>
      <c r="B2" s="33">
        <v>41294194</v>
      </c>
      <c r="C2" t="str">
        <f t="shared" ref="C2:C9" si="0">CONCATENATE(A2,B2)</f>
        <v>0041294194</v>
      </c>
    </row>
    <row r="3" spans="1:3" x14ac:dyDescent="0.25">
      <c r="A3" s="1" t="s">
        <v>18</v>
      </c>
      <c r="B3" s="34">
        <v>41403935</v>
      </c>
      <c r="C3" t="str">
        <f t="shared" si="0"/>
        <v>0041403935</v>
      </c>
    </row>
    <row r="4" spans="1:3" x14ac:dyDescent="0.25">
      <c r="A4" s="1" t="s">
        <v>18</v>
      </c>
      <c r="B4" s="34">
        <v>41397541</v>
      </c>
      <c r="C4" t="str">
        <f t="shared" si="0"/>
        <v>0041397541</v>
      </c>
    </row>
    <row r="5" spans="1:3" x14ac:dyDescent="0.25">
      <c r="A5" s="1" t="s">
        <v>18</v>
      </c>
      <c r="B5" s="45">
        <v>41399058</v>
      </c>
      <c r="C5" t="str">
        <f t="shared" si="0"/>
        <v>0041399058</v>
      </c>
    </row>
    <row r="6" spans="1:3" x14ac:dyDescent="0.25">
      <c r="A6" s="1" t="s">
        <v>18</v>
      </c>
      <c r="B6" s="34">
        <v>41401309</v>
      </c>
      <c r="C6" t="str">
        <f t="shared" si="0"/>
        <v>0041401309</v>
      </c>
    </row>
    <row r="7" spans="1:3" x14ac:dyDescent="0.25">
      <c r="A7" s="1" t="s">
        <v>18</v>
      </c>
      <c r="B7" s="9">
        <v>41209053</v>
      </c>
      <c r="C7" t="str">
        <f t="shared" si="0"/>
        <v>0041209053</v>
      </c>
    </row>
    <row r="8" spans="1:3" x14ac:dyDescent="0.25">
      <c r="A8" s="1" t="s">
        <v>18</v>
      </c>
      <c r="B8" s="34">
        <v>41404440</v>
      </c>
      <c r="C8" t="str">
        <f t="shared" si="0"/>
        <v>0041404440</v>
      </c>
    </row>
    <row r="9" spans="1:3" x14ac:dyDescent="0.25">
      <c r="A9" s="1" t="s">
        <v>18</v>
      </c>
      <c r="B9" s="43">
        <v>41368892</v>
      </c>
      <c r="C9" t="str">
        <f t="shared" si="0"/>
        <v>0041368892</v>
      </c>
    </row>
  </sheetData>
  <conditionalFormatting sqref="B1">
    <cfRule type="duplicateValues" dxfId="247" priority="268"/>
  </conditionalFormatting>
  <conditionalFormatting sqref="B1">
    <cfRule type="duplicateValues" dxfId="246" priority="260"/>
  </conditionalFormatting>
  <conditionalFormatting sqref="B2">
    <cfRule type="duplicateValues" dxfId="245" priority="238"/>
  </conditionalFormatting>
  <conditionalFormatting sqref="B2">
    <cfRule type="duplicateValues" dxfId="244" priority="230"/>
  </conditionalFormatting>
  <conditionalFormatting sqref="B1">
    <cfRule type="duplicateValues" dxfId="243" priority="266"/>
    <cfRule type="duplicateValues" dxfId="242" priority="267"/>
  </conditionalFormatting>
  <conditionalFormatting sqref="B1">
    <cfRule type="duplicateValues" dxfId="241" priority="265"/>
  </conditionalFormatting>
  <conditionalFormatting sqref="B1">
    <cfRule type="duplicateValues" dxfId="240" priority="261"/>
    <cfRule type="duplicateValues" dxfId="239" priority="262"/>
    <cfRule type="duplicateValues" dxfId="238" priority="263"/>
    <cfRule type="duplicateValues" dxfId="237" priority="264"/>
  </conditionalFormatting>
  <conditionalFormatting sqref="B1">
    <cfRule type="duplicateValues" dxfId="236" priority="258"/>
    <cfRule type="duplicateValues" dxfId="235" priority="259"/>
  </conditionalFormatting>
  <conditionalFormatting sqref="B1">
    <cfRule type="duplicateValues" dxfId="234" priority="256"/>
    <cfRule type="duplicateValues" dxfId="233" priority="257"/>
  </conditionalFormatting>
  <conditionalFormatting sqref="B1">
    <cfRule type="duplicateValues" dxfId="232" priority="255"/>
  </conditionalFormatting>
  <conditionalFormatting sqref="B1">
    <cfRule type="duplicateValues" dxfId="231" priority="253"/>
    <cfRule type="duplicateValues" dxfId="230" priority="254"/>
  </conditionalFormatting>
  <conditionalFormatting sqref="B1">
    <cfRule type="duplicateValues" dxfId="229" priority="252"/>
  </conditionalFormatting>
  <conditionalFormatting sqref="B1">
    <cfRule type="duplicateValues" dxfId="228" priority="251"/>
  </conditionalFormatting>
  <conditionalFormatting sqref="B1">
    <cfRule type="duplicateValues" dxfId="227" priority="250"/>
  </conditionalFormatting>
  <conditionalFormatting sqref="B1">
    <cfRule type="duplicateValues" dxfId="226" priority="249"/>
  </conditionalFormatting>
  <conditionalFormatting sqref="B1">
    <cfRule type="duplicateValues" dxfId="225" priority="248"/>
  </conditionalFormatting>
  <conditionalFormatting sqref="B1">
    <cfRule type="duplicateValues" dxfId="224" priority="247"/>
  </conditionalFormatting>
  <conditionalFormatting sqref="B1">
    <cfRule type="duplicateValues" dxfId="223" priority="246"/>
  </conditionalFormatting>
  <conditionalFormatting sqref="B1">
    <cfRule type="duplicateValues" dxfId="222" priority="245"/>
  </conditionalFormatting>
  <conditionalFormatting sqref="B1">
    <cfRule type="duplicateValues" dxfId="221" priority="243"/>
    <cfRule type="duplicateValues" dxfId="220" priority="244"/>
  </conditionalFormatting>
  <conditionalFormatting sqref="B1">
    <cfRule type="duplicateValues" dxfId="219" priority="242"/>
  </conditionalFormatting>
  <conditionalFormatting sqref="B1">
    <cfRule type="duplicateValues" dxfId="218" priority="241"/>
  </conditionalFormatting>
  <conditionalFormatting sqref="B1">
    <cfRule type="duplicateValues" dxfId="217" priority="240"/>
  </conditionalFormatting>
  <conditionalFormatting sqref="B1">
    <cfRule type="duplicateValues" dxfId="216" priority="239"/>
  </conditionalFormatting>
  <conditionalFormatting sqref="B2">
    <cfRule type="duplicateValues" dxfId="215" priority="236"/>
    <cfRule type="duplicateValues" dxfId="214" priority="237"/>
  </conditionalFormatting>
  <conditionalFormatting sqref="B2">
    <cfRule type="duplicateValues" dxfId="213" priority="235"/>
  </conditionalFormatting>
  <conditionalFormatting sqref="B2">
    <cfRule type="duplicateValues" dxfId="212" priority="231"/>
    <cfRule type="duplicateValues" dxfId="211" priority="232"/>
    <cfRule type="duplicateValues" dxfId="210" priority="233"/>
    <cfRule type="duplicateValues" dxfId="209" priority="234"/>
  </conditionalFormatting>
  <conditionalFormatting sqref="B2">
    <cfRule type="duplicateValues" dxfId="208" priority="228"/>
    <cfRule type="duplicateValues" dxfId="207" priority="229"/>
  </conditionalFormatting>
  <conditionalFormatting sqref="B2">
    <cfRule type="duplicateValues" dxfId="206" priority="226"/>
    <cfRule type="duplicateValues" dxfId="205" priority="227"/>
  </conditionalFormatting>
  <conditionalFormatting sqref="B2">
    <cfRule type="duplicateValues" dxfId="204" priority="225"/>
  </conditionalFormatting>
  <conditionalFormatting sqref="B2">
    <cfRule type="duplicateValues" dxfId="203" priority="223"/>
    <cfRule type="duplicateValues" dxfId="202" priority="224"/>
  </conditionalFormatting>
  <conditionalFormatting sqref="B2">
    <cfRule type="duplicateValues" dxfId="201" priority="222"/>
  </conditionalFormatting>
  <conditionalFormatting sqref="B2">
    <cfRule type="duplicateValues" dxfId="200" priority="221"/>
  </conditionalFormatting>
  <conditionalFormatting sqref="B2">
    <cfRule type="duplicateValues" dxfId="199" priority="220"/>
  </conditionalFormatting>
  <conditionalFormatting sqref="B2">
    <cfRule type="duplicateValues" dxfId="198" priority="219"/>
  </conditionalFormatting>
  <conditionalFormatting sqref="B2">
    <cfRule type="duplicateValues" dxfId="197" priority="218"/>
  </conditionalFormatting>
  <conditionalFormatting sqref="B2">
    <cfRule type="duplicateValues" dxfId="196" priority="217"/>
  </conditionalFormatting>
  <conditionalFormatting sqref="B2">
    <cfRule type="duplicateValues" dxfId="195" priority="216"/>
  </conditionalFormatting>
  <conditionalFormatting sqref="B2">
    <cfRule type="duplicateValues" dxfId="194" priority="215"/>
  </conditionalFormatting>
  <conditionalFormatting sqref="B2">
    <cfRule type="duplicateValues" dxfId="193" priority="213"/>
    <cfRule type="duplicateValues" dxfId="192" priority="214"/>
  </conditionalFormatting>
  <conditionalFormatting sqref="B2">
    <cfRule type="duplicateValues" dxfId="191" priority="212"/>
  </conditionalFormatting>
  <conditionalFormatting sqref="B2">
    <cfRule type="duplicateValues" dxfId="190" priority="211"/>
  </conditionalFormatting>
  <conditionalFormatting sqref="B2">
    <cfRule type="duplicateValues" dxfId="189" priority="210"/>
  </conditionalFormatting>
  <conditionalFormatting sqref="B2">
    <cfRule type="duplicateValues" dxfId="188" priority="209"/>
  </conditionalFormatting>
  <conditionalFormatting sqref="B3">
    <cfRule type="duplicateValues" dxfId="187" priority="208"/>
  </conditionalFormatting>
  <conditionalFormatting sqref="B3">
    <cfRule type="duplicateValues" dxfId="186" priority="206"/>
    <cfRule type="duplicateValues" dxfId="185" priority="207"/>
  </conditionalFormatting>
  <conditionalFormatting sqref="B3">
    <cfRule type="duplicateValues" dxfId="184" priority="205"/>
  </conditionalFormatting>
  <conditionalFormatting sqref="B3">
    <cfRule type="duplicateValues" dxfId="183" priority="201"/>
    <cfRule type="duplicateValues" dxfId="182" priority="202"/>
    <cfRule type="duplicateValues" dxfId="181" priority="203"/>
    <cfRule type="duplicateValues" dxfId="180" priority="204"/>
  </conditionalFormatting>
  <conditionalFormatting sqref="B3">
    <cfRule type="duplicateValues" dxfId="179" priority="200"/>
  </conditionalFormatting>
  <conditionalFormatting sqref="B3">
    <cfRule type="duplicateValues" dxfId="178" priority="198"/>
    <cfRule type="duplicateValues" dxfId="177" priority="199"/>
  </conditionalFormatting>
  <conditionalFormatting sqref="B3">
    <cfRule type="duplicateValues" dxfId="176" priority="196"/>
    <cfRule type="duplicateValues" dxfId="175" priority="197"/>
  </conditionalFormatting>
  <conditionalFormatting sqref="B3">
    <cfRule type="duplicateValues" dxfId="174" priority="195"/>
  </conditionalFormatting>
  <conditionalFormatting sqref="B3">
    <cfRule type="duplicateValues" dxfId="173" priority="193"/>
    <cfRule type="duplicateValues" dxfId="172" priority="194"/>
  </conditionalFormatting>
  <conditionalFormatting sqref="B3">
    <cfRule type="duplicateValues" dxfId="171" priority="192"/>
  </conditionalFormatting>
  <conditionalFormatting sqref="B3">
    <cfRule type="duplicateValues" dxfId="170" priority="191"/>
  </conditionalFormatting>
  <conditionalFormatting sqref="B3">
    <cfRule type="duplicateValues" dxfId="169" priority="190"/>
  </conditionalFormatting>
  <conditionalFormatting sqref="B3">
    <cfRule type="duplicateValues" dxfId="168" priority="189"/>
  </conditionalFormatting>
  <conditionalFormatting sqref="B3">
    <cfRule type="duplicateValues" dxfId="167" priority="188"/>
  </conditionalFormatting>
  <conditionalFormatting sqref="B3">
    <cfRule type="duplicateValues" dxfId="166" priority="187"/>
  </conditionalFormatting>
  <conditionalFormatting sqref="B3">
    <cfRule type="duplicateValues" dxfId="165" priority="186"/>
  </conditionalFormatting>
  <conditionalFormatting sqref="B3">
    <cfRule type="duplicateValues" dxfId="164" priority="185"/>
  </conditionalFormatting>
  <conditionalFormatting sqref="B3">
    <cfRule type="duplicateValues" dxfId="163" priority="183"/>
    <cfRule type="duplicateValues" dxfId="162" priority="184"/>
  </conditionalFormatting>
  <conditionalFormatting sqref="B3">
    <cfRule type="duplicateValues" dxfId="161" priority="182"/>
  </conditionalFormatting>
  <conditionalFormatting sqref="B3">
    <cfRule type="duplicateValues" dxfId="160" priority="181"/>
  </conditionalFormatting>
  <conditionalFormatting sqref="B3">
    <cfRule type="duplicateValues" dxfId="159" priority="180"/>
  </conditionalFormatting>
  <conditionalFormatting sqref="B3">
    <cfRule type="duplicateValues" dxfId="158" priority="179"/>
  </conditionalFormatting>
  <conditionalFormatting sqref="B4">
    <cfRule type="duplicateValues" dxfId="157" priority="178"/>
  </conditionalFormatting>
  <conditionalFormatting sqref="B4">
    <cfRule type="duplicateValues" dxfId="156" priority="176"/>
    <cfRule type="duplicateValues" dxfId="155" priority="177"/>
  </conditionalFormatting>
  <conditionalFormatting sqref="B4">
    <cfRule type="duplicateValues" dxfId="154" priority="175"/>
  </conditionalFormatting>
  <conditionalFormatting sqref="B4">
    <cfRule type="duplicateValues" dxfId="153" priority="171"/>
    <cfRule type="duplicateValues" dxfId="152" priority="172"/>
    <cfRule type="duplicateValues" dxfId="151" priority="173"/>
    <cfRule type="duplicateValues" dxfId="150" priority="174"/>
  </conditionalFormatting>
  <conditionalFormatting sqref="B4">
    <cfRule type="duplicateValues" dxfId="149" priority="170"/>
  </conditionalFormatting>
  <conditionalFormatting sqref="B4">
    <cfRule type="duplicateValues" dxfId="148" priority="168"/>
    <cfRule type="duplicateValues" dxfId="147" priority="169"/>
  </conditionalFormatting>
  <conditionalFormatting sqref="B4">
    <cfRule type="duplicateValues" dxfId="146" priority="166"/>
    <cfRule type="duplicateValues" dxfId="145" priority="167"/>
  </conditionalFormatting>
  <conditionalFormatting sqref="B4">
    <cfRule type="duplicateValues" dxfId="144" priority="165"/>
  </conditionalFormatting>
  <conditionalFormatting sqref="B4">
    <cfRule type="duplicateValues" dxfId="143" priority="163"/>
    <cfRule type="duplicateValues" dxfId="142" priority="164"/>
  </conditionalFormatting>
  <conditionalFormatting sqref="B4">
    <cfRule type="duplicateValues" dxfId="141" priority="162"/>
  </conditionalFormatting>
  <conditionalFormatting sqref="B4">
    <cfRule type="duplicateValues" dxfId="140" priority="161"/>
  </conditionalFormatting>
  <conditionalFormatting sqref="B4">
    <cfRule type="duplicateValues" dxfId="139" priority="160"/>
  </conditionalFormatting>
  <conditionalFormatting sqref="B4">
    <cfRule type="duplicateValues" dxfId="138" priority="159"/>
  </conditionalFormatting>
  <conditionalFormatting sqref="B4">
    <cfRule type="duplicateValues" dxfId="137" priority="158"/>
  </conditionalFormatting>
  <conditionalFormatting sqref="B4">
    <cfRule type="duplicateValues" dxfId="136" priority="157"/>
  </conditionalFormatting>
  <conditionalFormatting sqref="B4">
    <cfRule type="duplicateValues" dxfId="135" priority="156"/>
  </conditionalFormatting>
  <conditionalFormatting sqref="B4">
    <cfRule type="duplicateValues" dxfId="134" priority="155"/>
  </conditionalFormatting>
  <conditionalFormatting sqref="B4">
    <cfRule type="duplicateValues" dxfId="133" priority="153"/>
    <cfRule type="duplicateValues" dxfId="132" priority="154"/>
  </conditionalFormatting>
  <conditionalFormatting sqref="B4">
    <cfRule type="duplicateValues" dxfId="131" priority="152"/>
  </conditionalFormatting>
  <conditionalFormatting sqref="B4">
    <cfRule type="duplicateValues" dxfId="130" priority="151"/>
  </conditionalFormatting>
  <conditionalFormatting sqref="B4">
    <cfRule type="duplicateValues" dxfId="129" priority="150"/>
  </conditionalFormatting>
  <conditionalFormatting sqref="B4">
    <cfRule type="duplicateValues" dxfId="128" priority="149"/>
  </conditionalFormatting>
  <conditionalFormatting sqref="B5">
    <cfRule type="duplicateValues" dxfId="127" priority="148"/>
  </conditionalFormatting>
  <conditionalFormatting sqref="B5">
    <cfRule type="duplicateValues" dxfId="126" priority="146"/>
    <cfRule type="duplicateValues" dxfId="125" priority="147"/>
  </conditionalFormatting>
  <conditionalFormatting sqref="B5">
    <cfRule type="duplicateValues" dxfId="124" priority="145"/>
  </conditionalFormatting>
  <conditionalFormatting sqref="B5">
    <cfRule type="duplicateValues" dxfId="123" priority="141"/>
    <cfRule type="duplicateValues" dxfId="122" priority="142"/>
    <cfRule type="duplicateValues" dxfId="121" priority="143"/>
    <cfRule type="duplicateValues" dxfId="120" priority="144"/>
  </conditionalFormatting>
  <conditionalFormatting sqref="B5">
    <cfRule type="duplicateValues" dxfId="119" priority="140"/>
  </conditionalFormatting>
  <conditionalFormatting sqref="B5">
    <cfRule type="duplicateValues" dxfId="118" priority="138"/>
    <cfRule type="duplicateValues" dxfId="117" priority="139"/>
  </conditionalFormatting>
  <conditionalFormatting sqref="B5">
    <cfRule type="duplicateValues" dxfId="116" priority="136"/>
    <cfRule type="duplicateValues" dxfId="115" priority="137"/>
  </conditionalFormatting>
  <conditionalFormatting sqref="B5">
    <cfRule type="duplicateValues" dxfId="114" priority="135"/>
  </conditionalFormatting>
  <conditionalFormatting sqref="B5">
    <cfRule type="duplicateValues" dxfId="113" priority="133"/>
    <cfRule type="duplicateValues" dxfId="112" priority="134"/>
  </conditionalFormatting>
  <conditionalFormatting sqref="B5">
    <cfRule type="duplicateValues" dxfId="111" priority="132"/>
  </conditionalFormatting>
  <conditionalFormatting sqref="B5">
    <cfRule type="duplicateValues" dxfId="110" priority="131"/>
  </conditionalFormatting>
  <conditionalFormatting sqref="B5">
    <cfRule type="duplicateValues" dxfId="109" priority="130"/>
  </conditionalFormatting>
  <conditionalFormatting sqref="B5">
    <cfRule type="duplicateValues" dxfId="108" priority="129"/>
  </conditionalFormatting>
  <conditionalFormatting sqref="B5">
    <cfRule type="duplicateValues" dxfId="107" priority="128"/>
  </conditionalFormatting>
  <conditionalFormatting sqref="B5">
    <cfRule type="duplicateValues" dxfId="106" priority="127"/>
  </conditionalFormatting>
  <conditionalFormatting sqref="B5">
    <cfRule type="duplicateValues" dxfId="105" priority="126"/>
  </conditionalFormatting>
  <conditionalFormatting sqref="B5">
    <cfRule type="duplicateValues" dxfId="104" priority="125"/>
  </conditionalFormatting>
  <conditionalFormatting sqref="B5">
    <cfRule type="duplicateValues" dxfId="103" priority="123"/>
    <cfRule type="duplicateValues" dxfId="102" priority="124"/>
  </conditionalFormatting>
  <conditionalFormatting sqref="B5">
    <cfRule type="duplicateValues" dxfId="101" priority="122"/>
  </conditionalFormatting>
  <conditionalFormatting sqref="B5">
    <cfRule type="duplicateValues" dxfId="100" priority="121"/>
  </conditionalFormatting>
  <conditionalFormatting sqref="B5">
    <cfRule type="duplicateValues" dxfId="99" priority="120"/>
  </conditionalFormatting>
  <conditionalFormatting sqref="B5">
    <cfRule type="duplicateValues" dxfId="98" priority="119"/>
  </conditionalFormatting>
  <conditionalFormatting sqref="B6">
    <cfRule type="duplicateValues" dxfId="97" priority="118"/>
  </conditionalFormatting>
  <conditionalFormatting sqref="B6">
    <cfRule type="duplicateValues" dxfId="96" priority="116"/>
    <cfRule type="duplicateValues" dxfId="95" priority="117"/>
  </conditionalFormatting>
  <conditionalFormatting sqref="B6">
    <cfRule type="duplicateValues" dxfId="94" priority="115"/>
  </conditionalFormatting>
  <conditionalFormatting sqref="B6">
    <cfRule type="duplicateValues" dxfId="93" priority="111"/>
    <cfRule type="duplicateValues" dxfId="92" priority="112"/>
    <cfRule type="duplicateValues" dxfId="91" priority="113"/>
    <cfRule type="duplicateValues" dxfId="90" priority="114"/>
  </conditionalFormatting>
  <conditionalFormatting sqref="B6">
    <cfRule type="duplicateValues" dxfId="89" priority="110"/>
  </conditionalFormatting>
  <conditionalFormatting sqref="B6">
    <cfRule type="duplicateValues" dxfId="88" priority="108"/>
    <cfRule type="duplicateValues" dxfId="87" priority="109"/>
  </conditionalFormatting>
  <conditionalFormatting sqref="B6">
    <cfRule type="duplicateValues" dxfId="86" priority="106"/>
    <cfRule type="duplicateValues" dxfId="85" priority="107"/>
  </conditionalFormatting>
  <conditionalFormatting sqref="B6">
    <cfRule type="duplicateValues" dxfId="84" priority="105"/>
  </conditionalFormatting>
  <conditionalFormatting sqref="B6">
    <cfRule type="duplicateValues" dxfId="83" priority="103"/>
    <cfRule type="duplicateValues" dxfId="82" priority="104"/>
  </conditionalFormatting>
  <conditionalFormatting sqref="B6">
    <cfRule type="duplicateValues" dxfId="81" priority="102"/>
  </conditionalFormatting>
  <conditionalFormatting sqref="B6">
    <cfRule type="duplicateValues" dxfId="80" priority="101"/>
  </conditionalFormatting>
  <conditionalFormatting sqref="B6">
    <cfRule type="duplicateValues" dxfId="79" priority="100"/>
  </conditionalFormatting>
  <conditionalFormatting sqref="B6">
    <cfRule type="duplicateValues" dxfId="78" priority="99"/>
  </conditionalFormatting>
  <conditionalFormatting sqref="B6">
    <cfRule type="duplicateValues" dxfId="77" priority="98"/>
  </conditionalFormatting>
  <conditionalFormatting sqref="B6">
    <cfRule type="duplicateValues" dxfId="76" priority="97"/>
  </conditionalFormatting>
  <conditionalFormatting sqref="B6">
    <cfRule type="duplicateValues" dxfId="75" priority="96"/>
  </conditionalFormatting>
  <conditionalFormatting sqref="B6">
    <cfRule type="duplicateValues" dxfId="74" priority="95"/>
  </conditionalFormatting>
  <conditionalFormatting sqref="B6">
    <cfRule type="duplicateValues" dxfId="73" priority="93"/>
    <cfRule type="duplicateValues" dxfId="72" priority="94"/>
  </conditionalFormatting>
  <conditionalFormatting sqref="B6">
    <cfRule type="duplicateValues" dxfId="71" priority="92"/>
  </conditionalFormatting>
  <conditionalFormatting sqref="B6">
    <cfRule type="duplicateValues" dxfId="70" priority="91"/>
  </conditionalFormatting>
  <conditionalFormatting sqref="B6">
    <cfRule type="duplicateValues" dxfId="69" priority="90"/>
  </conditionalFormatting>
  <conditionalFormatting sqref="B6">
    <cfRule type="duplicateValues" dxfId="68" priority="89"/>
  </conditionalFormatting>
  <conditionalFormatting sqref="B8">
    <cfRule type="duplicateValues" dxfId="67" priority="69"/>
  </conditionalFormatting>
  <conditionalFormatting sqref="B8">
    <cfRule type="duplicateValues" dxfId="66" priority="67"/>
    <cfRule type="duplicateValues" dxfId="65" priority="68"/>
  </conditionalFormatting>
  <conditionalFormatting sqref="B8">
    <cfRule type="duplicateValues" dxfId="64" priority="66"/>
  </conditionalFormatting>
  <conditionalFormatting sqref="B8">
    <cfRule type="duplicateValues" dxfId="63" priority="62"/>
    <cfRule type="duplicateValues" dxfId="62" priority="63"/>
    <cfRule type="duplicateValues" dxfId="61" priority="64"/>
    <cfRule type="duplicateValues" dxfId="60" priority="65"/>
  </conditionalFormatting>
  <conditionalFormatting sqref="B8">
    <cfRule type="duplicateValues" dxfId="59" priority="61"/>
  </conditionalFormatting>
  <conditionalFormatting sqref="B8">
    <cfRule type="duplicateValues" dxfId="58" priority="59"/>
    <cfRule type="duplicateValues" dxfId="57" priority="60"/>
  </conditionalFormatting>
  <conditionalFormatting sqref="B8">
    <cfRule type="duplicateValues" dxfId="56" priority="57"/>
    <cfRule type="duplicateValues" dxfId="55" priority="58"/>
  </conditionalFormatting>
  <conditionalFormatting sqref="B8">
    <cfRule type="duplicateValues" dxfId="54" priority="56"/>
  </conditionalFormatting>
  <conditionalFormatting sqref="B8">
    <cfRule type="duplicateValues" dxfId="53" priority="54"/>
    <cfRule type="duplicateValues" dxfId="52" priority="55"/>
  </conditionalFormatting>
  <conditionalFormatting sqref="B8">
    <cfRule type="duplicateValues" dxfId="51" priority="53"/>
  </conditionalFormatting>
  <conditionalFormatting sqref="B8">
    <cfRule type="duplicateValues" dxfId="50" priority="52"/>
  </conditionalFormatting>
  <conditionalFormatting sqref="B8">
    <cfRule type="duplicateValues" dxfId="49" priority="51"/>
  </conditionalFormatting>
  <conditionalFormatting sqref="B8">
    <cfRule type="duplicateValues" dxfId="48" priority="50"/>
  </conditionalFormatting>
  <conditionalFormatting sqref="B8">
    <cfRule type="duplicateValues" dxfId="47" priority="49"/>
  </conditionalFormatting>
  <conditionalFormatting sqref="B8">
    <cfRule type="duplicateValues" dxfId="46" priority="48"/>
  </conditionalFormatting>
  <conditionalFormatting sqref="B8">
    <cfRule type="duplicateValues" dxfId="45" priority="47"/>
  </conditionalFormatting>
  <conditionalFormatting sqref="B8">
    <cfRule type="duplicateValues" dxfId="44" priority="46"/>
  </conditionalFormatting>
  <conditionalFormatting sqref="B8">
    <cfRule type="duplicateValues" dxfId="43" priority="44"/>
    <cfRule type="duplicateValues" dxfId="42" priority="45"/>
  </conditionalFormatting>
  <conditionalFormatting sqref="B8">
    <cfRule type="duplicateValues" dxfId="41" priority="43"/>
  </conditionalFormatting>
  <conditionalFormatting sqref="B8">
    <cfRule type="duplicateValues" dxfId="40" priority="42"/>
  </conditionalFormatting>
  <conditionalFormatting sqref="B8">
    <cfRule type="duplicateValues" dxfId="39" priority="41"/>
  </conditionalFormatting>
  <conditionalFormatting sqref="B8">
    <cfRule type="duplicateValues" dxfId="38" priority="40"/>
  </conditionalFormatting>
  <conditionalFormatting sqref="B9">
    <cfRule type="duplicateValues" dxfId="37" priority="31"/>
  </conditionalFormatting>
  <conditionalFormatting sqref="B9">
    <cfRule type="duplicateValues" dxfId="36" priority="29"/>
    <cfRule type="duplicateValues" dxfId="35" priority="30"/>
  </conditionalFormatting>
  <conditionalFormatting sqref="B9">
    <cfRule type="duplicateValues" dxfId="34" priority="28"/>
  </conditionalFormatting>
  <conditionalFormatting sqref="B9">
    <cfRule type="duplicateValues" dxfId="33" priority="24"/>
    <cfRule type="duplicateValues" dxfId="32" priority="25"/>
    <cfRule type="duplicateValues" dxfId="31" priority="26"/>
    <cfRule type="duplicateValues" dxfId="30" priority="27"/>
  </conditionalFormatting>
  <conditionalFormatting sqref="B9">
    <cfRule type="duplicateValues" dxfId="29" priority="23"/>
  </conditionalFormatting>
  <conditionalFormatting sqref="B9">
    <cfRule type="duplicateValues" dxfId="28" priority="21"/>
    <cfRule type="duplicateValues" dxfId="27" priority="22"/>
  </conditionalFormatting>
  <conditionalFormatting sqref="B9">
    <cfRule type="duplicateValues" dxfId="26" priority="19"/>
    <cfRule type="duplicateValues" dxfId="25" priority="20"/>
  </conditionalFormatting>
  <conditionalFormatting sqref="B9">
    <cfRule type="duplicateValues" dxfId="24" priority="18"/>
  </conditionalFormatting>
  <conditionalFormatting sqref="B9">
    <cfRule type="duplicateValues" dxfId="23" priority="16"/>
    <cfRule type="duplicateValues" dxfId="22" priority="17"/>
  </conditionalFormatting>
  <conditionalFormatting sqref="B9">
    <cfRule type="duplicateValues" dxfId="21" priority="15"/>
  </conditionalFormatting>
  <conditionalFormatting sqref="B9">
    <cfRule type="duplicateValues" dxfId="20" priority="14"/>
  </conditionalFormatting>
  <conditionalFormatting sqref="B9">
    <cfRule type="duplicateValues" dxfId="19" priority="13"/>
  </conditionalFormatting>
  <conditionalFormatting sqref="B9">
    <cfRule type="duplicateValues" dxfId="18" priority="12"/>
  </conditionalFormatting>
  <conditionalFormatting sqref="B9">
    <cfRule type="duplicateValues" dxfId="17" priority="11"/>
  </conditionalFormatting>
  <conditionalFormatting sqref="B9">
    <cfRule type="duplicateValues" dxfId="16" priority="10"/>
  </conditionalFormatting>
  <conditionalFormatting sqref="B9">
    <cfRule type="duplicateValues" dxfId="15" priority="9"/>
  </conditionalFormatting>
  <conditionalFormatting sqref="B9">
    <cfRule type="duplicateValues" dxfId="14" priority="8"/>
  </conditionalFormatting>
  <conditionalFormatting sqref="B9">
    <cfRule type="duplicateValues" dxfId="13" priority="6"/>
    <cfRule type="duplicateValues" dxfId="12" priority="7"/>
  </conditionalFormatting>
  <conditionalFormatting sqref="B9">
    <cfRule type="duplicateValues" dxfId="11" priority="5"/>
  </conditionalFormatting>
  <conditionalFormatting sqref="B9">
    <cfRule type="duplicateValues" dxfId="10" priority="4"/>
  </conditionalFormatting>
  <conditionalFormatting sqref="B9">
    <cfRule type="duplicateValues" dxfId="9" priority="3"/>
  </conditionalFormatting>
  <conditionalFormatting sqref="B9">
    <cfRule type="duplicateValues" dxfId="8" priority="2"/>
  </conditionalFormatting>
  <conditionalFormatting sqref="B7">
    <cfRule type="duplicateValues" dxfId="6" priority="21104"/>
  </conditionalFormatting>
  <conditionalFormatting sqref="B7">
    <cfRule type="duplicateValues" dxfId="5" priority="21105"/>
    <cfRule type="duplicateValues" dxfId="4" priority="21106"/>
  </conditionalFormatting>
  <conditionalFormatting sqref="B7">
    <cfRule type="duplicateValues" dxfId="3" priority="21110"/>
    <cfRule type="duplicateValues" dxfId="2" priority="21111"/>
    <cfRule type="duplicateValues" dxfId="1" priority="21112"/>
    <cfRule type="duplicateValues" dxfId="0" priority="2111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4 2017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2017-02-02T10:35:52Z</dcterms:modified>
</cp:coreProperties>
</file>