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705" windowWidth="15120" windowHeight="7410"/>
  </bookViews>
  <sheets>
    <sheet name="З-2526" sheetId="4" r:id="rId1"/>
  </sheets>
  <definedNames>
    <definedName name="_xlnm._FilterDatabase" localSheetId="0" hidden="1">'З-2526'!$A$2:$BM$128</definedName>
    <definedName name="_xlnm.Print_Titles" localSheetId="0">'З-2526'!$2:$2</definedName>
    <definedName name="_xlnm.Print_Area" localSheetId="0">'З-2526'!$A$1:$BM$12</definedName>
  </definedNames>
  <calcPr calcId="124519" refMode="R1C1"/>
</workbook>
</file>

<file path=xl/calcChain.xml><?xml version="1.0" encoding="utf-8"?>
<calcChain xmlns="http://schemas.openxmlformats.org/spreadsheetml/2006/main">
  <c r="N6" i="4"/>
  <c r="N7"/>
  <c r="AD3"/>
  <c r="P6"/>
  <c r="Q6"/>
  <c r="P7" l="1"/>
  <c r="R7"/>
  <c r="R3" s="1"/>
  <c r="S7"/>
  <c r="Q7"/>
  <c r="T7" s="1"/>
  <c r="AJ3" s="1"/>
  <c r="T6"/>
  <c r="N5"/>
  <c r="N3" s="1"/>
  <c r="Q4"/>
  <c r="T4" l="1"/>
  <c r="P5"/>
  <c r="Q5"/>
  <c r="Q3" s="1"/>
  <c r="S5"/>
  <c r="S3" s="1"/>
  <c r="P3" l="1"/>
  <c r="T5"/>
  <c r="X3"/>
  <c r="BK3" s="1"/>
  <c r="T3"/>
</calcChain>
</file>

<file path=xl/sharedStrings.xml><?xml version="1.0" encoding="utf-8"?>
<sst xmlns="http://schemas.openxmlformats.org/spreadsheetml/2006/main" count="77" uniqueCount="65">
  <si>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</si>
  <si>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</si>
  <si>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</si>
  <si>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</si>
  <si>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приборов учета с организацией АСКУЭ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</si>
  <si>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</si>
  <si>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</si>
  <si>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</si>
  <si>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</si>
  <si>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</si>
  <si>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</si>
  <si>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</si>
  <si>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</si>
  <si>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</si>
  <si>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</si>
  <si>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</si>
  <si>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Реконструкция ВЛ-0,4 кВ с монтажем дополнительного провода</t>
  </si>
  <si>
    <t>Примечание</t>
  </si>
  <si>
    <t>Адрес объекта</t>
  </si>
  <si>
    <t>Срок выполнения работ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</si>
  <si>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</si>
  <si>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</si>
  <si>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</si>
  <si>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</si>
  <si>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</si>
  <si>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</si>
  <si>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</si>
  <si>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</si>
  <si>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Реконструкция ВЛ-0,4 кВ с монтажем 2-х дополнительных проводов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</si>
  <si>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</si>
  <si>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</si>
  <si>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</si>
  <si>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</si>
  <si>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</si>
  <si>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</si>
  <si>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</si>
  <si>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</si>
  <si>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</si>
  <si>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</si>
  <si>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Заместитель директора по КС</t>
  </si>
  <si>
    <t>Начальник УТП</t>
  </si>
  <si>
    <t>____________________</t>
  </si>
  <si>
    <t>И.Н. Смахтин</t>
  </si>
  <si>
    <t>М.В. Филипкин</t>
  </si>
  <si>
    <t>Общество с ограниченной ответственностью «Газпром инвестгазификация»</t>
  </si>
  <si>
    <t xml:space="preserve"> Предварительная стоимость, т.р., без НДС и без ПИР </t>
  </si>
  <si>
    <t xml:space="preserve">Стоимость </t>
  </si>
  <si>
    <t xml:space="preserve">Стоимость  </t>
  </si>
  <si>
    <t>ЗЭС-2526</t>
  </si>
  <si>
    <t>ГлРЭС</t>
  </si>
  <si>
    <t>Курская область, Глушковский район, пос. Глушково, ул. М. Горького 11</t>
  </si>
  <si>
    <t xml:space="preserve">строительство ответвления протяженностью  0,395 км от опоры № 48 существующей ВЛ-10 кВ № 316 (инв. № 54.333.683.А) до проектируемой ТП-10/0,4 кВ, с увеличением протяженности существующей ВЛ-10 кВ (точку врезки, марку и сечение провода, протяженность, тип разъединителя уточнить при проектировании) – в том числе 0,28 км совместной подвеской с проектируемым участком ВЛ-10 кВ № 307;строительство ответвления протяженностью  0,28 км от опоры № 47 существующей ВЛ-10 кВ № 307 (инв. № 54.333.627.А) до проектируемой ТП-10/0,4 кВ, с увеличением протяженности существующей ВЛ-10 кВ (точку врезки, марку и сечение провода, протяженность, тип разъединителя уточнить при проектировании) – в том числе 0,28 км совместной подвеской с проектируемым участком ВЛ-10 кВ № 316.строительство ТП-10/0,4 кВ с двумя силовыми трансформаторами мощностью по 400 кВА каждый, двумя секциями шин 10 кВ и двумя секциями шин 0,4 кВ, оснащенных секционными коммутационными аппаратами (тип ТП, мощность силовых трансформаторов, схемы соединений РУ-10 кВ и РУ-0,4 кВ, количество и параметры оборудования уточнить при проектировании).
.Место установки прибора учета: в РУ-0,4 кВ проектируемой ТП-10/0,4 кВ, отдельно на каждую отходящую ЛЭП-0,4 кВ.
</t>
  </si>
  <si>
    <t>реконструкция существующих ВЛ-10 кВ № 316 (инв. № 54.333.683.А) и ВЛ-10 кВ № 307 (инв. № 54.333.627.А) в части монтажа дополнительных стоек (подкосов) к опорам ВЛ-10 кВ в точках врезки (объем реконструкции уточнить при проектировании) – за счет средств тарифа на передачу электроэнергии</t>
  </si>
  <si>
    <t>ВЛ-10 кВ № 316 (инв. № 54.333.683.А) и ВЛ-10 кВ № 307 (инв. № 54.333.627.А)</t>
  </si>
  <si>
    <t>КТП 2*400 кВА (с двумя секциями шин 10 кВ и двумя секциями шин 0,4 кВ, оснащенных секционными коммутационными аппаратами)</t>
  </si>
  <si>
    <t>0,395, в том числе 0,28 км в 2-х цепном исполнении</t>
  </si>
  <si>
    <t>Начальник УИ</t>
  </si>
  <si>
    <t>В.В. Тупицкий</t>
  </si>
  <si>
    <t xml:space="preserve">КТП 2*400 кВА (с двумя секциями шин 10 кВ и двумя секциями шин 0,4 кВ, оснащенных секционными коммутационными аппаратами) </t>
  </si>
  <si>
    <t>Приложение к очереди №  79 не льготники  (З-2526)</t>
  </si>
  <si>
    <r>
      <t xml:space="preserve">Монтаж ТП 10 (6)/0,4 кВ                       </t>
    </r>
    <r>
      <rPr>
        <b/>
        <sz val="30"/>
        <color theme="1"/>
        <rFont val="Arial"/>
        <family val="2"/>
        <charset val="204"/>
      </rPr>
      <t xml:space="preserve">  смета-аналог </t>
    </r>
  </si>
  <si>
    <r>
      <t xml:space="preserve">0,395км </t>
    </r>
    <r>
      <rPr>
        <b/>
        <sz val="30"/>
        <color theme="1"/>
        <rFont val="Arial"/>
        <family val="2"/>
        <charset val="204"/>
      </rPr>
      <t>(удельник)</t>
    </r>
  </si>
  <si>
    <r>
      <t xml:space="preserve">в т.ч. 0,28 км в 2-х цепном исполнении (подвеска провода ВЛ-10 КВ по сущ. опорам)                                          </t>
    </r>
    <r>
      <rPr>
        <b/>
        <sz val="30"/>
        <color theme="1"/>
        <rFont val="Arial"/>
        <family val="2"/>
        <charset val="204"/>
      </rPr>
      <t>смета-аналог</t>
    </r>
  </si>
  <si>
    <r>
      <t xml:space="preserve">монтаж разъединителя 10 (6) кВ                 </t>
    </r>
    <r>
      <rPr>
        <b/>
        <sz val="30"/>
        <color theme="1"/>
        <rFont val="Arial"/>
        <family val="2"/>
        <charset val="204"/>
      </rPr>
      <t xml:space="preserve"> смета-аналог  </t>
    </r>
  </si>
  <si>
    <t>КТП 2*400 кВА - 1 шт.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</si>
</sst>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"/>
    <numFmt numFmtId="166" formatCode="0.0"/>
  </numFmts>
  <fonts count="15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theme="1"/>
      <name val="Arial"/>
      <family val="2"/>
      <charset val="204"/>
    </font>
    <font>
      <sz val="85"/>
      <name val="Arial"/>
      <family val="2"/>
      <charset val="204"/>
    </font>
    <font>
      <sz val="6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30"/>
      <color theme="1"/>
      <name val="Arial"/>
      <family val="2"/>
      <charset val="204"/>
    </font>
    <font>
      <sz val="30"/>
      <name val="Arial"/>
      <family val="2"/>
      <charset val="204"/>
    </font>
    <font>
      <b/>
      <sz val="30"/>
      <color theme="1"/>
      <name val="Arial"/>
      <family val="2"/>
      <charset val="204"/>
    </font>
    <font>
      <sz val="36"/>
      <name val="Arial"/>
      <family val="2"/>
      <charset val="204"/>
    </font>
    <font>
      <sz val="36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9" fillId="0" borderId="0"/>
  </cellStyleXfs>
  <cellXfs count="58">
    <xf numFmtId="0" fontId="0" fillId="0" borderId="0" xfId="0"/>
    <xf numFmtId="1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4" fontId="2" fillId="0" borderId="0" xfId="0" applyNumberFormat="1" applyFont="1" applyFill="1" applyBorder="1"/>
    <xf numFmtId="14" fontId="2" fillId="0" borderId="0" xfId="0" applyNumberFormat="1" applyFont="1" applyFill="1" applyBorder="1"/>
    <xf numFmtId="4" fontId="2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vertical="center" wrapText="1"/>
    </xf>
    <xf numFmtId="2" fontId="2" fillId="0" borderId="0" xfId="0" applyNumberFormat="1" applyFont="1" applyFill="1" applyBorder="1" applyAlignment="1">
      <alignment vertical="center" wrapText="1"/>
    </xf>
    <xf numFmtId="166" fontId="2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/>
    <xf numFmtId="0" fontId="2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14" fontId="10" fillId="0" borderId="0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4" fontId="13" fillId="0" borderId="5" xfId="0" applyNumberFormat="1" applyFont="1" applyFill="1" applyBorder="1" applyAlignment="1">
      <alignment horizontal="center" vertical="center" wrapText="1"/>
    </xf>
    <xf numFmtId="14" fontId="13" fillId="0" borderId="6" xfId="0" applyNumberFormat="1" applyFont="1" applyFill="1" applyBorder="1" applyAlignment="1">
      <alignment horizontal="center" vertical="center" wrapText="1"/>
    </xf>
    <xf numFmtId="14" fontId="13" fillId="0" borderId="7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horizontal="center" vertical="center" wrapText="1"/>
    </xf>
    <xf numFmtId="14" fontId="14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1"/>
    <cellStyle name="Обычный 3" xfId="3"/>
    <cellStyle name="Обычный 3 2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S204"/>
  <sheetViews>
    <sheetView tabSelected="1" topLeftCell="I1" zoomScale="20" zoomScaleNormal="20" zoomScaleSheetLayoutView="20" workbookViewId="0">
      <pane ySplit="2" topLeftCell="A6" activePane="bottomLeft" state="frozen"/>
      <selection pane="bottomLeft" activeCell="P13" sqref="P13"/>
    </sheetView>
  </sheetViews>
  <sheetFormatPr defaultColWidth="23.42578125" defaultRowHeight="34.5"/>
  <cols>
    <col min="1" max="2" width="23.42578125" style="5"/>
    <col min="3" max="3" width="24.85546875" style="5" customWidth="1"/>
    <col min="4" max="5" width="23.42578125" style="5"/>
    <col min="6" max="6" width="37.140625" style="5" customWidth="1"/>
    <col min="7" max="7" width="23.42578125" style="5"/>
    <col min="8" max="8" width="35.85546875" style="5" customWidth="1"/>
    <col min="9" max="9" width="116.85546875" style="5" customWidth="1"/>
    <col min="10" max="10" width="84.85546875" style="5" customWidth="1"/>
    <col min="11" max="11" width="29.85546875" style="5" customWidth="1"/>
    <col min="12" max="12" width="58.42578125" style="24" customWidth="1"/>
    <col min="13" max="13" width="44.85546875" style="24" customWidth="1"/>
    <col min="14" max="14" width="41" style="24" customWidth="1"/>
    <col min="15" max="15" width="25" style="24" hidden="1" customWidth="1"/>
    <col min="16" max="16" width="36.5703125" style="24" customWidth="1"/>
    <col min="17" max="17" width="33.28515625" style="24" customWidth="1"/>
    <col min="18" max="18" width="23.140625" style="24" customWidth="1"/>
    <col min="19" max="19" width="29.85546875" style="24" customWidth="1"/>
    <col min="20" max="20" width="33.7109375" style="24" customWidth="1"/>
    <col min="21" max="21" width="7" style="5" hidden="1" customWidth="1"/>
    <col min="22" max="22" width="31" style="5" hidden="1" customWidth="1"/>
    <col min="23" max="23" width="64.42578125" style="5" customWidth="1"/>
    <col min="24" max="24" width="36.7109375" style="5" customWidth="1"/>
    <col min="25" max="28" width="23.42578125" style="5" hidden="1" customWidth="1"/>
    <col min="29" max="29" width="32.7109375" style="5" customWidth="1"/>
    <col min="30" max="30" width="33.7109375" style="5" customWidth="1"/>
    <col min="31" max="34" width="23.42578125" style="5" hidden="1" customWidth="1"/>
    <col min="35" max="35" width="23.42578125" style="5"/>
    <col min="36" max="36" width="28.5703125" style="5" customWidth="1"/>
    <col min="37" max="37" width="34.140625" style="5" hidden="1" customWidth="1"/>
    <col min="38" max="38" width="30.7109375" style="5" hidden="1" customWidth="1"/>
    <col min="39" max="62" width="23.42578125" style="5" hidden="1" customWidth="1"/>
    <col min="63" max="63" width="37.5703125" style="8" customWidth="1"/>
    <col min="64" max="64" width="36.140625" style="9" customWidth="1"/>
    <col min="65" max="16384" width="23.42578125" style="5"/>
  </cols>
  <sheetData>
    <row r="1" spans="1:70" ht="75">
      <c r="A1" s="23" t="s">
        <v>59</v>
      </c>
      <c r="C1" s="7"/>
    </row>
    <row r="2" spans="1:70" s="28" customFormat="1" ht="409.5">
      <c r="A2" s="25" t="s">
        <v>0</v>
      </c>
      <c r="B2" s="25" t="s">
        <v>21</v>
      </c>
      <c r="C2" s="25" t="s">
        <v>22</v>
      </c>
      <c r="D2" s="25" t="s">
        <v>29</v>
      </c>
      <c r="E2" s="25" t="s">
        <v>24</v>
      </c>
      <c r="F2" s="25" t="s">
        <v>1</v>
      </c>
      <c r="G2" s="25" t="s">
        <v>2</v>
      </c>
      <c r="H2" s="25" t="s">
        <v>18</v>
      </c>
      <c r="I2" s="25" t="s">
        <v>20</v>
      </c>
      <c r="J2" s="25" t="s">
        <v>3</v>
      </c>
      <c r="K2" s="25" t="s">
        <v>25</v>
      </c>
      <c r="L2" s="25" t="s">
        <v>30</v>
      </c>
      <c r="M2" s="25" t="s">
        <v>31</v>
      </c>
      <c r="N2" s="25" t="s">
        <v>32</v>
      </c>
      <c r="O2" s="25"/>
      <c r="P2" s="25" t="s">
        <v>33</v>
      </c>
      <c r="Q2" s="25" t="s">
        <v>34</v>
      </c>
      <c r="R2" s="25" t="s">
        <v>35</v>
      </c>
      <c r="S2" s="25" t="s">
        <v>36</v>
      </c>
      <c r="T2" s="25" t="s">
        <v>37</v>
      </c>
      <c r="U2" s="25" t="s">
        <v>26</v>
      </c>
      <c r="V2" s="25"/>
      <c r="W2" s="25" t="s">
        <v>10</v>
      </c>
      <c r="X2" s="25" t="s">
        <v>46</v>
      </c>
      <c r="Y2" s="25" t="s">
        <v>26</v>
      </c>
      <c r="Z2" s="25"/>
      <c r="AA2" s="25" t="s">
        <v>4</v>
      </c>
      <c r="AB2" s="25"/>
      <c r="AC2" s="25" t="s">
        <v>5</v>
      </c>
      <c r="AD2" s="25" t="s">
        <v>47</v>
      </c>
      <c r="AE2" s="25" t="s">
        <v>5</v>
      </c>
      <c r="AF2" s="25"/>
      <c r="AG2" s="25" t="s">
        <v>6</v>
      </c>
      <c r="AH2" s="25"/>
      <c r="AI2" s="25" t="s">
        <v>7</v>
      </c>
      <c r="AJ2" s="25" t="s">
        <v>32</v>
      </c>
      <c r="AK2" s="25" t="s">
        <v>8</v>
      </c>
      <c r="AL2" s="25" t="s">
        <v>32</v>
      </c>
      <c r="AM2" s="25" t="s">
        <v>9</v>
      </c>
      <c r="AN2" s="25"/>
      <c r="AO2" s="25" t="s">
        <v>8</v>
      </c>
      <c r="AP2" s="25"/>
      <c r="AQ2" s="25" t="s">
        <v>10</v>
      </c>
      <c r="AR2" s="25"/>
      <c r="AS2" s="25" t="s">
        <v>23</v>
      </c>
      <c r="AT2" s="25"/>
      <c r="AU2" s="25" t="s">
        <v>11</v>
      </c>
      <c r="AV2" s="25"/>
      <c r="AW2" s="25" t="s">
        <v>12</v>
      </c>
      <c r="AX2" s="25"/>
      <c r="AY2" s="25" t="s">
        <v>13</v>
      </c>
      <c r="AZ2" s="25" t="s">
        <v>32</v>
      </c>
      <c r="BA2" s="25" t="s">
        <v>14</v>
      </c>
      <c r="BB2" s="25" t="s">
        <v>38</v>
      </c>
      <c r="BC2" s="25" t="s">
        <v>15</v>
      </c>
      <c r="BD2" s="25"/>
      <c r="BE2" s="25" t="s">
        <v>16</v>
      </c>
      <c r="BF2" s="25"/>
      <c r="BG2" s="25" t="s">
        <v>28</v>
      </c>
      <c r="BH2" s="25"/>
      <c r="BI2" s="25" t="s">
        <v>27</v>
      </c>
      <c r="BJ2" s="25"/>
      <c r="BK2" s="26" t="s">
        <v>45</v>
      </c>
      <c r="BL2" s="27" t="s">
        <v>19</v>
      </c>
      <c r="BM2" s="25" t="s">
        <v>17</v>
      </c>
    </row>
    <row r="3" spans="1:70" s="28" customFormat="1" ht="409.6" customHeight="1">
      <c r="A3" s="29" t="s">
        <v>48</v>
      </c>
      <c r="B3" s="30"/>
      <c r="C3" s="31"/>
      <c r="D3" s="31"/>
      <c r="E3" s="25">
        <v>363.3</v>
      </c>
      <c r="F3" s="30" t="s">
        <v>44</v>
      </c>
      <c r="G3" s="30" t="s">
        <v>49</v>
      </c>
      <c r="H3" s="30" t="s">
        <v>50</v>
      </c>
      <c r="I3" s="40" t="s">
        <v>51</v>
      </c>
      <c r="J3" s="40" t="s">
        <v>52</v>
      </c>
      <c r="K3" s="25" t="s">
        <v>53</v>
      </c>
      <c r="L3" s="25"/>
      <c r="M3" s="25"/>
      <c r="N3" s="33">
        <f>N4+N5+N6+N7</f>
        <v>2738.1320794999997</v>
      </c>
      <c r="O3" s="33"/>
      <c r="P3" s="33">
        <f>P4+P5+P6+P7</f>
        <v>135.92420636</v>
      </c>
      <c r="Q3" s="33">
        <f t="shared" ref="Q3:T3" si="0">Q4+Q5+Q6+Q7</f>
        <v>1042.4373691649998</v>
      </c>
      <c r="R3" s="33">
        <f t="shared" si="0"/>
        <v>1456.81</v>
      </c>
      <c r="S3" s="33">
        <f t="shared" si="0"/>
        <v>102.96330397499999</v>
      </c>
      <c r="T3" s="33">
        <f t="shared" si="0"/>
        <v>2738.1348794999999</v>
      </c>
      <c r="U3" s="32"/>
      <c r="V3" s="32"/>
      <c r="W3" s="32" t="s">
        <v>54</v>
      </c>
      <c r="X3" s="33">
        <f>T4</f>
        <v>1762.58</v>
      </c>
      <c r="Y3" s="32"/>
      <c r="Z3" s="32"/>
      <c r="AA3" s="32"/>
      <c r="AB3" s="32"/>
      <c r="AC3" s="32" t="s">
        <v>55</v>
      </c>
      <c r="AD3" s="33">
        <f>0.395*1492.17*1.13+0.28*673.15</f>
        <v>854.51207949999991</v>
      </c>
      <c r="AE3" s="32"/>
      <c r="AF3" s="32"/>
      <c r="AG3" s="32"/>
      <c r="AH3" s="32"/>
      <c r="AI3" s="32">
        <v>2</v>
      </c>
      <c r="AJ3" s="33">
        <f>T7</f>
        <v>121.0428</v>
      </c>
      <c r="AK3" s="32"/>
      <c r="AL3" s="33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25"/>
      <c r="BF3" s="33"/>
      <c r="BG3" s="33"/>
      <c r="BH3" s="32"/>
      <c r="BI3" s="32"/>
      <c r="BJ3" s="32"/>
      <c r="BK3" s="33">
        <f>X3+AD3+AJ3</f>
        <v>2738.1348794999999</v>
      </c>
      <c r="BL3" s="27">
        <v>42845</v>
      </c>
      <c r="BM3" s="32"/>
      <c r="BN3" s="34"/>
      <c r="BO3" s="35"/>
      <c r="BP3" s="35"/>
      <c r="BQ3" s="36"/>
      <c r="BR3" s="34"/>
    </row>
    <row r="4" spans="1:70" s="28" customFormat="1" ht="409.6" customHeight="1">
      <c r="A4" s="29"/>
      <c r="B4" s="30"/>
      <c r="C4" s="31"/>
      <c r="D4" s="31"/>
      <c r="E4" s="25"/>
      <c r="F4" s="30"/>
      <c r="G4" s="30"/>
      <c r="H4" s="30"/>
      <c r="I4" s="41"/>
      <c r="J4" s="42"/>
      <c r="K4" s="25"/>
      <c r="L4" s="25" t="s">
        <v>60</v>
      </c>
      <c r="M4" s="39" t="s">
        <v>58</v>
      </c>
      <c r="N4" s="33">
        <v>1762.58</v>
      </c>
      <c r="O4" s="33"/>
      <c r="P4" s="33">
        <v>59.7</v>
      </c>
      <c r="Q4" s="33">
        <f>124.79+146.16</f>
        <v>270.95</v>
      </c>
      <c r="R4" s="33">
        <v>1366.45</v>
      </c>
      <c r="S4" s="33">
        <v>65.48</v>
      </c>
      <c r="T4" s="33">
        <f>P4+Q4+R4+S4</f>
        <v>1762.58</v>
      </c>
      <c r="U4" s="32"/>
      <c r="V4" s="32"/>
      <c r="W4" s="32"/>
      <c r="X4" s="32"/>
      <c r="Y4" s="32"/>
      <c r="Z4" s="32"/>
      <c r="AA4" s="32"/>
      <c r="AB4" s="32"/>
      <c r="AC4" s="25"/>
      <c r="AD4" s="37"/>
      <c r="AE4" s="25"/>
      <c r="AF4" s="32"/>
      <c r="AG4" s="32"/>
      <c r="AH4" s="32"/>
      <c r="AI4" s="25"/>
      <c r="AJ4" s="37"/>
      <c r="AK4" s="25"/>
      <c r="AL4" s="32"/>
      <c r="AM4" s="32"/>
      <c r="AN4" s="32"/>
      <c r="AO4" s="32"/>
      <c r="AP4" s="32"/>
      <c r="AQ4" s="25"/>
      <c r="AR4" s="33"/>
      <c r="AS4" s="25"/>
      <c r="AT4" s="33"/>
      <c r="AU4" s="32"/>
      <c r="AV4" s="32"/>
      <c r="AW4" s="32"/>
      <c r="AX4" s="32"/>
      <c r="AY4" s="25"/>
      <c r="AZ4" s="33"/>
      <c r="BA4" s="25"/>
      <c r="BB4" s="33"/>
      <c r="BC4" s="25"/>
      <c r="BD4" s="32"/>
      <c r="BE4" s="32"/>
      <c r="BF4" s="32"/>
      <c r="BG4" s="32"/>
      <c r="BH4" s="32"/>
      <c r="BI4" s="32"/>
      <c r="BJ4" s="32"/>
      <c r="BK4" s="32"/>
      <c r="BL4" s="27"/>
      <c r="BM4" s="32"/>
      <c r="BN4" s="34"/>
      <c r="BO4" s="35"/>
      <c r="BP4" s="35"/>
      <c r="BQ4" s="36"/>
      <c r="BR4" s="34"/>
    </row>
    <row r="5" spans="1:70" s="28" customFormat="1" ht="246" customHeight="1">
      <c r="A5" s="29"/>
      <c r="B5" s="30"/>
      <c r="C5" s="31"/>
      <c r="D5" s="31"/>
      <c r="E5" s="25"/>
      <c r="F5" s="30"/>
      <c r="G5" s="30"/>
      <c r="H5" s="30"/>
      <c r="I5" s="41"/>
      <c r="J5" s="38"/>
      <c r="K5" s="39"/>
      <c r="L5" s="43" t="s">
        <v>5</v>
      </c>
      <c r="M5" s="25" t="s">
        <v>61</v>
      </c>
      <c r="N5" s="33">
        <f>0.395*1492.17*1.13</f>
        <v>666.03007949999994</v>
      </c>
      <c r="O5" s="33"/>
      <c r="P5" s="33">
        <f>N5*0.08</f>
        <v>53.282406359999996</v>
      </c>
      <c r="Q5" s="33">
        <f>N5*0.87</f>
        <v>579.4461691649999</v>
      </c>
      <c r="R5" s="33">
        <v>0</v>
      </c>
      <c r="S5" s="33">
        <f>N5*0.05</f>
        <v>33.301503974999996</v>
      </c>
      <c r="T5" s="33">
        <f>P5+Q5+R5+S5</f>
        <v>666.03007949999983</v>
      </c>
      <c r="U5" s="32"/>
      <c r="V5" s="32"/>
      <c r="W5" s="32"/>
      <c r="X5" s="32"/>
      <c r="Y5" s="32"/>
      <c r="Z5" s="32"/>
      <c r="AA5" s="32"/>
      <c r="AB5" s="32"/>
      <c r="AC5" s="25"/>
      <c r="AD5" s="37"/>
      <c r="AE5" s="25"/>
      <c r="AF5" s="32"/>
      <c r="AG5" s="32"/>
      <c r="AH5" s="32"/>
      <c r="AI5" s="25"/>
      <c r="AJ5" s="37"/>
      <c r="AK5" s="25"/>
      <c r="AL5" s="32"/>
      <c r="AM5" s="32"/>
      <c r="AN5" s="32"/>
      <c r="AO5" s="32"/>
      <c r="AP5" s="32"/>
      <c r="AQ5" s="25"/>
      <c r="AR5" s="33"/>
      <c r="AS5" s="25"/>
      <c r="AT5" s="33"/>
      <c r="AU5" s="32"/>
      <c r="AV5" s="32"/>
      <c r="AW5" s="32"/>
      <c r="AX5" s="32"/>
      <c r="AY5" s="25"/>
      <c r="AZ5" s="33"/>
      <c r="BA5" s="25"/>
      <c r="BB5" s="33"/>
      <c r="BC5" s="25"/>
      <c r="BD5" s="32"/>
      <c r="BE5" s="32"/>
      <c r="BF5" s="32"/>
      <c r="BG5" s="32"/>
      <c r="BH5" s="32"/>
      <c r="BI5" s="32"/>
      <c r="BJ5" s="32"/>
      <c r="BK5" s="32"/>
      <c r="BL5" s="27"/>
      <c r="BM5" s="32"/>
      <c r="BN5" s="34"/>
      <c r="BO5" s="35"/>
      <c r="BP5" s="35"/>
      <c r="BQ5" s="36"/>
      <c r="BR5" s="34"/>
    </row>
    <row r="6" spans="1:70" s="28" customFormat="1" ht="388.5" customHeight="1">
      <c r="A6" s="29"/>
      <c r="B6" s="30"/>
      <c r="C6" s="31"/>
      <c r="D6" s="31"/>
      <c r="E6" s="25"/>
      <c r="F6" s="30"/>
      <c r="G6" s="30"/>
      <c r="H6" s="30"/>
      <c r="I6" s="41"/>
      <c r="J6" s="30"/>
      <c r="K6" s="25"/>
      <c r="L6" s="44"/>
      <c r="M6" s="39" t="s">
        <v>62</v>
      </c>
      <c r="N6" s="33">
        <f>0.28*673.15</f>
        <v>188.482</v>
      </c>
      <c r="O6" s="33"/>
      <c r="P6" s="33">
        <f>49.86*0.28</f>
        <v>13.960800000000001</v>
      </c>
      <c r="Q6" s="33">
        <f>623.29*0.28</f>
        <v>174.52119999999999</v>
      </c>
      <c r="R6" s="33">
        <v>0</v>
      </c>
      <c r="S6" s="33">
        <v>0</v>
      </c>
      <c r="T6" s="33">
        <f>P6+Q6+R6+S6</f>
        <v>188.482</v>
      </c>
      <c r="U6" s="32"/>
      <c r="V6" s="32"/>
      <c r="W6" s="32"/>
      <c r="X6" s="32"/>
      <c r="Y6" s="32"/>
      <c r="Z6" s="32"/>
      <c r="AA6" s="32"/>
      <c r="AB6" s="32"/>
      <c r="AC6" s="25"/>
      <c r="AD6" s="37"/>
      <c r="AE6" s="25"/>
      <c r="AF6" s="32"/>
      <c r="AG6" s="32"/>
      <c r="AH6" s="32"/>
      <c r="AI6" s="25"/>
      <c r="AJ6" s="37"/>
      <c r="AK6" s="25"/>
      <c r="AL6" s="32"/>
      <c r="AM6" s="32"/>
      <c r="AN6" s="32"/>
      <c r="AO6" s="32"/>
      <c r="AP6" s="32"/>
      <c r="AQ6" s="25"/>
      <c r="AR6" s="33"/>
      <c r="AS6" s="25"/>
      <c r="AT6" s="33"/>
      <c r="AU6" s="32"/>
      <c r="AV6" s="32"/>
      <c r="AW6" s="32"/>
      <c r="AX6" s="32"/>
      <c r="AY6" s="25"/>
      <c r="AZ6" s="33"/>
      <c r="BA6" s="25"/>
      <c r="BB6" s="33"/>
      <c r="BC6" s="25"/>
      <c r="BD6" s="32"/>
      <c r="BE6" s="32"/>
      <c r="BF6" s="32"/>
      <c r="BG6" s="32"/>
      <c r="BH6" s="32"/>
      <c r="BI6" s="32"/>
      <c r="BJ6" s="32"/>
      <c r="BK6" s="32"/>
      <c r="BL6" s="27"/>
      <c r="BM6" s="32"/>
      <c r="BN6" s="34"/>
      <c r="BO6" s="35"/>
      <c r="BP6" s="35"/>
      <c r="BQ6" s="36"/>
      <c r="BR6" s="34"/>
    </row>
    <row r="7" spans="1:70" s="28" customFormat="1" ht="179.45" customHeight="1">
      <c r="A7" s="29"/>
      <c r="B7" s="30"/>
      <c r="C7" s="31"/>
      <c r="D7" s="31"/>
      <c r="E7" s="25"/>
      <c r="F7" s="30"/>
      <c r="G7" s="30"/>
      <c r="H7" s="30"/>
      <c r="I7" s="42"/>
      <c r="J7" s="30"/>
      <c r="K7" s="25"/>
      <c r="L7" s="25" t="s">
        <v>63</v>
      </c>
      <c r="M7" s="45">
        <v>2</v>
      </c>
      <c r="N7" s="33">
        <f>2*60.52</f>
        <v>121.04</v>
      </c>
      <c r="O7" s="33"/>
      <c r="P7" s="33">
        <f>4.35*1.03*2+0.02</f>
        <v>8.9809999999999999</v>
      </c>
      <c r="Q7" s="33">
        <f>(8.22+0.54)*2</f>
        <v>17.520000000000003</v>
      </c>
      <c r="R7" s="33">
        <f>45.18*2</f>
        <v>90.36</v>
      </c>
      <c r="S7" s="33">
        <f>2.03*1.03*2</f>
        <v>4.1818</v>
      </c>
      <c r="T7" s="33">
        <f>P7+Q7+R7+S7</f>
        <v>121.0428</v>
      </c>
      <c r="U7" s="32"/>
      <c r="V7" s="32"/>
      <c r="W7" s="32"/>
      <c r="X7" s="32"/>
      <c r="Y7" s="32"/>
      <c r="Z7" s="32"/>
      <c r="AA7" s="32"/>
      <c r="AB7" s="32"/>
      <c r="AC7" s="25"/>
      <c r="AD7" s="37"/>
      <c r="AE7" s="25"/>
      <c r="AF7" s="32"/>
      <c r="AG7" s="32"/>
      <c r="AH7" s="32"/>
      <c r="AI7" s="25"/>
      <c r="AJ7" s="37"/>
      <c r="AK7" s="25"/>
      <c r="AL7" s="32"/>
      <c r="AM7" s="32"/>
      <c r="AN7" s="32"/>
      <c r="AO7" s="32"/>
      <c r="AP7" s="32"/>
      <c r="AQ7" s="25"/>
      <c r="AR7" s="33"/>
      <c r="AS7" s="25"/>
      <c r="AT7" s="33"/>
      <c r="AU7" s="32"/>
      <c r="AV7" s="32"/>
      <c r="AW7" s="32"/>
      <c r="AX7" s="32"/>
      <c r="AY7" s="25"/>
      <c r="AZ7" s="33"/>
      <c r="BA7" s="25"/>
      <c r="BB7" s="33"/>
      <c r="BC7" s="33"/>
      <c r="BD7" s="32"/>
      <c r="BE7" s="32"/>
      <c r="BF7" s="32"/>
      <c r="BG7" s="32"/>
      <c r="BH7" s="32"/>
      <c r="BI7" s="32"/>
      <c r="BJ7" s="32"/>
      <c r="BK7" s="32"/>
      <c r="BL7" s="27"/>
      <c r="BM7" s="32"/>
      <c r="BN7" s="34"/>
      <c r="BO7" s="35"/>
      <c r="BP7" s="35"/>
      <c r="BQ7" s="36"/>
      <c r="BR7" s="34"/>
    </row>
    <row r="8" spans="1:70" s="57" customFormat="1" ht="409.5" customHeight="1">
      <c r="A8" s="46" t="s">
        <v>37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8"/>
      <c r="U8" s="49"/>
      <c r="V8" s="49"/>
      <c r="W8" s="49" t="s">
        <v>64</v>
      </c>
      <c r="X8" s="49">
        <v>1762.58</v>
      </c>
      <c r="Y8" s="49"/>
      <c r="Z8" s="49"/>
      <c r="AA8" s="49"/>
      <c r="AB8" s="49"/>
      <c r="AC8" s="49" t="s">
        <v>55</v>
      </c>
      <c r="AD8" s="50">
        <v>854.51</v>
      </c>
      <c r="AE8" s="51"/>
      <c r="AF8" s="49"/>
      <c r="AG8" s="49"/>
      <c r="AH8" s="49"/>
      <c r="AI8" s="51">
        <v>2</v>
      </c>
      <c r="AJ8" s="50">
        <v>121.04</v>
      </c>
      <c r="AK8" s="51"/>
      <c r="AL8" s="49"/>
      <c r="AM8" s="49"/>
      <c r="AN8" s="49"/>
      <c r="AO8" s="49"/>
      <c r="AP8" s="49"/>
      <c r="AQ8" s="51"/>
      <c r="AR8" s="52"/>
      <c r="AS8" s="51"/>
      <c r="AT8" s="52"/>
      <c r="AU8" s="49"/>
      <c r="AV8" s="49"/>
      <c r="AW8" s="49"/>
      <c r="AX8" s="49"/>
      <c r="AY8" s="51"/>
      <c r="AZ8" s="52"/>
      <c r="BA8" s="51"/>
      <c r="BB8" s="52"/>
      <c r="BC8" s="51"/>
      <c r="BD8" s="49"/>
      <c r="BE8" s="49"/>
      <c r="BF8" s="49"/>
      <c r="BG8" s="49"/>
      <c r="BH8" s="49"/>
      <c r="BI8" s="49"/>
      <c r="BJ8" s="49"/>
      <c r="BK8" s="49">
        <v>2738.13</v>
      </c>
      <c r="BL8" s="53"/>
      <c r="BM8" s="49"/>
      <c r="BN8" s="54"/>
      <c r="BO8" s="55"/>
      <c r="BP8" s="55"/>
      <c r="BQ8" s="56"/>
      <c r="BR8" s="54"/>
    </row>
    <row r="9" spans="1:70" s="6" customFormat="1" ht="69" customHeight="1">
      <c r="A9" s="11"/>
      <c r="B9" s="12"/>
      <c r="C9" s="13"/>
      <c r="D9" s="13"/>
      <c r="F9" s="12"/>
      <c r="G9" s="12"/>
      <c r="H9" s="12"/>
      <c r="I9" s="12"/>
      <c r="J9" s="12"/>
      <c r="N9" s="15"/>
      <c r="O9" s="12"/>
      <c r="P9" s="15"/>
      <c r="Q9" s="15"/>
      <c r="R9" s="15"/>
      <c r="S9" s="15"/>
      <c r="T9" s="15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Q9" s="4"/>
      <c r="AS9" s="4"/>
      <c r="AU9" s="3"/>
      <c r="AV9" s="3"/>
      <c r="AW9" s="3"/>
      <c r="AX9" s="3"/>
      <c r="AY9" s="3"/>
      <c r="AZ9" s="3"/>
      <c r="BA9" s="3"/>
      <c r="BB9" s="3"/>
      <c r="BC9" s="1"/>
      <c r="BD9" s="3"/>
      <c r="BE9" s="3"/>
      <c r="BF9" s="4"/>
      <c r="BG9" s="4"/>
      <c r="BH9" s="1"/>
      <c r="BI9" s="3"/>
    </row>
    <row r="10" spans="1:70" s="6" customFormat="1" ht="199.5" customHeight="1">
      <c r="A10" s="11"/>
      <c r="B10" s="22" t="s">
        <v>39</v>
      </c>
      <c r="C10" s="13"/>
      <c r="D10" s="13"/>
      <c r="F10" s="12"/>
      <c r="G10" s="12"/>
      <c r="H10" s="12"/>
      <c r="I10" s="12"/>
      <c r="J10" s="22" t="s">
        <v>41</v>
      </c>
      <c r="N10" s="15"/>
      <c r="O10" s="12"/>
      <c r="Q10" s="22" t="s">
        <v>42</v>
      </c>
      <c r="R10" s="15"/>
      <c r="S10" s="15"/>
      <c r="T10" s="15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Q10" s="4"/>
      <c r="AS10" s="4"/>
      <c r="AU10" s="3"/>
      <c r="AV10" s="3"/>
      <c r="AW10" s="3"/>
      <c r="AX10" s="3"/>
      <c r="AY10" s="3"/>
      <c r="AZ10" s="3"/>
      <c r="BA10" s="3"/>
      <c r="BB10" s="3"/>
      <c r="BC10" s="1"/>
      <c r="BD10" s="3"/>
      <c r="BE10" s="3"/>
      <c r="BF10" s="4"/>
      <c r="BG10" s="4"/>
      <c r="BH10" s="1"/>
      <c r="BI10" s="3"/>
    </row>
    <row r="11" spans="1:70" s="6" customFormat="1" ht="199.5" customHeight="1">
      <c r="A11" s="11"/>
      <c r="B11" s="22" t="s">
        <v>56</v>
      </c>
      <c r="C11" s="13"/>
      <c r="D11" s="13"/>
      <c r="F11" s="12"/>
      <c r="G11" s="12"/>
      <c r="H11" s="12"/>
      <c r="I11" s="12"/>
      <c r="J11" s="22" t="s">
        <v>41</v>
      </c>
      <c r="Q11" s="22" t="s">
        <v>57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Q11" s="4"/>
      <c r="AS11" s="4"/>
      <c r="AU11" s="3"/>
      <c r="AV11" s="3"/>
      <c r="AW11" s="3"/>
      <c r="AX11" s="3"/>
      <c r="AY11" s="3"/>
      <c r="AZ11" s="3"/>
      <c r="BA11" s="3"/>
      <c r="BB11" s="3"/>
      <c r="BC11" s="1"/>
      <c r="BD11" s="3"/>
      <c r="BE11" s="3"/>
      <c r="BF11" s="4"/>
      <c r="BG11" s="4"/>
      <c r="BH11" s="1"/>
      <c r="BI11" s="3"/>
    </row>
    <row r="12" spans="1:70" s="6" customFormat="1" ht="199.5" customHeight="1">
      <c r="A12" s="11"/>
      <c r="B12" s="22" t="s">
        <v>40</v>
      </c>
      <c r="C12" s="13"/>
      <c r="D12" s="13"/>
      <c r="F12" s="12"/>
      <c r="G12" s="12"/>
      <c r="H12" s="12"/>
      <c r="I12" s="12"/>
      <c r="J12" s="22" t="s">
        <v>41</v>
      </c>
      <c r="N12" s="15"/>
      <c r="O12" s="12"/>
      <c r="Q12" s="22" t="s">
        <v>43</v>
      </c>
      <c r="R12" s="15"/>
      <c r="S12" s="15"/>
      <c r="T12" s="15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Q12" s="4"/>
      <c r="AS12" s="4"/>
      <c r="AU12" s="3"/>
      <c r="AV12" s="3"/>
      <c r="AW12" s="3"/>
      <c r="AX12" s="3"/>
      <c r="AY12" s="3"/>
      <c r="AZ12" s="3"/>
      <c r="BA12" s="3"/>
      <c r="BB12" s="3"/>
      <c r="BC12" s="1"/>
      <c r="BD12" s="3"/>
      <c r="BE12" s="3"/>
      <c r="BF12" s="4"/>
      <c r="BG12" s="4"/>
      <c r="BH12" s="1"/>
      <c r="BI12" s="3"/>
    </row>
    <row r="13" spans="1:70" s="6" customFormat="1" ht="283.5" customHeight="1">
      <c r="A13" s="11"/>
      <c r="B13" s="12"/>
      <c r="C13" s="13"/>
      <c r="D13" s="13"/>
      <c r="F13" s="12"/>
      <c r="G13" s="12"/>
      <c r="H13" s="12"/>
      <c r="I13" s="12"/>
      <c r="J13" s="12"/>
      <c r="N13" s="4"/>
      <c r="Q13" s="4"/>
      <c r="R13" s="4"/>
      <c r="S13" s="4"/>
      <c r="T13" s="4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Q13" s="4"/>
      <c r="AS13" s="4"/>
      <c r="AU13" s="3"/>
      <c r="AV13" s="3"/>
      <c r="AW13" s="3"/>
      <c r="AX13" s="3"/>
      <c r="AY13" s="3"/>
      <c r="AZ13" s="3"/>
      <c r="BA13" s="3"/>
      <c r="BB13" s="3"/>
      <c r="BC13" s="1"/>
      <c r="BD13" s="3"/>
      <c r="BE13" s="3"/>
      <c r="BF13" s="4"/>
      <c r="BG13" s="4"/>
      <c r="BH13" s="1"/>
      <c r="BI13" s="3"/>
    </row>
    <row r="14" spans="1:70" s="6" customFormat="1" ht="409.5" customHeight="1">
      <c r="A14" s="11"/>
      <c r="B14" s="12"/>
      <c r="C14" s="13"/>
      <c r="D14" s="13"/>
      <c r="F14" s="12"/>
      <c r="G14" s="12"/>
      <c r="H14" s="12"/>
      <c r="I14" s="12"/>
      <c r="J14" s="12"/>
      <c r="N14" s="4"/>
      <c r="P14" s="4"/>
      <c r="Q14" s="4"/>
      <c r="R14" s="4"/>
      <c r="S14" s="4"/>
      <c r="T14" s="4"/>
      <c r="U14" s="3"/>
      <c r="W14" s="4"/>
      <c r="X14" s="4"/>
      <c r="Y14" s="3"/>
      <c r="AA14" s="4"/>
      <c r="AB14" s="4"/>
      <c r="AC14" s="3"/>
      <c r="AD14" s="3"/>
      <c r="AE14" s="3"/>
      <c r="AF14" s="3"/>
      <c r="AG14" s="3"/>
      <c r="AI14" s="4"/>
      <c r="AK14" s="4"/>
      <c r="AL14" s="3"/>
      <c r="AM14" s="3"/>
      <c r="AN14" s="3"/>
      <c r="AO14" s="3"/>
      <c r="AQ14" s="4"/>
      <c r="AS14" s="4"/>
      <c r="AT14" s="4"/>
      <c r="AU14" s="3"/>
      <c r="AV14" s="3"/>
      <c r="AW14" s="3"/>
      <c r="AX14" s="3"/>
      <c r="AY14" s="3"/>
      <c r="AZ14" s="3"/>
      <c r="BA14" s="3"/>
      <c r="BB14" s="3"/>
      <c r="BC14" s="1"/>
      <c r="BD14" s="3"/>
      <c r="BE14" s="3"/>
      <c r="BF14" s="4"/>
      <c r="BG14" s="4"/>
      <c r="BH14" s="1"/>
      <c r="BI14" s="3"/>
    </row>
    <row r="15" spans="1:70" s="6" customFormat="1" ht="114.75" customHeight="1">
      <c r="A15" s="11"/>
      <c r="B15" s="12"/>
      <c r="C15" s="13"/>
      <c r="D15" s="13"/>
      <c r="F15" s="12"/>
      <c r="G15" s="12"/>
      <c r="H15" s="12"/>
      <c r="I15" s="12"/>
      <c r="J15" s="12"/>
      <c r="N15" s="15"/>
      <c r="O15" s="12"/>
      <c r="P15" s="15"/>
      <c r="Q15" s="15"/>
      <c r="R15" s="15"/>
      <c r="S15" s="15"/>
      <c r="T15" s="15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Q15" s="4"/>
      <c r="AS15" s="4"/>
      <c r="AU15" s="3"/>
      <c r="AV15" s="3"/>
      <c r="AW15" s="3"/>
      <c r="AX15" s="3"/>
      <c r="AY15" s="3"/>
      <c r="AZ15" s="3"/>
      <c r="BA15" s="3"/>
      <c r="BB15" s="3"/>
      <c r="BC15" s="1"/>
      <c r="BD15" s="3"/>
      <c r="BE15" s="3"/>
      <c r="BF15" s="4"/>
      <c r="BG15" s="4"/>
      <c r="BH15" s="1"/>
      <c r="BI15" s="3"/>
    </row>
    <row r="16" spans="1:70" s="6" customFormat="1" ht="114.75" customHeight="1">
      <c r="A16" s="11"/>
      <c r="B16" s="12"/>
      <c r="C16" s="13"/>
      <c r="D16" s="13"/>
      <c r="F16" s="12"/>
      <c r="G16" s="12"/>
      <c r="H16" s="12"/>
      <c r="I16" s="12"/>
      <c r="J16" s="12"/>
      <c r="N16" s="15"/>
      <c r="O16" s="12"/>
      <c r="P16" s="15"/>
      <c r="Q16" s="15"/>
      <c r="R16" s="15"/>
      <c r="S16" s="15"/>
      <c r="T16" s="15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Q16" s="4"/>
      <c r="AS16" s="4"/>
      <c r="AU16" s="3"/>
      <c r="AV16" s="3"/>
      <c r="AW16" s="3"/>
      <c r="AX16" s="3"/>
      <c r="AY16" s="3"/>
      <c r="AZ16" s="3"/>
      <c r="BA16" s="3"/>
      <c r="BB16" s="3"/>
      <c r="BC16" s="1"/>
      <c r="BD16" s="3"/>
      <c r="BE16" s="3"/>
      <c r="BF16" s="4"/>
      <c r="BG16" s="4"/>
      <c r="BH16" s="1"/>
      <c r="BI16" s="3"/>
    </row>
    <row r="17" spans="1:61" s="6" customFormat="1" ht="114.75" customHeight="1">
      <c r="A17" s="11"/>
      <c r="B17" s="12"/>
      <c r="C17" s="13"/>
      <c r="D17" s="13"/>
      <c r="F17" s="12"/>
      <c r="G17" s="12"/>
      <c r="H17" s="12"/>
      <c r="I17" s="12"/>
      <c r="J17" s="12"/>
      <c r="N17" s="15"/>
      <c r="O17" s="12"/>
      <c r="P17" s="15"/>
      <c r="Q17" s="15"/>
      <c r="R17" s="15"/>
      <c r="S17" s="15"/>
      <c r="T17" s="15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Q17" s="4"/>
      <c r="AS17" s="4"/>
      <c r="AU17" s="3"/>
      <c r="AV17" s="3"/>
      <c r="AW17" s="3"/>
      <c r="AX17" s="3"/>
      <c r="AY17" s="3"/>
      <c r="AZ17" s="3"/>
      <c r="BA17" s="3"/>
      <c r="BB17" s="3"/>
      <c r="BC17" s="1"/>
      <c r="BD17" s="3"/>
      <c r="BE17" s="3"/>
      <c r="BF17" s="4"/>
      <c r="BG17" s="4"/>
      <c r="BH17" s="1"/>
      <c r="BI17" s="3"/>
    </row>
    <row r="18" spans="1:61" s="6" customFormat="1" ht="114.75" customHeight="1">
      <c r="A18" s="11"/>
      <c r="B18" s="12"/>
      <c r="C18" s="13"/>
      <c r="D18" s="13"/>
      <c r="F18" s="12"/>
      <c r="G18" s="12"/>
      <c r="H18" s="12"/>
      <c r="I18" s="12"/>
      <c r="J18" s="12"/>
      <c r="N18" s="15"/>
      <c r="O18" s="12"/>
      <c r="P18" s="15"/>
      <c r="Q18" s="15"/>
      <c r="R18" s="15"/>
      <c r="S18" s="15"/>
      <c r="T18" s="15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Q18" s="4"/>
      <c r="AS18" s="4"/>
      <c r="AU18" s="3"/>
      <c r="AV18" s="3"/>
      <c r="AW18" s="3"/>
      <c r="AX18" s="3"/>
      <c r="AY18" s="3"/>
      <c r="AZ18" s="3"/>
      <c r="BA18" s="3"/>
      <c r="BB18" s="3"/>
      <c r="BC18" s="1"/>
      <c r="BD18" s="3"/>
      <c r="BE18" s="3"/>
      <c r="BF18" s="4"/>
      <c r="BG18" s="4"/>
      <c r="BH18" s="1"/>
      <c r="BI18" s="3"/>
    </row>
    <row r="19" spans="1:61" s="6" customFormat="1" ht="114.75" customHeight="1">
      <c r="A19" s="11"/>
      <c r="B19" s="12"/>
      <c r="C19" s="13"/>
      <c r="D19" s="13"/>
      <c r="F19" s="12"/>
      <c r="G19" s="12"/>
      <c r="H19" s="12"/>
      <c r="I19" s="12"/>
      <c r="J19" s="12"/>
      <c r="N19" s="15"/>
      <c r="O19" s="12"/>
      <c r="P19" s="15"/>
      <c r="Q19" s="15"/>
      <c r="R19" s="15"/>
      <c r="S19" s="15"/>
      <c r="T19" s="15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Q19" s="4"/>
      <c r="AS19" s="4"/>
      <c r="AU19" s="3"/>
      <c r="AV19" s="3"/>
      <c r="AW19" s="3"/>
      <c r="AX19" s="3"/>
      <c r="AY19" s="3"/>
      <c r="AZ19" s="3"/>
      <c r="BA19" s="3"/>
      <c r="BB19" s="3"/>
      <c r="BC19" s="1"/>
      <c r="BD19" s="3"/>
      <c r="BE19" s="3"/>
      <c r="BF19" s="4"/>
      <c r="BG19" s="4"/>
      <c r="BH19" s="1"/>
      <c r="BI19" s="3"/>
    </row>
    <row r="20" spans="1:61" s="6" customFormat="1" ht="204" customHeight="1">
      <c r="A20" s="11"/>
      <c r="B20" s="12"/>
      <c r="C20" s="13"/>
      <c r="D20" s="13"/>
      <c r="F20" s="12"/>
      <c r="G20" s="12"/>
      <c r="H20" s="12"/>
      <c r="I20" s="12"/>
      <c r="J20" s="12"/>
      <c r="N20" s="4"/>
      <c r="P20" s="4"/>
      <c r="Q20" s="4"/>
      <c r="R20" s="4"/>
      <c r="S20" s="4"/>
      <c r="T20" s="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Q20" s="4"/>
      <c r="AS20" s="4"/>
      <c r="AU20" s="3"/>
      <c r="AV20" s="3"/>
      <c r="AW20" s="3"/>
      <c r="AX20" s="3"/>
      <c r="AY20" s="3"/>
      <c r="AZ20" s="3"/>
      <c r="BA20" s="3"/>
      <c r="BB20" s="3"/>
      <c r="BC20" s="1"/>
      <c r="BD20" s="3"/>
      <c r="BE20" s="3"/>
      <c r="BF20" s="4"/>
      <c r="BG20" s="4"/>
      <c r="BH20" s="1"/>
      <c r="BI20" s="3"/>
    </row>
    <row r="21" spans="1:61" s="6" customFormat="1" ht="204" customHeight="1">
      <c r="A21" s="11"/>
      <c r="B21" s="12"/>
      <c r="C21" s="13"/>
      <c r="D21" s="13"/>
      <c r="F21" s="12"/>
      <c r="G21" s="12"/>
      <c r="H21" s="12"/>
      <c r="I21" s="12"/>
      <c r="J21" s="12"/>
      <c r="N21" s="15"/>
      <c r="O21" s="12"/>
      <c r="P21" s="15"/>
      <c r="Q21" s="15"/>
      <c r="R21" s="15"/>
      <c r="S21" s="15"/>
      <c r="T21" s="15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Q21" s="4"/>
      <c r="AS21" s="4"/>
      <c r="AU21" s="3"/>
      <c r="AV21" s="3"/>
      <c r="AW21" s="3"/>
      <c r="AX21" s="3"/>
      <c r="AY21" s="3"/>
      <c r="AZ21" s="3"/>
      <c r="BA21" s="3"/>
      <c r="BB21" s="3"/>
      <c r="BC21" s="1"/>
      <c r="BD21" s="3"/>
      <c r="BE21" s="3"/>
      <c r="BF21" s="4"/>
      <c r="BG21" s="4"/>
      <c r="BH21" s="1"/>
      <c r="BI21" s="3"/>
    </row>
    <row r="22" spans="1:61" s="6" customFormat="1" ht="216" customHeight="1">
      <c r="A22" s="11"/>
      <c r="B22" s="12"/>
      <c r="C22" s="13"/>
      <c r="D22" s="13"/>
      <c r="F22" s="12"/>
      <c r="G22" s="12"/>
      <c r="H22" s="12"/>
      <c r="I22" s="12"/>
      <c r="J22" s="12"/>
      <c r="U22" s="3"/>
      <c r="V22" s="3"/>
      <c r="W22" s="3"/>
      <c r="Y22" s="14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Q22" s="14"/>
      <c r="AS22" s="14"/>
      <c r="AU22" s="3"/>
      <c r="AV22" s="3"/>
      <c r="AW22" s="3"/>
      <c r="AX22" s="3"/>
      <c r="AY22" s="3"/>
      <c r="AZ22" s="3"/>
      <c r="BA22" s="3"/>
      <c r="BB22" s="3"/>
      <c r="BC22" s="1"/>
      <c r="BD22" s="3"/>
      <c r="BE22" s="3"/>
      <c r="BF22" s="4"/>
      <c r="BG22" s="4"/>
      <c r="BH22" s="1"/>
      <c r="BI22" s="3"/>
    </row>
    <row r="23" spans="1:61" s="6" customFormat="1" ht="158.25" customHeight="1">
      <c r="A23" s="11"/>
      <c r="B23" s="12"/>
      <c r="C23" s="13"/>
      <c r="D23" s="13"/>
      <c r="F23" s="12"/>
      <c r="G23" s="12"/>
      <c r="H23" s="12"/>
      <c r="I23" s="12"/>
      <c r="J23" s="12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Q23" s="4"/>
      <c r="AS23" s="4"/>
      <c r="AU23" s="3"/>
      <c r="AV23" s="3"/>
      <c r="AW23" s="3"/>
      <c r="AX23" s="3"/>
      <c r="AY23" s="3"/>
      <c r="AZ23" s="3"/>
      <c r="BA23" s="3"/>
      <c r="BB23" s="3"/>
      <c r="BC23" s="1"/>
      <c r="BD23" s="3"/>
      <c r="BE23" s="3"/>
      <c r="BF23" s="4"/>
      <c r="BG23" s="4"/>
      <c r="BH23" s="1"/>
      <c r="BI23" s="3"/>
    </row>
    <row r="24" spans="1:61" s="6" customFormat="1" ht="141" customHeight="1">
      <c r="A24" s="11"/>
      <c r="B24" s="12"/>
      <c r="C24" s="13"/>
      <c r="D24" s="13"/>
      <c r="F24" s="12"/>
      <c r="G24" s="12"/>
      <c r="H24" s="12"/>
      <c r="I24" s="12"/>
      <c r="J24" s="12"/>
      <c r="N24" s="14"/>
      <c r="O24" s="14"/>
      <c r="P24" s="14"/>
      <c r="Q24" s="14"/>
      <c r="R24" s="14"/>
      <c r="S24" s="14"/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Q24" s="4"/>
      <c r="AS24" s="4"/>
      <c r="AU24" s="3"/>
      <c r="AV24" s="3"/>
      <c r="AW24" s="3"/>
      <c r="AX24" s="3"/>
      <c r="AY24" s="3"/>
      <c r="AZ24" s="3"/>
      <c r="BA24" s="3"/>
      <c r="BB24" s="3"/>
      <c r="BC24" s="1"/>
      <c r="BD24" s="3"/>
      <c r="BE24" s="3"/>
      <c r="BF24" s="4"/>
      <c r="BG24" s="4"/>
      <c r="BH24" s="1"/>
      <c r="BI24" s="3"/>
    </row>
    <row r="25" spans="1:61" s="6" customFormat="1" ht="256.5" customHeight="1">
      <c r="A25" s="11"/>
      <c r="B25" s="12"/>
      <c r="C25" s="13"/>
      <c r="D25" s="13"/>
      <c r="F25" s="12"/>
      <c r="G25" s="12"/>
      <c r="H25" s="12"/>
      <c r="I25" s="12"/>
      <c r="J25" s="12"/>
      <c r="N25" s="4"/>
      <c r="P25" s="4"/>
      <c r="Q25" s="4"/>
      <c r="R25" s="4"/>
      <c r="S25" s="4"/>
      <c r="T25" s="4"/>
      <c r="U25" s="3"/>
      <c r="W25" s="4"/>
      <c r="X25" s="4"/>
      <c r="Y25" s="3"/>
      <c r="AA25" s="4"/>
      <c r="AB25" s="4"/>
      <c r="AC25" s="3"/>
      <c r="AD25" s="3"/>
      <c r="AE25" s="3"/>
      <c r="AF25" s="3"/>
      <c r="AG25" s="3"/>
      <c r="AI25" s="10"/>
      <c r="AK25" s="4"/>
      <c r="AL25" s="3"/>
      <c r="AM25" s="3"/>
      <c r="AN25" s="3"/>
      <c r="AO25" s="3"/>
      <c r="AQ25" s="4"/>
      <c r="AS25" s="4"/>
      <c r="AT25" s="4"/>
      <c r="AU25" s="3"/>
      <c r="AV25" s="3"/>
      <c r="AW25" s="3"/>
      <c r="AX25" s="3"/>
      <c r="AY25" s="3"/>
      <c r="AZ25" s="3"/>
      <c r="BA25" s="3"/>
      <c r="BB25" s="3"/>
      <c r="BC25" s="1"/>
      <c r="BD25" s="3"/>
      <c r="BE25" s="3"/>
      <c r="BF25" s="4"/>
      <c r="BG25" s="4"/>
      <c r="BH25" s="1"/>
      <c r="BI25" s="3"/>
    </row>
    <row r="26" spans="1:61" s="6" customFormat="1" ht="153.75" customHeight="1">
      <c r="A26" s="11"/>
      <c r="B26" s="12"/>
      <c r="C26" s="13"/>
      <c r="D26" s="13"/>
      <c r="F26" s="12"/>
      <c r="G26" s="12"/>
      <c r="H26" s="12"/>
      <c r="I26" s="12"/>
      <c r="J26" s="12"/>
      <c r="N26" s="4"/>
      <c r="O26" s="4"/>
      <c r="P26" s="4"/>
      <c r="Q26" s="4"/>
      <c r="R26" s="4"/>
      <c r="S26" s="4"/>
      <c r="T26" s="4"/>
      <c r="U26" s="3"/>
      <c r="W26" s="4"/>
      <c r="X26" s="4"/>
      <c r="Y26" s="3"/>
      <c r="AA26" s="4"/>
      <c r="AB26" s="4"/>
      <c r="AC26" s="3"/>
      <c r="AD26" s="3"/>
      <c r="AE26" s="3"/>
      <c r="AF26" s="3"/>
      <c r="AG26" s="3"/>
      <c r="AI26" s="10"/>
      <c r="AK26" s="4"/>
      <c r="AL26" s="3"/>
      <c r="AM26" s="3"/>
      <c r="AN26" s="3"/>
      <c r="AO26" s="3"/>
      <c r="AQ26" s="4"/>
      <c r="AS26" s="4"/>
      <c r="AU26" s="3"/>
      <c r="AV26" s="3"/>
      <c r="AW26" s="3"/>
      <c r="AX26" s="3"/>
      <c r="AY26" s="3"/>
      <c r="AZ26" s="3"/>
      <c r="BA26" s="3"/>
      <c r="BB26" s="3"/>
      <c r="BC26" s="1"/>
      <c r="BD26" s="3"/>
      <c r="BE26" s="3"/>
      <c r="BF26" s="4"/>
      <c r="BG26" s="4"/>
      <c r="BH26" s="1"/>
      <c r="BI26" s="3"/>
    </row>
    <row r="27" spans="1:61" s="6" customFormat="1" ht="164.25" customHeight="1">
      <c r="A27" s="11"/>
      <c r="B27" s="12"/>
      <c r="C27" s="13"/>
      <c r="D27" s="13"/>
      <c r="F27" s="12"/>
      <c r="G27" s="12"/>
      <c r="H27" s="12"/>
      <c r="I27" s="12"/>
      <c r="J27" s="12"/>
      <c r="N27" s="15"/>
      <c r="O27" s="12"/>
      <c r="P27" s="15"/>
      <c r="Q27" s="15"/>
      <c r="R27" s="15"/>
      <c r="S27" s="15"/>
      <c r="T27" s="15"/>
      <c r="U27" s="3"/>
      <c r="W27" s="4"/>
      <c r="X27" s="4"/>
      <c r="Y27" s="3"/>
      <c r="AA27" s="4"/>
      <c r="AB27" s="4"/>
      <c r="AC27" s="3"/>
      <c r="AD27" s="3"/>
      <c r="AE27" s="3"/>
      <c r="AF27" s="3"/>
      <c r="AG27" s="3"/>
      <c r="AI27" s="10"/>
      <c r="AK27" s="4"/>
      <c r="AL27" s="3"/>
      <c r="AM27" s="3"/>
      <c r="AN27" s="3"/>
      <c r="AO27" s="3"/>
      <c r="AQ27" s="4"/>
      <c r="AS27" s="4"/>
      <c r="AU27" s="3"/>
      <c r="AV27" s="3"/>
      <c r="AW27" s="3"/>
      <c r="AX27" s="3"/>
      <c r="AY27" s="3"/>
      <c r="AZ27" s="3"/>
      <c r="BA27" s="3"/>
      <c r="BB27" s="3"/>
      <c r="BC27" s="1"/>
      <c r="BD27" s="3"/>
      <c r="BE27" s="3"/>
      <c r="BF27" s="4"/>
      <c r="BG27" s="4"/>
      <c r="BH27" s="1"/>
      <c r="BI27" s="3"/>
    </row>
    <row r="28" spans="1:61" s="6" customFormat="1" ht="389.25" customHeight="1">
      <c r="A28" s="11"/>
      <c r="B28" s="12"/>
      <c r="C28" s="13"/>
      <c r="D28" s="13"/>
      <c r="F28" s="12"/>
      <c r="G28" s="12"/>
      <c r="H28" s="12"/>
      <c r="I28" s="12"/>
      <c r="J28" s="12"/>
      <c r="N28" s="10"/>
      <c r="O28" s="10"/>
      <c r="P28" s="10"/>
      <c r="Q28" s="10"/>
      <c r="R28" s="10"/>
      <c r="S28" s="10"/>
      <c r="T28" s="10"/>
      <c r="U28" s="3"/>
      <c r="W28" s="10"/>
      <c r="X28" s="10"/>
      <c r="Y28" s="3"/>
      <c r="AA28" s="10"/>
      <c r="AB28" s="10"/>
      <c r="AC28" s="3"/>
      <c r="AD28" s="3"/>
      <c r="AE28" s="3"/>
      <c r="AF28" s="3"/>
      <c r="AG28" s="3"/>
      <c r="AI28" s="10"/>
      <c r="AK28" s="10"/>
      <c r="AL28" s="3"/>
      <c r="AM28" s="3"/>
      <c r="AN28" s="3"/>
      <c r="AO28" s="3"/>
      <c r="AQ28" s="4"/>
      <c r="AS28" s="10"/>
      <c r="AT28" s="10"/>
      <c r="AU28" s="3"/>
      <c r="AV28" s="3"/>
      <c r="AW28" s="3"/>
      <c r="AX28" s="3"/>
      <c r="AY28" s="3"/>
      <c r="AZ28" s="3"/>
      <c r="BA28" s="3"/>
      <c r="BB28" s="3"/>
      <c r="BC28" s="1"/>
      <c r="BD28" s="3"/>
      <c r="BE28" s="3"/>
      <c r="BF28" s="4"/>
      <c r="BG28" s="4"/>
      <c r="BH28" s="1"/>
      <c r="BI28" s="3"/>
    </row>
    <row r="29" spans="1:61" s="6" customFormat="1" ht="121.5" customHeight="1">
      <c r="A29" s="11"/>
      <c r="B29" s="12"/>
      <c r="C29" s="13"/>
      <c r="D29" s="13"/>
      <c r="F29" s="12"/>
      <c r="G29" s="12"/>
      <c r="H29" s="12"/>
      <c r="I29" s="12"/>
      <c r="J29" s="12"/>
      <c r="N29" s="10"/>
      <c r="O29" s="10"/>
      <c r="P29" s="10"/>
      <c r="Q29" s="10"/>
      <c r="R29" s="10"/>
      <c r="S29" s="10"/>
      <c r="T29" s="10"/>
      <c r="U29" s="3"/>
      <c r="W29" s="4"/>
      <c r="X29" s="4"/>
      <c r="Y29" s="3"/>
      <c r="AA29" s="4"/>
      <c r="AB29" s="4"/>
      <c r="AC29" s="3"/>
      <c r="AD29" s="3"/>
      <c r="AE29" s="3"/>
      <c r="AF29" s="3"/>
      <c r="AG29" s="3"/>
      <c r="AI29" s="4"/>
      <c r="AK29" s="4"/>
      <c r="AL29" s="3"/>
      <c r="AM29" s="3"/>
      <c r="AN29" s="3"/>
      <c r="AO29" s="3"/>
      <c r="AQ29" s="4"/>
      <c r="AS29" s="4"/>
      <c r="AT29" s="4"/>
      <c r="AU29" s="3"/>
      <c r="AV29" s="3"/>
      <c r="AW29" s="3"/>
      <c r="AX29" s="3"/>
      <c r="AY29" s="3"/>
      <c r="AZ29" s="3"/>
      <c r="BA29" s="3"/>
      <c r="BB29" s="3"/>
      <c r="BC29" s="1"/>
      <c r="BD29" s="3"/>
      <c r="BE29" s="3"/>
      <c r="BF29" s="4"/>
      <c r="BG29" s="4"/>
      <c r="BH29" s="1"/>
      <c r="BI29" s="3"/>
    </row>
    <row r="30" spans="1:61" s="6" customFormat="1" ht="121.5" customHeight="1">
      <c r="A30" s="11"/>
      <c r="B30" s="12"/>
      <c r="C30" s="13"/>
      <c r="D30" s="13"/>
      <c r="F30" s="12"/>
      <c r="G30" s="12"/>
      <c r="H30" s="12"/>
      <c r="I30" s="12"/>
      <c r="J30" s="12"/>
      <c r="N30" s="10"/>
      <c r="O30" s="10"/>
      <c r="P30" s="10"/>
      <c r="Q30" s="10"/>
      <c r="R30" s="10"/>
      <c r="S30" s="10"/>
      <c r="T30" s="10"/>
      <c r="U30" s="3"/>
      <c r="W30" s="4"/>
      <c r="X30" s="4"/>
      <c r="Y30" s="3"/>
      <c r="AA30" s="4"/>
      <c r="AB30" s="4"/>
      <c r="AC30" s="3"/>
      <c r="AD30" s="3"/>
      <c r="AE30" s="3"/>
      <c r="AF30" s="3"/>
      <c r="AG30" s="3"/>
      <c r="AI30" s="4"/>
      <c r="AK30" s="4"/>
      <c r="AL30" s="3"/>
      <c r="AM30" s="3"/>
      <c r="AN30" s="3"/>
      <c r="AO30" s="3"/>
      <c r="AQ30" s="4"/>
      <c r="AS30" s="4"/>
      <c r="AT30" s="4"/>
      <c r="AU30" s="3"/>
      <c r="AV30" s="3"/>
      <c r="AW30" s="3"/>
      <c r="AX30" s="3"/>
      <c r="AY30" s="3"/>
      <c r="AZ30" s="3"/>
      <c r="BA30" s="3"/>
      <c r="BB30" s="3"/>
      <c r="BC30" s="1"/>
      <c r="BD30" s="3"/>
      <c r="BE30" s="3"/>
      <c r="BF30" s="4"/>
      <c r="BG30" s="4"/>
      <c r="BH30" s="1"/>
      <c r="BI30" s="3"/>
    </row>
    <row r="31" spans="1:61" s="6" customFormat="1" ht="121.5" customHeight="1">
      <c r="A31" s="11"/>
      <c r="B31" s="12"/>
      <c r="C31" s="13"/>
      <c r="D31" s="13"/>
      <c r="F31" s="12"/>
      <c r="G31" s="12"/>
      <c r="H31" s="12"/>
      <c r="I31" s="12"/>
      <c r="J31" s="12"/>
      <c r="N31" s="10"/>
      <c r="O31" s="10"/>
      <c r="P31" s="10"/>
      <c r="Q31" s="10"/>
      <c r="R31" s="10"/>
      <c r="S31" s="10"/>
      <c r="T31" s="10"/>
      <c r="U31" s="3"/>
      <c r="W31" s="4"/>
      <c r="X31" s="4"/>
      <c r="Y31" s="3"/>
      <c r="AA31" s="4"/>
      <c r="AB31" s="4"/>
      <c r="AC31" s="3"/>
      <c r="AD31" s="3"/>
      <c r="AE31" s="3"/>
      <c r="AF31" s="3"/>
      <c r="AG31" s="3"/>
      <c r="AI31" s="4"/>
      <c r="AK31" s="4"/>
      <c r="AL31" s="3"/>
      <c r="AM31" s="3"/>
      <c r="AN31" s="3"/>
      <c r="AO31" s="3"/>
      <c r="AQ31" s="4"/>
      <c r="AS31" s="4"/>
      <c r="AT31" s="4"/>
      <c r="AU31" s="3"/>
      <c r="AV31" s="3"/>
      <c r="AW31" s="3"/>
      <c r="AX31" s="3"/>
      <c r="AY31" s="3"/>
      <c r="AZ31" s="3"/>
      <c r="BA31" s="3"/>
      <c r="BB31" s="3"/>
      <c r="BC31" s="1"/>
      <c r="BD31" s="3"/>
      <c r="BE31" s="3"/>
      <c r="BF31" s="4"/>
      <c r="BG31" s="4"/>
      <c r="BH31" s="1"/>
      <c r="BI31" s="3"/>
    </row>
    <row r="32" spans="1:61" s="6" customFormat="1" ht="121.5" customHeight="1">
      <c r="A32" s="11"/>
      <c r="B32" s="12"/>
      <c r="C32" s="13"/>
      <c r="D32" s="13"/>
      <c r="F32" s="12"/>
      <c r="G32" s="12"/>
      <c r="H32" s="12"/>
      <c r="I32" s="12"/>
      <c r="J32" s="12"/>
      <c r="N32" s="10"/>
      <c r="O32" s="10"/>
      <c r="P32" s="10"/>
      <c r="Q32" s="10"/>
      <c r="R32" s="10"/>
      <c r="S32" s="10"/>
      <c r="T32" s="10"/>
      <c r="U32" s="3"/>
      <c r="W32" s="4"/>
      <c r="X32" s="4"/>
      <c r="Y32" s="3"/>
      <c r="AA32" s="4"/>
      <c r="AB32" s="4"/>
      <c r="AC32" s="3"/>
      <c r="AD32" s="3"/>
      <c r="AE32" s="3"/>
      <c r="AF32" s="3"/>
      <c r="AG32" s="3"/>
      <c r="AI32" s="4"/>
      <c r="AK32" s="4"/>
      <c r="AL32" s="3"/>
      <c r="AM32" s="3"/>
      <c r="AN32" s="3"/>
      <c r="AO32" s="3"/>
      <c r="AQ32" s="4"/>
      <c r="AS32" s="4"/>
      <c r="AT32" s="4"/>
      <c r="AU32" s="3"/>
      <c r="AV32" s="3"/>
      <c r="AW32" s="3"/>
      <c r="AX32" s="3"/>
      <c r="AY32" s="3"/>
      <c r="AZ32" s="3"/>
      <c r="BA32" s="3"/>
      <c r="BB32" s="3"/>
      <c r="BC32" s="1"/>
      <c r="BD32" s="3"/>
      <c r="BE32" s="3"/>
      <c r="BF32" s="4"/>
      <c r="BG32" s="4"/>
      <c r="BH32" s="1"/>
      <c r="BI32" s="3"/>
    </row>
    <row r="33" spans="1:61" s="6" customFormat="1" ht="121.5" customHeight="1">
      <c r="A33" s="11"/>
      <c r="B33" s="12"/>
      <c r="C33" s="13"/>
      <c r="D33" s="13"/>
      <c r="F33" s="12"/>
      <c r="G33" s="12"/>
      <c r="H33" s="12"/>
      <c r="I33" s="12"/>
      <c r="J33" s="12"/>
      <c r="N33" s="10"/>
      <c r="O33" s="10"/>
      <c r="P33" s="10"/>
      <c r="Q33" s="10"/>
      <c r="R33" s="10"/>
      <c r="S33" s="10"/>
      <c r="T33" s="10"/>
      <c r="U33" s="3"/>
      <c r="W33" s="4"/>
      <c r="X33" s="4"/>
      <c r="Y33" s="3"/>
      <c r="AA33" s="4"/>
      <c r="AB33" s="4"/>
      <c r="AC33" s="3"/>
      <c r="AD33" s="3"/>
      <c r="AE33" s="3"/>
      <c r="AF33" s="3"/>
      <c r="AG33" s="3"/>
      <c r="AI33" s="4"/>
      <c r="AK33" s="4"/>
      <c r="AL33" s="3"/>
      <c r="AM33" s="3"/>
      <c r="AN33" s="3"/>
      <c r="AO33" s="3"/>
      <c r="AQ33" s="4"/>
      <c r="AS33" s="4"/>
      <c r="AT33" s="4"/>
      <c r="AU33" s="3"/>
      <c r="AV33" s="3"/>
      <c r="AW33" s="3"/>
      <c r="AX33" s="3"/>
      <c r="AY33" s="3"/>
      <c r="AZ33" s="3"/>
      <c r="BA33" s="3"/>
      <c r="BB33" s="3"/>
      <c r="BC33" s="1"/>
      <c r="BD33" s="3"/>
      <c r="BE33" s="3"/>
      <c r="BF33" s="4"/>
      <c r="BG33" s="4"/>
      <c r="BH33" s="1"/>
      <c r="BI33" s="3"/>
    </row>
    <row r="34" spans="1:61" s="6" customFormat="1" ht="409.6" customHeight="1">
      <c r="A34" s="11"/>
      <c r="B34" s="12"/>
      <c r="C34" s="13"/>
      <c r="D34" s="13"/>
      <c r="F34" s="12"/>
      <c r="G34" s="12"/>
      <c r="H34" s="12"/>
      <c r="I34" s="12"/>
      <c r="J34" s="12"/>
      <c r="N34" s="4"/>
      <c r="P34" s="4"/>
      <c r="Q34" s="4"/>
      <c r="R34" s="4"/>
      <c r="S34" s="4"/>
      <c r="T34" s="4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Q34" s="4"/>
      <c r="AS34" s="4"/>
      <c r="AU34" s="3"/>
      <c r="AV34" s="3"/>
      <c r="AW34" s="3"/>
      <c r="AX34" s="3"/>
      <c r="AY34" s="3"/>
      <c r="AZ34" s="3"/>
      <c r="BA34" s="3"/>
      <c r="BB34" s="3"/>
      <c r="BC34" s="1"/>
      <c r="BD34" s="3"/>
      <c r="BE34" s="3"/>
      <c r="BF34" s="4"/>
      <c r="BG34" s="4"/>
      <c r="BH34" s="1"/>
      <c r="BI34" s="3"/>
    </row>
    <row r="35" spans="1:61" s="6" customFormat="1" ht="409.6" customHeight="1">
      <c r="A35" s="11"/>
      <c r="B35" s="12"/>
      <c r="C35" s="13"/>
      <c r="D35" s="13"/>
      <c r="F35" s="12"/>
      <c r="G35" s="12"/>
      <c r="H35" s="12"/>
      <c r="I35" s="12"/>
      <c r="J35" s="12"/>
      <c r="N35" s="14"/>
      <c r="O35" s="14"/>
      <c r="P35" s="14"/>
      <c r="Q35" s="14"/>
      <c r="R35" s="14"/>
      <c r="S35" s="14"/>
      <c r="T35" s="14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Q35" s="4"/>
      <c r="AS35" s="4"/>
      <c r="AU35" s="3"/>
      <c r="AV35" s="3"/>
      <c r="AW35" s="3"/>
      <c r="AX35" s="3"/>
      <c r="AY35" s="3"/>
      <c r="AZ35" s="3"/>
      <c r="BA35" s="3"/>
      <c r="BB35" s="3"/>
      <c r="BC35" s="1"/>
      <c r="BD35" s="3"/>
      <c r="BE35" s="3"/>
      <c r="BF35" s="4"/>
      <c r="BG35" s="4"/>
      <c r="BH35" s="1"/>
      <c r="BI35" s="3"/>
    </row>
    <row r="36" spans="1:61" s="6" customFormat="1" ht="409.5" customHeight="1">
      <c r="A36" s="11"/>
      <c r="B36" s="12"/>
      <c r="C36" s="13"/>
      <c r="D36" s="13"/>
      <c r="F36" s="12"/>
      <c r="G36" s="12"/>
      <c r="H36" s="12"/>
      <c r="I36" s="12"/>
      <c r="J36" s="12"/>
      <c r="N36" s="10"/>
      <c r="O36" s="10"/>
      <c r="P36" s="10"/>
      <c r="Q36" s="10"/>
      <c r="R36" s="10"/>
      <c r="S36" s="10"/>
      <c r="T36" s="10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Q36" s="4"/>
      <c r="AS36" s="10"/>
      <c r="AT36" s="10"/>
      <c r="AU36" s="3"/>
      <c r="AV36" s="3"/>
      <c r="AW36" s="3"/>
      <c r="AX36" s="3"/>
      <c r="AY36" s="3"/>
      <c r="AZ36" s="3"/>
      <c r="BA36" s="3"/>
      <c r="BB36" s="3"/>
      <c r="BC36" s="1"/>
      <c r="BD36" s="3"/>
      <c r="BE36" s="3"/>
      <c r="BF36" s="4"/>
      <c r="BG36" s="4"/>
      <c r="BH36" s="1"/>
      <c r="BI36" s="3"/>
    </row>
    <row r="37" spans="1:61" s="6" customFormat="1" ht="409.5" customHeight="1">
      <c r="A37" s="11"/>
      <c r="B37" s="12"/>
      <c r="C37" s="13"/>
      <c r="D37" s="13"/>
      <c r="F37" s="12"/>
      <c r="G37" s="12"/>
      <c r="H37" s="12"/>
      <c r="I37" s="12"/>
      <c r="J37" s="12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W37" s="4"/>
      <c r="AZ37" s="4"/>
      <c r="BA37" s="3"/>
      <c r="BB37" s="3"/>
      <c r="BC37" s="1"/>
      <c r="BD37" s="3"/>
      <c r="BE37" s="3"/>
      <c r="BF37" s="4"/>
      <c r="BG37" s="4"/>
      <c r="BH37" s="1"/>
      <c r="BI37" s="3"/>
    </row>
    <row r="38" spans="1:61" s="6" customFormat="1" ht="171.75" customHeight="1">
      <c r="A38" s="11"/>
      <c r="B38" s="12"/>
      <c r="C38" s="13"/>
      <c r="D38" s="13"/>
      <c r="F38" s="12"/>
      <c r="G38" s="12"/>
      <c r="H38" s="12"/>
      <c r="I38" s="12"/>
      <c r="J38" s="12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W38" s="4"/>
      <c r="AZ38" s="4"/>
      <c r="BA38" s="3"/>
      <c r="BB38" s="3"/>
      <c r="BC38" s="1"/>
      <c r="BD38" s="3"/>
      <c r="BE38" s="3"/>
      <c r="BF38" s="4"/>
      <c r="BG38" s="4"/>
      <c r="BH38" s="1"/>
      <c r="BI38" s="3"/>
    </row>
    <row r="39" spans="1:61" s="6" customFormat="1" ht="251.25" customHeight="1">
      <c r="A39" s="11"/>
      <c r="B39" s="12"/>
      <c r="C39" s="13"/>
      <c r="D39" s="13"/>
      <c r="F39" s="12"/>
      <c r="G39" s="12"/>
      <c r="H39" s="12"/>
      <c r="I39" s="12"/>
      <c r="J39" s="12"/>
      <c r="N39" s="15"/>
      <c r="O39" s="12"/>
      <c r="P39" s="15"/>
      <c r="Q39" s="15"/>
      <c r="R39" s="15"/>
      <c r="S39" s="15"/>
      <c r="T39" s="15"/>
      <c r="U39" s="3"/>
      <c r="W39" s="4"/>
      <c r="X39" s="4"/>
      <c r="Y39" s="3"/>
      <c r="AA39" s="4"/>
      <c r="AB39" s="4"/>
      <c r="AC39" s="3"/>
      <c r="AD39" s="3"/>
      <c r="AE39" s="3"/>
      <c r="AF39" s="3"/>
      <c r="AG39" s="3"/>
      <c r="AI39" s="4"/>
      <c r="AK39" s="4"/>
      <c r="AL39" s="3"/>
      <c r="AM39" s="3"/>
      <c r="AN39" s="3"/>
      <c r="AO39" s="3"/>
      <c r="AQ39" s="4"/>
      <c r="AS39" s="4"/>
      <c r="AT39" s="4"/>
      <c r="AU39" s="3"/>
      <c r="AV39" s="3"/>
      <c r="AW39" s="3"/>
      <c r="AX39" s="3"/>
      <c r="AY39" s="3"/>
      <c r="AZ39" s="3"/>
      <c r="BA39" s="3"/>
      <c r="BB39" s="3"/>
      <c r="BC39" s="1"/>
      <c r="BD39" s="3"/>
      <c r="BE39" s="3"/>
      <c r="BF39" s="4"/>
      <c r="BG39" s="4"/>
      <c r="BH39" s="1"/>
      <c r="BI39" s="3"/>
    </row>
    <row r="40" spans="1:61" s="6" customFormat="1" ht="409.5" customHeight="1">
      <c r="A40" s="11"/>
      <c r="B40" s="12"/>
      <c r="C40" s="13"/>
      <c r="D40" s="13"/>
      <c r="F40" s="12"/>
      <c r="G40" s="12"/>
      <c r="H40" s="12"/>
      <c r="I40" s="12"/>
      <c r="J40" s="12"/>
      <c r="N40" s="4"/>
      <c r="P40" s="4"/>
      <c r="Q40" s="4"/>
      <c r="R40" s="4"/>
      <c r="S40" s="4"/>
      <c r="T40" s="4"/>
      <c r="U40" s="3"/>
      <c r="W40" s="4"/>
      <c r="X40" s="4"/>
      <c r="Y40" s="3"/>
      <c r="AA40" s="4"/>
      <c r="AB40" s="4"/>
      <c r="AC40" s="3"/>
      <c r="AD40" s="3"/>
      <c r="AE40" s="3"/>
      <c r="AF40" s="3"/>
      <c r="AG40" s="3"/>
      <c r="AI40" s="4"/>
      <c r="AK40" s="4"/>
      <c r="AL40" s="3"/>
      <c r="AM40" s="3"/>
      <c r="AN40" s="3"/>
      <c r="AO40" s="3"/>
      <c r="AQ40" s="4"/>
      <c r="AS40" s="4"/>
      <c r="AT40" s="4"/>
      <c r="AU40" s="3"/>
      <c r="AV40" s="3"/>
      <c r="AW40" s="3"/>
      <c r="AX40" s="3"/>
      <c r="AY40" s="3"/>
      <c r="AZ40" s="3"/>
      <c r="BA40" s="3"/>
      <c r="BB40" s="3"/>
      <c r="BC40" s="1"/>
      <c r="BD40" s="3"/>
      <c r="BE40" s="3"/>
      <c r="BF40" s="4"/>
      <c r="BG40" s="4"/>
      <c r="BH40" s="1"/>
      <c r="BI40" s="3"/>
    </row>
    <row r="41" spans="1:61" s="6" customFormat="1" ht="209.25" customHeight="1">
      <c r="A41" s="11"/>
      <c r="B41" s="12"/>
      <c r="C41" s="13"/>
      <c r="D41" s="13"/>
      <c r="F41" s="12"/>
      <c r="G41" s="12"/>
      <c r="H41" s="12"/>
      <c r="I41" s="12"/>
      <c r="J41" s="12"/>
      <c r="N41" s="15"/>
      <c r="O41" s="12"/>
      <c r="P41" s="15"/>
      <c r="Q41" s="15"/>
      <c r="R41" s="15"/>
      <c r="S41" s="15"/>
      <c r="T41" s="15"/>
      <c r="U41" s="3"/>
      <c r="W41" s="4"/>
      <c r="X41" s="4"/>
      <c r="Y41" s="3"/>
      <c r="AA41" s="4"/>
      <c r="AB41" s="4"/>
      <c r="AC41" s="3"/>
      <c r="AD41" s="3"/>
      <c r="AE41" s="3"/>
      <c r="AF41" s="3"/>
      <c r="AG41" s="3"/>
      <c r="AI41" s="4"/>
      <c r="AK41" s="4"/>
      <c r="AL41" s="3"/>
      <c r="AM41" s="3"/>
      <c r="AN41" s="3"/>
      <c r="AO41" s="3"/>
      <c r="AQ41" s="4"/>
      <c r="AS41" s="4"/>
      <c r="AT41" s="4"/>
      <c r="AU41" s="3"/>
      <c r="AV41" s="3"/>
      <c r="AW41" s="3"/>
      <c r="AX41" s="3"/>
      <c r="AY41" s="3"/>
      <c r="AZ41" s="3"/>
      <c r="BA41" s="3"/>
      <c r="BB41" s="3"/>
      <c r="BC41" s="1"/>
      <c r="BD41" s="3"/>
      <c r="BE41" s="3"/>
      <c r="BF41" s="4"/>
      <c r="BG41" s="4"/>
      <c r="BH41" s="1"/>
      <c r="BI41" s="3"/>
    </row>
    <row r="42" spans="1:61" s="6" customFormat="1" ht="198.75" customHeight="1">
      <c r="A42" s="11"/>
      <c r="B42" s="12"/>
      <c r="C42" s="13"/>
      <c r="D42" s="13"/>
      <c r="F42" s="12"/>
      <c r="G42" s="12"/>
      <c r="H42" s="12"/>
      <c r="I42" s="12"/>
      <c r="J42" s="12"/>
      <c r="N42" s="15"/>
      <c r="O42" s="12"/>
      <c r="P42" s="15"/>
      <c r="Q42" s="15"/>
      <c r="R42" s="15"/>
      <c r="S42" s="15"/>
      <c r="T42" s="15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Q42" s="4"/>
      <c r="AS42" s="4"/>
      <c r="AU42" s="3"/>
      <c r="AV42" s="3"/>
      <c r="AW42" s="3"/>
      <c r="AX42" s="3"/>
      <c r="AY42" s="3"/>
      <c r="AZ42" s="3"/>
      <c r="BA42" s="3"/>
      <c r="BB42" s="3"/>
      <c r="BC42" s="1"/>
      <c r="BD42" s="3"/>
      <c r="BE42" s="3"/>
      <c r="BF42" s="4"/>
      <c r="BG42" s="4"/>
      <c r="BH42" s="1"/>
      <c r="BI42" s="3"/>
    </row>
    <row r="43" spans="1:61" s="6" customFormat="1" ht="408.75" customHeight="1">
      <c r="A43" s="11"/>
      <c r="B43" s="12"/>
      <c r="C43" s="13"/>
      <c r="D43" s="13"/>
      <c r="F43" s="12"/>
      <c r="G43" s="12"/>
      <c r="H43" s="12"/>
      <c r="I43" s="12"/>
      <c r="J43" s="12"/>
      <c r="N43" s="15"/>
      <c r="O43" s="12"/>
      <c r="P43" s="15"/>
      <c r="Q43" s="15"/>
      <c r="R43" s="15"/>
      <c r="S43" s="15"/>
      <c r="T43" s="15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Q43" s="4"/>
      <c r="AS43" s="4"/>
      <c r="AU43" s="3"/>
      <c r="AV43" s="3"/>
      <c r="AW43" s="3"/>
      <c r="AX43" s="3"/>
      <c r="AY43" s="3"/>
      <c r="AZ43" s="3"/>
      <c r="BA43" s="3"/>
      <c r="BB43" s="3"/>
      <c r="BC43" s="1"/>
      <c r="BD43" s="3"/>
      <c r="BE43" s="3"/>
      <c r="BF43" s="4"/>
      <c r="BG43" s="4"/>
      <c r="BH43" s="1"/>
      <c r="BI43" s="3"/>
    </row>
    <row r="44" spans="1:61" s="6" customFormat="1" ht="254.25" customHeight="1">
      <c r="A44" s="11"/>
      <c r="B44" s="12"/>
      <c r="C44" s="13"/>
      <c r="D44" s="13"/>
      <c r="F44" s="12"/>
      <c r="G44" s="12"/>
      <c r="H44" s="12"/>
      <c r="I44" s="12"/>
      <c r="J44" s="12"/>
      <c r="N44" s="15"/>
      <c r="O44" s="12"/>
      <c r="P44" s="15"/>
      <c r="Q44" s="15"/>
      <c r="R44" s="15"/>
      <c r="S44" s="15"/>
      <c r="T44" s="15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Q44" s="4"/>
      <c r="AS44" s="4"/>
      <c r="AU44" s="3"/>
      <c r="AV44" s="3"/>
      <c r="AW44" s="3"/>
      <c r="AX44" s="3"/>
      <c r="AY44" s="3"/>
      <c r="AZ44" s="3"/>
      <c r="BA44" s="3"/>
      <c r="BB44" s="3"/>
      <c r="BC44" s="1"/>
      <c r="BD44" s="3"/>
      <c r="BE44" s="3"/>
      <c r="BF44" s="4"/>
      <c r="BG44" s="4"/>
      <c r="BH44" s="1"/>
      <c r="BI44" s="3"/>
    </row>
    <row r="45" spans="1:61" s="6" customFormat="1" ht="261.75" customHeight="1">
      <c r="A45" s="11"/>
      <c r="B45" s="12"/>
      <c r="C45" s="13"/>
      <c r="D45" s="13"/>
      <c r="F45" s="12"/>
      <c r="G45" s="12"/>
      <c r="H45" s="12"/>
      <c r="I45" s="12"/>
      <c r="J45" s="12"/>
      <c r="N45" s="10"/>
      <c r="O45" s="10"/>
      <c r="P45" s="10"/>
      <c r="Q45" s="10"/>
      <c r="R45" s="10"/>
      <c r="S45" s="10"/>
      <c r="T45" s="10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Q45" s="4"/>
      <c r="AS45" s="4"/>
      <c r="AU45" s="3"/>
      <c r="AV45" s="3"/>
      <c r="AW45" s="3"/>
      <c r="AX45" s="3"/>
      <c r="AY45" s="3"/>
      <c r="AZ45" s="3"/>
      <c r="BA45" s="3"/>
      <c r="BB45" s="3"/>
      <c r="BC45" s="1"/>
      <c r="BD45" s="3"/>
      <c r="BE45" s="3"/>
      <c r="BF45" s="4"/>
      <c r="BG45" s="4"/>
      <c r="BH45" s="1"/>
      <c r="BI45" s="3"/>
    </row>
    <row r="46" spans="1:61" s="6" customFormat="1" ht="149.25" customHeight="1">
      <c r="A46" s="11"/>
      <c r="B46" s="12"/>
      <c r="C46" s="13"/>
      <c r="D46" s="13"/>
      <c r="F46" s="12"/>
      <c r="G46" s="12"/>
      <c r="H46" s="12"/>
      <c r="I46" s="12"/>
      <c r="J46" s="12"/>
      <c r="N46" s="15"/>
      <c r="O46" s="12"/>
      <c r="P46" s="15"/>
      <c r="Q46" s="15"/>
      <c r="R46" s="15"/>
      <c r="S46" s="15"/>
      <c r="T46" s="15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Q46" s="4"/>
      <c r="AS46" s="4"/>
      <c r="AU46" s="3"/>
      <c r="AV46" s="3"/>
      <c r="AW46" s="3"/>
      <c r="AX46" s="3"/>
      <c r="AY46" s="3"/>
      <c r="AZ46" s="3"/>
      <c r="BA46" s="3"/>
      <c r="BB46" s="3"/>
      <c r="BC46" s="1"/>
      <c r="BD46" s="3"/>
      <c r="BE46" s="3"/>
      <c r="BF46" s="4"/>
      <c r="BG46" s="4"/>
      <c r="BH46" s="1"/>
      <c r="BI46" s="3"/>
    </row>
    <row r="47" spans="1:61" s="6" customFormat="1" ht="149.25" customHeight="1">
      <c r="A47" s="11"/>
      <c r="B47" s="12"/>
      <c r="C47" s="13"/>
      <c r="D47" s="13"/>
      <c r="F47" s="12"/>
      <c r="G47" s="12"/>
      <c r="H47" s="12"/>
      <c r="I47" s="12"/>
      <c r="J47" s="12"/>
      <c r="N47" s="15"/>
      <c r="O47" s="12"/>
      <c r="P47" s="15"/>
      <c r="Q47" s="15"/>
      <c r="R47" s="15"/>
      <c r="S47" s="15"/>
      <c r="T47" s="15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Q47" s="4"/>
      <c r="AS47" s="4"/>
      <c r="AU47" s="3"/>
      <c r="AV47" s="3"/>
      <c r="AW47" s="3"/>
      <c r="AX47" s="3"/>
      <c r="AY47" s="3"/>
      <c r="AZ47" s="3"/>
      <c r="BA47" s="3"/>
      <c r="BB47" s="3"/>
      <c r="BC47" s="1"/>
      <c r="BD47" s="3"/>
      <c r="BE47" s="3"/>
      <c r="BF47" s="4"/>
      <c r="BG47" s="4"/>
      <c r="BH47" s="1"/>
      <c r="BI47" s="3"/>
    </row>
    <row r="48" spans="1:61" s="6" customFormat="1" ht="149.25" customHeight="1">
      <c r="A48" s="11"/>
      <c r="B48" s="12"/>
      <c r="C48" s="13"/>
      <c r="D48" s="13"/>
      <c r="F48" s="12"/>
      <c r="G48" s="12"/>
      <c r="H48" s="12"/>
      <c r="I48" s="12"/>
      <c r="J48" s="12"/>
      <c r="N48" s="4"/>
      <c r="O48" s="4"/>
      <c r="P48" s="4"/>
      <c r="Q48" s="4"/>
      <c r="R48" s="4"/>
      <c r="S48" s="4"/>
      <c r="T48" s="15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Q48" s="4"/>
      <c r="AS48" s="4"/>
      <c r="AU48" s="3"/>
      <c r="AV48" s="3"/>
      <c r="AW48" s="3"/>
      <c r="AX48" s="3"/>
      <c r="AY48" s="3"/>
      <c r="AZ48" s="3"/>
      <c r="BA48" s="3"/>
      <c r="BB48" s="3"/>
      <c r="BC48" s="1"/>
      <c r="BD48" s="3"/>
      <c r="BE48" s="3"/>
      <c r="BF48" s="4"/>
      <c r="BG48" s="4"/>
      <c r="BH48" s="1"/>
      <c r="BI48" s="3"/>
    </row>
    <row r="49" spans="1:61" s="6" customFormat="1" ht="149.25" customHeight="1">
      <c r="A49" s="11"/>
      <c r="B49" s="12"/>
      <c r="C49" s="13"/>
      <c r="D49" s="13"/>
      <c r="F49" s="12"/>
      <c r="G49" s="12"/>
      <c r="H49" s="12"/>
      <c r="I49" s="12"/>
      <c r="J49" s="12"/>
      <c r="N49" s="15"/>
      <c r="O49" s="12"/>
      <c r="P49" s="15"/>
      <c r="Q49" s="15"/>
      <c r="R49" s="15"/>
      <c r="S49" s="15"/>
      <c r="T49" s="15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Q49" s="4"/>
      <c r="AS49" s="4"/>
      <c r="AU49" s="3"/>
      <c r="AV49" s="3"/>
      <c r="AW49" s="3"/>
      <c r="AX49" s="3"/>
      <c r="AY49" s="3"/>
      <c r="AZ49" s="3"/>
      <c r="BA49" s="3"/>
      <c r="BB49" s="3"/>
      <c r="BC49" s="1"/>
      <c r="BD49" s="3"/>
      <c r="BE49" s="3"/>
      <c r="BF49" s="4"/>
      <c r="BG49" s="4"/>
      <c r="BH49" s="1"/>
      <c r="BI49" s="3"/>
    </row>
    <row r="50" spans="1:61" s="6" customFormat="1" ht="149.25" customHeight="1">
      <c r="A50" s="11"/>
      <c r="B50" s="12"/>
      <c r="C50" s="13"/>
      <c r="D50" s="13"/>
      <c r="F50" s="12"/>
      <c r="G50" s="12"/>
      <c r="H50" s="12"/>
      <c r="I50" s="12"/>
      <c r="J50" s="12"/>
      <c r="N50" s="15"/>
      <c r="O50" s="12"/>
      <c r="P50" s="15"/>
      <c r="Q50" s="15"/>
      <c r="R50" s="15"/>
      <c r="S50" s="15"/>
      <c r="T50" s="15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Q50" s="4"/>
      <c r="AS50" s="4"/>
      <c r="AU50" s="3"/>
      <c r="AV50" s="3"/>
      <c r="AW50" s="3"/>
      <c r="AX50" s="3"/>
      <c r="AY50" s="3"/>
      <c r="AZ50" s="3"/>
      <c r="BA50" s="3"/>
      <c r="BB50" s="3"/>
      <c r="BC50" s="1"/>
      <c r="BD50" s="3"/>
      <c r="BE50" s="3"/>
      <c r="BF50" s="4"/>
      <c r="BG50" s="4"/>
      <c r="BH50" s="1"/>
      <c r="BI50" s="3"/>
    </row>
    <row r="51" spans="1:61" s="6" customFormat="1" ht="267" customHeight="1">
      <c r="A51" s="11"/>
      <c r="B51" s="12"/>
      <c r="C51" s="13"/>
      <c r="D51" s="13"/>
      <c r="F51" s="12"/>
      <c r="G51" s="12"/>
      <c r="H51" s="12"/>
      <c r="I51" s="12"/>
      <c r="J51" s="12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Q51" s="4"/>
      <c r="AS51" s="4"/>
      <c r="AT51" s="4"/>
      <c r="AU51" s="3"/>
      <c r="AV51" s="3"/>
      <c r="AW51" s="3"/>
      <c r="AY51" s="4"/>
      <c r="AZ51" s="4"/>
      <c r="BA51" s="3"/>
      <c r="BB51" s="3"/>
      <c r="BC51" s="1"/>
      <c r="BD51" s="3"/>
      <c r="BE51" s="3"/>
      <c r="BF51" s="4"/>
      <c r="BG51" s="4"/>
      <c r="BH51" s="1"/>
      <c r="BI51" s="3"/>
    </row>
    <row r="52" spans="1:61" s="6" customFormat="1" ht="154.5" customHeight="1">
      <c r="A52" s="11"/>
      <c r="B52" s="12"/>
      <c r="C52" s="13"/>
      <c r="D52" s="13"/>
      <c r="F52" s="12"/>
      <c r="G52" s="12"/>
      <c r="H52" s="12"/>
      <c r="I52" s="12"/>
      <c r="J52" s="12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Q52" s="4"/>
      <c r="AS52" s="14"/>
      <c r="AT52" s="10"/>
      <c r="AU52" s="3"/>
      <c r="AV52" s="3"/>
      <c r="AW52" s="3"/>
      <c r="AX52" s="3"/>
      <c r="AY52" s="3"/>
      <c r="AZ52" s="3"/>
      <c r="BA52" s="3"/>
      <c r="BB52" s="3"/>
      <c r="BC52" s="1"/>
      <c r="BD52" s="3"/>
      <c r="BE52" s="3"/>
      <c r="BF52" s="4"/>
      <c r="BG52" s="4"/>
      <c r="BH52" s="1"/>
      <c r="BI52" s="3"/>
    </row>
    <row r="53" spans="1:61" s="6" customFormat="1" ht="144.75" customHeight="1">
      <c r="A53" s="11"/>
      <c r="B53" s="12"/>
      <c r="C53" s="13"/>
      <c r="D53" s="13"/>
      <c r="F53" s="12"/>
      <c r="G53" s="12"/>
      <c r="H53" s="12"/>
      <c r="I53" s="12"/>
      <c r="J53" s="12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Q53" s="4"/>
      <c r="AS53" s="14"/>
      <c r="AT53" s="10"/>
      <c r="AU53" s="3"/>
      <c r="AV53" s="3"/>
      <c r="AW53" s="3"/>
      <c r="AX53" s="3"/>
      <c r="AY53" s="3"/>
      <c r="AZ53" s="3"/>
      <c r="BA53" s="3"/>
      <c r="BB53" s="3"/>
      <c r="BC53" s="1"/>
      <c r="BD53" s="3"/>
      <c r="BE53" s="3"/>
      <c r="BF53" s="4"/>
      <c r="BG53" s="4"/>
      <c r="BH53" s="1"/>
      <c r="BI53" s="3"/>
    </row>
    <row r="54" spans="1:61" s="6" customFormat="1" ht="409.6" customHeight="1">
      <c r="A54" s="11"/>
      <c r="B54" s="12"/>
      <c r="C54" s="13"/>
      <c r="D54" s="13"/>
      <c r="F54" s="12"/>
      <c r="G54" s="12"/>
      <c r="H54" s="12"/>
      <c r="I54" s="12"/>
      <c r="J54" s="12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S54" s="4"/>
      <c r="AU54" s="3"/>
      <c r="AV54" s="3"/>
      <c r="AW54" s="3"/>
      <c r="AX54" s="3"/>
      <c r="AY54" s="3"/>
      <c r="AZ54" s="3"/>
      <c r="BA54" s="3"/>
      <c r="BB54" s="3"/>
      <c r="BC54" s="1"/>
      <c r="BD54" s="3"/>
      <c r="BE54" s="3"/>
      <c r="BF54" s="4"/>
      <c r="BG54" s="4"/>
      <c r="BH54" s="1"/>
      <c r="BI54" s="3"/>
    </row>
    <row r="55" spans="1:61" s="6" customFormat="1" ht="252" customHeight="1">
      <c r="A55" s="11"/>
      <c r="B55" s="12"/>
      <c r="C55" s="13"/>
      <c r="D55" s="13"/>
      <c r="F55" s="12"/>
      <c r="G55" s="12"/>
      <c r="H55" s="12"/>
      <c r="I55" s="12"/>
      <c r="J55" s="12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Q55" s="4"/>
      <c r="AS55" s="4"/>
      <c r="AU55" s="3"/>
      <c r="AV55" s="3"/>
      <c r="AW55" s="3"/>
      <c r="AX55" s="3"/>
      <c r="AY55" s="3"/>
      <c r="AZ55" s="3"/>
      <c r="BA55" s="3"/>
      <c r="BB55" s="3"/>
      <c r="BC55" s="1"/>
      <c r="BD55" s="3"/>
      <c r="BE55" s="3"/>
      <c r="BF55" s="4"/>
      <c r="BG55" s="4"/>
      <c r="BH55" s="1"/>
      <c r="BI55" s="3"/>
    </row>
    <row r="56" spans="1:61" s="6" customFormat="1" ht="220.5" customHeight="1">
      <c r="A56" s="11"/>
      <c r="B56" s="12"/>
      <c r="C56" s="13"/>
      <c r="D56" s="13"/>
      <c r="F56" s="12"/>
      <c r="G56" s="12"/>
      <c r="H56" s="12"/>
      <c r="I56" s="12"/>
      <c r="J56" s="12"/>
      <c r="N56" s="10"/>
      <c r="O56" s="10"/>
      <c r="P56" s="10"/>
      <c r="Q56" s="10"/>
      <c r="R56" s="10"/>
      <c r="S56" s="10"/>
      <c r="T56" s="10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Q56" s="4"/>
      <c r="AS56" s="10"/>
      <c r="AT56" s="10"/>
      <c r="AU56" s="3"/>
      <c r="AV56" s="3"/>
      <c r="AW56" s="3"/>
      <c r="AX56" s="3"/>
      <c r="AY56" s="3"/>
      <c r="AZ56" s="3"/>
      <c r="BA56" s="3"/>
      <c r="BB56" s="3"/>
      <c r="BC56" s="1"/>
      <c r="BD56" s="3"/>
      <c r="BE56" s="3"/>
      <c r="BF56" s="4"/>
      <c r="BG56" s="4"/>
      <c r="BH56" s="1"/>
      <c r="BI56" s="3"/>
    </row>
    <row r="57" spans="1:61" s="6" customFormat="1" ht="220.5" customHeight="1">
      <c r="A57" s="11"/>
      <c r="B57" s="12"/>
      <c r="C57" s="13"/>
      <c r="D57" s="13"/>
      <c r="F57" s="12"/>
      <c r="G57" s="12"/>
      <c r="H57" s="12"/>
      <c r="I57" s="12"/>
      <c r="J57" s="12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Q57" s="4"/>
      <c r="AU57" s="3"/>
      <c r="AV57" s="3"/>
      <c r="AW57" s="3"/>
      <c r="AX57" s="3"/>
      <c r="AY57" s="3"/>
      <c r="AZ57" s="3"/>
      <c r="BA57" s="3"/>
      <c r="BB57" s="3"/>
      <c r="BC57" s="1"/>
      <c r="BD57" s="3"/>
      <c r="BE57" s="3"/>
      <c r="BF57" s="4"/>
      <c r="BG57" s="4"/>
      <c r="BH57" s="1"/>
      <c r="BI57" s="3"/>
    </row>
    <row r="58" spans="1:61" s="6" customFormat="1" ht="220.5" customHeight="1">
      <c r="A58" s="11"/>
      <c r="B58" s="12"/>
      <c r="C58" s="13"/>
      <c r="D58" s="13"/>
      <c r="F58" s="12"/>
      <c r="G58" s="12"/>
      <c r="H58" s="12"/>
      <c r="I58" s="12"/>
      <c r="J58" s="12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Q58" s="4"/>
      <c r="AS58" s="4"/>
      <c r="AU58" s="3"/>
      <c r="AV58" s="3"/>
      <c r="AW58" s="3"/>
      <c r="AX58" s="3"/>
      <c r="AY58" s="3"/>
      <c r="AZ58" s="3"/>
      <c r="BA58" s="3"/>
      <c r="BB58" s="3"/>
      <c r="BC58" s="1"/>
      <c r="BD58" s="3"/>
      <c r="BE58" s="3"/>
      <c r="BF58" s="4"/>
      <c r="BG58" s="4"/>
      <c r="BH58" s="1"/>
      <c r="BI58" s="3"/>
    </row>
    <row r="59" spans="1:61" s="6" customFormat="1" ht="409.5" customHeight="1">
      <c r="A59" s="11"/>
      <c r="B59" s="12"/>
      <c r="C59" s="13"/>
      <c r="D59" s="13"/>
      <c r="F59" s="12"/>
      <c r="G59" s="12"/>
      <c r="H59" s="12"/>
      <c r="I59" s="12"/>
      <c r="J59" s="12"/>
      <c r="N59" s="10"/>
      <c r="O59" s="10"/>
      <c r="P59" s="10"/>
      <c r="Q59" s="10"/>
      <c r="R59" s="10"/>
      <c r="S59" s="10"/>
      <c r="T59" s="10"/>
      <c r="U59" s="3"/>
      <c r="W59" s="10"/>
      <c r="X59" s="10"/>
      <c r="Y59" s="3"/>
      <c r="AA59" s="10"/>
      <c r="AB59" s="10"/>
      <c r="AC59" s="3"/>
      <c r="AD59" s="3"/>
      <c r="AE59" s="3"/>
      <c r="AF59" s="3"/>
      <c r="AG59" s="3"/>
      <c r="AI59" s="10"/>
      <c r="AK59" s="10"/>
      <c r="AL59" s="3"/>
      <c r="AM59" s="3"/>
      <c r="AN59" s="3"/>
      <c r="AO59" s="3"/>
      <c r="AQ59" s="4"/>
      <c r="AS59" s="10"/>
      <c r="AT59" s="10"/>
      <c r="AU59" s="3"/>
      <c r="AV59" s="3"/>
      <c r="AW59" s="3"/>
      <c r="AX59" s="3"/>
      <c r="AY59" s="3"/>
      <c r="AZ59" s="3"/>
      <c r="BA59" s="3"/>
      <c r="BB59" s="3"/>
      <c r="BC59" s="1"/>
      <c r="BD59" s="3"/>
      <c r="BE59" s="3"/>
      <c r="BF59" s="4"/>
      <c r="BG59" s="4"/>
      <c r="BH59" s="1"/>
      <c r="BI59" s="3"/>
    </row>
    <row r="60" spans="1:61" s="6" customFormat="1" ht="144.75" customHeight="1">
      <c r="A60" s="11"/>
      <c r="B60" s="12"/>
      <c r="C60" s="13"/>
      <c r="D60" s="13"/>
      <c r="F60" s="12"/>
      <c r="G60" s="12"/>
      <c r="H60" s="12"/>
      <c r="I60" s="12"/>
      <c r="J60" s="12"/>
      <c r="N60" s="10"/>
      <c r="O60" s="10"/>
      <c r="P60" s="10"/>
      <c r="Q60" s="10"/>
      <c r="R60" s="10"/>
      <c r="S60" s="10"/>
      <c r="T60" s="10"/>
      <c r="U60" s="3"/>
      <c r="W60" s="10"/>
      <c r="X60" s="10"/>
      <c r="Y60" s="3"/>
      <c r="AA60" s="10"/>
      <c r="AB60" s="10"/>
      <c r="AC60" s="3"/>
      <c r="AD60" s="3"/>
      <c r="AE60" s="3"/>
      <c r="AF60" s="3"/>
      <c r="AG60" s="3"/>
      <c r="AI60" s="10"/>
      <c r="AK60" s="10"/>
      <c r="AL60" s="3"/>
      <c r="AM60" s="3"/>
      <c r="AN60" s="3"/>
      <c r="AO60" s="3"/>
      <c r="AQ60" s="4"/>
      <c r="AS60" s="10"/>
      <c r="AT60" s="10"/>
      <c r="AU60" s="3"/>
      <c r="AV60" s="3"/>
      <c r="AW60" s="3"/>
      <c r="AX60" s="3"/>
      <c r="AY60" s="3"/>
      <c r="AZ60" s="3"/>
      <c r="BA60" s="3"/>
      <c r="BB60" s="3"/>
      <c r="BC60" s="1"/>
      <c r="BD60" s="3"/>
      <c r="BE60" s="3"/>
      <c r="BF60" s="4"/>
      <c r="BG60" s="4"/>
      <c r="BH60" s="1"/>
      <c r="BI60" s="3"/>
    </row>
    <row r="61" spans="1:61" s="6" customFormat="1" ht="144.75" customHeight="1">
      <c r="A61" s="11"/>
      <c r="B61" s="12"/>
      <c r="C61" s="13"/>
      <c r="D61" s="13"/>
      <c r="F61" s="12"/>
      <c r="G61" s="12"/>
      <c r="H61" s="12"/>
      <c r="I61" s="12"/>
      <c r="J61" s="12"/>
      <c r="N61" s="10"/>
      <c r="O61" s="10"/>
      <c r="P61" s="10"/>
      <c r="Q61" s="10"/>
      <c r="R61" s="10"/>
      <c r="S61" s="10"/>
      <c r="T61" s="10"/>
      <c r="U61" s="3"/>
      <c r="W61" s="10"/>
      <c r="X61" s="10"/>
      <c r="Y61" s="3"/>
      <c r="AA61" s="10"/>
      <c r="AB61" s="10"/>
      <c r="AC61" s="3"/>
      <c r="AD61" s="3"/>
      <c r="AE61" s="3"/>
      <c r="AF61" s="3"/>
      <c r="AG61" s="3"/>
      <c r="AI61" s="10"/>
      <c r="AK61" s="10"/>
      <c r="AL61" s="3"/>
      <c r="AM61" s="3"/>
      <c r="AN61" s="3"/>
      <c r="AO61" s="3"/>
      <c r="AQ61" s="4"/>
      <c r="AS61" s="10"/>
      <c r="AT61" s="10"/>
      <c r="AU61" s="3"/>
      <c r="AV61" s="3"/>
      <c r="AW61" s="3"/>
      <c r="AX61" s="3"/>
      <c r="AY61" s="3"/>
      <c r="AZ61" s="3"/>
      <c r="BA61" s="3"/>
      <c r="BB61" s="3"/>
      <c r="BC61" s="1"/>
      <c r="BD61" s="3"/>
      <c r="BE61" s="3"/>
      <c r="BF61" s="4"/>
      <c r="BG61" s="4"/>
      <c r="BH61" s="1"/>
      <c r="BI61" s="3"/>
    </row>
    <row r="62" spans="1:61" s="6" customFormat="1" ht="144.75" customHeight="1">
      <c r="A62" s="11"/>
      <c r="B62" s="12"/>
      <c r="C62" s="13"/>
      <c r="D62" s="13"/>
      <c r="F62" s="12"/>
      <c r="G62" s="12"/>
      <c r="H62" s="12"/>
      <c r="I62" s="12"/>
      <c r="J62" s="12"/>
      <c r="N62" s="10"/>
      <c r="O62" s="10"/>
      <c r="P62" s="10"/>
      <c r="Q62" s="10"/>
      <c r="R62" s="10"/>
      <c r="S62" s="10"/>
      <c r="T62" s="10"/>
      <c r="U62" s="3"/>
      <c r="W62" s="10"/>
      <c r="X62" s="10"/>
      <c r="Y62" s="3"/>
      <c r="AA62" s="10"/>
      <c r="AB62" s="10"/>
      <c r="AC62" s="3"/>
      <c r="AD62" s="3"/>
      <c r="AE62" s="3"/>
      <c r="AF62" s="3"/>
      <c r="AG62" s="3"/>
      <c r="AI62" s="10"/>
      <c r="AK62" s="10"/>
      <c r="AL62" s="3"/>
      <c r="AM62" s="3"/>
      <c r="AN62" s="3"/>
      <c r="AO62" s="3"/>
      <c r="AQ62" s="4"/>
      <c r="AS62" s="10"/>
      <c r="AT62" s="10"/>
      <c r="AU62" s="3"/>
      <c r="AV62" s="3"/>
      <c r="AW62" s="3"/>
      <c r="AX62" s="3"/>
      <c r="AY62" s="3"/>
      <c r="AZ62" s="3"/>
      <c r="BA62" s="3"/>
      <c r="BB62" s="3"/>
      <c r="BC62" s="1"/>
      <c r="BD62" s="3"/>
      <c r="BE62" s="3"/>
      <c r="BF62" s="4"/>
      <c r="BG62" s="4"/>
      <c r="BH62" s="1"/>
      <c r="BI62" s="3"/>
    </row>
    <row r="63" spans="1:61" s="6" customFormat="1" ht="144.75" customHeight="1">
      <c r="A63" s="11"/>
      <c r="B63" s="12"/>
      <c r="C63" s="13"/>
      <c r="D63" s="13"/>
      <c r="F63" s="12"/>
      <c r="G63" s="12"/>
      <c r="H63" s="12"/>
      <c r="I63" s="12"/>
      <c r="J63" s="12"/>
      <c r="N63" s="10"/>
      <c r="O63" s="10"/>
      <c r="P63" s="10"/>
      <c r="Q63" s="10"/>
      <c r="R63" s="10"/>
      <c r="S63" s="10"/>
      <c r="T63" s="10"/>
      <c r="U63" s="3"/>
      <c r="W63" s="10"/>
      <c r="X63" s="10"/>
      <c r="Y63" s="3"/>
      <c r="AA63" s="10"/>
      <c r="AB63" s="10"/>
      <c r="AC63" s="3"/>
      <c r="AD63" s="3"/>
      <c r="AE63" s="3"/>
      <c r="AF63" s="3"/>
      <c r="AG63" s="3"/>
      <c r="AI63" s="10"/>
      <c r="AK63" s="10"/>
      <c r="AL63" s="3"/>
      <c r="AM63" s="3"/>
      <c r="AN63" s="3"/>
      <c r="AO63" s="3"/>
      <c r="AQ63" s="4"/>
      <c r="AS63" s="10"/>
      <c r="AT63" s="10"/>
      <c r="AU63" s="3"/>
      <c r="AV63" s="3"/>
      <c r="AW63" s="3"/>
      <c r="AX63" s="3"/>
      <c r="AY63" s="3"/>
      <c r="AZ63" s="3"/>
      <c r="BA63" s="3"/>
      <c r="BB63" s="3"/>
      <c r="BC63" s="1"/>
      <c r="BD63" s="3"/>
      <c r="BE63" s="3"/>
      <c r="BF63" s="4"/>
      <c r="BG63" s="4"/>
      <c r="BH63" s="1"/>
      <c r="BI63" s="3"/>
    </row>
    <row r="64" spans="1:61" s="6" customFormat="1" ht="144.75" customHeight="1">
      <c r="A64" s="11"/>
      <c r="B64" s="12"/>
      <c r="C64" s="13"/>
      <c r="D64" s="13"/>
      <c r="F64" s="12"/>
      <c r="G64" s="12"/>
      <c r="H64" s="12"/>
      <c r="I64" s="12"/>
      <c r="J64" s="12"/>
      <c r="N64" s="10"/>
      <c r="O64" s="10"/>
      <c r="P64" s="10"/>
      <c r="Q64" s="10"/>
      <c r="R64" s="10"/>
      <c r="S64" s="10"/>
      <c r="T64" s="10"/>
      <c r="U64" s="3"/>
      <c r="W64" s="10"/>
      <c r="X64" s="10"/>
      <c r="Y64" s="3"/>
      <c r="AA64" s="10"/>
      <c r="AB64" s="10"/>
      <c r="AC64" s="3"/>
      <c r="AD64" s="3"/>
      <c r="AE64" s="3"/>
      <c r="AF64" s="3"/>
      <c r="AG64" s="3"/>
      <c r="AI64" s="10"/>
      <c r="AK64" s="10"/>
      <c r="AL64" s="3"/>
      <c r="AM64" s="3"/>
      <c r="AN64" s="3"/>
      <c r="AO64" s="3"/>
      <c r="AQ64" s="4"/>
      <c r="AS64" s="10"/>
      <c r="AT64" s="10"/>
      <c r="AU64" s="3"/>
      <c r="AV64" s="3"/>
      <c r="AW64" s="3"/>
      <c r="AX64" s="3"/>
      <c r="AY64" s="3"/>
      <c r="AZ64" s="3"/>
      <c r="BA64" s="3"/>
      <c r="BB64" s="3"/>
      <c r="BC64" s="1"/>
      <c r="BD64" s="3"/>
      <c r="BE64" s="3"/>
      <c r="BF64" s="4"/>
      <c r="BG64" s="4"/>
      <c r="BH64" s="1"/>
      <c r="BI64" s="3"/>
    </row>
    <row r="65" spans="1:61" s="6" customFormat="1" ht="409.5" customHeight="1">
      <c r="A65" s="11"/>
      <c r="B65" s="12"/>
      <c r="C65" s="13"/>
      <c r="D65" s="13"/>
      <c r="F65" s="12"/>
      <c r="G65" s="12"/>
      <c r="H65" s="12"/>
      <c r="I65" s="12"/>
      <c r="J65" s="12"/>
      <c r="N65" s="10"/>
      <c r="O65" s="10"/>
      <c r="P65" s="10"/>
      <c r="Q65" s="10"/>
      <c r="R65" s="10"/>
      <c r="S65" s="10"/>
      <c r="T65" s="10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Q65" s="4"/>
      <c r="AS65" s="14"/>
      <c r="AT65" s="10"/>
      <c r="AU65" s="3"/>
      <c r="AV65" s="3"/>
      <c r="AW65" s="3"/>
      <c r="AX65" s="3"/>
      <c r="AY65" s="3"/>
      <c r="AZ65" s="3"/>
      <c r="BA65" s="3"/>
      <c r="BB65" s="3"/>
      <c r="BC65" s="1"/>
      <c r="BD65" s="3"/>
      <c r="BE65" s="3"/>
      <c r="BF65" s="4"/>
      <c r="BG65" s="4"/>
      <c r="BH65" s="1"/>
      <c r="BI65" s="3"/>
    </row>
    <row r="66" spans="1:61" s="6" customFormat="1" ht="408.75" customHeight="1">
      <c r="A66" s="11"/>
      <c r="B66" s="12"/>
      <c r="C66" s="13"/>
      <c r="D66" s="13"/>
      <c r="F66" s="12"/>
      <c r="G66" s="12"/>
      <c r="H66" s="12"/>
      <c r="I66" s="12"/>
      <c r="J66" s="12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Q66" s="4"/>
      <c r="AU66" s="3"/>
      <c r="AV66" s="3"/>
      <c r="AW66" s="3"/>
      <c r="AX66" s="3"/>
      <c r="AY66" s="3"/>
      <c r="AZ66" s="3"/>
      <c r="BA66" s="3"/>
      <c r="BB66" s="3"/>
      <c r="BC66" s="1"/>
      <c r="BD66" s="3"/>
      <c r="BE66" s="3"/>
      <c r="BF66" s="4"/>
      <c r="BG66" s="4"/>
      <c r="BH66" s="1"/>
      <c r="BI66" s="3"/>
    </row>
    <row r="67" spans="1:61" s="6" customFormat="1" ht="146.25" customHeight="1">
      <c r="A67" s="11"/>
      <c r="B67" s="12"/>
      <c r="C67" s="13"/>
      <c r="D67" s="13"/>
      <c r="F67" s="12"/>
      <c r="G67" s="12"/>
      <c r="H67" s="12"/>
      <c r="I67" s="12"/>
      <c r="J67" s="12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Q67" s="4"/>
      <c r="AS67" s="14"/>
      <c r="AT67" s="10"/>
      <c r="AU67" s="3"/>
      <c r="AV67" s="3"/>
      <c r="AW67" s="3"/>
      <c r="AX67" s="3"/>
      <c r="AY67" s="3"/>
      <c r="AZ67" s="3"/>
      <c r="BA67" s="3"/>
      <c r="BB67" s="3"/>
      <c r="BC67" s="1"/>
      <c r="BD67" s="3"/>
      <c r="BE67" s="3"/>
      <c r="BF67" s="4"/>
      <c r="BG67" s="4"/>
      <c r="BH67" s="1"/>
      <c r="BI67" s="3"/>
    </row>
    <row r="68" spans="1:61" s="6" customFormat="1" ht="408.75" customHeight="1">
      <c r="A68" s="11"/>
      <c r="B68" s="12"/>
      <c r="C68" s="13"/>
      <c r="D68" s="13"/>
      <c r="F68" s="12"/>
      <c r="G68" s="12"/>
      <c r="H68" s="12"/>
      <c r="I68" s="12"/>
      <c r="J68" s="12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Q68" s="4"/>
      <c r="AU68" s="3"/>
      <c r="AV68" s="3"/>
      <c r="AW68" s="3"/>
      <c r="AX68" s="3"/>
      <c r="AY68" s="3"/>
      <c r="AZ68" s="3"/>
      <c r="BA68" s="3"/>
      <c r="BB68" s="3"/>
      <c r="BC68" s="1"/>
      <c r="BD68" s="3"/>
      <c r="BE68" s="3"/>
      <c r="BF68" s="4"/>
      <c r="BG68" s="4"/>
      <c r="BH68" s="1"/>
      <c r="BI68" s="3"/>
    </row>
    <row r="69" spans="1:61" s="6" customFormat="1" ht="156" customHeight="1">
      <c r="A69" s="11"/>
      <c r="B69" s="12"/>
      <c r="C69" s="13"/>
      <c r="D69" s="13"/>
      <c r="F69" s="12"/>
      <c r="G69" s="12"/>
      <c r="H69" s="12"/>
      <c r="I69" s="12"/>
      <c r="J69" s="12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Q69" s="4"/>
      <c r="AS69" s="14"/>
      <c r="AT69" s="10"/>
      <c r="AU69" s="3"/>
      <c r="AV69" s="3"/>
      <c r="AW69" s="3"/>
      <c r="AX69" s="3"/>
      <c r="AY69" s="3"/>
      <c r="AZ69" s="3"/>
      <c r="BA69" s="3"/>
      <c r="BB69" s="3"/>
      <c r="BC69" s="1"/>
      <c r="BD69" s="3"/>
      <c r="BE69" s="3"/>
      <c r="BF69" s="4"/>
      <c r="BG69" s="4"/>
      <c r="BH69" s="1"/>
      <c r="BI69" s="3"/>
    </row>
    <row r="70" spans="1:61" s="6" customFormat="1" ht="132" customHeight="1">
      <c r="A70" s="11"/>
      <c r="B70" s="12"/>
      <c r="C70" s="13"/>
      <c r="D70" s="13"/>
      <c r="F70" s="12"/>
      <c r="G70" s="12"/>
      <c r="H70" s="12"/>
      <c r="I70" s="12"/>
      <c r="J70" s="12"/>
      <c r="N70" s="10"/>
      <c r="O70" s="10"/>
      <c r="P70" s="10"/>
      <c r="Q70" s="10"/>
      <c r="R70" s="10"/>
      <c r="S70" s="10"/>
      <c r="T70" s="10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Q70" s="4"/>
      <c r="AS70" s="10"/>
      <c r="AT70" s="10"/>
      <c r="AU70" s="3"/>
      <c r="AV70" s="3"/>
      <c r="AW70" s="3"/>
      <c r="AX70" s="3"/>
      <c r="AY70" s="3"/>
      <c r="AZ70" s="3"/>
      <c r="BA70" s="3"/>
      <c r="BB70" s="3"/>
      <c r="BC70" s="1"/>
      <c r="BD70" s="3"/>
      <c r="BE70" s="3"/>
      <c r="BF70" s="4"/>
      <c r="BG70" s="4"/>
      <c r="BH70" s="1"/>
      <c r="BI70" s="3"/>
    </row>
    <row r="71" spans="1:61" s="6" customFormat="1" ht="132" customHeight="1">
      <c r="A71" s="11"/>
      <c r="B71" s="12"/>
      <c r="C71" s="13"/>
      <c r="D71" s="13"/>
      <c r="F71" s="12"/>
      <c r="G71" s="12"/>
      <c r="H71" s="12"/>
      <c r="I71" s="12"/>
      <c r="J71" s="12"/>
      <c r="N71" s="10"/>
      <c r="O71" s="10"/>
      <c r="P71" s="10"/>
      <c r="Q71" s="10"/>
      <c r="R71" s="10"/>
      <c r="S71" s="10"/>
      <c r="T71" s="10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Q71" s="4"/>
      <c r="AS71" s="14"/>
      <c r="AT71" s="10"/>
      <c r="AU71" s="3"/>
      <c r="AV71" s="3"/>
      <c r="AW71" s="3"/>
      <c r="AX71" s="3"/>
      <c r="AY71" s="3"/>
      <c r="AZ71" s="3"/>
      <c r="BA71" s="3"/>
      <c r="BB71" s="3"/>
      <c r="BC71" s="1"/>
      <c r="BD71" s="3"/>
      <c r="BE71" s="3"/>
      <c r="BF71" s="4"/>
      <c r="BG71" s="4"/>
      <c r="BH71" s="1"/>
      <c r="BI71" s="3"/>
    </row>
    <row r="72" spans="1:61" s="6" customFormat="1" ht="246.75" customHeight="1">
      <c r="A72" s="11"/>
      <c r="B72" s="12"/>
      <c r="C72" s="13"/>
      <c r="D72" s="13"/>
      <c r="F72" s="12"/>
      <c r="G72" s="12"/>
      <c r="H72" s="12"/>
      <c r="I72" s="12"/>
      <c r="J72" s="12"/>
      <c r="N72" s="4"/>
      <c r="P72" s="4"/>
      <c r="Q72" s="4"/>
      <c r="R72" s="4"/>
      <c r="S72" s="4"/>
      <c r="T72" s="4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Q72" s="4"/>
      <c r="AS72" s="4"/>
      <c r="AT72" s="4"/>
      <c r="AU72" s="3"/>
      <c r="AV72" s="3"/>
      <c r="AW72" s="3"/>
      <c r="AX72" s="3"/>
      <c r="AY72" s="3"/>
      <c r="AZ72" s="3"/>
      <c r="BA72" s="3"/>
      <c r="BB72" s="3"/>
      <c r="BC72" s="1"/>
      <c r="BD72" s="3"/>
      <c r="BE72" s="3"/>
      <c r="BF72" s="4"/>
      <c r="BG72" s="4"/>
      <c r="BH72" s="1"/>
      <c r="BI72" s="3"/>
    </row>
    <row r="73" spans="1:61" s="6" customFormat="1" ht="184.5" customHeight="1">
      <c r="A73" s="11"/>
      <c r="B73" s="12"/>
      <c r="C73" s="13"/>
      <c r="D73" s="13"/>
      <c r="F73" s="12"/>
      <c r="G73" s="12"/>
      <c r="H73" s="12"/>
      <c r="I73" s="12"/>
      <c r="J73" s="12"/>
      <c r="N73" s="4"/>
      <c r="O73" s="4"/>
      <c r="P73" s="4"/>
      <c r="Q73" s="4"/>
      <c r="R73" s="4"/>
      <c r="S73" s="4"/>
      <c r="T73" s="4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Q73" s="4"/>
      <c r="AR73" s="16"/>
      <c r="AS73" s="17"/>
      <c r="AT73" s="10"/>
      <c r="AU73" s="3"/>
      <c r="AV73" s="3"/>
      <c r="AW73" s="3"/>
      <c r="AX73" s="3"/>
      <c r="AY73" s="3"/>
      <c r="AZ73" s="3"/>
      <c r="BA73" s="3"/>
      <c r="BB73" s="18"/>
      <c r="BC73" s="1"/>
      <c r="BD73" s="3"/>
      <c r="BE73" s="3"/>
      <c r="BF73" s="4"/>
      <c r="BG73" s="4"/>
      <c r="BH73" s="1"/>
      <c r="BI73" s="3"/>
    </row>
    <row r="74" spans="1:61" s="6" customFormat="1" ht="184.5" customHeight="1">
      <c r="A74" s="11"/>
      <c r="B74" s="12"/>
      <c r="C74" s="13"/>
      <c r="D74" s="13"/>
      <c r="F74" s="12"/>
      <c r="G74" s="12"/>
      <c r="H74" s="12"/>
      <c r="I74" s="12"/>
      <c r="J74" s="12"/>
      <c r="N74" s="15"/>
      <c r="O74" s="12"/>
      <c r="P74" s="15"/>
      <c r="Q74" s="15"/>
      <c r="R74" s="15"/>
      <c r="S74" s="15"/>
      <c r="T74" s="15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Q74" s="4"/>
      <c r="AR74" s="16"/>
      <c r="AS74" s="17"/>
      <c r="AT74" s="10"/>
      <c r="AU74" s="3"/>
      <c r="AV74" s="3"/>
      <c r="AW74" s="3"/>
      <c r="AX74" s="3"/>
      <c r="AY74" s="3"/>
      <c r="AZ74" s="3"/>
      <c r="BA74" s="3"/>
      <c r="BB74" s="18"/>
      <c r="BC74" s="1"/>
      <c r="BD74" s="3"/>
      <c r="BE74" s="3"/>
      <c r="BF74" s="4"/>
      <c r="BG74" s="4"/>
      <c r="BH74" s="1"/>
      <c r="BI74" s="3"/>
    </row>
    <row r="75" spans="1:61" s="6" customFormat="1" ht="184.5" customHeight="1">
      <c r="A75" s="11"/>
      <c r="B75" s="12"/>
      <c r="C75" s="13"/>
      <c r="D75" s="13"/>
      <c r="F75" s="12"/>
      <c r="G75" s="12"/>
      <c r="H75" s="12"/>
      <c r="I75" s="12"/>
      <c r="J75" s="12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Q75" s="4"/>
      <c r="AU75" s="3"/>
      <c r="AV75" s="3"/>
      <c r="AW75" s="3"/>
      <c r="AX75" s="3"/>
      <c r="AY75" s="3"/>
      <c r="AZ75" s="3"/>
      <c r="BA75" s="3"/>
      <c r="BB75" s="3"/>
      <c r="BC75" s="1"/>
      <c r="BD75" s="3"/>
      <c r="BE75" s="3"/>
      <c r="BF75" s="4"/>
      <c r="BG75" s="4"/>
      <c r="BH75" s="1"/>
      <c r="BI75" s="3"/>
    </row>
    <row r="76" spans="1:61" s="6" customFormat="1" ht="184.5" customHeight="1">
      <c r="A76" s="11"/>
      <c r="B76" s="12"/>
      <c r="C76" s="13"/>
      <c r="D76" s="13"/>
      <c r="F76" s="12"/>
      <c r="G76" s="12"/>
      <c r="H76" s="12"/>
      <c r="I76" s="12"/>
      <c r="J76" s="12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Q76" s="4"/>
      <c r="AR76" s="16"/>
      <c r="AS76" s="17"/>
      <c r="AU76" s="3"/>
      <c r="AV76" s="3"/>
      <c r="AW76" s="3"/>
      <c r="AX76" s="3"/>
      <c r="AY76" s="3"/>
      <c r="AZ76" s="3"/>
      <c r="BA76" s="3"/>
      <c r="BB76" s="18"/>
      <c r="BC76" s="1"/>
      <c r="BD76" s="3"/>
      <c r="BE76" s="3"/>
      <c r="BF76" s="4"/>
      <c r="BG76" s="4"/>
      <c r="BH76" s="1"/>
      <c r="BI76" s="3"/>
    </row>
    <row r="77" spans="1:61" s="6" customFormat="1" ht="189.75" customHeight="1">
      <c r="A77" s="11"/>
      <c r="B77" s="12"/>
      <c r="C77" s="13"/>
      <c r="D77" s="13"/>
      <c r="F77" s="12"/>
      <c r="G77" s="12"/>
      <c r="H77" s="12"/>
      <c r="I77" s="12"/>
      <c r="J77" s="12"/>
      <c r="N77" s="14"/>
      <c r="O77" s="14"/>
      <c r="P77" s="14"/>
      <c r="Q77" s="14"/>
      <c r="R77" s="14"/>
      <c r="S77" s="14"/>
      <c r="T77" s="14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Q77" s="4"/>
      <c r="AR77" s="16"/>
      <c r="AS77" s="17"/>
      <c r="AU77" s="3"/>
      <c r="AV77" s="3"/>
      <c r="AW77" s="3"/>
      <c r="AX77" s="3"/>
      <c r="AY77" s="3"/>
      <c r="AZ77" s="3"/>
      <c r="BA77" s="3"/>
      <c r="BB77" s="18"/>
      <c r="BC77" s="1"/>
      <c r="BD77" s="3"/>
      <c r="BE77" s="3"/>
      <c r="BF77" s="4"/>
      <c r="BG77" s="4"/>
      <c r="BH77" s="1"/>
      <c r="BI77" s="3"/>
    </row>
    <row r="78" spans="1:61" s="6" customFormat="1" ht="184.5" customHeight="1">
      <c r="A78" s="11"/>
      <c r="B78" s="12"/>
      <c r="C78" s="13"/>
      <c r="D78" s="13"/>
      <c r="F78" s="12"/>
      <c r="G78" s="12"/>
      <c r="H78" s="12"/>
      <c r="I78" s="12"/>
      <c r="J78" s="12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Q78" s="4"/>
      <c r="AU78" s="3"/>
      <c r="AV78" s="3"/>
      <c r="AW78" s="3"/>
      <c r="AY78" s="4"/>
      <c r="AZ78" s="4"/>
      <c r="BA78" s="3"/>
      <c r="BB78" s="3"/>
      <c r="BC78" s="1"/>
      <c r="BD78" s="3"/>
      <c r="BE78" s="3"/>
      <c r="BF78" s="4"/>
      <c r="BG78" s="4"/>
      <c r="BH78" s="1"/>
      <c r="BI78" s="3"/>
    </row>
    <row r="79" spans="1:61" s="6" customFormat="1" ht="184.5" customHeight="1">
      <c r="A79" s="11"/>
      <c r="B79" s="12"/>
      <c r="C79" s="13"/>
      <c r="D79" s="13"/>
      <c r="F79" s="12"/>
      <c r="G79" s="12"/>
      <c r="H79" s="12"/>
      <c r="I79" s="12"/>
      <c r="J79" s="12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Q79" s="4"/>
      <c r="AR79" s="16"/>
      <c r="AS79" s="17"/>
      <c r="AU79" s="3"/>
      <c r="AV79" s="3"/>
      <c r="AW79" s="3"/>
      <c r="AY79" s="4"/>
      <c r="AZ79" s="4"/>
      <c r="BA79" s="3"/>
      <c r="BB79" s="18"/>
      <c r="BC79" s="1"/>
      <c r="BD79" s="3"/>
      <c r="BE79" s="3"/>
      <c r="BF79" s="4"/>
      <c r="BG79" s="4"/>
      <c r="BH79" s="1"/>
      <c r="BI79" s="3"/>
    </row>
    <row r="80" spans="1:61" s="6" customFormat="1" ht="184.5" customHeight="1">
      <c r="A80" s="11"/>
      <c r="B80" s="12"/>
      <c r="C80" s="13"/>
      <c r="D80" s="13"/>
      <c r="F80" s="12"/>
      <c r="G80" s="12"/>
      <c r="H80" s="12"/>
      <c r="I80" s="12"/>
      <c r="J80" s="12"/>
      <c r="N80" s="10"/>
      <c r="O80" s="10"/>
      <c r="P80" s="10"/>
      <c r="Q80" s="10"/>
      <c r="R80" s="10"/>
      <c r="S80" s="10"/>
      <c r="T80" s="10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Q80" s="4"/>
      <c r="AS80" s="10"/>
      <c r="AT80" s="10"/>
      <c r="AU80" s="3"/>
      <c r="AV80" s="3"/>
      <c r="AW80" s="3"/>
      <c r="AX80" s="3"/>
      <c r="AY80" s="3"/>
      <c r="AZ80" s="3"/>
      <c r="BA80" s="3"/>
      <c r="BB80" s="3"/>
      <c r="BC80" s="1"/>
      <c r="BD80" s="3"/>
      <c r="BE80" s="3"/>
      <c r="BF80" s="4"/>
      <c r="BG80" s="4"/>
      <c r="BH80" s="1"/>
      <c r="BI80" s="3"/>
    </row>
    <row r="81" spans="1:61" s="6" customFormat="1" ht="184.5" customHeight="1">
      <c r="A81" s="11"/>
      <c r="B81" s="12"/>
      <c r="C81" s="13"/>
      <c r="D81" s="13"/>
      <c r="F81" s="12"/>
      <c r="G81" s="12"/>
      <c r="H81" s="12"/>
      <c r="I81" s="12"/>
      <c r="J81" s="12"/>
      <c r="N81" s="10"/>
      <c r="O81" s="10"/>
      <c r="P81" s="10"/>
      <c r="Q81" s="10"/>
      <c r="R81" s="10"/>
      <c r="S81" s="10"/>
      <c r="T81" s="10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Q81" s="4"/>
      <c r="AS81" s="4"/>
      <c r="AU81" s="3"/>
      <c r="AV81" s="3"/>
      <c r="AW81" s="3"/>
      <c r="AX81" s="3"/>
      <c r="AY81" s="3"/>
      <c r="AZ81" s="3"/>
      <c r="BA81" s="3"/>
      <c r="BB81" s="3"/>
      <c r="BC81" s="1"/>
      <c r="BD81" s="3"/>
      <c r="BE81" s="3"/>
      <c r="BF81" s="4"/>
      <c r="BG81" s="4"/>
      <c r="BH81" s="1"/>
      <c r="BI81" s="3"/>
    </row>
    <row r="82" spans="1:61" s="6" customFormat="1" ht="184.5" customHeight="1">
      <c r="A82" s="11"/>
      <c r="B82" s="12"/>
      <c r="C82" s="13"/>
      <c r="D82" s="13"/>
      <c r="F82" s="12"/>
      <c r="G82" s="12"/>
      <c r="H82" s="12"/>
      <c r="I82" s="12"/>
      <c r="J82" s="12"/>
      <c r="N82" s="10"/>
      <c r="O82" s="10"/>
      <c r="P82" s="10"/>
      <c r="Q82" s="10"/>
      <c r="R82" s="10"/>
      <c r="S82" s="10"/>
      <c r="T82" s="10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Q82" s="4"/>
      <c r="AS82" s="10"/>
      <c r="AT82" s="10"/>
      <c r="AU82" s="3"/>
      <c r="AV82" s="3"/>
      <c r="AW82" s="3"/>
      <c r="AX82" s="3"/>
      <c r="AY82" s="3"/>
      <c r="AZ82" s="3"/>
      <c r="BA82" s="3"/>
      <c r="BB82" s="3"/>
      <c r="BC82" s="1"/>
      <c r="BD82" s="3"/>
      <c r="BE82" s="3"/>
      <c r="BF82" s="4"/>
      <c r="BG82" s="4"/>
      <c r="BH82" s="1"/>
      <c r="BI82" s="3"/>
    </row>
    <row r="83" spans="1:61" s="6" customFormat="1" ht="184.5" customHeight="1">
      <c r="A83" s="11"/>
      <c r="B83" s="12"/>
      <c r="C83" s="13"/>
      <c r="D83" s="13"/>
      <c r="F83" s="12"/>
      <c r="G83" s="12"/>
      <c r="H83" s="12"/>
      <c r="I83" s="12"/>
      <c r="J83" s="12"/>
      <c r="N83" s="10"/>
      <c r="O83" s="10"/>
      <c r="P83" s="10"/>
      <c r="Q83" s="10"/>
      <c r="R83" s="10"/>
      <c r="S83" s="10"/>
      <c r="T83" s="10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Q83" s="4"/>
      <c r="AS83" s="4"/>
      <c r="AU83" s="3"/>
      <c r="AV83" s="3"/>
      <c r="AW83" s="3"/>
      <c r="AX83" s="3"/>
      <c r="AY83" s="3"/>
      <c r="AZ83" s="3"/>
      <c r="BA83" s="3"/>
      <c r="BB83" s="3"/>
      <c r="BC83" s="1"/>
      <c r="BD83" s="3"/>
      <c r="BE83" s="3"/>
      <c r="BF83" s="4"/>
      <c r="BG83" s="4"/>
      <c r="BH83" s="1"/>
      <c r="BI83" s="3"/>
    </row>
    <row r="84" spans="1:61" s="6" customFormat="1" ht="212.25" customHeight="1">
      <c r="A84" s="11"/>
      <c r="B84" s="12"/>
      <c r="C84" s="13"/>
      <c r="D84" s="13"/>
      <c r="F84" s="12"/>
      <c r="G84" s="12"/>
      <c r="H84" s="12"/>
      <c r="I84" s="12"/>
      <c r="J84" s="12"/>
      <c r="N84" s="4"/>
      <c r="O84" s="4"/>
      <c r="P84" s="4"/>
      <c r="Q84" s="4"/>
      <c r="R84" s="4"/>
      <c r="S84" s="4"/>
      <c r="T84" s="4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S84" s="4"/>
      <c r="AT84" s="4"/>
      <c r="AU84" s="3"/>
      <c r="AV84" s="3"/>
      <c r="AW84" s="3"/>
      <c r="AX84" s="3"/>
      <c r="AY84" s="3"/>
      <c r="AZ84" s="3"/>
      <c r="BA84" s="3"/>
      <c r="BB84" s="3"/>
      <c r="BC84" s="1"/>
      <c r="BD84" s="3"/>
      <c r="BE84" s="3"/>
      <c r="BF84" s="4"/>
      <c r="BG84" s="4"/>
      <c r="BH84" s="1"/>
      <c r="BI84" s="3"/>
    </row>
    <row r="85" spans="1:61" s="6" customFormat="1" ht="409.5" customHeight="1">
      <c r="A85" s="11"/>
      <c r="B85" s="12"/>
      <c r="C85" s="13"/>
      <c r="D85" s="13"/>
      <c r="F85" s="12"/>
      <c r="G85" s="12"/>
      <c r="H85" s="12"/>
      <c r="I85" s="12"/>
      <c r="J85" s="12"/>
      <c r="N85" s="4"/>
      <c r="P85" s="4"/>
      <c r="Q85" s="4"/>
      <c r="R85" s="4"/>
      <c r="S85" s="4"/>
      <c r="T85" s="4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S85" s="4"/>
      <c r="AT85" s="4"/>
      <c r="AU85" s="3"/>
      <c r="AV85" s="3"/>
      <c r="AW85" s="3"/>
      <c r="AX85" s="3"/>
      <c r="AY85" s="3"/>
      <c r="AZ85" s="3"/>
      <c r="BA85" s="3"/>
      <c r="BB85" s="3"/>
      <c r="BC85" s="1"/>
      <c r="BD85" s="3"/>
      <c r="BE85" s="3"/>
      <c r="BF85" s="4"/>
      <c r="BG85" s="4"/>
      <c r="BH85" s="1"/>
      <c r="BI85" s="3"/>
    </row>
    <row r="86" spans="1:61" s="6" customFormat="1" ht="186.75" customHeight="1">
      <c r="A86" s="11"/>
      <c r="B86" s="12"/>
      <c r="C86" s="13"/>
      <c r="D86" s="13"/>
      <c r="F86" s="12"/>
      <c r="G86" s="12"/>
      <c r="H86" s="12"/>
      <c r="I86" s="12"/>
      <c r="J86" s="12"/>
      <c r="N86" s="15"/>
      <c r="O86" s="12"/>
      <c r="P86" s="15"/>
      <c r="Q86" s="15"/>
      <c r="R86" s="15"/>
      <c r="S86" s="15"/>
      <c r="T86" s="15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1"/>
      <c r="BD86" s="3"/>
      <c r="BE86" s="3"/>
      <c r="BF86" s="4"/>
      <c r="BG86" s="4"/>
      <c r="BH86" s="1"/>
      <c r="BI86" s="3"/>
    </row>
    <row r="87" spans="1:61" s="6" customFormat="1" ht="222" customHeight="1">
      <c r="A87" s="11"/>
      <c r="B87" s="12"/>
      <c r="C87" s="13"/>
      <c r="D87" s="13"/>
      <c r="F87" s="12"/>
      <c r="G87" s="12"/>
      <c r="H87" s="12"/>
      <c r="I87" s="12"/>
      <c r="J87" s="12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S87" s="4"/>
      <c r="AT87" s="4"/>
      <c r="AU87" s="3"/>
      <c r="AV87" s="3"/>
      <c r="AW87" s="3"/>
      <c r="AX87" s="3"/>
      <c r="AY87" s="3"/>
      <c r="BA87" s="4"/>
      <c r="BB87" s="4"/>
      <c r="BC87" s="1"/>
      <c r="BD87" s="3"/>
      <c r="BE87" s="3"/>
      <c r="BF87" s="4"/>
      <c r="BG87" s="4"/>
      <c r="BH87" s="1"/>
      <c r="BI87" s="3"/>
    </row>
    <row r="88" spans="1:61" s="6" customFormat="1" ht="222" customHeight="1">
      <c r="A88" s="11"/>
      <c r="B88" s="12"/>
      <c r="C88" s="13"/>
      <c r="D88" s="13"/>
      <c r="F88" s="12"/>
      <c r="G88" s="12"/>
      <c r="H88" s="12"/>
      <c r="I88" s="12"/>
      <c r="J88" s="12"/>
      <c r="P88" s="4"/>
      <c r="Q88" s="4"/>
      <c r="R88" s="4"/>
      <c r="S88" s="4"/>
      <c r="T88" s="4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1"/>
      <c r="BD88" s="3"/>
      <c r="BE88" s="3"/>
      <c r="BF88" s="4"/>
      <c r="BG88" s="4"/>
      <c r="BH88" s="1"/>
      <c r="BI88" s="3"/>
    </row>
    <row r="89" spans="1:61" s="6" customFormat="1" ht="222" customHeight="1">
      <c r="A89" s="11"/>
      <c r="B89" s="12"/>
      <c r="C89" s="13"/>
      <c r="D89" s="13"/>
      <c r="F89" s="12"/>
      <c r="G89" s="12"/>
      <c r="H89" s="12"/>
      <c r="I89" s="12"/>
      <c r="J89" s="12"/>
      <c r="P89" s="4"/>
      <c r="Q89" s="4"/>
      <c r="R89" s="4"/>
      <c r="S89" s="4"/>
      <c r="T89" s="4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1"/>
      <c r="BD89" s="3"/>
      <c r="BE89" s="3"/>
      <c r="BF89" s="4"/>
      <c r="BG89" s="4"/>
      <c r="BH89" s="1"/>
      <c r="BI89" s="3"/>
    </row>
    <row r="90" spans="1:61" s="6" customFormat="1" ht="257.25" customHeight="1">
      <c r="A90" s="11"/>
      <c r="B90" s="12"/>
      <c r="C90" s="13"/>
      <c r="D90" s="13"/>
      <c r="F90" s="12"/>
      <c r="G90" s="12"/>
      <c r="H90" s="12"/>
      <c r="I90" s="12"/>
      <c r="J90" s="12"/>
      <c r="N90" s="4"/>
      <c r="P90" s="4"/>
      <c r="Q90" s="4"/>
      <c r="R90" s="4"/>
      <c r="S90" s="4"/>
      <c r="T90" s="4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S90" s="4"/>
      <c r="AT90" s="4"/>
      <c r="AU90" s="3"/>
      <c r="AV90" s="3"/>
      <c r="AW90" s="3"/>
      <c r="AX90" s="3"/>
      <c r="AY90" s="3"/>
      <c r="AZ90" s="3"/>
      <c r="BA90" s="3"/>
      <c r="BB90" s="3"/>
      <c r="BC90" s="1"/>
      <c r="BD90" s="3"/>
      <c r="BE90" s="3"/>
      <c r="BF90" s="4"/>
      <c r="BG90" s="4"/>
      <c r="BH90" s="1"/>
      <c r="BI90" s="3"/>
    </row>
    <row r="91" spans="1:61" s="6" customFormat="1" ht="182.25" customHeight="1">
      <c r="A91" s="11"/>
      <c r="B91" s="12"/>
      <c r="C91" s="13"/>
      <c r="D91" s="13"/>
      <c r="F91" s="12"/>
      <c r="G91" s="12"/>
      <c r="H91" s="12"/>
      <c r="I91" s="12"/>
      <c r="J91" s="12"/>
      <c r="N91" s="15"/>
      <c r="O91" s="12"/>
      <c r="P91" s="15"/>
      <c r="Q91" s="15"/>
      <c r="R91" s="15"/>
      <c r="S91" s="15"/>
      <c r="T91" s="15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1"/>
      <c r="BD91" s="3"/>
      <c r="BE91" s="3"/>
      <c r="BF91" s="4"/>
      <c r="BG91" s="4"/>
      <c r="BH91" s="1"/>
      <c r="BI91" s="3"/>
    </row>
    <row r="92" spans="1:61" s="6" customFormat="1" ht="229.5" customHeight="1">
      <c r="A92" s="11"/>
      <c r="B92" s="12"/>
      <c r="C92" s="13"/>
      <c r="D92" s="13"/>
      <c r="F92" s="12"/>
      <c r="G92" s="12"/>
      <c r="H92" s="12"/>
      <c r="I92" s="12"/>
      <c r="J92" s="12"/>
      <c r="N92" s="10"/>
      <c r="O92" s="10"/>
      <c r="P92" s="10"/>
      <c r="Q92" s="10"/>
      <c r="R92" s="10"/>
      <c r="S92" s="10"/>
      <c r="T92" s="10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1"/>
      <c r="BD92" s="3"/>
      <c r="BE92" s="3"/>
      <c r="BF92" s="4"/>
      <c r="BG92" s="4"/>
      <c r="BH92" s="1"/>
      <c r="BI92" s="3"/>
    </row>
    <row r="93" spans="1:61" s="6" customFormat="1" ht="409.5" customHeight="1">
      <c r="A93" s="11"/>
      <c r="B93" s="12"/>
      <c r="C93" s="13"/>
      <c r="D93" s="13"/>
      <c r="F93" s="12"/>
      <c r="G93" s="12"/>
      <c r="H93" s="12"/>
      <c r="I93" s="12"/>
      <c r="J93" s="12"/>
      <c r="N93" s="4"/>
      <c r="P93" s="4"/>
      <c r="Q93" s="4"/>
      <c r="R93" s="4"/>
      <c r="S93" s="4"/>
      <c r="T93" s="4"/>
      <c r="U93" s="3"/>
      <c r="W93" s="4"/>
      <c r="X93" s="4"/>
      <c r="Y93" s="4"/>
      <c r="AA93" s="4"/>
      <c r="AB93" s="4"/>
      <c r="AC93" s="3"/>
      <c r="AD93" s="3"/>
      <c r="AE93" s="3"/>
      <c r="AF93" s="3"/>
      <c r="AG93" s="3"/>
      <c r="AI93" s="4"/>
      <c r="AK93" s="4"/>
      <c r="AL93" s="3"/>
      <c r="AM93" s="3"/>
      <c r="AN93" s="3"/>
      <c r="AO93" s="3"/>
      <c r="AQ93" s="4"/>
      <c r="AS93" s="4"/>
      <c r="AT93" s="4"/>
      <c r="AU93" s="3"/>
      <c r="AV93" s="3"/>
      <c r="AW93" s="3"/>
      <c r="AX93" s="3"/>
      <c r="AY93" s="3"/>
      <c r="AZ93" s="3"/>
      <c r="BA93" s="3"/>
      <c r="BB93" s="3"/>
      <c r="BC93" s="1"/>
      <c r="BD93" s="3"/>
      <c r="BE93" s="3"/>
      <c r="BF93" s="4"/>
      <c r="BG93" s="4"/>
      <c r="BH93" s="1"/>
      <c r="BI93" s="3"/>
    </row>
    <row r="94" spans="1:61" s="6" customFormat="1" ht="141.75" customHeight="1">
      <c r="A94" s="11"/>
      <c r="B94" s="12"/>
      <c r="C94" s="13"/>
      <c r="D94" s="13"/>
      <c r="F94" s="12"/>
      <c r="G94" s="12"/>
      <c r="H94" s="12"/>
      <c r="I94" s="12"/>
      <c r="J94" s="12"/>
      <c r="N94" s="15"/>
      <c r="O94" s="12"/>
      <c r="P94" s="15"/>
      <c r="Q94" s="15"/>
      <c r="R94" s="15"/>
      <c r="S94" s="15"/>
      <c r="T94" s="15"/>
      <c r="U94" s="3"/>
      <c r="V94" s="3"/>
      <c r="W94" s="3"/>
      <c r="Y94" s="4"/>
      <c r="Z94" s="4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Q94" s="4"/>
      <c r="AS94" s="4"/>
      <c r="AT94" s="4"/>
      <c r="AU94" s="3"/>
      <c r="AV94" s="3"/>
      <c r="AW94" s="3"/>
      <c r="AX94" s="3"/>
      <c r="AY94" s="3"/>
      <c r="AZ94" s="3"/>
      <c r="BA94" s="3"/>
      <c r="BB94" s="3"/>
      <c r="BC94" s="1"/>
      <c r="BD94" s="3"/>
      <c r="BE94" s="3"/>
      <c r="BF94" s="4"/>
      <c r="BG94" s="4"/>
      <c r="BH94" s="1"/>
      <c r="BI94" s="3"/>
    </row>
    <row r="95" spans="1:61" s="6" customFormat="1" ht="141.75" customHeight="1">
      <c r="A95" s="11"/>
      <c r="B95" s="12"/>
      <c r="C95" s="13"/>
      <c r="D95" s="13"/>
      <c r="F95" s="12"/>
      <c r="G95" s="12"/>
      <c r="H95" s="12"/>
      <c r="I95" s="12"/>
      <c r="J95" s="12"/>
      <c r="N95" s="15"/>
      <c r="O95" s="12"/>
      <c r="P95" s="15"/>
      <c r="Q95" s="15"/>
      <c r="R95" s="15"/>
      <c r="S95" s="15"/>
      <c r="T95" s="15"/>
      <c r="U95" s="3"/>
      <c r="V95" s="3"/>
      <c r="W95" s="3"/>
      <c r="Y95" s="4"/>
      <c r="Z95" s="4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Q95" s="4"/>
      <c r="AS95" s="4"/>
      <c r="AT95" s="4"/>
      <c r="AU95" s="3"/>
      <c r="AV95" s="3"/>
      <c r="AW95" s="3"/>
      <c r="AX95" s="3"/>
      <c r="AY95" s="3"/>
      <c r="AZ95" s="3"/>
      <c r="BA95" s="3"/>
      <c r="BB95" s="3"/>
      <c r="BC95" s="1"/>
      <c r="BD95" s="3"/>
      <c r="BE95" s="3"/>
      <c r="BF95" s="4"/>
      <c r="BG95" s="4"/>
      <c r="BH95" s="1"/>
      <c r="BI95" s="3"/>
    </row>
    <row r="96" spans="1:61" s="6" customFormat="1" ht="141.75" customHeight="1">
      <c r="A96" s="11"/>
      <c r="B96" s="12"/>
      <c r="C96" s="13"/>
      <c r="D96" s="13"/>
      <c r="F96" s="12"/>
      <c r="G96" s="12"/>
      <c r="H96" s="12"/>
      <c r="I96" s="12"/>
      <c r="J96" s="12"/>
      <c r="N96" s="4"/>
      <c r="O96" s="4"/>
      <c r="P96" s="4"/>
      <c r="Q96" s="4"/>
      <c r="R96" s="4"/>
      <c r="S96" s="4"/>
      <c r="T96" s="15"/>
      <c r="U96" s="3"/>
      <c r="V96" s="3"/>
      <c r="W96" s="3"/>
      <c r="Y96" s="4"/>
      <c r="Z96" s="4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Q96" s="4"/>
      <c r="AS96" s="4"/>
      <c r="AT96" s="4"/>
      <c r="AU96" s="3"/>
      <c r="AV96" s="3"/>
      <c r="AW96" s="3"/>
      <c r="AX96" s="3"/>
      <c r="AY96" s="3"/>
      <c r="AZ96" s="3"/>
      <c r="BA96" s="3"/>
      <c r="BB96" s="3"/>
      <c r="BC96" s="1"/>
      <c r="BD96" s="3"/>
      <c r="BE96" s="3"/>
      <c r="BF96" s="4"/>
      <c r="BG96" s="4"/>
      <c r="BH96" s="1"/>
      <c r="BI96" s="3"/>
    </row>
    <row r="97" spans="1:61" s="6" customFormat="1" ht="141.75" customHeight="1">
      <c r="A97" s="11"/>
      <c r="B97" s="12"/>
      <c r="C97" s="13"/>
      <c r="D97" s="13"/>
      <c r="F97" s="12"/>
      <c r="G97" s="12"/>
      <c r="H97" s="12"/>
      <c r="I97" s="12"/>
      <c r="J97" s="12"/>
      <c r="N97" s="15"/>
      <c r="O97" s="12"/>
      <c r="P97" s="15"/>
      <c r="Q97" s="15"/>
      <c r="R97" s="15"/>
      <c r="S97" s="15"/>
      <c r="T97" s="15"/>
      <c r="U97" s="3"/>
      <c r="V97" s="3"/>
      <c r="W97" s="3"/>
      <c r="Y97" s="4"/>
      <c r="Z97" s="4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Q97" s="4"/>
      <c r="AS97" s="4"/>
      <c r="AT97" s="4"/>
      <c r="AU97" s="3"/>
      <c r="AV97" s="3"/>
      <c r="AW97" s="3"/>
      <c r="AX97" s="3"/>
      <c r="AY97" s="3"/>
      <c r="AZ97" s="3"/>
      <c r="BA97" s="3"/>
      <c r="BB97" s="3"/>
      <c r="BC97" s="1"/>
      <c r="BD97" s="3"/>
      <c r="BE97" s="3"/>
      <c r="BF97" s="4"/>
      <c r="BG97" s="4"/>
      <c r="BH97" s="1"/>
      <c r="BI97" s="3"/>
    </row>
    <row r="98" spans="1:61" s="6" customFormat="1" ht="141.75" customHeight="1">
      <c r="A98" s="11"/>
      <c r="B98" s="12"/>
      <c r="C98" s="13"/>
      <c r="D98" s="13"/>
      <c r="F98" s="12"/>
      <c r="G98" s="12"/>
      <c r="H98" s="12"/>
      <c r="I98" s="12"/>
      <c r="J98" s="12"/>
      <c r="N98" s="15"/>
      <c r="O98" s="12"/>
      <c r="P98" s="15"/>
      <c r="Q98" s="15"/>
      <c r="R98" s="15"/>
      <c r="S98" s="15"/>
      <c r="T98" s="15"/>
      <c r="U98" s="3"/>
      <c r="V98" s="3"/>
      <c r="W98" s="3"/>
      <c r="Y98" s="4"/>
      <c r="Z98" s="4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Q98" s="4"/>
      <c r="AS98" s="4"/>
      <c r="AT98" s="4"/>
      <c r="AU98" s="3"/>
      <c r="AV98" s="3"/>
      <c r="AW98" s="3"/>
      <c r="AX98" s="3"/>
      <c r="AY98" s="3"/>
      <c r="AZ98" s="3"/>
      <c r="BA98" s="3"/>
      <c r="BB98" s="3"/>
      <c r="BC98" s="1"/>
      <c r="BD98" s="3"/>
      <c r="BE98" s="3"/>
      <c r="BF98" s="4"/>
      <c r="BG98" s="4"/>
      <c r="BH98" s="1"/>
      <c r="BI98" s="3"/>
    </row>
    <row r="99" spans="1:61" s="6" customFormat="1" ht="201.75" customHeight="1">
      <c r="A99" s="11"/>
      <c r="B99" s="12"/>
      <c r="C99" s="13"/>
      <c r="D99" s="13"/>
      <c r="F99" s="12"/>
      <c r="G99" s="12"/>
      <c r="H99" s="12"/>
      <c r="I99" s="12"/>
      <c r="J99" s="12"/>
      <c r="N99" s="4"/>
      <c r="P99" s="4"/>
      <c r="Q99" s="4"/>
      <c r="R99" s="4"/>
      <c r="S99" s="4"/>
      <c r="T99" s="4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S99" s="4"/>
      <c r="AT99" s="4"/>
      <c r="AU99" s="3"/>
      <c r="AV99" s="3"/>
      <c r="AW99" s="3"/>
      <c r="AX99" s="3"/>
      <c r="AY99" s="3"/>
      <c r="AZ99" s="3"/>
      <c r="BA99" s="3"/>
      <c r="BB99" s="3"/>
      <c r="BC99" s="1"/>
      <c r="BD99" s="3"/>
      <c r="BE99" s="3"/>
      <c r="BF99" s="4"/>
      <c r="BG99" s="4"/>
      <c r="BH99" s="1"/>
      <c r="BI99" s="3"/>
    </row>
    <row r="100" spans="1:61" s="6" customFormat="1" ht="201.75" customHeight="1">
      <c r="A100" s="11"/>
      <c r="B100" s="12"/>
      <c r="C100" s="13"/>
      <c r="D100" s="13"/>
      <c r="F100" s="12"/>
      <c r="G100" s="12"/>
      <c r="H100" s="12"/>
      <c r="I100" s="12"/>
      <c r="J100" s="12"/>
      <c r="N100" s="15"/>
      <c r="O100" s="12"/>
      <c r="P100" s="15"/>
      <c r="Q100" s="15"/>
      <c r="R100" s="15"/>
      <c r="S100" s="15"/>
      <c r="T100" s="15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1"/>
      <c r="BD100" s="3"/>
      <c r="BE100" s="3"/>
      <c r="BF100" s="4"/>
      <c r="BG100" s="4"/>
      <c r="BH100" s="1"/>
      <c r="BI100" s="3"/>
    </row>
    <row r="101" spans="1:61" s="6" customFormat="1" ht="201.75" customHeight="1">
      <c r="A101" s="11"/>
      <c r="B101" s="12"/>
      <c r="C101" s="13"/>
      <c r="D101" s="13"/>
      <c r="F101" s="12"/>
      <c r="G101" s="12"/>
      <c r="H101" s="12"/>
      <c r="I101" s="12"/>
      <c r="J101" s="12"/>
      <c r="N101" s="4"/>
      <c r="P101" s="4"/>
      <c r="Q101" s="4"/>
      <c r="R101" s="4"/>
      <c r="S101" s="4"/>
      <c r="T101" s="4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S101" s="4"/>
      <c r="AT101" s="4"/>
      <c r="AU101" s="3"/>
      <c r="AV101" s="3"/>
      <c r="AW101" s="3"/>
      <c r="AX101" s="3"/>
      <c r="AY101" s="3"/>
      <c r="AZ101" s="3"/>
      <c r="BA101" s="3"/>
      <c r="BB101" s="3"/>
      <c r="BC101" s="1"/>
      <c r="BD101" s="3"/>
      <c r="BE101" s="3"/>
      <c r="BF101" s="4"/>
      <c r="BG101" s="4"/>
      <c r="BH101" s="1"/>
      <c r="BI101" s="3"/>
    </row>
    <row r="102" spans="1:61" s="6" customFormat="1" ht="201.75" customHeight="1">
      <c r="A102" s="11"/>
      <c r="B102" s="12"/>
      <c r="C102" s="13"/>
      <c r="D102" s="13"/>
      <c r="F102" s="12"/>
      <c r="G102" s="12"/>
      <c r="H102" s="12"/>
      <c r="I102" s="12"/>
      <c r="J102" s="12"/>
      <c r="N102" s="15"/>
      <c r="O102" s="12"/>
      <c r="P102" s="15"/>
      <c r="Q102" s="15"/>
      <c r="R102" s="15"/>
      <c r="S102" s="15"/>
      <c r="T102" s="15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1"/>
      <c r="BD102" s="3"/>
      <c r="BE102" s="3"/>
      <c r="BF102" s="4"/>
      <c r="BG102" s="4"/>
      <c r="BH102" s="1"/>
      <c r="BI102" s="3"/>
    </row>
    <row r="103" spans="1:61" s="6" customFormat="1" ht="409.6" customHeight="1">
      <c r="A103" s="11"/>
      <c r="B103" s="12"/>
      <c r="C103" s="13"/>
      <c r="D103" s="13"/>
      <c r="F103" s="12"/>
      <c r="G103" s="12"/>
      <c r="H103" s="12"/>
      <c r="I103" s="12"/>
      <c r="J103" s="12"/>
      <c r="N103" s="4"/>
      <c r="T103" s="4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1"/>
      <c r="BD103" s="3"/>
      <c r="BE103" s="3"/>
      <c r="BF103" s="4"/>
      <c r="BG103" s="4"/>
      <c r="BH103" s="1"/>
      <c r="BI103" s="3"/>
    </row>
    <row r="104" spans="1:61" s="6" customFormat="1" ht="201.75" customHeight="1">
      <c r="A104" s="11"/>
      <c r="B104" s="12"/>
      <c r="C104" s="13"/>
      <c r="D104" s="13"/>
      <c r="F104" s="12"/>
      <c r="G104" s="12"/>
      <c r="H104" s="12"/>
      <c r="I104" s="12"/>
      <c r="J104" s="12"/>
      <c r="N104" s="4"/>
      <c r="T104" s="4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1"/>
      <c r="BD104" s="3"/>
      <c r="BE104" s="3"/>
      <c r="BF104" s="4"/>
      <c r="BG104" s="4"/>
      <c r="BH104" s="1"/>
      <c r="BI104" s="3"/>
    </row>
    <row r="105" spans="1:61" s="6" customFormat="1" ht="201.75" customHeight="1">
      <c r="A105" s="11"/>
      <c r="B105" s="12"/>
      <c r="C105" s="13"/>
      <c r="D105" s="13"/>
      <c r="F105" s="12"/>
      <c r="G105" s="12"/>
      <c r="H105" s="12"/>
      <c r="I105" s="12"/>
      <c r="J105" s="12"/>
      <c r="N105" s="4"/>
      <c r="P105" s="4"/>
      <c r="Q105" s="4"/>
      <c r="R105" s="4"/>
      <c r="S105" s="4"/>
      <c r="T105" s="4"/>
      <c r="U105" s="3"/>
      <c r="V105" s="3"/>
      <c r="W105" s="3"/>
      <c r="Y105" s="4"/>
      <c r="Z105" s="4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Q105" s="4"/>
      <c r="AS105" s="4"/>
      <c r="AT105" s="4"/>
      <c r="AU105" s="3"/>
      <c r="AV105" s="3"/>
      <c r="AW105" s="3"/>
      <c r="AX105" s="3"/>
      <c r="AY105" s="3"/>
      <c r="AZ105" s="3"/>
      <c r="BA105" s="3"/>
      <c r="BB105" s="3"/>
      <c r="BC105" s="1"/>
      <c r="BD105" s="3"/>
      <c r="BE105" s="3"/>
      <c r="BF105" s="4"/>
      <c r="BG105" s="4"/>
      <c r="BH105" s="1"/>
      <c r="BI105" s="3"/>
    </row>
    <row r="106" spans="1:61" s="6" customFormat="1" ht="201.75" customHeight="1">
      <c r="A106" s="11"/>
      <c r="B106" s="12"/>
      <c r="C106" s="13"/>
      <c r="D106" s="13"/>
      <c r="F106" s="12"/>
      <c r="G106" s="12"/>
      <c r="H106" s="12"/>
      <c r="I106" s="12"/>
      <c r="J106" s="12"/>
      <c r="N106" s="4"/>
      <c r="P106" s="15"/>
      <c r="Q106" s="15"/>
      <c r="R106" s="15"/>
      <c r="S106" s="15"/>
      <c r="T106" s="15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1"/>
      <c r="BD106" s="3"/>
      <c r="BE106" s="3"/>
      <c r="BF106" s="4"/>
      <c r="BG106" s="4"/>
      <c r="BH106" s="1"/>
      <c r="BI106" s="3"/>
    </row>
    <row r="107" spans="1:61" s="6" customFormat="1" ht="201.75" customHeight="1">
      <c r="A107" s="11"/>
      <c r="B107" s="12"/>
      <c r="C107" s="13"/>
      <c r="D107" s="13"/>
      <c r="F107" s="12"/>
      <c r="G107" s="12"/>
      <c r="H107" s="12"/>
      <c r="I107" s="12"/>
      <c r="J107" s="12"/>
      <c r="N107" s="4"/>
      <c r="T107" s="4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1"/>
      <c r="BD107" s="3"/>
      <c r="BE107" s="3"/>
      <c r="BF107" s="4"/>
      <c r="BG107" s="4"/>
      <c r="BH107" s="1"/>
      <c r="BI107" s="3"/>
    </row>
    <row r="108" spans="1:61" s="6" customFormat="1" ht="201.75" customHeight="1">
      <c r="A108" s="11"/>
      <c r="B108" s="12"/>
      <c r="C108" s="13"/>
      <c r="D108" s="13"/>
      <c r="F108" s="12"/>
      <c r="G108" s="12"/>
      <c r="H108" s="12"/>
      <c r="I108" s="12"/>
      <c r="J108" s="12"/>
      <c r="N108" s="15"/>
      <c r="O108" s="12"/>
      <c r="P108" s="15"/>
      <c r="Q108" s="15"/>
      <c r="R108" s="15"/>
      <c r="S108" s="15"/>
      <c r="T108" s="15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1"/>
      <c r="BD108" s="3"/>
      <c r="BE108" s="3"/>
      <c r="BF108" s="4"/>
      <c r="BG108" s="4"/>
      <c r="BH108" s="1"/>
      <c r="BI108" s="3"/>
    </row>
    <row r="109" spans="1:61" s="6" customFormat="1" ht="259.5" customHeight="1">
      <c r="A109" s="11"/>
      <c r="B109" s="12"/>
      <c r="C109" s="13"/>
      <c r="D109" s="13"/>
      <c r="F109" s="12"/>
      <c r="G109" s="12"/>
      <c r="H109" s="12"/>
      <c r="I109" s="12"/>
      <c r="J109" s="12"/>
      <c r="N109" s="10"/>
      <c r="O109" s="10"/>
      <c r="P109" s="10"/>
      <c r="Q109" s="10"/>
      <c r="R109" s="10"/>
      <c r="S109" s="10"/>
      <c r="T109" s="10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S109" s="10"/>
      <c r="AT109" s="10"/>
      <c r="AU109" s="3"/>
      <c r="AV109" s="3"/>
      <c r="AW109" s="3"/>
      <c r="AY109" s="14"/>
      <c r="AZ109" s="10"/>
      <c r="BA109" s="3"/>
      <c r="BB109" s="18"/>
      <c r="BC109" s="1"/>
      <c r="BD109" s="3"/>
      <c r="BE109" s="3"/>
      <c r="BF109" s="4"/>
      <c r="BG109" s="4"/>
      <c r="BH109" s="1"/>
      <c r="BI109" s="3"/>
    </row>
    <row r="110" spans="1:61" s="6" customFormat="1" ht="244.5" customHeight="1">
      <c r="A110" s="11"/>
      <c r="B110" s="12"/>
      <c r="C110" s="13"/>
      <c r="D110" s="13"/>
      <c r="F110" s="12"/>
      <c r="G110" s="12"/>
      <c r="H110" s="12"/>
      <c r="I110" s="12"/>
      <c r="J110" s="12"/>
      <c r="P110" s="10"/>
      <c r="Q110" s="10"/>
      <c r="R110" s="10"/>
      <c r="S110" s="10"/>
      <c r="T110" s="10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S110" s="14"/>
      <c r="AT110" s="10"/>
      <c r="AU110" s="3"/>
      <c r="AV110" s="3"/>
      <c r="AW110" s="3"/>
      <c r="AY110" s="14"/>
      <c r="AZ110" s="10"/>
      <c r="BA110" s="3"/>
      <c r="BB110" s="18"/>
      <c r="BC110" s="1"/>
      <c r="BD110" s="3"/>
      <c r="BE110" s="3"/>
      <c r="BF110" s="4"/>
      <c r="BG110" s="4"/>
      <c r="BH110" s="1"/>
      <c r="BI110" s="3"/>
    </row>
    <row r="111" spans="1:61" s="6" customFormat="1" ht="219.75" customHeight="1">
      <c r="A111" s="11"/>
      <c r="B111" s="12"/>
      <c r="C111" s="13"/>
      <c r="D111" s="13"/>
      <c r="F111" s="12"/>
      <c r="G111" s="12"/>
      <c r="H111" s="12"/>
      <c r="I111" s="12"/>
      <c r="J111" s="12"/>
      <c r="N111" s="14"/>
      <c r="O111" s="14"/>
      <c r="P111" s="14"/>
      <c r="Q111" s="14"/>
      <c r="R111" s="14"/>
      <c r="S111" s="14"/>
      <c r="T111" s="14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16"/>
      <c r="AS111" s="19"/>
      <c r="AT111" s="19"/>
      <c r="AU111" s="3"/>
      <c r="AV111" s="3"/>
      <c r="AW111" s="3"/>
      <c r="AX111" s="3"/>
      <c r="AY111" s="3"/>
      <c r="AZ111" s="3"/>
      <c r="BA111" s="3"/>
      <c r="BB111" s="18"/>
      <c r="BC111" s="1"/>
      <c r="BD111" s="3"/>
      <c r="BE111" s="3"/>
      <c r="BF111" s="4"/>
      <c r="BG111" s="4"/>
      <c r="BH111" s="1"/>
      <c r="BI111" s="3"/>
    </row>
    <row r="112" spans="1:61" s="6" customFormat="1" ht="219.75" customHeight="1">
      <c r="A112" s="11"/>
      <c r="B112" s="12"/>
      <c r="C112" s="13"/>
      <c r="D112" s="13"/>
      <c r="F112" s="12"/>
      <c r="G112" s="12"/>
      <c r="H112" s="12"/>
      <c r="I112" s="12"/>
      <c r="J112" s="12"/>
      <c r="N112" s="10"/>
      <c r="O112" s="10"/>
      <c r="P112" s="10"/>
      <c r="Q112" s="10"/>
      <c r="R112" s="10"/>
      <c r="S112" s="10"/>
      <c r="T112" s="10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S112" s="10"/>
      <c r="AT112" s="10"/>
      <c r="AU112" s="3"/>
      <c r="AV112" s="3"/>
      <c r="AW112" s="3"/>
      <c r="AX112" s="3"/>
      <c r="AY112" s="3"/>
      <c r="AZ112" s="3"/>
      <c r="BA112" s="3"/>
      <c r="BB112" s="18"/>
      <c r="BC112" s="1"/>
      <c r="BD112" s="3"/>
      <c r="BE112" s="3"/>
      <c r="BF112" s="4"/>
      <c r="BG112" s="4"/>
      <c r="BH112" s="1"/>
      <c r="BI112" s="3"/>
    </row>
    <row r="113" spans="1:63" s="6" customFormat="1" ht="219.75" customHeight="1">
      <c r="A113" s="11"/>
      <c r="B113" s="12"/>
      <c r="C113" s="13"/>
      <c r="D113" s="13"/>
      <c r="F113" s="12"/>
      <c r="G113" s="12"/>
      <c r="H113" s="12"/>
      <c r="I113" s="12"/>
      <c r="J113" s="12"/>
      <c r="N113" s="10"/>
      <c r="O113" s="10"/>
      <c r="P113" s="10"/>
      <c r="Q113" s="10"/>
      <c r="R113" s="10"/>
      <c r="S113" s="10"/>
      <c r="T113" s="10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16"/>
      <c r="AS113" s="19"/>
      <c r="AT113" s="19"/>
      <c r="AU113" s="3"/>
      <c r="AV113" s="3"/>
      <c r="AW113" s="3"/>
      <c r="AX113" s="3"/>
      <c r="AY113" s="3"/>
      <c r="AZ113" s="3"/>
      <c r="BA113" s="3"/>
      <c r="BB113" s="18"/>
      <c r="BC113" s="1"/>
      <c r="BD113" s="3"/>
      <c r="BE113" s="3"/>
      <c r="BF113" s="4"/>
      <c r="BG113" s="4"/>
      <c r="BH113" s="1"/>
      <c r="BI113" s="3"/>
    </row>
    <row r="114" spans="1:63" s="6" customFormat="1" ht="409.6" customHeight="1">
      <c r="A114" s="11"/>
      <c r="B114" s="12"/>
      <c r="C114" s="13"/>
      <c r="D114" s="13"/>
      <c r="F114" s="12"/>
      <c r="G114" s="12"/>
      <c r="H114" s="12"/>
      <c r="I114" s="12"/>
      <c r="J114" s="12"/>
      <c r="N114" s="10"/>
      <c r="O114" s="10"/>
      <c r="P114" s="10"/>
      <c r="Q114" s="10"/>
      <c r="R114" s="10"/>
      <c r="S114" s="10"/>
      <c r="T114" s="10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S114" s="10"/>
      <c r="AU114" s="3"/>
      <c r="AV114" s="3"/>
      <c r="AW114" s="3"/>
      <c r="AX114" s="3"/>
      <c r="AY114" s="3"/>
      <c r="AZ114" s="3"/>
      <c r="BA114" s="3"/>
      <c r="BB114" s="18"/>
      <c r="BC114" s="1"/>
      <c r="BD114" s="3"/>
      <c r="BE114" s="3"/>
      <c r="BF114" s="4"/>
      <c r="BG114" s="4"/>
      <c r="BH114" s="1"/>
      <c r="BI114" s="3"/>
    </row>
    <row r="115" spans="1:63" s="6" customFormat="1" ht="409.5" customHeight="1">
      <c r="A115" s="11"/>
      <c r="B115" s="12"/>
      <c r="C115" s="13"/>
      <c r="D115" s="13"/>
      <c r="F115" s="12"/>
      <c r="G115" s="12"/>
      <c r="H115" s="12"/>
      <c r="I115" s="12"/>
      <c r="J115" s="12"/>
      <c r="N115" s="10"/>
      <c r="O115" s="10"/>
      <c r="P115" s="10"/>
      <c r="Q115" s="10"/>
      <c r="R115" s="10"/>
      <c r="S115" s="10"/>
      <c r="T115" s="10"/>
      <c r="U115" s="3"/>
      <c r="W115" s="10"/>
      <c r="X115" s="10"/>
      <c r="Y115" s="3"/>
      <c r="AA115" s="10"/>
      <c r="AB115" s="10"/>
      <c r="AC115" s="3"/>
      <c r="AD115" s="3"/>
      <c r="AE115" s="3"/>
      <c r="AF115" s="3"/>
      <c r="AG115" s="3"/>
      <c r="AI115" s="10"/>
      <c r="AK115" s="10"/>
      <c r="AL115" s="3"/>
      <c r="AM115" s="3"/>
      <c r="AN115" s="3"/>
      <c r="AO115" s="3"/>
      <c r="AP115" s="3"/>
      <c r="AQ115" s="3"/>
      <c r="AS115" s="10"/>
      <c r="AT115" s="10"/>
      <c r="AU115" s="3"/>
      <c r="AV115" s="3"/>
      <c r="AW115" s="3"/>
      <c r="AX115" s="3"/>
      <c r="AY115" s="3"/>
      <c r="AZ115" s="3"/>
      <c r="BA115" s="3"/>
      <c r="BB115" s="18"/>
      <c r="BC115" s="1"/>
      <c r="BD115" s="3"/>
      <c r="BE115" s="3"/>
      <c r="BF115" s="4"/>
      <c r="BG115" s="4"/>
      <c r="BH115" s="1"/>
      <c r="BI115" s="3"/>
    </row>
    <row r="116" spans="1:63" s="6" customFormat="1" ht="137.25" customHeight="1">
      <c r="A116" s="11"/>
      <c r="B116" s="12"/>
      <c r="C116" s="13"/>
      <c r="D116" s="13"/>
      <c r="F116" s="12"/>
      <c r="G116" s="12"/>
      <c r="H116" s="12"/>
      <c r="I116" s="12"/>
      <c r="J116" s="12"/>
      <c r="N116" s="10"/>
      <c r="O116" s="10"/>
      <c r="P116" s="10"/>
      <c r="Q116" s="10"/>
      <c r="R116" s="10"/>
      <c r="S116" s="10"/>
      <c r="T116" s="10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16"/>
      <c r="AS116" s="19"/>
      <c r="AT116" s="19"/>
      <c r="AU116" s="3"/>
      <c r="AV116" s="3"/>
      <c r="AW116" s="3"/>
      <c r="AX116" s="3"/>
      <c r="AY116" s="3"/>
      <c r="AZ116" s="3"/>
      <c r="BA116" s="3"/>
      <c r="BB116" s="18"/>
      <c r="BC116" s="1"/>
      <c r="BD116" s="3"/>
      <c r="BE116" s="3"/>
      <c r="BF116" s="4"/>
      <c r="BG116" s="4"/>
      <c r="BH116" s="1"/>
      <c r="BI116" s="3"/>
    </row>
    <row r="117" spans="1:63" s="6" customFormat="1" ht="137.25" customHeight="1">
      <c r="A117" s="11"/>
      <c r="B117" s="12"/>
      <c r="C117" s="13"/>
      <c r="D117" s="13"/>
      <c r="F117" s="12"/>
      <c r="G117" s="12"/>
      <c r="H117" s="12"/>
      <c r="I117" s="12"/>
      <c r="J117" s="12"/>
      <c r="N117" s="10"/>
      <c r="O117" s="10"/>
      <c r="P117" s="10"/>
      <c r="Q117" s="10"/>
      <c r="R117" s="10"/>
      <c r="S117" s="10"/>
      <c r="T117" s="10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16"/>
      <c r="AS117" s="19"/>
      <c r="AT117" s="19"/>
      <c r="AU117" s="3"/>
      <c r="AV117" s="3"/>
      <c r="AW117" s="3"/>
      <c r="AX117" s="3"/>
      <c r="AY117" s="3"/>
      <c r="AZ117" s="3"/>
      <c r="BA117" s="3"/>
      <c r="BB117" s="18"/>
      <c r="BC117" s="1"/>
      <c r="BD117" s="3"/>
      <c r="BE117" s="3"/>
      <c r="BF117" s="4"/>
      <c r="BG117" s="4"/>
      <c r="BH117" s="1"/>
      <c r="BI117" s="3"/>
    </row>
    <row r="118" spans="1:63" s="6" customFormat="1" ht="137.25" customHeight="1">
      <c r="A118" s="11"/>
      <c r="B118" s="12"/>
      <c r="C118" s="13"/>
      <c r="D118" s="13"/>
      <c r="F118" s="12"/>
      <c r="G118" s="12"/>
      <c r="H118" s="12"/>
      <c r="I118" s="12"/>
      <c r="J118" s="12"/>
      <c r="N118" s="10"/>
      <c r="O118" s="10"/>
      <c r="P118" s="10"/>
      <c r="Q118" s="10"/>
      <c r="R118" s="10"/>
      <c r="S118" s="10"/>
      <c r="T118" s="10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16"/>
      <c r="AS118" s="19"/>
      <c r="AT118" s="19"/>
      <c r="AU118" s="3"/>
      <c r="AV118" s="3"/>
      <c r="AW118" s="3"/>
      <c r="AX118" s="3"/>
      <c r="AY118" s="3"/>
      <c r="AZ118" s="3"/>
      <c r="BA118" s="3"/>
      <c r="BB118" s="18"/>
      <c r="BC118" s="1"/>
      <c r="BD118" s="3"/>
      <c r="BE118" s="3"/>
      <c r="BF118" s="4"/>
      <c r="BG118" s="4"/>
      <c r="BH118" s="1"/>
      <c r="BI118" s="3"/>
    </row>
    <row r="119" spans="1:63" s="6" customFormat="1" ht="137.25" customHeight="1">
      <c r="A119" s="11"/>
      <c r="B119" s="12"/>
      <c r="C119" s="13"/>
      <c r="D119" s="13"/>
      <c r="F119" s="12"/>
      <c r="G119" s="12"/>
      <c r="H119" s="12"/>
      <c r="I119" s="12"/>
      <c r="J119" s="12"/>
      <c r="N119" s="10"/>
      <c r="O119" s="10"/>
      <c r="P119" s="10"/>
      <c r="Q119" s="10"/>
      <c r="R119" s="10"/>
      <c r="S119" s="10"/>
      <c r="T119" s="10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16"/>
      <c r="AS119" s="19"/>
      <c r="AT119" s="19"/>
      <c r="AU119" s="3"/>
      <c r="AV119" s="3"/>
      <c r="AW119" s="3"/>
      <c r="AX119" s="3"/>
      <c r="AY119" s="3"/>
      <c r="AZ119" s="3"/>
      <c r="BA119" s="3"/>
      <c r="BB119" s="18"/>
      <c r="BC119" s="1"/>
      <c r="BD119" s="3"/>
      <c r="BE119" s="3"/>
      <c r="BF119" s="4"/>
      <c r="BG119" s="4"/>
      <c r="BH119" s="1"/>
      <c r="BI119" s="3"/>
    </row>
    <row r="120" spans="1:63" s="6" customFormat="1" ht="137.25" customHeight="1">
      <c r="A120" s="11"/>
      <c r="B120" s="12"/>
      <c r="C120" s="13"/>
      <c r="D120" s="13"/>
      <c r="F120" s="12"/>
      <c r="G120" s="12"/>
      <c r="H120" s="12"/>
      <c r="I120" s="12"/>
      <c r="J120" s="12"/>
      <c r="N120" s="10"/>
      <c r="O120" s="10"/>
      <c r="P120" s="10"/>
      <c r="Q120" s="10"/>
      <c r="R120" s="10"/>
      <c r="S120" s="10"/>
      <c r="T120" s="10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16"/>
      <c r="AS120" s="19"/>
      <c r="AT120" s="19"/>
      <c r="AU120" s="3"/>
      <c r="AV120" s="3"/>
      <c r="AW120" s="3"/>
      <c r="AX120" s="3"/>
      <c r="AY120" s="3"/>
      <c r="AZ120" s="3"/>
      <c r="BA120" s="3"/>
      <c r="BB120" s="18"/>
      <c r="BC120" s="1"/>
      <c r="BD120" s="3"/>
      <c r="BE120" s="3"/>
      <c r="BF120" s="4"/>
      <c r="BG120" s="4"/>
      <c r="BH120" s="1"/>
      <c r="BI120" s="3"/>
    </row>
    <row r="121" spans="1:63" s="6" customFormat="1" ht="291.75" customHeight="1">
      <c r="A121" s="11"/>
      <c r="B121" s="12"/>
      <c r="C121" s="13"/>
      <c r="D121" s="13"/>
      <c r="F121" s="12"/>
      <c r="G121" s="12"/>
      <c r="H121" s="12"/>
      <c r="I121" s="12"/>
      <c r="J121" s="12"/>
      <c r="N121" s="10"/>
      <c r="O121" s="10"/>
      <c r="P121" s="10"/>
      <c r="Q121" s="10"/>
      <c r="R121" s="10"/>
      <c r="S121" s="10"/>
      <c r="T121" s="10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Q121" s="3"/>
      <c r="AS121" s="10"/>
      <c r="AU121" s="4"/>
      <c r="AV121" s="3"/>
      <c r="AW121" s="3"/>
      <c r="AX121" s="3"/>
      <c r="AY121" s="3"/>
      <c r="AZ121" s="3"/>
      <c r="BA121" s="3"/>
      <c r="BB121" s="3"/>
      <c r="BC121" s="1"/>
      <c r="BD121" s="3"/>
      <c r="BE121" s="3"/>
      <c r="BF121" s="4"/>
      <c r="BG121" s="4"/>
      <c r="BH121" s="1"/>
      <c r="BI121" s="3"/>
    </row>
    <row r="122" spans="1:63" s="6" customFormat="1" ht="291.75" customHeight="1">
      <c r="A122" s="11"/>
      <c r="B122" s="12"/>
      <c r="C122" s="13"/>
      <c r="D122" s="13"/>
      <c r="F122" s="12"/>
      <c r="G122" s="12"/>
      <c r="H122" s="12"/>
      <c r="I122" s="12"/>
      <c r="J122" s="12"/>
      <c r="N122" s="10"/>
      <c r="O122" s="10"/>
      <c r="P122" s="10"/>
      <c r="Q122" s="10"/>
      <c r="R122" s="10"/>
      <c r="S122" s="10"/>
      <c r="T122" s="10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Q122" s="3"/>
      <c r="AS122" s="4"/>
      <c r="AU122" s="4"/>
      <c r="AV122" s="3"/>
      <c r="AW122" s="3"/>
      <c r="AX122" s="3"/>
      <c r="AY122" s="3"/>
      <c r="AZ122" s="3"/>
      <c r="BA122" s="3"/>
      <c r="BB122" s="3"/>
      <c r="BC122" s="1"/>
      <c r="BD122" s="3"/>
      <c r="BE122" s="3"/>
      <c r="BF122" s="4"/>
      <c r="BG122" s="4"/>
      <c r="BH122" s="1"/>
      <c r="BI122" s="3"/>
    </row>
    <row r="123" spans="1:63" s="6" customFormat="1" ht="197.25" customHeight="1">
      <c r="A123" s="11"/>
      <c r="B123" s="12"/>
      <c r="C123" s="13"/>
      <c r="D123" s="13"/>
      <c r="F123" s="12"/>
      <c r="G123" s="12"/>
      <c r="H123" s="12"/>
      <c r="I123" s="12"/>
      <c r="J123" s="12"/>
      <c r="N123" s="4"/>
      <c r="O123" s="4"/>
      <c r="P123" s="4"/>
      <c r="Q123" s="4"/>
      <c r="R123" s="4"/>
      <c r="S123" s="4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U123" s="3"/>
      <c r="AV123" s="3"/>
      <c r="AW123" s="3"/>
      <c r="AX123" s="3"/>
      <c r="AY123" s="3"/>
      <c r="AZ123" s="3"/>
      <c r="BA123" s="3"/>
      <c r="BB123" s="18"/>
      <c r="BC123" s="1"/>
      <c r="BD123" s="3"/>
      <c r="BE123" s="3"/>
      <c r="BF123" s="4"/>
      <c r="BG123" s="4"/>
      <c r="BH123" s="1"/>
      <c r="BI123" s="3"/>
    </row>
    <row r="124" spans="1:63" s="6" customFormat="1" ht="197.25" customHeight="1">
      <c r="A124" s="11"/>
      <c r="B124" s="12"/>
      <c r="C124" s="13"/>
      <c r="D124" s="13"/>
      <c r="F124" s="12"/>
      <c r="G124" s="12"/>
      <c r="H124" s="12"/>
      <c r="I124" s="12"/>
      <c r="J124" s="12"/>
      <c r="N124" s="4"/>
      <c r="O124" s="4"/>
      <c r="P124" s="4"/>
      <c r="Q124" s="4"/>
      <c r="R124" s="4"/>
      <c r="S124" s="4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16"/>
      <c r="AS124" s="19"/>
      <c r="AT124" s="19"/>
      <c r="AU124" s="3"/>
      <c r="AV124" s="3"/>
      <c r="AW124" s="3"/>
      <c r="AX124" s="3"/>
      <c r="AY124" s="3"/>
      <c r="AZ124" s="3"/>
      <c r="BA124" s="3"/>
      <c r="BB124" s="18"/>
      <c r="BC124" s="1"/>
      <c r="BD124" s="3"/>
      <c r="BE124" s="3"/>
      <c r="BF124" s="4"/>
      <c r="BG124" s="4"/>
      <c r="BH124" s="1"/>
      <c r="BI124" s="3"/>
    </row>
    <row r="125" spans="1:63" s="6" customFormat="1" ht="279.75" customHeight="1">
      <c r="A125" s="11"/>
      <c r="B125" s="12"/>
      <c r="C125" s="13"/>
      <c r="D125" s="13"/>
      <c r="F125" s="12"/>
      <c r="G125" s="12"/>
      <c r="H125" s="12"/>
      <c r="I125" s="12"/>
      <c r="J125" s="12"/>
      <c r="N125" s="20"/>
      <c r="O125" s="20"/>
      <c r="P125" s="20"/>
      <c r="Q125" s="20"/>
      <c r="R125" s="20"/>
      <c r="S125" s="20"/>
      <c r="T125" s="20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S125" s="14"/>
      <c r="AT125" s="14"/>
      <c r="AU125" s="3"/>
      <c r="AV125" s="3"/>
      <c r="AW125" s="3"/>
      <c r="AX125" s="3"/>
      <c r="AY125" s="3"/>
      <c r="AZ125" s="3"/>
      <c r="BA125" s="3"/>
      <c r="BB125" s="3"/>
      <c r="BC125" s="1"/>
      <c r="BD125" s="3"/>
      <c r="BE125" s="3"/>
      <c r="BF125" s="4"/>
      <c r="BG125" s="4"/>
      <c r="BH125" s="1"/>
      <c r="BI125" s="3"/>
    </row>
    <row r="126" spans="1:63" s="6" customFormat="1" ht="171.75" customHeight="1">
      <c r="A126" s="11"/>
      <c r="B126" s="12"/>
      <c r="C126" s="13"/>
      <c r="D126" s="13"/>
      <c r="F126" s="12"/>
      <c r="G126" s="12"/>
      <c r="H126" s="12"/>
      <c r="I126" s="12"/>
      <c r="J126" s="12"/>
      <c r="N126" s="4"/>
      <c r="O126" s="4"/>
      <c r="P126" s="4"/>
      <c r="Q126" s="4"/>
      <c r="R126" s="4"/>
      <c r="S126" s="4"/>
      <c r="T126" s="4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S126" s="4"/>
      <c r="AT126" s="4"/>
      <c r="AU126" s="3"/>
      <c r="AV126" s="3"/>
      <c r="AW126" s="3"/>
      <c r="AX126" s="3"/>
      <c r="AY126" s="3"/>
      <c r="AZ126" s="3"/>
      <c r="BA126" s="3"/>
      <c r="BB126" s="3"/>
      <c r="BC126" s="1"/>
      <c r="BD126" s="3"/>
      <c r="BE126" s="3"/>
      <c r="BF126" s="4"/>
      <c r="BG126" s="4"/>
      <c r="BH126" s="1"/>
      <c r="BI126" s="3"/>
    </row>
    <row r="127" spans="1:63" s="6" customFormat="1" ht="129.75" customHeight="1">
      <c r="A127" s="11"/>
      <c r="B127" s="12"/>
      <c r="C127" s="13"/>
      <c r="D127" s="13"/>
      <c r="F127" s="12"/>
      <c r="G127" s="12"/>
      <c r="H127" s="12"/>
      <c r="I127" s="12"/>
      <c r="J127" s="12"/>
      <c r="N127" s="4"/>
      <c r="O127" s="4"/>
      <c r="P127" s="4"/>
      <c r="Q127" s="4"/>
      <c r="R127" s="4"/>
      <c r="S127" s="4"/>
      <c r="T127" s="4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10"/>
      <c r="AS127" s="10"/>
      <c r="AT127" s="10"/>
      <c r="AU127" s="3"/>
      <c r="AV127" s="3"/>
      <c r="AW127" s="3"/>
      <c r="AX127" s="3"/>
      <c r="AY127" s="3"/>
      <c r="AZ127" s="3"/>
      <c r="BA127" s="3"/>
      <c r="BB127" s="18"/>
      <c r="BC127" s="1"/>
      <c r="BD127" s="3"/>
      <c r="BE127" s="3"/>
      <c r="BF127" s="4"/>
      <c r="BG127" s="4"/>
      <c r="BH127" s="1"/>
      <c r="BI127" s="3"/>
    </row>
    <row r="128" spans="1:63" s="6" customFormat="1" ht="187.5" customHeight="1">
      <c r="A128" s="11"/>
      <c r="B128" s="12"/>
      <c r="C128" s="13"/>
      <c r="D128" s="13"/>
      <c r="F128" s="12"/>
      <c r="G128" s="12"/>
      <c r="H128" s="12"/>
      <c r="I128" s="12"/>
      <c r="J128" s="12"/>
      <c r="M128" s="10"/>
      <c r="N128" s="10"/>
      <c r="O128" s="10"/>
      <c r="P128" s="10"/>
      <c r="Q128" s="10"/>
      <c r="R128" s="10"/>
      <c r="S128" s="10"/>
      <c r="T128" s="10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S128" s="4"/>
      <c r="AT128" s="4"/>
      <c r="AU128" s="3"/>
      <c r="AV128" s="3"/>
      <c r="AW128" s="3"/>
      <c r="AX128" s="3"/>
      <c r="AY128" s="3"/>
      <c r="AZ128" s="3"/>
      <c r="BA128" s="4"/>
      <c r="BB128" s="4"/>
      <c r="BC128" s="1"/>
      <c r="BD128" s="3"/>
      <c r="BE128" s="3"/>
      <c r="BF128" s="3"/>
      <c r="BG128" s="3"/>
      <c r="BH128" s="4"/>
      <c r="BI128" s="1"/>
      <c r="BJ128" s="3"/>
      <c r="BK128" s="2"/>
    </row>
    <row r="129" spans="1:63" s="6" customFormat="1" ht="187.5" customHeight="1">
      <c r="A129" s="11"/>
      <c r="B129" s="12"/>
      <c r="C129" s="13"/>
      <c r="D129" s="13"/>
      <c r="F129" s="12"/>
      <c r="G129" s="12"/>
      <c r="H129" s="12"/>
      <c r="I129" s="12"/>
      <c r="J129" s="12"/>
      <c r="N129" s="15"/>
      <c r="O129" s="12"/>
      <c r="P129" s="15"/>
      <c r="Q129" s="15"/>
      <c r="R129" s="15"/>
      <c r="S129" s="15"/>
      <c r="T129" s="15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4"/>
      <c r="BB129" s="4"/>
      <c r="BC129" s="1"/>
      <c r="BD129" s="3"/>
      <c r="BE129" s="3"/>
      <c r="BF129" s="3"/>
      <c r="BG129" s="3"/>
      <c r="BH129" s="4"/>
      <c r="BI129" s="1"/>
      <c r="BJ129" s="3"/>
      <c r="BK129" s="2"/>
    </row>
    <row r="130" spans="1:63" s="6" customFormat="1" ht="409.6" customHeight="1">
      <c r="A130" s="11"/>
      <c r="B130" s="12"/>
      <c r="C130" s="13"/>
      <c r="D130" s="13"/>
      <c r="F130" s="12"/>
      <c r="G130" s="12"/>
      <c r="H130" s="12"/>
      <c r="I130" s="12"/>
      <c r="J130" s="12"/>
      <c r="N130" s="4"/>
      <c r="O130" s="4"/>
      <c r="P130" s="4"/>
      <c r="Q130" s="4"/>
      <c r="R130" s="4"/>
      <c r="S130" s="4"/>
      <c r="T130" s="4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4"/>
      <c r="AJ130" s="3"/>
      <c r="AK130" s="4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4"/>
      <c r="BB130" s="4"/>
      <c r="BC130" s="1"/>
      <c r="BD130" s="3"/>
      <c r="BE130" s="3"/>
      <c r="BF130" s="3"/>
      <c r="BG130" s="3"/>
      <c r="BH130" s="4"/>
      <c r="BI130" s="1"/>
      <c r="BJ130" s="3"/>
      <c r="BK130" s="2"/>
    </row>
    <row r="131" spans="1:63" s="6" customFormat="1" ht="409.5" customHeight="1">
      <c r="A131" s="11"/>
      <c r="B131" s="12"/>
      <c r="C131" s="13"/>
      <c r="D131" s="13"/>
      <c r="F131" s="12"/>
      <c r="G131" s="12"/>
      <c r="H131" s="12"/>
      <c r="I131" s="12"/>
      <c r="J131" s="12"/>
      <c r="N131" s="4"/>
      <c r="O131" s="4"/>
      <c r="P131" s="4"/>
      <c r="Q131" s="4"/>
      <c r="R131" s="4"/>
      <c r="S131" s="4"/>
      <c r="T131" s="4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S131" s="4"/>
      <c r="AT131" s="4"/>
      <c r="AU131" s="3"/>
      <c r="AV131" s="3"/>
      <c r="AW131" s="3"/>
      <c r="AX131" s="3"/>
      <c r="AY131" s="3"/>
      <c r="AZ131" s="3"/>
      <c r="BA131" s="4"/>
      <c r="BB131" s="4"/>
      <c r="BC131" s="1"/>
      <c r="BD131" s="3"/>
      <c r="BE131" s="3"/>
      <c r="BF131" s="3"/>
      <c r="BG131" s="3"/>
      <c r="BH131" s="4"/>
      <c r="BI131" s="1"/>
      <c r="BJ131" s="3"/>
      <c r="BK131" s="2"/>
    </row>
    <row r="132" spans="1:63" s="6" customFormat="1" ht="194.25" customHeight="1">
      <c r="A132" s="11"/>
      <c r="B132" s="12"/>
      <c r="C132" s="13"/>
      <c r="D132" s="13"/>
      <c r="F132" s="12"/>
      <c r="G132" s="12"/>
      <c r="H132" s="12"/>
      <c r="I132" s="12"/>
      <c r="J132" s="12"/>
      <c r="N132" s="15"/>
      <c r="O132" s="12"/>
      <c r="P132" s="15"/>
      <c r="Q132" s="15"/>
      <c r="R132" s="15"/>
      <c r="S132" s="15"/>
      <c r="T132" s="15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4"/>
      <c r="BB132" s="4"/>
      <c r="BC132" s="1"/>
      <c r="BD132" s="3"/>
      <c r="BE132" s="3"/>
      <c r="BF132" s="3"/>
      <c r="BG132" s="3"/>
      <c r="BH132" s="4"/>
      <c r="BI132" s="1"/>
      <c r="BJ132" s="3"/>
      <c r="BK132" s="2"/>
    </row>
    <row r="133" spans="1:63" s="6" customFormat="1" ht="219.75" customHeight="1">
      <c r="A133" s="11"/>
      <c r="B133" s="12"/>
      <c r="C133" s="13"/>
      <c r="D133" s="13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4"/>
      <c r="BC133" s="1"/>
      <c r="BD133" s="3"/>
      <c r="BE133" s="3"/>
      <c r="BF133" s="3"/>
      <c r="BG133" s="3"/>
      <c r="BH133" s="4"/>
      <c r="BI133" s="1"/>
      <c r="BJ133" s="3"/>
      <c r="BK133" s="2"/>
    </row>
    <row r="134" spans="1:63" s="6" customFormat="1" ht="198.75" customHeight="1">
      <c r="A134" s="11"/>
      <c r="B134" s="12"/>
      <c r="C134" s="13"/>
      <c r="D134" s="13"/>
      <c r="F134" s="12"/>
      <c r="G134" s="12"/>
      <c r="H134" s="12"/>
      <c r="I134" s="12"/>
      <c r="J134" s="12"/>
      <c r="K134" s="12"/>
      <c r="M134" s="3"/>
      <c r="N134" s="4"/>
      <c r="O134" s="4"/>
      <c r="P134" s="4"/>
      <c r="Q134" s="4"/>
      <c r="R134" s="4"/>
      <c r="S134" s="4"/>
      <c r="T134" s="4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4"/>
      <c r="BB134" s="10"/>
      <c r="BC134" s="1"/>
      <c r="BD134" s="3"/>
      <c r="BE134" s="3"/>
      <c r="BF134" s="3"/>
      <c r="BG134" s="3"/>
      <c r="BH134" s="4"/>
      <c r="BI134" s="1"/>
      <c r="BJ134" s="3"/>
      <c r="BK134" s="2"/>
    </row>
    <row r="135" spans="1:63" s="6" customFormat="1" ht="198.75" customHeight="1">
      <c r="A135" s="11"/>
      <c r="B135" s="12"/>
      <c r="C135" s="13"/>
      <c r="D135" s="13"/>
      <c r="F135" s="12"/>
      <c r="G135" s="12"/>
      <c r="H135" s="12"/>
      <c r="I135" s="12"/>
      <c r="J135" s="12"/>
      <c r="K135" s="12"/>
      <c r="M135" s="3"/>
      <c r="N135" s="4"/>
      <c r="O135" s="4"/>
      <c r="P135" s="4"/>
      <c r="Q135" s="4"/>
      <c r="R135" s="4"/>
      <c r="S135" s="4"/>
      <c r="T135" s="4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4"/>
      <c r="BB135" s="10"/>
      <c r="BC135" s="1"/>
      <c r="BD135" s="3"/>
      <c r="BE135" s="3"/>
      <c r="BF135" s="3"/>
      <c r="BG135" s="3"/>
      <c r="BH135" s="4"/>
      <c r="BI135" s="1"/>
      <c r="BJ135" s="3"/>
      <c r="BK135" s="2"/>
    </row>
    <row r="136" spans="1:63" s="6" customFormat="1" ht="198.75" customHeight="1">
      <c r="A136" s="11"/>
      <c r="B136" s="12"/>
      <c r="C136" s="13"/>
      <c r="D136" s="13"/>
      <c r="F136" s="12"/>
      <c r="G136" s="12"/>
      <c r="H136" s="12"/>
      <c r="I136" s="12"/>
      <c r="J136" s="12"/>
      <c r="K136" s="12"/>
      <c r="M136" s="3"/>
      <c r="N136" s="15"/>
      <c r="O136" s="12"/>
      <c r="P136" s="15"/>
      <c r="Q136" s="15"/>
      <c r="R136" s="15"/>
      <c r="S136" s="15"/>
      <c r="T136" s="15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4"/>
      <c r="BB136" s="10"/>
      <c r="BC136" s="1"/>
      <c r="BD136" s="3"/>
      <c r="BE136" s="3"/>
      <c r="BF136" s="3"/>
      <c r="BG136" s="3"/>
      <c r="BH136" s="4"/>
      <c r="BI136" s="1"/>
      <c r="BJ136" s="3"/>
      <c r="BK136" s="2"/>
    </row>
    <row r="137" spans="1:63" s="6" customFormat="1" ht="146.25" customHeight="1">
      <c r="A137" s="11"/>
      <c r="B137" s="12"/>
      <c r="C137" s="13"/>
      <c r="D137" s="13"/>
      <c r="F137" s="12"/>
      <c r="G137" s="12"/>
      <c r="H137" s="12"/>
      <c r="I137" s="12"/>
      <c r="J137" s="12"/>
      <c r="K137" s="12"/>
      <c r="M137" s="3"/>
      <c r="N137" s="15"/>
      <c r="O137" s="12"/>
      <c r="P137" s="15"/>
      <c r="Q137" s="15"/>
      <c r="R137" s="15"/>
      <c r="S137" s="15"/>
      <c r="T137" s="15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4"/>
      <c r="BB137" s="10"/>
      <c r="BC137" s="1"/>
      <c r="BD137" s="3"/>
      <c r="BE137" s="3"/>
      <c r="BF137" s="3"/>
      <c r="BG137" s="3"/>
      <c r="BH137" s="4"/>
      <c r="BI137" s="1"/>
      <c r="BJ137" s="3"/>
      <c r="BK137" s="2"/>
    </row>
    <row r="138" spans="1:63" s="6" customFormat="1" ht="227.25" customHeight="1">
      <c r="A138" s="11"/>
      <c r="B138" s="12"/>
      <c r="C138" s="13"/>
      <c r="D138" s="13"/>
      <c r="F138" s="12"/>
      <c r="G138" s="12"/>
      <c r="H138" s="12"/>
      <c r="I138" s="12"/>
      <c r="J138" s="12"/>
      <c r="K138" s="12"/>
      <c r="M138" s="3"/>
      <c r="N138" s="15"/>
      <c r="O138" s="12"/>
      <c r="P138" s="15"/>
      <c r="Q138" s="15"/>
      <c r="R138" s="15"/>
      <c r="S138" s="15"/>
      <c r="T138" s="15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4"/>
      <c r="BB138" s="10"/>
      <c r="BC138" s="1"/>
      <c r="BD138" s="3"/>
      <c r="BE138" s="3"/>
      <c r="BF138" s="3"/>
      <c r="BG138" s="3"/>
      <c r="BH138" s="4"/>
      <c r="BI138" s="1"/>
      <c r="BJ138" s="3"/>
      <c r="BK138" s="2"/>
    </row>
    <row r="139" spans="1:63" s="6" customFormat="1" ht="154.5" customHeight="1">
      <c r="A139" s="11"/>
      <c r="B139" s="12"/>
      <c r="C139" s="13"/>
      <c r="D139" s="13"/>
      <c r="F139" s="12"/>
      <c r="G139" s="12"/>
      <c r="H139" s="12"/>
      <c r="I139" s="12"/>
      <c r="J139" s="12"/>
      <c r="K139" s="12"/>
      <c r="M139" s="3"/>
      <c r="N139" s="15"/>
      <c r="O139" s="15"/>
      <c r="P139" s="15"/>
      <c r="Q139" s="15"/>
      <c r="R139" s="15"/>
      <c r="S139" s="15"/>
      <c r="T139" s="15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4"/>
      <c r="BB139" s="10"/>
      <c r="BC139" s="1"/>
      <c r="BD139" s="3"/>
      <c r="BE139" s="3"/>
      <c r="BF139" s="3"/>
      <c r="BG139" s="3"/>
      <c r="BH139" s="4"/>
      <c r="BI139" s="1"/>
      <c r="BJ139" s="3"/>
      <c r="BK139" s="2"/>
    </row>
    <row r="140" spans="1:63" s="6" customFormat="1" ht="154.5" customHeight="1">
      <c r="A140" s="11"/>
      <c r="B140" s="12"/>
      <c r="C140" s="13"/>
      <c r="D140" s="13"/>
      <c r="F140" s="12"/>
      <c r="G140" s="12"/>
      <c r="H140" s="12"/>
      <c r="I140" s="12"/>
      <c r="J140" s="12"/>
      <c r="K140" s="12"/>
      <c r="M140" s="3"/>
      <c r="N140" s="15"/>
      <c r="O140" s="12"/>
      <c r="P140" s="15"/>
      <c r="Q140" s="15"/>
      <c r="R140" s="15"/>
      <c r="S140" s="15"/>
      <c r="T140" s="15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4"/>
      <c r="BB140" s="10"/>
      <c r="BC140" s="1"/>
      <c r="BD140" s="3"/>
      <c r="BE140" s="3"/>
      <c r="BF140" s="3"/>
      <c r="BG140" s="3"/>
      <c r="BH140" s="4"/>
      <c r="BI140" s="1"/>
      <c r="BJ140" s="3"/>
      <c r="BK140" s="2"/>
    </row>
    <row r="141" spans="1:63" s="6" customFormat="1" ht="182.25" customHeight="1">
      <c r="A141" s="11"/>
      <c r="B141" s="12"/>
      <c r="C141" s="13"/>
      <c r="D141" s="13"/>
      <c r="F141" s="12"/>
      <c r="G141" s="12"/>
      <c r="H141" s="12"/>
      <c r="I141" s="12"/>
      <c r="J141" s="12"/>
      <c r="K141" s="12"/>
      <c r="M141" s="3"/>
      <c r="N141" s="4"/>
      <c r="O141" s="4"/>
      <c r="P141" s="4"/>
      <c r="Q141" s="4"/>
      <c r="R141" s="4"/>
      <c r="S141" s="4"/>
      <c r="T141" s="4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4"/>
      <c r="BA141" s="3"/>
      <c r="BB141" s="4"/>
      <c r="BC141" s="1"/>
      <c r="BD141" s="3"/>
      <c r="BE141" s="3"/>
      <c r="BF141" s="3"/>
      <c r="BG141" s="3"/>
      <c r="BH141" s="4"/>
      <c r="BI141" s="1"/>
      <c r="BJ141" s="3"/>
      <c r="BK141" s="2"/>
    </row>
    <row r="142" spans="1:63" s="6" customFormat="1" ht="182.25" customHeight="1">
      <c r="A142" s="11"/>
      <c r="B142" s="12"/>
      <c r="C142" s="13"/>
      <c r="D142" s="13"/>
      <c r="F142" s="12"/>
      <c r="G142" s="12"/>
      <c r="H142" s="12"/>
      <c r="I142" s="12"/>
      <c r="J142" s="12"/>
      <c r="K142" s="12"/>
      <c r="M142" s="3"/>
      <c r="N142" s="4"/>
      <c r="O142" s="4"/>
      <c r="P142" s="4"/>
      <c r="Q142" s="4"/>
      <c r="R142" s="4"/>
      <c r="S142" s="4"/>
      <c r="T142" s="15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4"/>
      <c r="BC142" s="1"/>
      <c r="BD142" s="3"/>
      <c r="BE142" s="3"/>
      <c r="BF142" s="3"/>
      <c r="BG142" s="3"/>
      <c r="BH142" s="4"/>
      <c r="BI142" s="1"/>
      <c r="BJ142" s="3"/>
      <c r="BK142" s="2"/>
    </row>
    <row r="143" spans="1:63" s="6" customFormat="1" ht="312" customHeight="1">
      <c r="A143" s="11"/>
      <c r="B143" s="12"/>
      <c r="C143" s="13"/>
      <c r="D143" s="13"/>
      <c r="F143" s="12"/>
      <c r="G143" s="12"/>
      <c r="H143" s="12"/>
      <c r="I143" s="12"/>
      <c r="J143" s="12"/>
      <c r="K143" s="12"/>
      <c r="M143" s="3"/>
      <c r="N143" s="15"/>
      <c r="O143" s="15"/>
      <c r="P143" s="15"/>
      <c r="Q143" s="15"/>
      <c r="R143" s="15"/>
      <c r="S143" s="15"/>
      <c r="T143" s="15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4"/>
      <c r="AV143" s="3"/>
      <c r="AW143" s="3"/>
      <c r="AX143" s="3"/>
      <c r="AY143" s="3"/>
      <c r="AZ143" s="4"/>
      <c r="BA143" s="3"/>
      <c r="BB143" s="10"/>
      <c r="BC143" s="1"/>
      <c r="BD143" s="3"/>
      <c r="BE143" s="1"/>
    </row>
    <row r="144" spans="1:63" s="6" customFormat="1" ht="174.75" customHeight="1">
      <c r="A144" s="11"/>
      <c r="B144" s="12"/>
      <c r="C144" s="13"/>
      <c r="D144" s="13"/>
      <c r="F144" s="12"/>
      <c r="G144" s="12"/>
      <c r="H144" s="12"/>
      <c r="I144" s="12"/>
      <c r="J144" s="12"/>
      <c r="K144" s="12"/>
      <c r="M144" s="3"/>
      <c r="N144" s="15"/>
      <c r="O144" s="12"/>
      <c r="P144" s="15"/>
      <c r="Q144" s="15"/>
      <c r="R144" s="15"/>
      <c r="S144" s="15"/>
      <c r="T144" s="15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4"/>
      <c r="AV144" s="3"/>
      <c r="AW144" s="3"/>
      <c r="AX144" s="3"/>
      <c r="AY144" s="3"/>
      <c r="AZ144" s="4"/>
      <c r="BA144" s="3"/>
      <c r="BB144" s="10"/>
      <c r="BC144" s="1"/>
      <c r="BD144" s="3"/>
      <c r="BE144" s="1"/>
    </row>
    <row r="145" spans="1:64" s="6" customFormat="1" ht="167.25" customHeight="1">
      <c r="A145" s="11"/>
      <c r="B145" s="12"/>
      <c r="C145" s="13"/>
      <c r="D145" s="13"/>
      <c r="F145" s="12"/>
      <c r="G145" s="12"/>
      <c r="H145" s="12"/>
      <c r="I145" s="12"/>
      <c r="J145" s="12"/>
      <c r="K145" s="12"/>
      <c r="M145" s="3"/>
      <c r="N145" s="4"/>
      <c r="O145" s="4"/>
      <c r="P145" s="4"/>
      <c r="Q145" s="4"/>
      <c r="R145" s="4"/>
      <c r="S145" s="4"/>
      <c r="T145" s="4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4"/>
      <c r="AV145" s="3"/>
      <c r="AW145" s="3"/>
      <c r="AX145" s="3"/>
      <c r="AY145" s="3"/>
      <c r="AZ145" s="4"/>
      <c r="BA145" s="3"/>
      <c r="BB145" s="10"/>
      <c r="BC145" s="1"/>
      <c r="BD145" s="3"/>
      <c r="BE145" s="1"/>
    </row>
    <row r="146" spans="1:64" s="6" customFormat="1" ht="167.25" customHeight="1">
      <c r="A146" s="11"/>
      <c r="B146" s="12"/>
      <c r="C146" s="13"/>
      <c r="D146" s="13"/>
      <c r="F146" s="12"/>
      <c r="G146" s="12"/>
      <c r="H146" s="12"/>
      <c r="I146" s="12"/>
      <c r="J146" s="12"/>
      <c r="K146" s="12"/>
      <c r="M146" s="3"/>
      <c r="N146" s="4"/>
      <c r="O146" s="4"/>
      <c r="P146" s="4"/>
      <c r="Q146" s="4"/>
      <c r="R146" s="4"/>
      <c r="S146" s="4"/>
      <c r="T146" s="4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4"/>
      <c r="AV146" s="3"/>
      <c r="AW146" s="3"/>
      <c r="AX146" s="3"/>
      <c r="AY146" s="3"/>
      <c r="AZ146" s="4"/>
      <c r="BA146" s="3"/>
      <c r="BB146" s="10"/>
      <c r="BC146" s="1"/>
      <c r="BD146" s="3"/>
      <c r="BE146" s="1"/>
    </row>
    <row r="147" spans="1:64" s="6" customFormat="1" ht="167.25" customHeight="1">
      <c r="A147" s="11"/>
      <c r="B147" s="12"/>
      <c r="C147" s="13"/>
      <c r="D147" s="13"/>
      <c r="F147" s="12"/>
      <c r="G147" s="12"/>
      <c r="H147" s="12"/>
      <c r="I147" s="12"/>
      <c r="J147" s="12"/>
      <c r="K147" s="12"/>
      <c r="M147" s="3"/>
      <c r="N147" s="4"/>
      <c r="O147" s="4"/>
      <c r="P147" s="15"/>
      <c r="Q147" s="15"/>
      <c r="R147" s="15"/>
      <c r="S147" s="15"/>
      <c r="T147" s="15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4"/>
      <c r="AV147" s="3"/>
      <c r="AW147" s="3"/>
      <c r="AX147" s="3"/>
      <c r="AY147" s="3"/>
      <c r="AZ147" s="4"/>
      <c r="BA147" s="3"/>
      <c r="BB147" s="10"/>
      <c r="BC147" s="1"/>
      <c r="BD147" s="3"/>
      <c r="BE147" s="1"/>
    </row>
    <row r="148" spans="1:64" s="6" customFormat="1" ht="372" customHeight="1">
      <c r="A148" s="11"/>
      <c r="B148" s="12"/>
      <c r="C148" s="13"/>
      <c r="D148" s="13"/>
      <c r="F148" s="12"/>
      <c r="G148" s="12"/>
      <c r="H148" s="12"/>
      <c r="I148" s="12"/>
      <c r="J148" s="12"/>
      <c r="K148" s="12"/>
      <c r="M148" s="3"/>
      <c r="N148" s="12"/>
      <c r="O148" s="12"/>
      <c r="P148" s="12"/>
      <c r="Q148" s="12"/>
      <c r="R148" s="12"/>
      <c r="S148" s="12"/>
      <c r="T148" s="12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1"/>
      <c r="BD148" s="3"/>
      <c r="BE148" s="3"/>
      <c r="BF148" s="3"/>
      <c r="BG148" s="3"/>
    </row>
    <row r="149" spans="1:64" s="6" customFormat="1" ht="257.25" customHeight="1">
      <c r="A149" s="11"/>
      <c r="B149" s="12"/>
      <c r="C149" s="13"/>
      <c r="D149" s="13"/>
      <c r="F149" s="12"/>
      <c r="G149" s="12"/>
      <c r="H149" s="12"/>
      <c r="I149" s="12"/>
      <c r="J149" s="12"/>
      <c r="K149" s="12"/>
      <c r="M149" s="3"/>
      <c r="N149" s="12"/>
      <c r="O149" s="12"/>
      <c r="P149" s="21"/>
      <c r="Q149" s="21"/>
      <c r="R149" s="21"/>
      <c r="S149" s="21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1"/>
      <c r="BD149" s="3"/>
      <c r="BE149" s="3"/>
      <c r="BF149" s="3"/>
      <c r="BG149" s="3"/>
    </row>
    <row r="150" spans="1:64" s="6" customFormat="1" ht="254.25" customHeight="1">
      <c r="A150" s="11"/>
      <c r="B150" s="12"/>
      <c r="C150" s="13"/>
      <c r="D150" s="13"/>
      <c r="F150" s="12"/>
      <c r="G150" s="12"/>
      <c r="H150" s="12"/>
      <c r="I150" s="12"/>
      <c r="J150" s="12"/>
      <c r="K150" s="12"/>
      <c r="M150" s="3"/>
      <c r="N150" s="12"/>
      <c r="O150" s="12"/>
      <c r="P150" s="21"/>
      <c r="Q150" s="21"/>
      <c r="R150" s="21"/>
      <c r="S150" s="21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1"/>
      <c r="BD150" s="3"/>
      <c r="BE150" s="3"/>
      <c r="BF150" s="3"/>
      <c r="BG150" s="3"/>
    </row>
    <row r="151" spans="1:64" s="6" customFormat="1" ht="319.5" customHeight="1">
      <c r="A151" s="11"/>
      <c r="B151" s="12"/>
      <c r="C151" s="13"/>
      <c r="D151" s="13"/>
      <c r="F151" s="12"/>
      <c r="G151" s="12"/>
      <c r="H151" s="12"/>
      <c r="I151" s="12"/>
      <c r="J151" s="12"/>
      <c r="K151" s="12"/>
      <c r="M151" s="3"/>
      <c r="N151" s="4"/>
      <c r="O151" s="4"/>
      <c r="P151" s="4"/>
      <c r="Q151" s="4"/>
      <c r="R151" s="4"/>
      <c r="S151" s="4"/>
      <c r="T151" s="15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1"/>
      <c r="BD151" s="3"/>
      <c r="BE151" s="3"/>
      <c r="BF151" s="3"/>
      <c r="BG151" s="3"/>
    </row>
    <row r="152" spans="1:64" s="6" customFormat="1" ht="409.6" customHeight="1">
      <c r="A152" s="11"/>
      <c r="B152" s="12"/>
      <c r="C152" s="13"/>
      <c r="D152" s="13"/>
      <c r="F152" s="12"/>
      <c r="G152" s="12"/>
      <c r="H152" s="12"/>
      <c r="I152" s="12"/>
      <c r="J152" s="12"/>
      <c r="K152" s="12"/>
      <c r="L152" s="12"/>
      <c r="M152" s="12"/>
      <c r="N152" s="15"/>
      <c r="O152" s="12"/>
      <c r="P152" s="15"/>
      <c r="Q152" s="15"/>
      <c r="R152" s="15"/>
      <c r="S152" s="15"/>
      <c r="T152" s="15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1"/>
      <c r="BD152" s="3"/>
      <c r="BE152" s="3"/>
      <c r="BF152" s="3"/>
      <c r="BG152" s="3"/>
    </row>
    <row r="153" spans="1:64" s="6" customFormat="1" ht="141.75" customHeight="1">
      <c r="A153" s="11"/>
      <c r="B153" s="12"/>
      <c r="C153" s="13"/>
      <c r="D153" s="13"/>
      <c r="F153" s="12"/>
      <c r="G153" s="12"/>
      <c r="H153" s="12"/>
      <c r="I153" s="12"/>
      <c r="J153" s="12"/>
      <c r="K153" s="12"/>
      <c r="M153" s="3"/>
      <c r="N153" s="4"/>
      <c r="O153" s="4"/>
      <c r="P153" s="4"/>
      <c r="Q153" s="4"/>
      <c r="R153" s="4"/>
      <c r="S153" s="4"/>
      <c r="T153" s="15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1"/>
      <c r="BD153" s="3"/>
      <c r="BE153" s="3"/>
      <c r="BF153" s="3"/>
      <c r="BG153" s="3"/>
    </row>
    <row r="154" spans="1:64" s="6" customFormat="1" ht="141.75" customHeight="1">
      <c r="A154" s="11"/>
      <c r="B154" s="12"/>
      <c r="C154" s="13"/>
      <c r="D154" s="13"/>
      <c r="F154" s="12"/>
      <c r="G154" s="12"/>
      <c r="H154" s="12"/>
      <c r="I154" s="12"/>
      <c r="J154" s="12"/>
      <c r="K154" s="12"/>
      <c r="M154" s="12"/>
      <c r="N154" s="4"/>
      <c r="O154" s="4"/>
      <c r="P154" s="4"/>
      <c r="Q154" s="4"/>
      <c r="R154" s="4"/>
      <c r="S154" s="4"/>
      <c r="T154" s="4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1"/>
      <c r="BD154" s="3"/>
      <c r="BE154" s="3"/>
      <c r="BF154" s="3"/>
      <c r="BG154" s="3"/>
    </row>
    <row r="155" spans="1:64" s="6" customFormat="1" ht="292.5" customHeight="1">
      <c r="A155" s="11"/>
      <c r="B155" s="12"/>
      <c r="C155" s="13"/>
      <c r="D155" s="13"/>
      <c r="F155" s="12"/>
      <c r="G155" s="12"/>
      <c r="H155" s="12"/>
      <c r="I155" s="12"/>
      <c r="J155" s="12"/>
      <c r="K155" s="12"/>
      <c r="M155" s="3"/>
      <c r="N155" s="21"/>
      <c r="O155" s="12"/>
      <c r="P155" s="21"/>
      <c r="Q155" s="21"/>
      <c r="R155" s="21"/>
      <c r="S155" s="21"/>
      <c r="T155" s="21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1"/>
      <c r="BD155" s="3"/>
      <c r="BE155" s="3"/>
      <c r="BF155" s="3"/>
      <c r="BG155" s="1"/>
      <c r="BH155" s="3"/>
      <c r="BI155" s="1"/>
    </row>
    <row r="156" spans="1:64" s="6" customFormat="1" ht="177" customHeight="1">
      <c r="A156" s="11"/>
      <c r="B156" s="12"/>
      <c r="C156" s="13"/>
      <c r="D156" s="13"/>
      <c r="F156" s="12"/>
      <c r="G156" s="12"/>
      <c r="H156" s="12"/>
      <c r="I156" s="12"/>
      <c r="J156" s="12"/>
      <c r="K156" s="12"/>
      <c r="M156" s="3"/>
      <c r="N156" s="12"/>
      <c r="O156" s="12"/>
      <c r="P156" s="21"/>
      <c r="Q156" s="21"/>
      <c r="R156" s="21"/>
      <c r="S156" s="21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1"/>
      <c r="BH156" s="3"/>
      <c r="BI156" s="1"/>
    </row>
    <row r="157" spans="1:64">
      <c r="L157" s="5"/>
      <c r="M157" s="5"/>
      <c r="N157" s="5"/>
      <c r="O157" s="5"/>
      <c r="P157" s="5"/>
      <c r="Q157" s="5"/>
      <c r="R157" s="5"/>
      <c r="S157" s="5"/>
      <c r="T157" s="5"/>
      <c r="BB157" s="8"/>
      <c r="BC157" s="9"/>
      <c r="BK157" s="5"/>
      <c r="BL157" s="5"/>
    </row>
    <row r="158" spans="1:64">
      <c r="L158" s="5"/>
      <c r="M158" s="5"/>
      <c r="N158" s="5"/>
      <c r="O158" s="5"/>
      <c r="P158" s="5"/>
      <c r="Q158" s="5"/>
      <c r="R158" s="5"/>
      <c r="S158" s="5"/>
      <c r="T158" s="5"/>
      <c r="BB158" s="8"/>
      <c r="BC158" s="9"/>
      <c r="BK158" s="5"/>
      <c r="BL158" s="5"/>
    </row>
    <row r="159" spans="1:64">
      <c r="L159" s="5"/>
      <c r="M159" s="5"/>
      <c r="N159" s="5"/>
      <c r="O159" s="5"/>
      <c r="P159" s="5"/>
      <c r="Q159" s="5"/>
      <c r="R159" s="5"/>
      <c r="S159" s="5"/>
      <c r="T159" s="5"/>
      <c r="BB159" s="8"/>
      <c r="BC159" s="9"/>
      <c r="BK159" s="5"/>
      <c r="BL159" s="5"/>
    </row>
    <row r="160" spans="1:64">
      <c r="L160" s="5"/>
      <c r="M160" s="5"/>
      <c r="N160" s="5"/>
      <c r="O160" s="5"/>
      <c r="P160" s="5"/>
      <c r="Q160" s="5"/>
      <c r="R160" s="5"/>
      <c r="S160" s="5"/>
      <c r="T160" s="5"/>
      <c r="BB160" s="8"/>
      <c r="BC160" s="9"/>
      <c r="BK160" s="5"/>
      <c r="BL160" s="5"/>
    </row>
    <row r="161" spans="12:64">
      <c r="L161" s="5"/>
      <c r="M161" s="5"/>
      <c r="N161" s="5"/>
      <c r="O161" s="5"/>
      <c r="P161" s="5"/>
      <c r="Q161" s="5"/>
      <c r="R161" s="5"/>
      <c r="S161" s="5"/>
      <c r="T161" s="5"/>
      <c r="BB161" s="8"/>
      <c r="BC161" s="9"/>
      <c r="BK161" s="5"/>
      <c r="BL161" s="5"/>
    </row>
    <row r="162" spans="12:64">
      <c r="L162" s="5"/>
      <c r="M162" s="5"/>
      <c r="N162" s="5"/>
      <c r="O162" s="5"/>
      <c r="P162" s="5"/>
      <c r="Q162" s="5"/>
      <c r="R162" s="5"/>
      <c r="S162" s="5"/>
      <c r="T162" s="5"/>
      <c r="BB162" s="8"/>
      <c r="BC162" s="9"/>
      <c r="BK162" s="5"/>
      <c r="BL162" s="5"/>
    </row>
    <row r="163" spans="12:64">
      <c r="L163" s="5"/>
      <c r="M163" s="5"/>
      <c r="N163" s="5"/>
      <c r="O163" s="5"/>
      <c r="P163" s="5"/>
      <c r="Q163" s="5"/>
      <c r="R163" s="5"/>
      <c r="S163" s="5"/>
      <c r="T163" s="5"/>
      <c r="BB163" s="8"/>
      <c r="BC163" s="9"/>
      <c r="BK163" s="5"/>
      <c r="BL163" s="5"/>
    </row>
    <row r="164" spans="12:64">
      <c r="L164" s="5"/>
      <c r="M164" s="5"/>
      <c r="N164" s="5"/>
      <c r="O164" s="5"/>
      <c r="P164" s="5"/>
      <c r="Q164" s="5"/>
      <c r="R164" s="5"/>
      <c r="S164" s="5"/>
      <c r="T164" s="5"/>
      <c r="BB164" s="8"/>
      <c r="BC164" s="9"/>
      <c r="BK164" s="5"/>
      <c r="BL164" s="5"/>
    </row>
    <row r="165" spans="12:64">
      <c r="L165" s="5"/>
      <c r="M165" s="5"/>
      <c r="N165" s="5"/>
      <c r="O165" s="5"/>
      <c r="P165" s="5"/>
      <c r="Q165" s="5"/>
      <c r="R165" s="5"/>
      <c r="S165" s="5"/>
      <c r="T165" s="5"/>
      <c r="BB165" s="8"/>
      <c r="BC165" s="9"/>
      <c r="BK165" s="5"/>
      <c r="BL165" s="5"/>
    </row>
    <row r="166" spans="12:64">
      <c r="L166" s="5"/>
      <c r="M166" s="5"/>
      <c r="N166" s="5"/>
      <c r="O166" s="5"/>
      <c r="P166" s="5"/>
      <c r="Q166" s="5"/>
      <c r="R166" s="5"/>
      <c r="S166" s="5"/>
      <c r="T166" s="5"/>
      <c r="BB166" s="8"/>
      <c r="BC166" s="9"/>
      <c r="BK166" s="5"/>
      <c r="BL166" s="5"/>
    </row>
    <row r="167" spans="12:64">
      <c r="L167" s="5"/>
      <c r="M167" s="5"/>
      <c r="N167" s="5"/>
      <c r="O167" s="5"/>
      <c r="P167" s="5"/>
      <c r="Q167" s="5"/>
      <c r="R167" s="5"/>
      <c r="S167" s="5"/>
      <c r="T167" s="5"/>
      <c r="BB167" s="8"/>
      <c r="BC167" s="9"/>
      <c r="BK167" s="5"/>
      <c r="BL167" s="5"/>
    </row>
    <row r="168" spans="12:64">
      <c r="L168" s="5"/>
      <c r="M168" s="5"/>
      <c r="N168" s="5"/>
      <c r="O168" s="5"/>
      <c r="P168" s="5"/>
      <c r="Q168" s="5"/>
      <c r="R168" s="5"/>
      <c r="S168" s="5"/>
      <c r="T168" s="5"/>
      <c r="BB168" s="8"/>
      <c r="BC168" s="9"/>
      <c r="BK168" s="5"/>
      <c r="BL168" s="5"/>
    </row>
    <row r="169" spans="12:64">
      <c r="L169" s="5"/>
      <c r="M169" s="5"/>
      <c r="N169" s="5"/>
      <c r="O169" s="5"/>
      <c r="P169" s="5"/>
      <c r="Q169" s="5"/>
      <c r="R169" s="5"/>
      <c r="S169" s="5"/>
      <c r="T169" s="5"/>
      <c r="BB169" s="8"/>
      <c r="BC169" s="9"/>
      <c r="BK169" s="5"/>
      <c r="BL169" s="5"/>
    </row>
    <row r="170" spans="12:64">
      <c r="L170" s="5"/>
      <c r="M170" s="5"/>
      <c r="N170" s="5"/>
      <c r="O170" s="5"/>
      <c r="P170" s="5"/>
      <c r="Q170" s="5"/>
      <c r="R170" s="5"/>
      <c r="S170" s="5"/>
      <c r="T170" s="5"/>
      <c r="BB170" s="8"/>
      <c r="BC170" s="9"/>
      <c r="BK170" s="5"/>
      <c r="BL170" s="5"/>
    </row>
    <row r="171" spans="12:64">
      <c r="L171" s="5"/>
      <c r="M171" s="5"/>
      <c r="N171" s="5"/>
      <c r="O171" s="5"/>
      <c r="P171" s="5"/>
      <c r="Q171" s="5"/>
      <c r="R171" s="5"/>
      <c r="S171" s="5"/>
      <c r="T171" s="5"/>
      <c r="BB171" s="8"/>
      <c r="BC171" s="9"/>
      <c r="BK171" s="5"/>
      <c r="BL171" s="5"/>
    </row>
    <row r="172" spans="12:64">
      <c r="L172" s="5"/>
      <c r="M172" s="5"/>
      <c r="N172" s="5"/>
      <c r="O172" s="5"/>
      <c r="P172" s="5"/>
      <c r="Q172" s="5"/>
      <c r="R172" s="5"/>
      <c r="S172" s="5"/>
      <c r="T172" s="5"/>
      <c r="BB172" s="8"/>
      <c r="BC172" s="9"/>
      <c r="BK172" s="5"/>
      <c r="BL172" s="5"/>
    </row>
    <row r="173" spans="12:64">
      <c r="L173" s="5"/>
      <c r="M173" s="5"/>
      <c r="N173" s="5"/>
      <c r="O173" s="5"/>
      <c r="P173" s="5"/>
      <c r="Q173" s="5"/>
      <c r="R173" s="5"/>
      <c r="S173" s="5"/>
      <c r="T173" s="5"/>
      <c r="BB173" s="8"/>
      <c r="BC173" s="9"/>
      <c r="BK173" s="5"/>
      <c r="BL173" s="5"/>
    </row>
    <row r="174" spans="12:64">
      <c r="L174" s="5"/>
      <c r="M174" s="5"/>
      <c r="N174" s="5"/>
      <c r="O174" s="5"/>
      <c r="P174" s="5"/>
      <c r="Q174" s="5"/>
      <c r="R174" s="5"/>
      <c r="S174" s="5"/>
      <c r="T174" s="5"/>
      <c r="BB174" s="8"/>
      <c r="BC174" s="9"/>
      <c r="BK174" s="5"/>
      <c r="BL174" s="5"/>
    </row>
    <row r="175" spans="12:64">
      <c r="L175" s="5"/>
      <c r="M175" s="5"/>
      <c r="N175" s="5"/>
      <c r="O175" s="5"/>
      <c r="P175" s="5"/>
      <c r="Q175" s="5"/>
      <c r="R175" s="5"/>
      <c r="S175" s="5"/>
      <c r="T175" s="5"/>
      <c r="BB175" s="8"/>
      <c r="BC175" s="9"/>
      <c r="BK175" s="5"/>
      <c r="BL175" s="5"/>
    </row>
    <row r="176" spans="12:64">
      <c r="L176" s="5"/>
      <c r="M176" s="5"/>
      <c r="N176" s="5"/>
      <c r="O176" s="5"/>
      <c r="P176" s="5"/>
      <c r="Q176" s="5"/>
      <c r="R176" s="5"/>
      <c r="S176" s="5"/>
      <c r="T176" s="5"/>
      <c r="BB176" s="8"/>
      <c r="BC176" s="9"/>
      <c r="BK176" s="5"/>
      <c r="BL176" s="5"/>
    </row>
    <row r="177" spans="12:64">
      <c r="L177" s="5"/>
      <c r="M177" s="5"/>
      <c r="N177" s="5"/>
      <c r="O177" s="5"/>
      <c r="P177" s="5"/>
      <c r="Q177" s="5"/>
      <c r="R177" s="5"/>
      <c r="S177" s="5"/>
      <c r="T177" s="5"/>
      <c r="BB177" s="8"/>
      <c r="BC177" s="9"/>
      <c r="BK177" s="5"/>
      <c r="BL177" s="5"/>
    </row>
    <row r="178" spans="12:64">
      <c r="L178" s="5"/>
      <c r="M178" s="5"/>
      <c r="N178" s="5"/>
      <c r="O178" s="5"/>
      <c r="P178" s="5"/>
      <c r="Q178" s="5"/>
      <c r="R178" s="5"/>
      <c r="S178" s="5"/>
      <c r="T178" s="5"/>
      <c r="BB178" s="8"/>
      <c r="BC178" s="9"/>
      <c r="BK178" s="5"/>
      <c r="BL178" s="5"/>
    </row>
    <row r="179" spans="12:64">
      <c r="L179" s="5"/>
      <c r="M179" s="5"/>
      <c r="N179" s="5"/>
      <c r="O179" s="5"/>
      <c r="P179" s="5"/>
      <c r="Q179" s="5"/>
      <c r="R179" s="5"/>
      <c r="S179" s="5"/>
      <c r="T179" s="5"/>
      <c r="BB179" s="8"/>
      <c r="BC179" s="9"/>
      <c r="BK179" s="5"/>
      <c r="BL179" s="5"/>
    </row>
    <row r="180" spans="12:64">
      <c r="L180" s="5"/>
      <c r="M180" s="5"/>
      <c r="N180" s="5"/>
      <c r="O180" s="5"/>
      <c r="P180" s="5"/>
      <c r="Q180" s="5"/>
      <c r="R180" s="5"/>
      <c r="S180" s="5"/>
      <c r="T180" s="5"/>
      <c r="BB180" s="8"/>
      <c r="BC180" s="9"/>
      <c r="BK180" s="5"/>
      <c r="BL180" s="5"/>
    </row>
    <row r="181" spans="12:64">
      <c r="L181" s="5"/>
      <c r="M181" s="5"/>
      <c r="N181" s="5"/>
      <c r="O181" s="5"/>
      <c r="P181" s="5"/>
      <c r="Q181" s="5"/>
      <c r="R181" s="5"/>
      <c r="S181" s="5"/>
      <c r="T181" s="5"/>
      <c r="BB181" s="8"/>
      <c r="BC181" s="9"/>
      <c r="BK181" s="5"/>
      <c r="BL181" s="5"/>
    </row>
    <row r="182" spans="12:64">
      <c r="L182" s="5"/>
      <c r="M182" s="5"/>
      <c r="N182" s="5"/>
      <c r="O182" s="5"/>
      <c r="P182" s="5"/>
      <c r="Q182" s="5"/>
      <c r="R182" s="5"/>
      <c r="S182" s="5"/>
      <c r="T182" s="5"/>
      <c r="BB182" s="8"/>
      <c r="BC182" s="9"/>
      <c r="BK182" s="5"/>
      <c r="BL182" s="5"/>
    </row>
    <row r="183" spans="12:64">
      <c r="L183" s="5"/>
      <c r="M183" s="5"/>
      <c r="N183" s="5"/>
      <c r="O183" s="5"/>
      <c r="P183" s="5"/>
      <c r="Q183" s="5"/>
      <c r="R183" s="5"/>
      <c r="S183" s="5"/>
      <c r="T183" s="5"/>
      <c r="BB183" s="8"/>
      <c r="BC183" s="9"/>
      <c r="BK183" s="5"/>
      <c r="BL183" s="5"/>
    </row>
    <row r="184" spans="12:64">
      <c r="L184" s="5"/>
      <c r="M184" s="5"/>
      <c r="N184" s="5"/>
      <c r="O184" s="5"/>
      <c r="P184" s="5"/>
      <c r="Q184" s="5"/>
      <c r="R184" s="5"/>
      <c r="S184" s="5"/>
      <c r="T184" s="5"/>
      <c r="BB184" s="8"/>
      <c r="BC184" s="9"/>
      <c r="BK184" s="5"/>
      <c r="BL184" s="5"/>
    </row>
    <row r="185" spans="12:64">
      <c r="L185" s="5"/>
      <c r="M185" s="5"/>
      <c r="N185" s="5"/>
      <c r="O185" s="5"/>
      <c r="P185" s="5"/>
      <c r="Q185" s="5"/>
      <c r="R185" s="5"/>
      <c r="S185" s="5"/>
      <c r="T185" s="5"/>
      <c r="BB185" s="8"/>
      <c r="BC185" s="9"/>
      <c r="BK185" s="5"/>
      <c r="BL185" s="5"/>
    </row>
    <row r="186" spans="12:64">
      <c r="L186" s="5"/>
      <c r="M186" s="5"/>
      <c r="N186" s="5"/>
      <c r="O186" s="5"/>
      <c r="P186" s="5"/>
      <c r="Q186" s="5"/>
      <c r="R186" s="5"/>
      <c r="S186" s="5"/>
      <c r="T186" s="5"/>
      <c r="BB186" s="8"/>
      <c r="BC186" s="9"/>
      <c r="BK186" s="5"/>
      <c r="BL186" s="5"/>
    </row>
    <row r="187" spans="12:64">
      <c r="L187" s="5"/>
      <c r="M187" s="5"/>
      <c r="N187" s="5"/>
      <c r="O187" s="5"/>
      <c r="P187" s="5"/>
      <c r="Q187" s="5"/>
      <c r="R187" s="5"/>
      <c r="S187" s="5"/>
      <c r="T187" s="5"/>
      <c r="BB187" s="8"/>
      <c r="BC187" s="9"/>
      <c r="BK187" s="5"/>
      <c r="BL187" s="5"/>
    </row>
    <row r="188" spans="12:64">
      <c r="L188" s="5"/>
      <c r="M188" s="5"/>
      <c r="N188" s="5"/>
      <c r="O188" s="5"/>
      <c r="P188" s="5"/>
      <c r="Q188" s="5"/>
      <c r="R188" s="5"/>
      <c r="S188" s="5"/>
      <c r="T188" s="5"/>
      <c r="BB188" s="8"/>
      <c r="BC188" s="9"/>
      <c r="BK188" s="5"/>
      <c r="BL188" s="5"/>
    </row>
    <row r="189" spans="12:64">
      <c r="L189" s="5"/>
      <c r="M189" s="5"/>
      <c r="N189" s="5"/>
      <c r="O189" s="5"/>
      <c r="P189" s="5"/>
      <c r="Q189" s="5"/>
      <c r="R189" s="5"/>
      <c r="S189" s="5"/>
      <c r="T189" s="5"/>
      <c r="BB189" s="8"/>
      <c r="BC189" s="9"/>
      <c r="BK189" s="5"/>
      <c r="BL189" s="5"/>
    </row>
    <row r="190" spans="12:64">
      <c r="L190" s="5"/>
      <c r="M190" s="5"/>
      <c r="N190" s="5"/>
      <c r="O190" s="5"/>
      <c r="P190" s="5"/>
      <c r="Q190" s="5"/>
      <c r="R190" s="5"/>
      <c r="S190" s="5"/>
      <c r="T190" s="5"/>
      <c r="BB190" s="8"/>
      <c r="BC190" s="9"/>
      <c r="BK190" s="5"/>
      <c r="BL190" s="5"/>
    </row>
    <row r="191" spans="12:64">
      <c r="L191" s="5"/>
      <c r="M191" s="5"/>
      <c r="N191" s="5"/>
      <c r="O191" s="5"/>
      <c r="P191" s="5"/>
      <c r="Q191" s="5"/>
      <c r="R191" s="5"/>
      <c r="S191" s="5"/>
      <c r="T191" s="5"/>
      <c r="BB191" s="8"/>
      <c r="BC191" s="9"/>
      <c r="BK191" s="5"/>
      <c r="BL191" s="5"/>
    </row>
    <row r="192" spans="12:64">
      <c r="L192" s="5"/>
      <c r="M192" s="5"/>
      <c r="N192" s="5"/>
      <c r="O192" s="5"/>
      <c r="P192" s="5"/>
      <c r="Q192" s="5"/>
      <c r="R192" s="5"/>
      <c r="S192" s="5"/>
      <c r="T192" s="5"/>
      <c r="BB192" s="8"/>
      <c r="BC192" s="9"/>
      <c r="BK192" s="5"/>
      <c r="BL192" s="5"/>
    </row>
    <row r="193" spans="12:64">
      <c r="L193" s="5"/>
      <c r="M193" s="5"/>
      <c r="N193" s="5"/>
      <c r="O193" s="5"/>
      <c r="P193" s="5"/>
      <c r="Q193" s="5"/>
      <c r="R193" s="5"/>
      <c r="S193" s="5"/>
      <c r="T193" s="5"/>
      <c r="BB193" s="8"/>
      <c r="BC193" s="9"/>
      <c r="BK193" s="5"/>
      <c r="BL193" s="5"/>
    </row>
    <row r="194" spans="12:64">
      <c r="L194" s="5"/>
      <c r="M194" s="5"/>
      <c r="N194" s="5"/>
      <c r="O194" s="5"/>
      <c r="P194" s="5"/>
      <c r="Q194" s="5"/>
      <c r="R194" s="5"/>
      <c r="S194" s="5"/>
      <c r="T194" s="5"/>
      <c r="BB194" s="8"/>
      <c r="BC194" s="9"/>
      <c r="BK194" s="5"/>
      <c r="BL194" s="5"/>
    </row>
    <row r="195" spans="12:64">
      <c r="L195" s="5"/>
      <c r="M195" s="5"/>
      <c r="N195" s="5"/>
      <c r="O195" s="5"/>
      <c r="P195" s="5"/>
      <c r="Q195" s="5"/>
      <c r="R195" s="5"/>
      <c r="S195" s="5"/>
      <c r="T195" s="5"/>
      <c r="BB195" s="8"/>
      <c r="BC195" s="9"/>
      <c r="BK195" s="5"/>
      <c r="BL195" s="5"/>
    </row>
    <row r="196" spans="12:64">
      <c r="L196" s="5"/>
      <c r="M196" s="5"/>
      <c r="N196" s="5"/>
      <c r="O196" s="5"/>
      <c r="P196" s="5"/>
      <c r="Q196" s="5"/>
      <c r="R196" s="5"/>
      <c r="S196" s="5"/>
      <c r="T196" s="5"/>
      <c r="BB196" s="8"/>
      <c r="BC196" s="9"/>
      <c r="BK196" s="5"/>
      <c r="BL196" s="5"/>
    </row>
    <row r="197" spans="12:64">
      <c r="L197" s="5"/>
      <c r="M197" s="5"/>
      <c r="N197" s="5"/>
      <c r="O197" s="5"/>
      <c r="P197" s="5"/>
      <c r="Q197" s="5"/>
      <c r="R197" s="5"/>
      <c r="S197" s="5"/>
      <c r="T197" s="5"/>
      <c r="BB197" s="8"/>
      <c r="BC197" s="9"/>
      <c r="BK197" s="5"/>
      <c r="BL197" s="5"/>
    </row>
    <row r="198" spans="12:64">
      <c r="L198" s="5"/>
      <c r="M198" s="5"/>
      <c r="N198" s="5"/>
      <c r="O198" s="5"/>
      <c r="P198" s="5"/>
      <c r="Q198" s="5"/>
      <c r="R198" s="5"/>
      <c r="S198" s="5"/>
      <c r="T198" s="5"/>
      <c r="BB198" s="8"/>
      <c r="BC198" s="9"/>
      <c r="BK198" s="5"/>
      <c r="BL198" s="5"/>
    </row>
    <row r="199" spans="12:64">
      <c r="L199" s="5"/>
      <c r="M199" s="5"/>
      <c r="N199" s="5"/>
      <c r="O199" s="5"/>
      <c r="P199" s="5"/>
      <c r="Q199" s="5"/>
      <c r="R199" s="5"/>
      <c r="S199" s="5"/>
      <c r="T199" s="5"/>
      <c r="BB199" s="8"/>
      <c r="BC199" s="9"/>
      <c r="BK199" s="5"/>
      <c r="BL199" s="5"/>
    </row>
    <row r="200" spans="12:64">
      <c r="L200" s="5"/>
      <c r="M200" s="5"/>
      <c r="N200" s="5"/>
      <c r="O200" s="5"/>
      <c r="P200" s="5"/>
      <c r="Q200" s="5"/>
      <c r="R200" s="5"/>
      <c r="S200" s="5"/>
      <c r="T200" s="5"/>
      <c r="BB200" s="8"/>
      <c r="BC200" s="9"/>
      <c r="BK200" s="5"/>
      <c r="BL200" s="5"/>
    </row>
    <row r="201" spans="12:64">
      <c r="L201" s="5"/>
      <c r="M201" s="5"/>
      <c r="N201" s="5"/>
      <c r="O201" s="5"/>
      <c r="P201" s="5"/>
      <c r="Q201" s="5"/>
      <c r="R201" s="5"/>
      <c r="S201" s="5"/>
      <c r="T201" s="5"/>
      <c r="BB201" s="8"/>
      <c r="BC201" s="9"/>
      <c r="BK201" s="5"/>
      <c r="BL201" s="5"/>
    </row>
    <row r="202" spans="12:64">
      <c r="L202" s="5"/>
      <c r="M202" s="5"/>
      <c r="N202" s="5"/>
      <c r="O202" s="5"/>
      <c r="P202" s="5"/>
      <c r="Q202" s="5"/>
      <c r="R202" s="5"/>
      <c r="S202" s="5"/>
      <c r="T202" s="5"/>
      <c r="BB202" s="8"/>
      <c r="BC202" s="9"/>
      <c r="BK202" s="5"/>
      <c r="BL202" s="5"/>
    </row>
    <row r="203" spans="12:64">
      <c r="L203" s="5"/>
      <c r="M203" s="5"/>
      <c r="N203" s="5"/>
      <c r="O203" s="5"/>
      <c r="P203" s="5"/>
      <c r="Q203" s="5"/>
      <c r="R203" s="5"/>
      <c r="S203" s="5"/>
      <c r="T203" s="5"/>
      <c r="BB203" s="8"/>
      <c r="BC203" s="9"/>
      <c r="BK203" s="5"/>
      <c r="BL203" s="5"/>
    </row>
    <row r="204" spans="12:64">
      <c r="L204" s="5"/>
      <c r="M204" s="5"/>
      <c r="N204" s="5"/>
      <c r="O204" s="5"/>
      <c r="P204" s="5"/>
      <c r="Q204" s="5"/>
      <c r="R204" s="5"/>
      <c r="S204" s="5"/>
      <c r="T204" s="5"/>
      <c r="BB204" s="8"/>
      <c r="BC204" s="9"/>
      <c r="BK204" s="5"/>
      <c r="BL204" s="5"/>
    </row>
  </sheetData>
  <autoFilter ref="A2:BM128"/>
  <mergeCells count="4">
    <mergeCell ref="L5:L6"/>
    <mergeCell ref="I3:I7"/>
    <mergeCell ref="J3:J4"/>
    <mergeCell ref="A8:T8"/>
  </mergeCells>
  <pageMargins left="0" right="0" top="0" bottom="0" header="0" footer="0"/>
  <pageSetup paperSize="9" scale="13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З-2526</vt:lpstr>
      <vt:lpstr>'З-2526'!Заголовки_для_печати</vt:lpstr>
      <vt:lpstr>'З-2526'!Область_печати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2016-06-15T11:57:13Z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Лот_№_66_физ объемы.xlsx</vt:lpwstr>
  </property>
</Properties>
</file>