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2\_ОЗК_Металлопрокат_2023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G60" i="1" l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B61" i="1" l="1"/>
</calcChain>
</file>

<file path=xl/sharedStrings.xml><?xml version="1.0" encoding="utf-8"?>
<sst xmlns="http://schemas.openxmlformats.org/spreadsheetml/2006/main" count="118" uniqueCount="69">
  <si>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</si>
  <si>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</si>
  <si>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</si>
  <si>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</si>
  <si>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</si>
  <si>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</si>
  <si>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</si>
  <si>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</si>
  <si>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</si>
  <si>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</si>
  <si>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</si>
  <si>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</si>
  <si>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</si>
  <si>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</si>
  <si>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</si>
  <si>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</si>
  <si>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</si>
  <si>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</si>
  <si>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</si>
  <si>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Поставка металлопроката</t>
  </si>
  <si>
    <t>Полоса стальная 10х200</t>
  </si>
  <si>
    <t>Полоса стальная 6х55</t>
  </si>
  <si>
    <t>Пруток латунный 12 ЛС59-1</t>
  </si>
  <si>
    <t>Пруток латунный 19 ЛС59-1</t>
  </si>
  <si>
    <t>Полоса стальная 4х40</t>
  </si>
  <si>
    <t>Полоса стальная 10х100</t>
  </si>
  <si>
    <t>Полоса стальная 10х60</t>
  </si>
  <si>
    <t>Полоса стальная 10х80</t>
  </si>
  <si>
    <t>Полоса стальная 5х100</t>
  </si>
  <si>
    <t>Полоса стальная 5х50</t>
  </si>
  <si>
    <t>Полоса стальная 6х100</t>
  </si>
  <si>
    <t>Полоса стальная 6х120</t>
  </si>
  <si>
    <t>Полоса стальная 6х50</t>
  </si>
  <si>
    <t>Полоса стальная 6х80</t>
  </si>
  <si>
    <t>Полоса стальная 8х80</t>
  </si>
  <si>
    <t>Швеллер 10П</t>
  </si>
  <si>
    <t>Труба стальная водогазопроводная 100х4,5</t>
  </si>
  <si>
    <t>Полоса стальная 4х25</t>
  </si>
  <si>
    <t>Полоса стальная 4х20</t>
  </si>
  <si>
    <t>Полоса стальная 5х40</t>
  </si>
  <si>
    <t>Труба стальная водогазопроводная 25х3,2</t>
  </si>
  <si>
    <t>Труба стальная квадратная 100х100х4</t>
  </si>
  <si>
    <t>Труба стальная прямоугольная 40х25х2</t>
  </si>
  <si>
    <t>Круг стальной d10</t>
  </si>
  <si>
    <t>Круг стальной d12</t>
  </si>
  <si>
    <t>Круг стальной d16</t>
  </si>
  <si>
    <t>Круг стальной d18</t>
  </si>
  <si>
    <t>Круг стальной d20</t>
  </si>
  <si>
    <t>Круг стальной d22</t>
  </si>
  <si>
    <t>Круг стальной d24</t>
  </si>
  <si>
    <t>Круг стальной d30</t>
  </si>
  <si>
    <t>Круг стальной d8</t>
  </si>
  <si>
    <t>Лист стальной холоднокатаный 1мм</t>
  </si>
  <si>
    <t>Лист стальной холоднокатаный 1,5мм</t>
  </si>
  <si>
    <t>Лист стальной горячекатаный 2мм</t>
  </si>
  <si>
    <t>Лист стальной горячекатаный 6мм</t>
  </si>
  <si>
    <t>Лист стальной горячекатаный 10х1500х6000</t>
  </si>
  <si>
    <t>Уголок стальной равнополочный 50х5</t>
  </si>
  <si>
    <t>Уголок стальной равнополочный 45х4</t>
  </si>
  <si>
    <t>Уголок стальной равнополочный 40х4</t>
  </si>
  <si>
    <t>Уголок стальной равнополочный 100х8</t>
  </si>
  <si>
    <t>Уголок стальной равнополочный 70х6</t>
  </si>
  <si>
    <t>Уголок стальной равнополочный 80х6</t>
  </si>
  <si>
    <t>Уголок стальной равнополочный 63х5</t>
  </si>
  <si>
    <t>Уголок стальной равнополочный 63х6</t>
  </si>
  <si>
    <t>Уголок стальной равнополочный 70х5</t>
  </si>
  <si>
    <t>Уголок стальной равнополочный 90х7</t>
  </si>
  <si>
    <t>Т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</si>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</sst>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00"/>
  </numFmts>
  <fonts count="1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2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54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right" vertical="top"/>
    </xf>
    <xf numFmtId="0" fontId="5" fillId="0" borderId="8" xfId="0" applyNumberFormat="1" applyFont="1" applyFill="1" applyBorder="1" applyAlignment="1" applyProtection="1">
      <alignment horizontal="right" vertical="top"/>
    </xf>
    <xf numFmtId="0" fontId="5" fillId="0" borderId="7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4" fontId="5" fillId="0" borderId="3" xfId="0" applyNumberFormat="1" applyFont="1" applyFill="1" applyBorder="1" applyAlignment="1" applyProtection="1">
      <alignment horizontal="left" vertical="center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/>
    </xf>
    <xf numFmtId="4" fontId="5" fillId="0" borderId="3" xfId="0" applyNumberFormat="1" applyFont="1" applyFill="1" applyBorder="1" applyAlignment="1" applyProtection="1">
      <alignment horizontal="center" vertical="center"/>
    </xf>
    <xf numFmtId="4" fontId="5" fillId="0" borderId="4" xfId="0" applyNumberFormat="1" applyFont="1" applyFill="1" applyBorder="1" applyAlignment="1" applyProtection="1">
      <alignment horizontal="center" vertical="center"/>
    </xf>
    <xf numFmtId="0" fontId="7" fillId="0" borderId="13" xfId="14" applyFont="1" applyBorder="1" applyAlignment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0" fontId="7" fillId="0" borderId="13" xfId="16" applyFont="1" applyBorder="1" applyAlignment="1">
      <alignment horizontal="center" vertical="center" wrapText="1"/>
    </xf>
    <xf numFmtId="168" fontId="7" fillId="0" borderId="13" xfId="16" applyNumberFormat="1" applyFont="1" applyFill="1" applyBorder="1" applyAlignment="1">
      <alignment horizontal="center" vertical="center" wrapText="1"/>
    </xf>
    <xf numFmtId="4" fontId="7" fillId="0" borderId="13" xfId="16" applyNumberFormat="1" applyFont="1" applyFill="1" applyBorder="1" applyAlignment="1">
      <alignment horizontal="center" vertical="center" wrapText="1"/>
    </xf>
    <xf numFmtId="4" fontId="7" fillId="0" borderId="13" xfId="16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 applyProtection="1">
      <alignment horizontal="center" vertical="center" wrapText="1"/>
    </xf>
    <xf numFmtId="4" fontId="6" fillId="0" borderId="9" xfId="0" applyNumberFormat="1" applyFont="1" applyFill="1" applyBorder="1" applyAlignment="1" applyProtection="1">
      <alignment horizontal="center" vertical="center" wrapText="1"/>
    </xf>
  </cellXfs>
  <cellStyles count="18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12" xfId="15"/>
    <cellStyle name="Обычный 2" xfId="13"/>
    <cellStyle name="Обычный 2 2" xfId="16"/>
    <cellStyle name="Обычный 3" xfId="17"/>
    <cellStyle name="Обычный 4" xfId="14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abSelected="1" topLeftCell="A34" zoomScaleNormal="100" zoomScaleSheetLayoutView="85" workbookViewId="0">
      <selection activeCell="G60" sqref="G60:I60"/>
    </sheetView>
  </sheetViews>
  <sheetFormatPr defaultColWidth="10.875" defaultRowHeight="15.75" x14ac:dyDescent="0.25"/>
  <cols>
    <col min="1" max="1" width="59.875" style="1" customWidth="1"/>
    <col min="2" max="2" width="9.375" style="1" customWidth="1"/>
    <col min="3" max="3" width="8.625" style="1" customWidth="1"/>
    <col min="4" max="4" width="23.875" style="1" customWidth="1"/>
    <col min="5" max="5" width="26.875" style="1" customWidth="1"/>
    <col min="6" max="6" width="23.75" style="1" customWidth="1"/>
    <col min="7" max="7" width="12.625" style="1" customWidth="1"/>
    <col min="8" max="8" width="13.875" style="1" customWidth="1"/>
    <col min="9" max="9" width="4.5" style="1" hidden="1" customWidth="1"/>
    <col min="10" max="16384" width="10.875" style="1"/>
  </cols>
  <sheetData>
    <row r="1" spans="1:9" x14ac:dyDescent="0.25">
      <c r="A1" s="19" t="s">
        <v>8</v>
      </c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12"/>
      <c r="B2" s="12"/>
      <c r="C2" s="12"/>
      <c r="D2" s="12"/>
      <c r="E2" s="12"/>
      <c r="F2" s="12"/>
      <c r="G2" s="12"/>
    </row>
    <row r="3" spans="1:9" ht="16.5" customHeight="1" x14ac:dyDescent="0.25">
      <c r="A3" s="5" t="s">
        <v>9</v>
      </c>
      <c r="B3" s="20" t="s">
        <v>19</v>
      </c>
      <c r="C3" s="20"/>
      <c r="D3" s="20"/>
      <c r="E3" s="20"/>
      <c r="F3" s="20"/>
      <c r="G3" s="20"/>
      <c r="H3" s="20"/>
      <c r="I3" s="20"/>
    </row>
    <row r="4" spans="1:9" x14ac:dyDescent="0.25">
      <c r="A4" s="13"/>
      <c r="B4" s="14"/>
      <c r="C4" s="14"/>
      <c r="D4" s="14"/>
      <c r="E4" s="14"/>
      <c r="F4" s="14"/>
      <c r="G4" s="14"/>
      <c r="H4" s="17"/>
      <c r="I4" s="17"/>
    </row>
    <row r="5" spans="1:9" ht="30" customHeight="1" x14ac:dyDescent="0.25">
      <c r="A5" s="6" t="s">
        <v>12</v>
      </c>
      <c r="B5" s="21" t="s">
        <v>17</v>
      </c>
      <c r="C5" s="21"/>
      <c r="D5" s="21"/>
      <c r="E5" s="21"/>
      <c r="F5" s="21"/>
      <c r="G5" s="21"/>
      <c r="H5" s="21"/>
      <c r="I5" s="21"/>
    </row>
    <row r="6" spans="1:9" ht="124.5" customHeight="1" x14ac:dyDescent="0.25">
      <c r="A6" s="6" t="s">
        <v>10</v>
      </c>
      <c r="B6" s="21" t="s">
        <v>16</v>
      </c>
      <c r="C6" s="21"/>
      <c r="D6" s="21"/>
      <c r="E6" s="21"/>
      <c r="F6" s="21"/>
      <c r="G6" s="21"/>
      <c r="H6" s="21"/>
      <c r="I6" s="21"/>
    </row>
    <row r="7" spans="1:9" ht="45" customHeight="1" x14ac:dyDescent="0.25">
      <c r="A7" s="6" t="s">
        <v>11</v>
      </c>
      <c r="B7" s="22" t="s">
        <v>18</v>
      </c>
      <c r="C7" s="22"/>
      <c r="D7" s="22"/>
      <c r="E7" s="22"/>
      <c r="F7" s="22"/>
      <c r="G7" s="22"/>
      <c r="H7" s="22"/>
      <c r="I7" s="22"/>
    </row>
    <row r="8" spans="1:9" x14ac:dyDescent="0.25">
      <c r="A8" s="13"/>
      <c r="B8" s="13"/>
      <c r="C8" s="13"/>
      <c r="D8" s="4"/>
      <c r="E8" s="4"/>
      <c r="F8" s="4"/>
      <c r="G8" s="4"/>
    </row>
    <row r="9" spans="1:9" ht="14.25" customHeight="1" x14ac:dyDescent="0.25">
      <c r="A9" s="27" t="s">
        <v>0</v>
      </c>
      <c r="B9" s="28" t="s">
        <v>14</v>
      </c>
      <c r="C9" s="29"/>
      <c r="D9" s="30" t="s">
        <v>13</v>
      </c>
      <c r="E9" s="31"/>
      <c r="F9" s="31"/>
      <c r="G9" s="31"/>
    </row>
    <row r="10" spans="1:9" ht="15.75" customHeight="1" x14ac:dyDescent="0.25">
      <c r="A10" s="27"/>
      <c r="B10" s="32" t="s">
        <v>1</v>
      </c>
      <c r="C10" s="32" t="s">
        <v>2</v>
      </c>
      <c r="D10" s="34" t="s">
        <v>3</v>
      </c>
      <c r="E10" s="35"/>
      <c r="F10" s="34" t="s">
        <v>4</v>
      </c>
      <c r="G10" s="39"/>
      <c r="H10" s="39"/>
      <c r="I10" s="35"/>
    </row>
    <row r="11" spans="1:9" x14ac:dyDescent="0.25">
      <c r="A11" s="27"/>
      <c r="B11" s="33"/>
      <c r="C11" s="33"/>
      <c r="D11" s="2" t="s">
        <v>5</v>
      </c>
      <c r="E11" s="2" t="s">
        <v>6</v>
      </c>
      <c r="F11" s="15" t="s">
        <v>5</v>
      </c>
      <c r="G11" s="40" t="s">
        <v>6</v>
      </c>
      <c r="H11" s="41"/>
      <c r="I11" s="42"/>
    </row>
    <row r="12" spans="1:9" x14ac:dyDescent="0.25">
      <c r="A12" s="46" t="s">
        <v>20</v>
      </c>
      <c r="B12" s="48" t="s">
        <v>67</v>
      </c>
      <c r="C12" s="49">
        <v>0.23599999999999999</v>
      </c>
      <c r="D12" s="50">
        <v>70621.468926553687</v>
      </c>
      <c r="E12" s="47">
        <f>C12*D12</f>
        <v>16666.666666666668</v>
      </c>
      <c r="F12" s="51">
        <v>63382.768361581926</v>
      </c>
      <c r="G12" s="52">
        <f>F12*C12</f>
        <v>14958.333333333334</v>
      </c>
      <c r="H12" s="53"/>
      <c r="I12" s="18"/>
    </row>
    <row r="13" spans="1:9" x14ac:dyDescent="0.25">
      <c r="A13" s="46" t="s">
        <v>21</v>
      </c>
      <c r="B13" s="48" t="s">
        <v>67</v>
      </c>
      <c r="C13" s="49">
        <v>7.1999999999999995E-2</v>
      </c>
      <c r="D13" s="50">
        <v>57291.666666666672</v>
      </c>
      <c r="E13" s="47">
        <f t="shared" ref="E13:E59" si="0">C13*D13</f>
        <v>4125</v>
      </c>
      <c r="F13" s="51">
        <v>42650.462962962971</v>
      </c>
      <c r="G13" s="52">
        <f t="shared" ref="G13:G59" si="1">F13*C13</f>
        <v>3070.8333333333335</v>
      </c>
      <c r="H13" s="53"/>
      <c r="I13" s="18"/>
    </row>
    <row r="14" spans="1:9" x14ac:dyDescent="0.25">
      <c r="A14" s="46" t="s">
        <v>22</v>
      </c>
      <c r="B14" s="48" t="s">
        <v>68</v>
      </c>
      <c r="C14" s="49">
        <v>9</v>
      </c>
      <c r="D14" s="50">
        <v>708.33333333333337</v>
      </c>
      <c r="E14" s="47">
        <f t="shared" si="0"/>
        <v>6375</v>
      </c>
      <c r="F14" s="51">
        <v>612.5</v>
      </c>
      <c r="G14" s="52">
        <f t="shared" si="1"/>
        <v>5512.5</v>
      </c>
      <c r="H14" s="53"/>
      <c r="I14" s="18"/>
    </row>
    <row r="15" spans="1:9" x14ac:dyDescent="0.25">
      <c r="A15" s="46" t="s">
        <v>23</v>
      </c>
      <c r="B15" s="48" t="s">
        <v>68</v>
      </c>
      <c r="C15" s="49">
        <v>8</v>
      </c>
      <c r="D15" s="50">
        <v>708.33333333333337</v>
      </c>
      <c r="E15" s="47">
        <f t="shared" si="0"/>
        <v>5666.666666666667</v>
      </c>
      <c r="F15" s="51">
        <v>600</v>
      </c>
      <c r="G15" s="52">
        <f t="shared" si="1"/>
        <v>4800</v>
      </c>
      <c r="H15" s="53"/>
      <c r="I15" s="18"/>
    </row>
    <row r="16" spans="1:9" x14ac:dyDescent="0.25">
      <c r="A16" s="46" t="s">
        <v>24</v>
      </c>
      <c r="B16" s="48" t="s">
        <v>67</v>
      </c>
      <c r="C16" s="49">
        <v>5.3650000000000002</v>
      </c>
      <c r="D16" s="50">
        <v>63741.666666666664</v>
      </c>
      <c r="E16" s="47">
        <f t="shared" si="0"/>
        <v>341974.04166666669</v>
      </c>
      <c r="F16" s="51">
        <v>62908.333333333328</v>
      </c>
      <c r="G16" s="52">
        <f t="shared" si="1"/>
        <v>337503.20833333331</v>
      </c>
      <c r="H16" s="53"/>
      <c r="I16" s="18"/>
    </row>
    <row r="17" spans="1:9" x14ac:dyDescent="0.25">
      <c r="A17" s="46" t="s">
        <v>25</v>
      </c>
      <c r="B17" s="48" t="s">
        <v>67</v>
      </c>
      <c r="C17" s="49">
        <v>0.245</v>
      </c>
      <c r="D17" s="50">
        <v>72825</v>
      </c>
      <c r="E17" s="47">
        <f t="shared" si="0"/>
        <v>17842.125</v>
      </c>
      <c r="F17" s="51">
        <v>71991.666666666657</v>
      </c>
      <c r="G17" s="52">
        <f t="shared" si="1"/>
        <v>17637.958333333332</v>
      </c>
      <c r="H17" s="53"/>
      <c r="I17" s="18"/>
    </row>
    <row r="18" spans="1:9" x14ac:dyDescent="0.25">
      <c r="A18" s="46" t="s">
        <v>26</v>
      </c>
      <c r="B18" s="48" t="s">
        <v>67</v>
      </c>
      <c r="C18" s="49">
        <v>0.34</v>
      </c>
      <c r="D18" s="50">
        <v>71825</v>
      </c>
      <c r="E18" s="47">
        <f t="shared" si="0"/>
        <v>24420.5</v>
      </c>
      <c r="F18" s="51">
        <v>70991.666666666672</v>
      </c>
      <c r="G18" s="52">
        <f t="shared" si="1"/>
        <v>24137.166666666672</v>
      </c>
      <c r="H18" s="53"/>
      <c r="I18" s="18"/>
    </row>
    <row r="19" spans="1:9" x14ac:dyDescent="0.25">
      <c r="A19" s="46" t="s">
        <v>27</v>
      </c>
      <c r="B19" s="48" t="s">
        <v>67</v>
      </c>
      <c r="C19" s="49">
        <v>0.08</v>
      </c>
      <c r="D19" s="50">
        <v>72325</v>
      </c>
      <c r="E19" s="47">
        <f t="shared" si="0"/>
        <v>5786</v>
      </c>
      <c r="F19" s="51">
        <v>71491.666666666657</v>
      </c>
      <c r="G19" s="52">
        <f t="shared" si="1"/>
        <v>5719.333333333333</v>
      </c>
      <c r="H19" s="53"/>
      <c r="I19" s="18"/>
    </row>
    <row r="20" spans="1:9" x14ac:dyDescent="0.25">
      <c r="A20" s="46" t="s">
        <v>28</v>
      </c>
      <c r="B20" s="48" t="s">
        <v>67</v>
      </c>
      <c r="C20" s="49">
        <v>0.1</v>
      </c>
      <c r="D20" s="50">
        <v>75825</v>
      </c>
      <c r="E20" s="47">
        <f t="shared" si="0"/>
        <v>7582.5</v>
      </c>
      <c r="F20" s="51">
        <v>74991.666666666672</v>
      </c>
      <c r="G20" s="52">
        <f t="shared" si="1"/>
        <v>7499.1666666666679</v>
      </c>
      <c r="H20" s="53"/>
      <c r="I20" s="18"/>
    </row>
    <row r="21" spans="1:9" x14ac:dyDescent="0.25">
      <c r="A21" s="46" t="s">
        <v>29</v>
      </c>
      <c r="B21" s="48" t="s">
        <v>67</v>
      </c>
      <c r="C21" s="49">
        <v>0.13500000000000001</v>
      </c>
      <c r="D21" s="50">
        <v>65825</v>
      </c>
      <c r="E21" s="47">
        <f t="shared" si="0"/>
        <v>8886.375</v>
      </c>
      <c r="F21" s="51">
        <v>64991.666666666664</v>
      </c>
      <c r="G21" s="52">
        <f t="shared" si="1"/>
        <v>8773.875</v>
      </c>
      <c r="H21" s="53"/>
      <c r="I21" s="18"/>
    </row>
    <row r="22" spans="1:9" x14ac:dyDescent="0.25">
      <c r="A22" s="46" t="s">
        <v>30</v>
      </c>
      <c r="B22" s="48" t="s">
        <v>67</v>
      </c>
      <c r="C22" s="49">
        <v>8.5000000000000006E-2</v>
      </c>
      <c r="D22" s="50">
        <v>72825</v>
      </c>
      <c r="E22" s="47">
        <f t="shared" si="0"/>
        <v>6190.125</v>
      </c>
      <c r="F22" s="51">
        <v>71991.666666666672</v>
      </c>
      <c r="G22" s="52">
        <f t="shared" si="1"/>
        <v>6119.2916666666679</v>
      </c>
      <c r="H22" s="53"/>
      <c r="I22" s="18"/>
    </row>
    <row r="23" spans="1:9" x14ac:dyDescent="0.25">
      <c r="A23" s="46" t="s">
        <v>31</v>
      </c>
      <c r="B23" s="48" t="s">
        <v>67</v>
      </c>
      <c r="C23" s="49">
        <v>0.21</v>
      </c>
      <c r="D23" s="50">
        <v>76825.000000000015</v>
      </c>
      <c r="E23" s="47">
        <f t="shared" si="0"/>
        <v>16133.250000000002</v>
      </c>
      <c r="F23" s="51">
        <v>75991.666666666672</v>
      </c>
      <c r="G23" s="52">
        <f t="shared" si="1"/>
        <v>15958.25</v>
      </c>
      <c r="H23" s="53"/>
      <c r="I23" s="18"/>
    </row>
    <row r="24" spans="1:9" x14ac:dyDescent="0.25">
      <c r="A24" s="46" t="s">
        <v>32</v>
      </c>
      <c r="B24" s="48" t="s">
        <v>67</v>
      </c>
      <c r="C24" s="49">
        <v>4.4999999999999998E-2</v>
      </c>
      <c r="D24" s="50">
        <v>71825.000000000015</v>
      </c>
      <c r="E24" s="47">
        <f t="shared" si="0"/>
        <v>3232.1250000000005</v>
      </c>
      <c r="F24" s="51">
        <v>70991.666666666686</v>
      </c>
      <c r="G24" s="52">
        <f t="shared" si="1"/>
        <v>3194.6250000000009</v>
      </c>
      <c r="H24" s="53"/>
      <c r="I24" s="18"/>
    </row>
    <row r="25" spans="1:9" x14ac:dyDescent="0.25">
      <c r="A25" s="46" t="s">
        <v>33</v>
      </c>
      <c r="B25" s="48" t="s">
        <v>67</v>
      </c>
      <c r="C25" s="49">
        <v>0.72499999999999998</v>
      </c>
      <c r="D25" s="50">
        <v>70825</v>
      </c>
      <c r="E25" s="47">
        <f t="shared" si="0"/>
        <v>51348.125</v>
      </c>
      <c r="F25" s="51">
        <v>69991.666666666672</v>
      </c>
      <c r="G25" s="52">
        <f t="shared" si="1"/>
        <v>50743.958333333336</v>
      </c>
      <c r="H25" s="53"/>
      <c r="I25" s="18"/>
    </row>
    <row r="26" spans="1:9" x14ac:dyDescent="0.25">
      <c r="A26" s="46" t="s">
        <v>34</v>
      </c>
      <c r="B26" s="48" t="s">
        <v>67</v>
      </c>
      <c r="C26" s="49">
        <v>0.65500000000000003</v>
      </c>
      <c r="D26" s="50">
        <v>72825</v>
      </c>
      <c r="E26" s="47">
        <f t="shared" si="0"/>
        <v>47700.375</v>
      </c>
      <c r="F26" s="51">
        <v>71991.666666666657</v>
      </c>
      <c r="G26" s="52">
        <f t="shared" si="1"/>
        <v>47154.541666666664</v>
      </c>
      <c r="H26" s="53"/>
      <c r="I26" s="18"/>
    </row>
    <row r="27" spans="1:9" x14ac:dyDescent="0.25">
      <c r="A27" s="46" t="s">
        <v>35</v>
      </c>
      <c r="B27" s="48" t="s">
        <v>67</v>
      </c>
      <c r="C27" s="49">
        <v>5.5E-2</v>
      </c>
      <c r="D27" s="50">
        <v>70491.666666666657</v>
      </c>
      <c r="E27" s="47">
        <f t="shared" si="0"/>
        <v>3877.0416666666661</v>
      </c>
      <c r="F27" s="51">
        <v>69658.333333333328</v>
      </c>
      <c r="G27" s="52">
        <f t="shared" si="1"/>
        <v>3831.208333333333</v>
      </c>
      <c r="H27" s="53"/>
      <c r="I27" s="18"/>
    </row>
    <row r="28" spans="1:9" x14ac:dyDescent="0.25">
      <c r="A28" s="46" t="s">
        <v>36</v>
      </c>
      <c r="B28" s="48" t="s">
        <v>67</v>
      </c>
      <c r="C28" s="49">
        <v>0.40500000000000003</v>
      </c>
      <c r="D28" s="50">
        <v>64074.999999999993</v>
      </c>
      <c r="E28" s="47">
        <f t="shared" si="0"/>
        <v>25950.375</v>
      </c>
      <c r="F28" s="51">
        <v>63241.666666666664</v>
      </c>
      <c r="G28" s="52">
        <f t="shared" si="1"/>
        <v>25612.875</v>
      </c>
      <c r="H28" s="53"/>
      <c r="I28" s="18"/>
    </row>
    <row r="29" spans="1:9" x14ac:dyDescent="0.25">
      <c r="A29" s="46" t="s">
        <v>37</v>
      </c>
      <c r="B29" s="48" t="s">
        <v>67</v>
      </c>
      <c r="C29" s="49">
        <v>0.01</v>
      </c>
      <c r="D29" s="50">
        <v>65825</v>
      </c>
      <c r="E29" s="47">
        <f t="shared" si="0"/>
        <v>658.25</v>
      </c>
      <c r="F29" s="51">
        <v>64991.666666666664</v>
      </c>
      <c r="G29" s="52">
        <f t="shared" si="1"/>
        <v>649.91666666666663</v>
      </c>
      <c r="H29" s="53"/>
      <c r="I29" s="18"/>
    </row>
    <row r="30" spans="1:9" x14ac:dyDescent="0.25">
      <c r="A30" s="46" t="s">
        <v>38</v>
      </c>
      <c r="B30" s="48" t="s">
        <v>67</v>
      </c>
      <c r="C30" s="49">
        <v>0.16</v>
      </c>
      <c r="D30" s="50">
        <v>65825</v>
      </c>
      <c r="E30" s="47">
        <f t="shared" si="0"/>
        <v>10532</v>
      </c>
      <c r="F30" s="51">
        <v>64991.666666666664</v>
      </c>
      <c r="G30" s="52">
        <f t="shared" si="1"/>
        <v>10398.666666666666</v>
      </c>
      <c r="H30" s="53"/>
      <c r="I30" s="18"/>
    </row>
    <row r="31" spans="1:9" x14ac:dyDescent="0.25">
      <c r="A31" s="46" t="s">
        <v>39</v>
      </c>
      <c r="B31" s="48" t="s">
        <v>67</v>
      </c>
      <c r="C31" s="49">
        <v>0.05</v>
      </c>
      <c r="D31" s="50">
        <v>65825</v>
      </c>
      <c r="E31" s="47">
        <f t="shared" si="0"/>
        <v>3291.25</v>
      </c>
      <c r="F31" s="51">
        <v>64991.666666666664</v>
      </c>
      <c r="G31" s="52">
        <f t="shared" si="1"/>
        <v>3249.5833333333335</v>
      </c>
      <c r="H31" s="53"/>
      <c r="I31" s="18"/>
    </row>
    <row r="32" spans="1:9" x14ac:dyDescent="0.25">
      <c r="A32" s="46" t="s">
        <v>40</v>
      </c>
      <c r="B32" s="48" t="s">
        <v>67</v>
      </c>
      <c r="C32" s="49">
        <v>2.4700000000000002</v>
      </c>
      <c r="D32" s="50">
        <v>57491.666666666657</v>
      </c>
      <c r="E32" s="47">
        <f t="shared" si="0"/>
        <v>142004.41666666666</v>
      </c>
      <c r="F32" s="51">
        <v>56658.333333333336</v>
      </c>
      <c r="G32" s="52">
        <f t="shared" si="1"/>
        <v>139946.08333333334</v>
      </c>
      <c r="H32" s="53"/>
      <c r="I32" s="18"/>
    </row>
    <row r="33" spans="1:9" x14ac:dyDescent="0.25">
      <c r="A33" s="46" t="s">
        <v>41</v>
      </c>
      <c r="B33" s="48" t="s">
        <v>67</v>
      </c>
      <c r="C33" s="49">
        <v>0.43</v>
      </c>
      <c r="D33" s="50">
        <v>51075</v>
      </c>
      <c r="E33" s="47">
        <f t="shared" si="0"/>
        <v>21962.25</v>
      </c>
      <c r="F33" s="51">
        <v>50241.666666666672</v>
      </c>
      <c r="G33" s="52">
        <f t="shared" si="1"/>
        <v>21603.916666666668</v>
      </c>
      <c r="H33" s="53"/>
      <c r="I33" s="18"/>
    </row>
    <row r="34" spans="1:9" x14ac:dyDescent="0.25">
      <c r="A34" s="46" t="s">
        <v>42</v>
      </c>
      <c r="B34" s="48" t="s">
        <v>67</v>
      </c>
      <c r="C34" s="49">
        <v>0.59499999999999997</v>
      </c>
      <c r="D34" s="50">
        <v>52991.666666666679</v>
      </c>
      <c r="E34" s="47">
        <f t="shared" si="0"/>
        <v>31530.041666666672</v>
      </c>
      <c r="F34" s="51">
        <v>52158.333333333343</v>
      </c>
      <c r="G34" s="52">
        <f t="shared" si="1"/>
        <v>31034.208333333339</v>
      </c>
      <c r="H34" s="53"/>
      <c r="I34" s="18"/>
    </row>
    <row r="35" spans="1:9" x14ac:dyDescent="0.25">
      <c r="A35" s="46" t="s">
        <v>43</v>
      </c>
      <c r="B35" s="48" t="s">
        <v>67</v>
      </c>
      <c r="C35" s="49">
        <v>0.26500000000000001</v>
      </c>
      <c r="D35" s="50">
        <v>61075</v>
      </c>
      <c r="E35" s="47">
        <f t="shared" si="0"/>
        <v>16184.875</v>
      </c>
      <c r="F35" s="51">
        <v>60241.666666666664</v>
      </c>
      <c r="G35" s="52">
        <f t="shared" si="1"/>
        <v>15964.041666666666</v>
      </c>
      <c r="H35" s="53"/>
      <c r="I35" s="18"/>
    </row>
    <row r="36" spans="1:9" x14ac:dyDescent="0.25">
      <c r="A36" s="46" t="s">
        <v>44</v>
      </c>
      <c r="B36" s="48" t="s">
        <v>67</v>
      </c>
      <c r="C36" s="49">
        <v>0.11</v>
      </c>
      <c r="D36" s="50">
        <v>63075</v>
      </c>
      <c r="E36" s="47">
        <f t="shared" si="0"/>
        <v>6938.25</v>
      </c>
      <c r="F36" s="51">
        <v>62241.666666666664</v>
      </c>
      <c r="G36" s="52">
        <f t="shared" si="1"/>
        <v>6846.583333333333</v>
      </c>
      <c r="H36" s="53"/>
      <c r="I36" s="18"/>
    </row>
    <row r="37" spans="1:9" x14ac:dyDescent="0.25">
      <c r="A37" s="46" t="s">
        <v>45</v>
      </c>
      <c r="B37" s="48" t="s">
        <v>67</v>
      </c>
      <c r="C37" s="49">
        <v>5.07</v>
      </c>
      <c r="D37" s="50">
        <v>58658.333333333328</v>
      </c>
      <c r="E37" s="47">
        <f t="shared" si="0"/>
        <v>297397.75</v>
      </c>
      <c r="F37" s="51">
        <v>57825</v>
      </c>
      <c r="G37" s="52">
        <f t="shared" si="1"/>
        <v>293172.75</v>
      </c>
      <c r="H37" s="53"/>
      <c r="I37" s="18"/>
    </row>
    <row r="38" spans="1:9" x14ac:dyDescent="0.25">
      <c r="A38" s="46" t="s">
        <v>46</v>
      </c>
      <c r="B38" s="48" t="s">
        <v>67</v>
      </c>
      <c r="C38" s="49">
        <v>1.4550000000000001</v>
      </c>
      <c r="D38" s="50">
        <v>58825</v>
      </c>
      <c r="E38" s="47">
        <f t="shared" si="0"/>
        <v>85590.375</v>
      </c>
      <c r="F38" s="51">
        <v>57991.666666666664</v>
      </c>
      <c r="G38" s="52">
        <f t="shared" si="1"/>
        <v>84377.875</v>
      </c>
      <c r="H38" s="53"/>
      <c r="I38" s="18"/>
    </row>
    <row r="39" spans="1:9" x14ac:dyDescent="0.25">
      <c r="A39" s="46" t="s">
        <v>47</v>
      </c>
      <c r="B39" s="48" t="s">
        <v>67</v>
      </c>
      <c r="C39" s="49">
        <v>1.1599999999999999</v>
      </c>
      <c r="D39" s="50">
        <v>58825.000000000007</v>
      </c>
      <c r="E39" s="47">
        <f t="shared" si="0"/>
        <v>68237</v>
      </c>
      <c r="F39" s="51">
        <v>57991.666666666664</v>
      </c>
      <c r="G39" s="52">
        <f t="shared" si="1"/>
        <v>67270.333333333328</v>
      </c>
      <c r="H39" s="53"/>
      <c r="I39" s="18"/>
    </row>
    <row r="40" spans="1:9" x14ac:dyDescent="0.25">
      <c r="A40" s="46" t="s">
        <v>48</v>
      </c>
      <c r="B40" s="48" t="s">
        <v>67</v>
      </c>
      <c r="C40" s="49">
        <v>0.51</v>
      </c>
      <c r="D40" s="50">
        <v>58825.000000000007</v>
      </c>
      <c r="E40" s="47">
        <f t="shared" si="0"/>
        <v>30000.750000000004</v>
      </c>
      <c r="F40" s="51">
        <v>57991.666666666672</v>
      </c>
      <c r="G40" s="52">
        <f t="shared" si="1"/>
        <v>29575.750000000004</v>
      </c>
      <c r="H40" s="53"/>
      <c r="I40" s="18"/>
    </row>
    <row r="41" spans="1:9" x14ac:dyDescent="0.25">
      <c r="A41" s="46" t="s">
        <v>49</v>
      </c>
      <c r="B41" s="48" t="s">
        <v>67</v>
      </c>
      <c r="C41" s="49">
        <v>2.5000000000000001E-2</v>
      </c>
      <c r="D41" s="50">
        <v>59075</v>
      </c>
      <c r="E41" s="47">
        <f t="shared" si="0"/>
        <v>1476.875</v>
      </c>
      <c r="F41" s="51">
        <v>58241.666666666664</v>
      </c>
      <c r="G41" s="52">
        <f t="shared" si="1"/>
        <v>1456.0416666666667</v>
      </c>
      <c r="H41" s="53"/>
      <c r="I41" s="18"/>
    </row>
    <row r="42" spans="1:9" x14ac:dyDescent="0.25">
      <c r="A42" s="46" t="s">
        <v>50</v>
      </c>
      <c r="B42" s="48" t="s">
        <v>67</v>
      </c>
      <c r="C42" s="49">
        <v>0.23499999999999999</v>
      </c>
      <c r="D42" s="50">
        <v>59075.000000000015</v>
      </c>
      <c r="E42" s="47">
        <f t="shared" si="0"/>
        <v>13882.625000000002</v>
      </c>
      <c r="F42" s="51">
        <v>58241.666666666672</v>
      </c>
      <c r="G42" s="52">
        <f t="shared" si="1"/>
        <v>13686.791666666668</v>
      </c>
      <c r="H42" s="53"/>
      <c r="I42" s="18"/>
    </row>
    <row r="43" spans="1:9" x14ac:dyDescent="0.25">
      <c r="A43" s="46" t="s">
        <v>51</v>
      </c>
      <c r="B43" s="48" t="s">
        <v>67</v>
      </c>
      <c r="C43" s="49">
        <v>0.15</v>
      </c>
      <c r="D43" s="50">
        <v>47825</v>
      </c>
      <c r="E43" s="47">
        <f t="shared" si="0"/>
        <v>7173.75</v>
      </c>
      <c r="F43" s="51">
        <v>46991.666666666672</v>
      </c>
      <c r="G43" s="52">
        <f t="shared" si="1"/>
        <v>7048.7500000000009</v>
      </c>
      <c r="H43" s="53"/>
      <c r="I43" s="18"/>
    </row>
    <row r="44" spans="1:9" x14ac:dyDescent="0.25">
      <c r="A44" s="46" t="s">
        <v>43</v>
      </c>
      <c r="B44" s="48" t="s">
        <v>67</v>
      </c>
      <c r="C44" s="49">
        <v>1.1200000000000001</v>
      </c>
      <c r="D44" s="50">
        <v>47825</v>
      </c>
      <c r="E44" s="47">
        <f t="shared" si="0"/>
        <v>53564.000000000007</v>
      </c>
      <c r="F44" s="51">
        <v>46991.666666666664</v>
      </c>
      <c r="G44" s="52">
        <f t="shared" si="1"/>
        <v>52630.666666666672</v>
      </c>
      <c r="H44" s="53"/>
      <c r="I44" s="18"/>
    </row>
    <row r="45" spans="1:9" x14ac:dyDescent="0.25">
      <c r="A45" s="46" t="s">
        <v>52</v>
      </c>
      <c r="B45" s="48" t="s">
        <v>67</v>
      </c>
      <c r="C45" s="49">
        <v>0.45</v>
      </c>
      <c r="D45" s="50">
        <v>62658.333333333328</v>
      </c>
      <c r="E45" s="47">
        <f t="shared" si="0"/>
        <v>28196.25</v>
      </c>
      <c r="F45" s="51">
        <v>61825</v>
      </c>
      <c r="G45" s="52">
        <f t="shared" si="1"/>
        <v>27821.25</v>
      </c>
      <c r="H45" s="53"/>
      <c r="I45" s="18"/>
    </row>
    <row r="46" spans="1:9" x14ac:dyDescent="0.25">
      <c r="A46" s="46" t="s">
        <v>53</v>
      </c>
      <c r="B46" s="48" t="s">
        <v>67</v>
      </c>
      <c r="C46" s="49">
        <v>2</v>
      </c>
      <c r="D46" s="50">
        <v>61825</v>
      </c>
      <c r="E46" s="47">
        <f t="shared" si="0"/>
        <v>123650</v>
      </c>
      <c r="F46" s="51">
        <v>60991.666666666672</v>
      </c>
      <c r="G46" s="52">
        <f t="shared" si="1"/>
        <v>121983.33333333334</v>
      </c>
      <c r="H46" s="53"/>
      <c r="I46" s="18"/>
    </row>
    <row r="47" spans="1:9" x14ac:dyDescent="0.25">
      <c r="A47" s="46" t="s">
        <v>54</v>
      </c>
      <c r="B47" s="48" t="s">
        <v>67</v>
      </c>
      <c r="C47" s="49">
        <v>1.25</v>
      </c>
      <c r="D47" s="50">
        <v>58825</v>
      </c>
      <c r="E47" s="47">
        <f t="shared" si="0"/>
        <v>73531.25</v>
      </c>
      <c r="F47" s="51">
        <v>57991.666666666672</v>
      </c>
      <c r="G47" s="52">
        <f t="shared" si="1"/>
        <v>72489.583333333343</v>
      </c>
      <c r="H47" s="53"/>
      <c r="I47" s="18"/>
    </row>
    <row r="48" spans="1:9" x14ac:dyDescent="0.25">
      <c r="A48" s="46" t="s">
        <v>55</v>
      </c>
      <c r="B48" s="48" t="s">
        <v>67</v>
      </c>
      <c r="C48" s="49">
        <v>1.7050000000000001</v>
      </c>
      <c r="D48" s="50">
        <v>57825</v>
      </c>
      <c r="E48" s="47">
        <f t="shared" si="0"/>
        <v>98591.625</v>
      </c>
      <c r="F48" s="51">
        <v>56991.666666666664</v>
      </c>
      <c r="G48" s="52">
        <f t="shared" si="1"/>
        <v>97170.791666666672</v>
      </c>
      <c r="H48" s="53"/>
      <c r="I48" s="18"/>
    </row>
    <row r="49" spans="1:9" x14ac:dyDescent="0.25">
      <c r="A49" s="46" t="s">
        <v>56</v>
      </c>
      <c r="B49" s="48" t="s">
        <v>67</v>
      </c>
      <c r="C49" s="49">
        <v>1.42</v>
      </c>
      <c r="D49" s="50">
        <v>56325</v>
      </c>
      <c r="E49" s="47">
        <f t="shared" si="0"/>
        <v>79981.5</v>
      </c>
      <c r="F49" s="51">
        <v>55491.666666666672</v>
      </c>
      <c r="G49" s="52">
        <f t="shared" si="1"/>
        <v>78798.166666666672</v>
      </c>
      <c r="H49" s="53"/>
      <c r="I49" s="18"/>
    </row>
    <row r="50" spans="1:9" x14ac:dyDescent="0.25">
      <c r="A50" s="46" t="s">
        <v>57</v>
      </c>
      <c r="B50" s="48" t="s">
        <v>67</v>
      </c>
      <c r="C50" s="49">
        <v>4.0549999999999997</v>
      </c>
      <c r="D50" s="50">
        <v>59825.000000000015</v>
      </c>
      <c r="E50" s="47">
        <f t="shared" si="0"/>
        <v>242590.37500000003</v>
      </c>
      <c r="F50" s="51">
        <v>58991.666666666672</v>
      </c>
      <c r="G50" s="52">
        <f t="shared" si="1"/>
        <v>239211.20833333334</v>
      </c>
      <c r="H50" s="53"/>
      <c r="I50" s="18"/>
    </row>
    <row r="51" spans="1:9" x14ac:dyDescent="0.25">
      <c r="A51" s="46" t="s">
        <v>58</v>
      </c>
      <c r="B51" s="48" t="s">
        <v>67</v>
      </c>
      <c r="C51" s="49">
        <v>0.02</v>
      </c>
      <c r="D51" s="50">
        <v>60825</v>
      </c>
      <c r="E51" s="47">
        <f t="shared" si="0"/>
        <v>1216.5</v>
      </c>
      <c r="F51" s="51">
        <v>59991.666666666664</v>
      </c>
      <c r="G51" s="52">
        <f t="shared" si="1"/>
        <v>1199.8333333333333</v>
      </c>
      <c r="H51" s="53"/>
      <c r="I51" s="18"/>
    </row>
    <row r="52" spans="1:9" x14ac:dyDescent="0.25">
      <c r="A52" s="46" t="s">
        <v>59</v>
      </c>
      <c r="B52" s="48" t="s">
        <v>67</v>
      </c>
      <c r="C52" s="49">
        <v>0.54</v>
      </c>
      <c r="D52" s="50">
        <v>59824.999999999993</v>
      </c>
      <c r="E52" s="47">
        <f t="shared" si="0"/>
        <v>32305.5</v>
      </c>
      <c r="F52" s="51">
        <v>58991.666666666664</v>
      </c>
      <c r="G52" s="52">
        <f t="shared" si="1"/>
        <v>31855.5</v>
      </c>
      <c r="H52" s="53"/>
      <c r="I52" s="18"/>
    </row>
    <row r="53" spans="1:9" x14ac:dyDescent="0.25">
      <c r="A53" s="46" t="s">
        <v>60</v>
      </c>
      <c r="B53" s="48" t="s">
        <v>67</v>
      </c>
      <c r="C53" s="49">
        <v>0.76</v>
      </c>
      <c r="D53" s="50">
        <v>65825</v>
      </c>
      <c r="E53" s="47">
        <f t="shared" si="0"/>
        <v>50027</v>
      </c>
      <c r="F53" s="51">
        <v>64991.666666666672</v>
      </c>
      <c r="G53" s="52">
        <f t="shared" si="1"/>
        <v>49393.666666666672</v>
      </c>
      <c r="H53" s="53"/>
      <c r="I53" s="18"/>
    </row>
    <row r="54" spans="1:9" x14ac:dyDescent="0.25">
      <c r="A54" s="46" t="s">
        <v>61</v>
      </c>
      <c r="B54" s="48" t="s">
        <v>67</v>
      </c>
      <c r="C54" s="49">
        <v>0.16</v>
      </c>
      <c r="D54" s="50">
        <v>66325</v>
      </c>
      <c r="E54" s="47">
        <f t="shared" si="0"/>
        <v>10612</v>
      </c>
      <c r="F54" s="51">
        <v>65491.666666666664</v>
      </c>
      <c r="G54" s="52">
        <f t="shared" si="1"/>
        <v>10478.666666666666</v>
      </c>
      <c r="H54" s="53"/>
      <c r="I54" s="18"/>
    </row>
    <row r="55" spans="1:9" x14ac:dyDescent="0.25">
      <c r="A55" s="46" t="s">
        <v>62</v>
      </c>
      <c r="B55" s="48" t="s">
        <v>67</v>
      </c>
      <c r="C55" s="49">
        <v>0.09</v>
      </c>
      <c r="D55" s="50">
        <v>66325.000000000015</v>
      </c>
      <c r="E55" s="47">
        <f t="shared" si="0"/>
        <v>5969.2500000000009</v>
      </c>
      <c r="F55" s="51">
        <v>65491.666666666679</v>
      </c>
      <c r="G55" s="52">
        <f t="shared" si="1"/>
        <v>5894.2500000000009</v>
      </c>
      <c r="H55" s="53"/>
      <c r="I55" s="18"/>
    </row>
    <row r="56" spans="1:9" x14ac:dyDescent="0.25">
      <c r="A56" s="46" t="s">
        <v>63</v>
      </c>
      <c r="B56" s="48" t="s">
        <v>67</v>
      </c>
      <c r="C56" s="49">
        <v>3.16</v>
      </c>
      <c r="D56" s="50">
        <v>59825</v>
      </c>
      <c r="E56" s="47">
        <f t="shared" si="0"/>
        <v>189047</v>
      </c>
      <c r="F56" s="51">
        <v>58991.666666666664</v>
      </c>
      <c r="G56" s="52">
        <f t="shared" si="1"/>
        <v>186413.66666666666</v>
      </c>
      <c r="H56" s="53"/>
      <c r="I56" s="18"/>
    </row>
    <row r="57" spans="1:9" x14ac:dyDescent="0.25">
      <c r="A57" s="46" t="s">
        <v>64</v>
      </c>
      <c r="B57" s="48" t="s">
        <v>67</v>
      </c>
      <c r="C57" s="49">
        <v>0.04</v>
      </c>
      <c r="D57" s="50">
        <v>60825</v>
      </c>
      <c r="E57" s="47">
        <f t="shared" si="0"/>
        <v>2433</v>
      </c>
      <c r="F57" s="51">
        <v>59991.666666666664</v>
      </c>
      <c r="G57" s="52">
        <f t="shared" si="1"/>
        <v>2399.6666666666665</v>
      </c>
      <c r="H57" s="53"/>
      <c r="I57" s="18"/>
    </row>
    <row r="58" spans="1:9" x14ac:dyDescent="0.25">
      <c r="A58" s="46" t="s">
        <v>65</v>
      </c>
      <c r="B58" s="48" t="s">
        <v>67</v>
      </c>
      <c r="C58" s="49">
        <v>6.1849999999999996</v>
      </c>
      <c r="D58" s="50">
        <v>66325.000000000015</v>
      </c>
      <c r="E58" s="47">
        <f t="shared" si="0"/>
        <v>410220.12500000006</v>
      </c>
      <c r="F58" s="51">
        <v>65491.666666666679</v>
      </c>
      <c r="G58" s="52">
        <f t="shared" si="1"/>
        <v>405065.95833333337</v>
      </c>
      <c r="H58" s="53"/>
      <c r="I58" s="18"/>
    </row>
    <row r="59" spans="1:9" x14ac:dyDescent="0.25">
      <c r="A59" s="46" t="s">
        <v>66</v>
      </c>
      <c r="B59" s="48" t="s">
        <v>67</v>
      </c>
      <c r="C59" s="49">
        <v>0.18</v>
      </c>
      <c r="D59" s="50">
        <v>65325.000000000015</v>
      </c>
      <c r="E59" s="47">
        <f t="shared" si="0"/>
        <v>11758.500000000002</v>
      </c>
      <c r="F59" s="51">
        <v>64491.666666666679</v>
      </c>
      <c r="G59" s="52">
        <f t="shared" si="1"/>
        <v>11608.500000000002</v>
      </c>
      <c r="H59" s="53"/>
      <c r="I59" s="18"/>
    </row>
    <row r="60" spans="1:9" x14ac:dyDescent="0.25">
      <c r="A60" s="23" t="s">
        <v>7</v>
      </c>
      <c r="B60" s="24"/>
      <c r="C60" s="25"/>
      <c r="D60" s="3"/>
      <c r="E60" s="11">
        <f>SUM(E12:E59)</f>
        <v>2744310.625</v>
      </c>
      <c r="F60" s="16"/>
      <c r="G60" s="43">
        <f>SUM(G12:H59)</f>
        <v>2702923.125</v>
      </c>
      <c r="H60" s="44"/>
      <c r="I60" s="45"/>
    </row>
    <row r="61" spans="1:9" ht="15" customHeight="1" x14ac:dyDescent="0.25">
      <c r="A61" s="10" t="s">
        <v>15</v>
      </c>
      <c r="B61" s="38">
        <f>ROUND(MIN(E60,G60),0)</f>
        <v>2702923</v>
      </c>
      <c r="C61" s="38"/>
      <c r="D61" s="38"/>
      <c r="E61" s="38"/>
      <c r="F61" s="38"/>
      <c r="G61" s="38"/>
      <c r="H61" s="38"/>
      <c r="I61" s="38"/>
    </row>
    <row r="62" spans="1:9" x14ac:dyDescent="0.25">
      <c r="A62" s="36"/>
      <c r="B62" s="37"/>
      <c r="C62" s="37"/>
      <c r="D62" s="37"/>
      <c r="E62" s="37"/>
      <c r="F62" s="37"/>
      <c r="G62" s="37"/>
    </row>
    <row r="63" spans="1:9" x14ac:dyDescent="0.25">
      <c r="A63" s="7"/>
      <c r="B63" s="7"/>
      <c r="C63" s="7"/>
      <c r="D63" s="7"/>
      <c r="E63" s="7"/>
      <c r="F63" s="7"/>
      <c r="G63" s="7"/>
    </row>
    <row r="64" spans="1:9" x14ac:dyDescent="0.25">
      <c r="A64" s="8"/>
      <c r="B64" s="8"/>
      <c r="C64" s="8"/>
      <c r="D64" s="8"/>
      <c r="E64" s="8"/>
      <c r="F64" s="8"/>
      <c r="G64" s="8"/>
    </row>
    <row r="65" spans="1:7" x14ac:dyDescent="0.25">
      <c r="A65" s="9"/>
      <c r="B65" s="9"/>
      <c r="C65" s="9"/>
      <c r="D65" s="9"/>
      <c r="E65" s="9"/>
      <c r="F65" s="9"/>
      <c r="G65" s="9"/>
    </row>
    <row r="66" spans="1:7" x14ac:dyDescent="0.25">
      <c r="A66" s="26"/>
      <c r="B66" s="26"/>
      <c r="C66" s="26"/>
      <c r="D66" s="26"/>
      <c r="E66" s="26"/>
      <c r="F66" s="26"/>
      <c r="G66" s="26"/>
    </row>
  </sheetData>
  <mergeCells count="66">
    <mergeCell ref="G44:H44"/>
    <mergeCell ref="G45:H45"/>
    <mergeCell ref="G46:H46"/>
    <mergeCell ref="G59:H59"/>
    <mergeCell ref="G58:H58"/>
    <mergeCell ref="G57:H57"/>
    <mergeCell ref="G56:H56"/>
    <mergeCell ref="G55:H55"/>
    <mergeCell ref="G54:H54"/>
    <mergeCell ref="G53:H53"/>
    <mergeCell ref="G52:H52"/>
    <mergeCell ref="G51:H51"/>
    <mergeCell ref="G50:H50"/>
    <mergeCell ref="G49:H49"/>
    <mergeCell ref="G48:H48"/>
    <mergeCell ref="G47:H47"/>
    <mergeCell ref="G39:H39"/>
    <mergeCell ref="G40:H40"/>
    <mergeCell ref="G41:H41"/>
    <mergeCell ref="G42:H42"/>
    <mergeCell ref="G43:H43"/>
    <mergeCell ref="G34:H34"/>
    <mergeCell ref="G35:H35"/>
    <mergeCell ref="G36:H36"/>
    <mergeCell ref="G37:H37"/>
    <mergeCell ref="G38:H3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14:H14"/>
    <mergeCell ref="G15:H15"/>
    <mergeCell ref="G16:H16"/>
    <mergeCell ref="G17:H17"/>
    <mergeCell ref="G18:H18"/>
    <mergeCell ref="A60:C60"/>
    <mergeCell ref="A66:G66"/>
    <mergeCell ref="A9:A11"/>
    <mergeCell ref="B9:C9"/>
    <mergeCell ref="D9:G9"/>
    <mergeCell ref="B10:B11"/>
    <mergeCell ref="C10:C11"/>
    <mergeCell ref="D10:E10"/>
    <mergeCell ref="A62:G62"/>
    <mergeCell ref="B61:I61"/>
    <mergeCell ref="F10:I10"/>
    <mergeCell ref="G11:I11"/>
    <mergeCell ref="G60:I60"/>
    <mergeCell ref="G12:H12"/>
    <mergeCell ref="G13:H13"/>
    <mergeCell ref="A1:I1"/>
    <mergeCell ref="B3:I3"/>
    <mergeCell ref="B5:I5"/>
    <mergeCell ref="B6:I6"/>
    <mergeCell ref="B7:I7"/>
  </mergeCells>
  <phoneticPr fontId="4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2021-07-20T10:03:31Z</cp:lastPrinted>
  <dcterms:created xsi:type="dcterms:W3CDTF">2016-10-03T16:38:12Z</dcterms:created>
  <dcterms:modified xsi:type="dcterms:W3CDTF">2022-11-25T07:45:26Z</dcterms:modified>
</cp:coreProperties>
</file>