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шаблон!$A$2:$BV$7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шаблон!$A$1:$BO$14</definedName>
  </definedNames>
  <calcPr calcId="125725"/>
</workbook>
</file>

<file path=xl/calcChain.xml><?xml version="1.0" encoding="utf-8"?>
<calcChain xmlns="http://schemas.openxmlformats.org/spreadsheetml/2006/main">
  <c r="O8" i="4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K8"/>
  <c r="BL8"/>
  <c r="BM8"/>
  <c r="N8"/>
  <c r="BR9"/>
  <c r="BS9" s="1"/>
  <c r="O3" l="1"/>
  <c r="T6"/>
  <c r="M6"/>
  <c r="L6"/>
  <c r="AH3" l="1"/>
  <c r="L5"/>
  <c r="L4"/>
  <c r="R5"/>
  <c r="R3" s="1"/>
  <c r="P5"/>
  <c r="M5"/>
  <c r="M4"/>
  <c r="N4" s="1"/>
  <c r="T5" l="1"/>
  <c r="S4"/>
  <c r="Q4"/>
  <c r="P4"/>
  <c r="T4" l="1"/>
  <c r="M7" l="1"/>
  <c r="N7" s="1"/>
  <c r="BD3"/>
  <c r="BM3" l="1"/>
  <c r="S7"/>
  <c r="S3" s="1"/>
  <c r="N3"/>
  <c r="P7"/>
  <c r="P3" s="1"/>
  <c r="Q7"/>
  <c r="Q3" s="1"/>
  <c r="T7" l="1"/>
  <c r="T3" s="1"/>
  <c r="BR3" l="1"/>
  <c r="BS3" s="1"/>
  <c r="BR8"/>
  <c r="BS8" s="1"/>
  <c r="BR15"/>
  <c r="BS15" s="1"/>
  <c r="BR16"/>
  <c r="BS16" s="1"/>
  <c r="BR17"/>
  <c r="BS17" s="1"/>
  <c r="BR18"/>
  <c r="BS18" s="1"/>
  <c r="BR19"/>
  <c r="BS19" s="1"/>
  <c r="BR20" l="1"/>
  <c r="BS20" s="1"/>
  <c r="BR21"/>
  <c r="BS21" s="1"/>
  <c r="BR22"/>
  <c r="BS22" s="1"/>
  <c r="O75" i="2" l="1"/>
  <c r="R75"/>
  <c r="M76"/>
  <c r="N76" s="1"/>
  <c r="N75" s="1"/>
  <c r="O73"/>
  <c r="R73"/>
  <c r="M74"/>
  <c r="N74" s="1"/>
  <c r="AZ70"/>
  <c r="O70"/>
  <c r="R70"/>
  <c r="N72"/>
  <c r="N70" s="1"/>
  <c r="T71"/>
  <c r="N71"/>
  <c r="M71"/>
  <c r="O64"/>
  <c r="R64"/>
  <c r="M66"/>
  <c r="M65"/>
  <c r="N65" s="1"/>
  <c r="M68"/>
  <c r="N68" s="1"/>
  <c r="T67"/>
  <c r="AR64" s="1"/>
  <c r="T66"/>
  <c r="AJ64" s="1"/>
  <c r="O62"/>
  <c r="R62"/>
  <c r="N63"/>
  <c r="S63" s="1"/>
  <c r="S62" s="1"/>
  <c r="O55"/>
  <c r="R55"/>
  <c r="T57"/>
  <c r="AJ55" s="1"/>
  <c r="T58"/>
  <c r="AR55" s="1"/>
  <c r="M59"/>
  <c r="N59" s="1"/>
  <c r="M56"/>
  <c r="N56" s="1"/>
  <c r="O46"/>
  <c r="R46"/>
  <c r="N48"/>
  <c r="Q48" s="1"/>
  <c r="N40"/>
  <c r="Q40" s="1"/>
  <c r="Q38" s="1"/>
  <c r="M48"/>
  <c r="M47"/>
  <c r="N47" s="1"/>
  <c r="O41"/>
  <c r="R41"/>
  <c r="N42"/>
  <c r="N41" s="1"/>
  <c r="T39"/>
  <c r="AH38" s="1"/>
  <c r="M40"/>
  <c r="O38"/>
  <c r="R38"/>
  <c r="S38"/>
  <c r="N38"/>
  <c r="N37"/>
  <c r="S37" s="1"/>
  <c r="O35"/>
  <c r="R35"/>
  <c r="M37"/>
  <c r="M36"/>
  <c r="N36" s="1"/>
  <c r="O29"/>
  <c r="R29"/>
  <c r="Q42" l="1"/>
  <c r="Q41" s="1"/>
  <c r="S42"/>
  <c r="S41" s="1"/>
  <c r="P42"/>
  <c r="T42" s="1"/>
  <c r="BB41" s="1"/>
  <c r="BK41" s="1"/>
  <c r="N73"/>
  <c r="S74"/>
  <c r="S73" s="1"/>
  <c r="Q74"/>
  <c r="Q73" s="1"/>
  <c r="P74"/>
  <c r="N64"/>
  <c r="P72"/>
  <c r="Q72"/>
  <c r="Q70" s="1"/>
  <c r="S72"/>
  <c r="S70" s="1"/>
  <c r="S76"/>
  <c r="S75" s="1"/>
  <c r="Q76"/>
  <c r="Q75" s="1"/>
  <c r="P76"/>
  <c r="N46"/>
  <c r="S47"/>
  <c r="S46" s="1"/>
  <c r="N55"/>
  <c r="Q56"/>
  <c r="S56"/>
  <c r="P56"/>
  <c r="S59"/>
  <c r="Q59"/>
  <c r="P59"/>
  <c r="T59" s="1"/>
  <c r="BB55" s="1"/>
  <c r="P40"/>
  <c r="P48"/>
  <c r="T48" s="1"/>
  <c r="BF46" s="1"/>
  <c r="N62"/>
  <c r="S65"/>
  <c r="Q65"/>
  <c r="P65"/>
  <c r="S68"/>
  <c r="Q68"/>
  <c r="P68"/>
  <c r="P63"/>
  <c r="P62" s="1"/>
  <c r="Q63"/>
  <c r="Q62" s="1"/>
  <c r="P47"/>
  <c r="P46" s="1"/>
  <c r="Q47"/>
  <c r="Q46" s="1"/>
  <c r="P37"/>
  <c r="Q37"/>
  <c r="T41"/>
  <c r="P41"/>
  <c r="S36"/>
  <c r="S35" s="1"/>
  <c r="N35"/>
  <c r="P36"/>
  <c r="P35" s="1"/>
  <c r="Q36"/>
  <c r="Q35" s="1"/>
  <c r="T68" l="1"/>
  <c r="BB64" s="1"/>
  <c r="T76"/>
  <c r="P75"/>
  <c r="T72"/>
  <c r="P70"/>
  <c r="T74"/>
  <c r="P73"/>
  <c r="T65"/>
  <c r="P64"/>
  <c r="Q64"/>
  <c r="S64"/>
  <c r="T40"/>
  <c r="P38"/>
  <c r="P55"/>
  <c r="T56"/>
  <c r="S55"/>
  <c r="Q55"/>
  <c r="T63"/>
  <c r="T47"/>
  <c r="T37"/>
  <c r="BJ35" s="1"/>
  <c r="T36"/>
  <c r="BB73" l="1"/>
  <c r="BK73" s="1"/>
  <c r="T73"/>
  <c r="BB70"/>
  <c r="BK70" s="1"/>
  <c r="T70"/>
  <c r="T75"/>
  <c r="BB75"/>
  <c r="BK75" s="1"/>
  <c r="BB46"/>
  <c r="BK46" s="1"/>
  <c r="T46"/>
  <c r="BB62"/>
  <c r="BK62" s="1"/>
  <c r="T62"/>
  <c r="AF55"/>
  <c r="BK55" s="1"/>
  <c r="T55"/>
  <c r="BB38"/>
  <c r="BK38" s="1"/>
  <c r="T38"/>
  <c r="AF64"/>
  <c r="BK64" s="1"/>
  <c r="T64"/>
  <c r="BB35"/>
  <c r="BK35" s="1"/>
  <c r="T35"/>
  <c r="T31" l="1"/>
  <c r="T32"/>
  <c r="AL29" s="1"/>
  <c r="T33"/>
  <c r="AR29" s="1"/>
  <c r="M34"/>
  <c r="N34" s="1"/>
  <c r="S34" s="1"/>
  <c r="M33"/>
  <c r="M32"/>
  <c r="M31"/>
  <c r="M30"/>
  <c r="N30" s="1"/>
  <c r="O27"/>
  <c r="R27"/>
  <c r="M28"/>
  <c r="N28" s="1"/>
  <c r="O25"/>
  <c r="R25"/>
  <c r="M26"/>
  <c r="N26" s="1"/>
  <c r="O23"/>
  <c r="R23"/>
  <c r="M24"/>
  <c r="N24" s="1"/>
  <c r="O21"/>
  <c r="R21"/>
  <c r="S21"/>
  <c r="N22"/>
  <c r="N21" s="1"/>
  <c r="M22"/>
  <c r="O16"/>
  <c r="R16"/>
  <c r="M17"/>
  <c r="N17" s="1"/>
  <c r="O11"/>
  <c r="R11"/>
  <c r="M12"/>
  <c r="N12" s="1"/>
  <c r="R8"/>
  <c r="O8"/>
  <c r="N10"/>
  <c r="Q10"/>
  <c r="M10"/>
  <c r="M9"/>
  <c r="N9" s="1"/>
  <c r="S9" s="1"/>
  <c r="S8" s="1"/>
  <c r="Q22" l="1"/>
  <c r="Q21" s="1"/>
  <c r="N11"/>
  <c r="S12"/>
  <c r="S11" s="1"/>
  <c r="S17"/>
  <c r="S16" s="1"/>
  <c r="N16"/>
  <c r="N23"/>
  <c r="S24"/>
  <c r="S23" s="1"/>
  <c r="S26"/>
  <c r="S25" s="1"/>
  <c r="N25"/>
  <c r="S28"/>
  <c r="S27" s="1"/>
  <c r="N27"/>
  <c r="N29"/>
  <c r="S30"/>
  <c r="S29" s="1"/>
  <c r="Q30"/>
  <c r="P30"/>
  <c r="N8"/>
  <c r="AJ29"/>
  <c r="P34"/>
  <c r="Q34"/>
  <c r="P28"/>
  <c r="P27" s="1"/>
  <c r="Q28"/>
  <c r="Q27" s="1"/>
  <c r="P26"/>
  <c r="P25" s="1"/>
  <c r="Q26"/>
  <c r="Q25" s="1"/>
  <c r="P24"/>
  <c r="P23" s="1"/>
  <c r="Q24"/>
  <c r="Q23" s="1"/>
  <c r="P22"/>
  <c r="P17"/>
  <c r="P16" s="1"/>
  <c r="Q17"/>
  <c r="Q16" s="1"/>
  <c r="P12"/>
  <c r="P11" s="1"/>
  <c r="Q12"/>
  <c r="Q11" s="1"/>
  <c r="P10"/>
  <c r="T10" s="1"/>
  <c r="BF8" s="1"/>
  <c r="P9"/>
  <c r="P8" s="1"/>
  <c r="Q9"/>
  <c r="Q8" s="1"/>
  <c r="M44"/>
  <c r="N44"/>
  <c r="R43"/>
  <c r="O43"/>
  <c r="T22" l="1"/>
  <c r="P21"/>
  <c r="P29"/>
  <c r="T30"/>
  <c r="Q29"/>
  <c r="T34"/>
  <c r="BB29" s="1"/>
  <c r="T28"/>
  <c r="T26"/>
  <c r="T24"/>
  <c r="T17"/>
  <c r="T12"/>
  <c r="T9"/>
  <c r="Q44"/>
  <c r="Q43" s="1"/>
  <c r="N43"/>
  <c r="S44"/>
  <c r="S43" s="1"/>
  <c r="P44"/>
  <c r="BB8" l="1"/>
  <c r="BK8" s="1"/>
  <c r="T8"/>
  <c r="BB11"/>
  <c r="BK11" s="1"/>
  <c r="T11"/>
  <c r="BB16"/>
  <c r="BK16" s="1"/>
  <c r="T16"/>
  <c r="BB23"/>
  <c r="BK23" s="1"/>
  <c r="T23"/>
  <c r="BB25"/>
  <c r="BK25" s="1"/>
  <c r="T25"/>
  <c r="BB27"/>
  <c r="BK27" s="1"/>
  <c r="T27"/>
  <c r="AF29"/>
  <c r="BK29" s="1"/>
  <c r="T29"/>
  <c r="BH21"/>
  <c r="BK21" s="1"/>
  <c r="T21"/>
  <c r="T44"/>
  <c r="P43"/>
  <c r="T43" l="1"/>
  <c r="BB43"/>
  <c r="BK43" s="1"/>
  <c r="M80" l="1"/>
  <c r="T80"/>
  <c r="N80" s="1"/>
  <c r="N79" s="1"/>
  <c r="S79"/>
  <c r="R79"/>
  <c r="Q79"/>
  <c r="P79"/>
  <c r="O79"/>
  <c r="M78"/>
  <c r="N78"/>
  <c r="R77"/>
  <c r="O77"/>
  <c r="BD79" l="1"/>
  <c r="BK79" s="1"/>
  <c r="T79"/>
  <c r="Q78"/>
  <c r="Q77" s="1"/>
  <c r="N77"/>
  <c r="S78"/>
  <c r="S77" s="1"/>
  <c r="P78"/>
  <c r="T78" l="1"/>
  <c r="P77"/>
  <c r="T77" l="1"/>
  <c r="BB77"/>
  <c r="BK77" s="1"/>
  <c r="M83" l="1"/>
  <c r="N83" s="1"/>
  <c r="M82"/>
  <c r="N82"/>
  <c r="R81"/>
  <c r="O81"/>
  <c r="M52"/>
  <c r="N52"/>
  <c r="R51"/>
  <c r="O51"/>
  <c r="M50"/>
  <c r="N50"/>
  <c r="R49"/>
  <c r="O49"/>
  <c r="Q83" l="1"/>
  <c r="P83"/>
  <c r="Q82"/>
  <c r="Q81" s="1"/>
  <c r="N81"/>
  <c r="S82"/>
  <c r="S81" s="1"/>
  <c r="P82"/>
  <c r="Q52"/>
  <c r="Q51" s="1"/>
  <c r="N51"/>
  <c r="S52"/>
  <c r="S51" s="1"/>
  <c r="P52"/>
  <c r="Q50"/>
  <c r="Q49" s="1"/>
  <c r="N49"/>
  <c r="S50"/>
  <c r="S49" s="1"/>
  <c r="P50"/>
  <c r="M5"/>
  <c r="M4"/>
  <c r="N5"/>
  <c r="S5" s="1"/>
  <c r="S3" s="1"/>
  <c r="T4"/>
  <c r="N4" s="1"/>
  <c r="N3" s="1"/>
  <c r="R3"/>
  <c r="O3"/>
  <c r="AZ3" l="1"/>
  <c r="T82"/>
  <c r="BB81" s="1"/>
  <c r="P81"/>
  <c r="T83"/>
  <c r="BF81" s="1"/>
  <c r="T52"/>
  <c r="P51"/>
  <c r="T50"/>
  <c r="P49"/>
  <c r="Q5"/>
  <c r="Q3" s="1"/>
  <c r="P5"/>
  <c r="BK81" l="1"/>
  <c r="T81"/>
  <c r="T51"/>
  <c r="BB51"/>
  <c r="BK51" s="1"/>
  <c r="T49"/>
  <c r="BB49"/>
  <c r="BK49" s="1"/>
  <c r="P3"/>
  <c r="T5"/>
  <c r="T3" l="1"/>
  <c r="BB3"/>
  <c r="BK3" s="1"/>
  <c r="M86"/>
  <c r="M85"/>
  <c r="N86"/>
  <c r="P86" s="1"/>
  <c r="N85"/>
  <c r="S85" s="1"/>
  <c r="S84" s="1"/>
  <c r="R84"/>
  <c r="O84"/>
  <c r="N84" l="1"/>
  <c r="Q85"/>
  <c r="Q86"/>
  <c r="T86" s="1"/>
  <c r="BF84" s="1"/>
  <c r="P85"/>
  <c r="M61"/>
  <c r="N61"/>
  <c r="R60"/>
  <c r="O60"/>
  <c r="M54"/>
  <c r="N54"/>
  <c r="R53"/>
  <c r="O53"/>
  <c r="M20"/>
  <c r="M19"/>
  <c r="N20"/>
  <c r="Q20" s="1"/>
  <c r="Q18" s="1"/>
  <c r="T19"/>
  <c r="AZ18" s="1"/>
  <c r="R18"/>
  <c r="O18"/>
  <c r="M14"/>
  <c r="N14"/>
  <c r="Q14" s="1"/>
  <c r="Q13" s="1"/>
  <c r="R13"/>
  <c r="O13"/>
  <c r="M7"/>
  <c r="N7"/>
  <c r="P7" s="1"/>
  <c r="S6"/>
  <c r="R6"/>
  <c r="O6"/>
  <c r="N6"/>
  <c r="N19" l="1"/>
  <c r="N18" s="1"/>
  <c r="T85"/>
  <c r="P84"/>
  <c r="Q84"/>
  <c r="Q61"/>
  <c r="Q60" s="1"/>
  <c r="N60"/>
  <c r="S61"/>
  <c r="S60" s="1"/>
  <c r="P61"/>
  <c r="Q54"/>
  <c r="Q53" s="1"/>
  <c r="N53"/>
  <c r="S54"/>
  <c r="S53" s="1"/>
  <c r="P54"/>
  <c r="P20"/>
  <c r="S20"/>
  <c r="S18" s="1"/>
  <c r="N13"/>
  <c r="P14"/>
  <c r="S14"/>
  <c r="S13" s="1"/>
  <c r="P6"/>
  <c r="Q7"/>
  <c r="Q6" s="1"/>
  <c r="T84" l="1"/>
  <c r="BB84"/>
  <c r="BK84" s="1"/>
  <c r="T61"/>
  <c r="P60"/>
  <c r="T54"/>
  <c r="P53"/>
  <c r="T20"/>
  <c r="P18"/>
  <c r="T14"/>
  <c r="P13"/>
  <c r="T7"/>
  <c r="T6" l="1"/>
  <c r="BH6"/>
  <c r="BK6" s="1"/>
  <c r="T18"/>
  <c r="BB18"/>
  <c r="BK18" s="1"/>
  <c r="T60"/>
  <c r="BB60"/>
  <c r="BK60" s="1"/>
  <c r="T53"/>
  <c r="BB53"/>
  <c r="BK53" s="1"/>
  <c r="T13"/>
  <c r="BB13"/>
  <c r="BK13" s="1"/>
</calcChain>
</file>

<file path=xl/sharedStrings.xml><?xml version="1.0" encoding="utf-8"?>
<sst xmlns="http://schemas.openxmlformats.org/spreadsheetml/2006/main" count="476" uniqueCount="345">
  <si>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</si>
  <si>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</si>
  <si>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</si>
  <si>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</si>
  <si>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</si>
  <si>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</si>
  <si>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</si>
  <si>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</si>
  <si>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</si>
  <si>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</si>
  <si>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</si>
  <si>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</si>
  <si>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</si>
  <si>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</si>
  <si>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</si>
  <si>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</si>
  <si>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</si>
  <si>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</si>
  <si>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</si>
  <si>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</si>
  <si>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</si>
  <si>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</si>
  <si>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</si>
  <si>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</si>
  <si>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</si>
  <si>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</si>
  <si>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</si>
  <si>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</si>
  <si>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</si>
  <si>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</si>
  <si>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</si>
  <si>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</si>
  <si>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</si>
  <si>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</si>
  <si>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</si>
  <si>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</si>
  <si>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</si>
  <si>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</si>
  <si>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</si>
  <si>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</si>
  <si>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</si>
  <si>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</si>
  <si>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</si>
  <si>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</si>
  <si>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</si>
  <si>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</si>
  <si>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</si>
  <si>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</si>
  <si>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</si>
  <si>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</si>
  <si>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</si>
  <si>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</si>
  <si>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</si>
  <si>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</si>
  <si>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</si>
  <si>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</si>
  <si>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</si>
  <si>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</si>
  <si>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</si>
  <si>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</si>
  <si>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</si>
  <si>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</si>
  <si>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</si>
  <si>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</si>
  <si>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</si>
  <si>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</si>
  <si>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</si>
  <si>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</si>
  <si>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</si>
  <si>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</si>
  <si>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</si>
  <si>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</si>
  <si>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</si>
  <si>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</si>
  <si>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</si>
  <si>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</si>
  <si>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</si>
  <si>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</si>
  <si>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</si>
  <si>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</si>
  <si>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</si>
  <si>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</si>
  <si>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</si>
  <si>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</si>
  <si>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</si>
  <si>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</si>
  <si>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</si>
  <si>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</si>
  <si>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</si>
  <si>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</si>
  <si>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</si>
  <si>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</si>
  <si>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</si>
  <si>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</si>
  <si>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</si>
  <si>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</si>
  <si>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</si>
  <si>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</si>
  <si>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</si>
  <si>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</si>
  <si>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</si>
  <si>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</si>
  <si>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</si>
  <si>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</si>
  <si>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</si>
  <si>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</si>
  <si>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</si>
  <si>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</si>
  <si>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</si>
  <si>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</si>
  <si>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</si>
  <si>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</si>
  <si>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</si>
  <si>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</si>
  <si>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</si>
  <si>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</si>
  <si>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</si>
  <si>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</si>
  <si>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</si>
  <si>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</si>
  <si>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</si>
  <si>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</si>
  <si>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</si>
  <si>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</si>
  <si>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</si>
  <si>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</si>
  <si>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</si>
  <si>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</si>
  <si>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</si>
  <si>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</si>
  <si>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</si>
  <si>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</si>
  <si>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</si>
  <si>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</si>
  <si>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</si>
  <si>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</si>
  <si>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</si>
  <si>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</si>
  <si>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</si>
  <si>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</si>
  <si>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</si>
  <si>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</si>
  <si>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</si>
  <si>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</si>
  <si>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</si>
  <si>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</si>
  <si>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</si>
  <si>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</si>
  <si>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</si>
  <si>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</si>
  <si>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</si>
  <si>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</si>
  <si>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</si>
  <si>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</si>
  <si>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</si>
  <si>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</si>
  <si>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</si>
  <si>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</si>
  <si>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</si>
  <si>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</si>
  <si>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</si>
  <si>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</si>
  <si>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</si>
  <si>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</si>
  <si>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</si>
  <si>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</si>
  <si>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</si>
  <si>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</si>
  <si>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</si>
  <si>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</si>
  <si>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</si>
  <si>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</si>
  <si>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</si>
  <si>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</si>
  <si>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</si>
  <si>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</si>
  <si>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</si>
  <si>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</si>
  <si>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</si>
  <si>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</si>
  <si>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</si>
  <si>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</si>
  <si>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</si>
  <si>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</si>
  <si>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</si>
  <si>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</si>
  <si>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</si>
  <si>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</si>
  <si>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</si>
  <si>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</si>
  <si>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</si>
  <si>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</si>
  <si>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</si>
  <si>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</si>
  <si>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</si>
  <si>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</si>
  <si>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</si>
  <si>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</si>
  <si>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</si>
  <si>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</si>
  <si>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</si>
  <si>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</si>
  <si>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</si>
  <si>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</si>
  <si>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</si>
  <si>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</si>
  <si>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</si>
  <si>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</si>
  <si>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</si>
  <si>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</si>
  <si>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</si>
  <si>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</si>
  <si>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</si>
  <si>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</si>
  <si>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</si>
  <si>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</si>
  <si>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</si>
  <si>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</si>
  <si>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</si>
  <si>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</si>
  <si>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</si>
  <si>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</si>
  <si>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</si>
  <si>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</si>
  <si>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</si>
  <si>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</si>
  <si>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</si>
  <si>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</si>
  <si>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</si>
  <si>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</si>
  <si>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</si>
  <si>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</si>
  <si>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</si>
  <si>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</si>
  <si>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</si>
  <si>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</si>
  <si>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</si>
  <si>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</si>
  <si>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</si>
  <si>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</si>
  <si>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</si>
  <si>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</si>
  <si>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</si>
  <si>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</si>
  <si>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</si>
  <si>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</si>
  <si>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</si>
  <si>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</si>
  <si>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</si>
  <si>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</si>
  <si>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</si>
  <si>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</si>
  <si>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</si>
  <si>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</si>
  <si>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</si>
  <si>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</si>
  <si>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</si>
  <si>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</si>
  <si>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</si>
  <si>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</si>
  <si>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</si>
  <si>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</si>
  <si>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</si>
  <si>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</si>
  <si>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</si>
  <si>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</si>
  <si>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</si>
  <si>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</si>
  <si>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</si>
  <si>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</si>
  <si>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</si>
  <si>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</si>
  <si>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</si>
  <si>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</si>
  <si>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</si>
  <si>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</si>
  <si>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</si>
  <si>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</si>
  <si>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</si>
  <si>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</si>
  <si>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</si>
  <si>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</si>
  <si>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</si>
  <si>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</si>
  <si>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</si>
  <si>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</si>
  <si>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</si>
  <si>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</si>
  <si>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</si>
  <si>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</si>
  <si>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</si>
  <si>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</si>
  <si>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</si>
  <si>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</si>
  <si>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</si>
  <si>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</si>
  <si>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</si>
  <si>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</si>
  <si>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</si>
  <si>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</si>
  <si>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</si>
  <si>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</si>
  <si>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</si>
  <si>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</si>
  <si>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</si>
  <si>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</si>
  <si>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</si>
  <si>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</si>
  <si>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</si>
  <si>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</si>
  <si>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</si>
  <si>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</si>
  <si>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</si>
  <si>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</si>
  <si>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</si>
  <si>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</si>
  <si>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</si>
  <si>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</si>
  <si>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</si>
  <si>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</si>
  <si>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</si>
  <si>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</si>
  <si>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</si>
  <si>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</si>
  <si>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</si>
  <si>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</si>
  <si>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</si>
  <si>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</si>
  <si>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</si>
  <si>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</si>
  <si>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6</t>
  </si>
  <si>
    <t>41514609 (ЦЭС-14856/2017)</t>
  </si>
  <si>
    <t>41514609</t>
  </si>
  <si>
    <t>Акционерное общество «Курское областное ипотечное агентство»</t>
  </si>
  <si>
    <t>Курский р-н, п.Лазурный</t>
  </si>
  <si>
    <t>Строительство воздушной линии электропередачи 10 кВ защищенным проводом – ответвления протяженностью 0,04 км от опоры существующей ВЛ-10 кВ № 422.02 (инв. № 4124)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проектировании).
10.1.2. Монтаж линейного разъединителя 10 кВ на концевой опоре проектируемого ответвления от ВЛ-10 кВ № ВЛ-10 кВ № 422.02 (тип и технические характеристики уточнить при проектировании).
10.1.3. Строительство воздушной линии электропередачи 0,4 кВ самонесущим изолированным проводом (ВЛИ-0,4 кВ) протяженностью 0,04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 с одним силовым трансформатором мощностью 160 кВА (тип ТП, тип и мощность силовых трансформаторов,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</si>
  <si>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422.02 (инв. № 4124)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</si>
  <si>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422.02 (инв. № 4124)</t>
  </si>
  <si>
    <t>КТП 160 кВА</t>
  </si>
  <si>
    <t>Зам. директора по КС ___________________ И.Н. Смахтин</t>
  </si>
  <si>
    <t>Начальник УТП            ___________________ М.В. Филипкин</t>
  </si>
  <si>
    <t>Начальник УИ              ___________________ В.В. Тупицкий</t>
  </si>
  <si>
    <t>Начальник УТР            ___________________ В.В. Волошин</t>
  </si>
  <si>
    <t>Приложение к ТЗ под ключ "Очередь № 103 под ключ от 15 до 150 кВт"</t>
  </si>
  <si>
    <t>Всего: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</si>
</sst>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sz val="22"/>
      <color rgb="FF000000"/>
      <name val="Arial"/>
      <family val="2"/>
      <charset val="204"/>
    </font>
    <font>
      <b/>
      <sz val="48"/>
      <color theme="1"/>
      <name val="Arial"/>
      <family val="2"/>
      <charset val="204"/>
    </font>
    <font>
      <sz val="36"/>
      <color theme="1"/>
      <name val="Arial"/>
      <family val="2"/>
      <charset val="204"/>
    </font>
    <font>
      <sz val="72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Border="1" applyAlignment="1">
      <alignment horizontal="center" vertical="center" wrapText="1"/>
    </xf>
    <xf numFmtId="168" fontId="17" fillId="0" borderId="0" xfId="0" applyNumberFormat="1" applyFont="1" applyFill="1" applyBorder="1" applyAlignment="1" applyProtection="1">
      <alignment horizontal="right" vertical="center" wrapText="1"/>
    </xf>
    <xf numFmtId="0" fontId="17" fillId="0" borderId="0" xfId="0" applyFont="1" applyFill="1" applyBorder="1" applyAlignment="1" applyProtection="1">
      <alignment vertical="center" wrapText="1"/>
    </xf>
    <xf numFmtId="168" fontId="12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68" fontId="16" fillId="0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 applyFill="1" applyBorder="1" applyAlignment="1" applyProtection="1">
      <alignment vertical="center" wrapText="1"/>
    </xf>
    <xf numFmtId="168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>
      <c r="C1" s="10"/>
      <c r="D1" s="4"/>
      <c r="E1" s="4"/>
    </row>
    <row r="2" spans="1:70" s="8" customFormat="1" ht="282.75" customHeight="1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V622"/>
  <sheetViews>
    <sheetView tabSelected="1" view="pageBreakPreview" topLeftCell="M1" zoomScale="30" zoomScaleNormal="30" zoomScaleSheetLayoutView="30" workbookViewId="0">
      <pane ySplit="2" topLeftCell="A3" activePane="bottomLeft" state="frozen"/>
      <selection pane="bottomLeft" activeCell="BN8" sqref="BN8"/>
    </sheetView>
  </sheetViews>
  <sheetFormatPr defaultColWidth="9.140625" defaultRowHeight="34.5"/>
  <cols>
    <col min="1" max="1" width="40.7109375" style="176" customWidth="1"/>
    <col min="2" max="2" width="32.7109375" style="176" customWidth="1"/>
    <col min="3" max="3" width="53.85546875" style="176" customWidth="1"/>
    <col min="4" max="4" width="37.42578125" style="176" customWidth="1"/>
    <col min="5" max="5" width="19.28515625" style="176" customWidth="1"/>
    <col min="6" max="6" width="38" style="176" customWidth="1"/>
    <col min="7" max="7" width="23.5703125" style="176" customWidth="1"/>
    <col min="8" max="8" width="41.5703125" style="176" customWidth="1"/>
    <col min="9" max="9" width="197.42578125" style="176" customWidth="1"/>
    <col min="10" max="10" width="98.28515625" style="176" customWidth="1"/>
    <col min="11" max="11" width="29.85546875" style="176" customWidth="1"/>
    <col min="12" max="12" width="60.42578125" style="176" customWidth="1"/>
    <col min="13" max="13" width="57.71093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customWidth="1"/>
    <col min="40" max="40" width="32.5703125" style="176" customWidth="1"/>
    <col min="41" max="41" width="25" style="176" hidden="1" customWidth="1"/>
    <col min="42" max="42" width="22.42578125" style="176" hidden="1" customWidth="1"/>
    <col min="43" max="43" width="9.5703125" style="176" hidden="1" customWidth="1"/>
    <col min="44" max="44" width="9.140625" style="176" hidden="1" customWidth="1"/>
    <col min="45" max="45" width="44.42578125" style="176" customWidth="1"/>
    <col min="46" max="46" width="30.57031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31.7109375" style="176" customWidth="1"/>
    <col min="56" max="56" width="32" style="176" customWidth="1"/>
    <col min="57" max="57" width="68.85546875" style="176" hidden="1" customWidth="1"/>
    <col min="58" max="58" width="18.14062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35.7109375" style="176" hidden="1" customWidth="1"/>
    <col min="64" max="64" width="17.28515625" style="176" hidden="1" customWidth="1"/>
    <col min="65" max="65" width="41.5703125" style="199" customWidth="1"/>
    <col min="66" max="66" width="37.28515625" style="178" customWidth="1"/>
    <col min="67" max="67" width="34.85546875" style="176" customWidth="1"/>
    <col min="68" max="68" width="32" style="179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60">
      <c r="A1" s="217" t="s">
        <v>343</v>
      </c>
      <c r="B1" s="177"/>
      <c r="C1" s="177"/>
    </row>
    <row r="2" spans="1:71" s="22" customFormat="1" ht="372.75" customHeight="1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80" t="s">
        <v>18</v>
      </c>
      <c r="BP2" s="181"/>
    </row>
    <row r="3" spans="1:71" s="22" customFormat="1" ht="409.6" customHeight="1">
      <c r="A3" s="218" t="s">
        <v>331</v>
      </c>
      <c r="B3" s="219" t="s">
        <v>332</v>
      </c>
      <c r="C3" s="220">
        <v>1263204.19</v>
      </c>
      <c r="D3" s="220">
        <v>63160.211900000002</v>
      </c>
      <c r="E3" s="218">
        <v>100</v>
      </c>
      <c r="F3" s="218" t="s">
        <v>333</v>
      </c>
      <c r="G3" s="218" t="s">
        <v>138</v>
      </c>
      <c r="H3" s="218" t="s">
        <v>334</v>
      </c>
      <c r="I3" s="228" t="s">
        <v>335</v>
      </c>
      <c r="J3" s="231" t="s">
        <v>336</v>
      </c>
      <c r="K3" s="20" t="s">
        <v>337</v>
      </c>
      <c r="L3" s="20"/>
      <c r="M3" s="21"/>
      <c r="N3" s="21">
        <f>N4+N5+N6+N7</f>
        <v>847.52279999999996</v>
      </c>
      <c r="O3" s="21">
        <f t="shared" ref="O3" si="0">O4+O5+O6</f>
        <v>0</v>
      </c>
      <c r="P3" s="21">
        <f>P4+P5+P6+P7</f>
        <v>32.034224000000002</v>
      </c>
      <c r="Q3" s="21">
        <f t="shared" ref="Q3:T3" si="1">Q4+Q5+Q6+Q7</f>
        <v>133.64740799999998</v>
      </c>
      <c r="R3" s="21">
        <f t="shared" si="1"/>
        <v>668.05</v>
      </c>
      <c r="S3" s="21">
        <f t="shared" si="1"/>
        <v>13.791167999999999</v>
      </c>
      <c r="T3" s="21">
        <f t="shared" si="1"/>
        <v>847.52279999999996</v>
      </c>
      <c r="U3" s="21"/>
      <c r="V3" s="21"/>
      <c r="W3" s="21"/>
      <c r="X3" s="21"/>
      <c r="Y3" s="21"/>
      <c r="Z3" s="21"/>
      <c r="AA3" s="21"/>
      <c r="AB3" s="21"/>
      <c r="AC3" s="20"/>
      <c r="AD3" s="20"/>
      <c r="AE3" s="20"/>
      <c r="AF3" s="20"/>
      <c r="AG3" s="20">
        <v>0.04</v>
      </c>
      <c r="AH3" s="20">
        <f>AG3*1205</f>
        <v>48.2</v>
      </c>
      <c r="AI3" s="20"/>
      <c r="AJ3" s="20"/>
      <c r="AK3" s="203">
        <v>1</v>
      </c>
      <c r="AL3" s="20">
        <v>83.45</v>
      </c>
      <c r="AM3" s="20"/>
      <c r="AN3" s="20"/>
      <c r="AO3" s="20"/>
      <c r="AP3" s="20"/>
      <c r="AQ3" s="20"/>
      <c r="AR3" s="20"/>
      <c r="AS3" s="203" t="s">
        <v>338</v>
      </c>
      <c r="AT3" s="20">
        <v>673.52</v>
      </c>
      <c r="AU3" s="20"/>
      <c r="AV3" s="20"/>
      <c r="AW3" s="20"/>
      <c r="AX3" s="20"/>
      <c r="AY3" s="20"/>
      <c r="AZ3" s="20"/>
      <c r="BA3" s="20"/>
      <c r="BB3" s="20"/>
      <c r="BC3" s="203">
        <v>0.04</v>
      </c>
      <c r="BD3" s="21">
        <f>BC3*1058.82</f>
        <v>42.352799999999995</v>
      </c>
      <c r="BE3" s="20"/>
      <c r="BF3" s="20"/>
      <c r="BG3" s="20"/>
      <c r="BH3" s="20"/>
      <c r="BI3" s="20"/>
      <c r="BJ3" s="20"/>
      <c r="BK3" s="20"/>
      <c r="BL3" s="20"/>
      <c r="BM3" s="182">
        <f>V3+X3+Z3+AB3+AD3+AF3+AH3+AL3+AN3+AP3+AR3+AT3+AV3+AX3+AZ3+BB3+BD3+BF3+BH3+BJ3+BL3</f>
        <v>847.52279999999996</v>
      </c>
      <c r="BN3" s="24">
        <v>43134</v>
      </c>
      <c r="BO3" s="180"/>
      <c r="BP3" s="24">
        <v>42954</v>
      </c>
      <c r="BQ3" s="197" t="s">
        <v>330</v>
      </c>
      <c r="BR3" s="22">
        <f t="shared" ref="BR3:BR9" si="2">BQ3*30</f>
        <v>180</v>
      </c>
      <c r="BS3" s="194">
        <f t="shared" ref="BS3:BS9" si="3">BP3+BR3</f>
        <v>43134</v>
      </c>
    </row>
    <row r="4" spans="1:71" s="22" customFormat="1" ht="105.75" customHeight="1">
      <c r="A4" s="20"/>
      <c r="B4" s="193"/>
      <c r="C4" s="29"/>
      <c r="D4" s="29"/>
      <c r="E4" s="20"/>
      <c r="F4" s="20"/>
      <c r="G4" s="20"/>
      <c r="H4" s="20"/>
      <c r="I4" s="229"/>
      <c r="J4" s="232"/>
      <c r="K4" s="20"/>
      <c r="L4" s="66" t="str">
        <f>AG2</f>
        <v>Строительство ВЛЗ-10 (6) кВ, км</v>
      </c>
      <c r="M4" s="20">
        <f>AG3</f>
        <v>0.04</v>
      </c>
      <c r="N4" s="21">
        <f>M4*1205</f>
        <v>48.2</v>
      </c>
      <c r="O4" s="21"/>
      <c r="P4" s="21">
        <f>N4*0.08</f>
        <v>3.8560000000000003</v>
      </c>
      <c r="Q4" s="21">
        <f>N4*0.87</f>
        <v>41.934000000000005</v>
      </c>
      <c r="R4" s="21">
        <v>0</v>
      </c>
      <c r="S4" s="21">
        <f>N4*0.05</f>
        <v>2.41</v>
      </c>
      <c r="T4" s="21">
        <f>SUM(P4:S4)</f>
        <v>48.2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3"/>
      <c r="AL4" s="20"/>
      <c r="AM4" s="20"/>
      <c r="AN4" s="20"/>
      <c r="AO4" s="20"/>
      <c r="AP4" s="20"/>
      <c r="AQ4" s="20"/>
      <c r="AR4" s="20"/>
      <c r="AS4" s="203"/>
      <c r="AT4" s="20"/>
      <c r="AU4" s="20"/>
      <c r="AV4" s="20"/>
      <c r="AW4" s="20"/>
      <c r="AX4" s="20"/>
      <c r="AY4" s="20"/>
      <c r="AZ4" s="20"/>
      <c r="BA4" s="20"/>
      <c r="BB4" s="20"/>
      <c r="BC4" s="203"/>
      <c r="BD4" s="21"/>
      <c r="BE4" s="20"/>
      <c r="BF4" s="21"/>
      <c r="BG4" s="20"/>
      <c r="BH4" s="29"/>
      <c r="BI4" s="29"/>
      <c r="BJ4" s="20"/>
      <c r="BK4" s="20"/>
      <c r="BL4" s="20"/>
      <c r="BM4" s="200"/>
      <c r="BN4" s="24"/>
      <c r="BO4" s="202"/>
      <c r="BP4" s="24"/>
      <c r="BQ4" s="197"/>
      <c r="BS4" s="194"/>
    </row>
    <row r="5" spans="1:71" s="22" customFormat="1" ht="113.25" customHeight="1">
      <c r="A5" s="20"/>
      <c r="B5" s="193"/>
      <c r="C5" s="29"/>
      <c r="D5" s="29"/>
      <c r="E5" s="20"/>
      <c r="F5" s="20"/>
      <c r="G5" s="20"/>
      <c r="H5" s="20"/>
      <c r="I5" s="229"/>
      <c r="J5" s="232"/>
      <c r="K5" s="20"/>
      <c r="L5" s="20" t="str">
        <f>AK2</f>
        <v>монтаж разъединителя 10 (6) кВ, шт.</v>
      </c>
      <c r="M5" s="29">
        <f>AK3</f>
        <v>1</v>
      </c>
      <c r="N5" s="21">
        <v>83.45</v>
      </c>
      <c r="O5" s="21"/>
      <c r="P5" s="21">
        <f>6.18</f>
        <v>6.18</v>
      </c>
      <c r="Q5" s="21">
        <v>10.44</v>
      </c>
      <c r="R5" s="21">
        <f>64.78</f>
        <v>64.78</v>
      </c>
      <c r="S5" s="21">
        <v>2.0499999999999998</v>
      </c>
      <c r="T5" s="21">
        <f t="shared" ref="T5:T6" si="4">SUM(P5:S5)</f>
        <v>83.45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3"/>
      <c r="AL5" s="20"/>
      <c r="AM5" s="20"/>
      <c r="AN5" s="20"/>
      <c r="AO5" s="20"/>
      <c r="AP5" s="20"/>
      <c r="AQ5" s="20"/>
      <c r="AR5" s="20"/>
      <c r="AS5" s="203"/>
      <c r="AT5" s="20"/>
      <c r="AU5" s="20"/>
      <c r="AV5" s="20"/>
      <c r="AW5" s="20"/>
      <c r="AX5" s="20"/>
      <c r="AY5" s="20"/>
      <c r="AZ5" s="20"/>
      <c r="BA5" s="20"/>
      <c r="BB5" s="20"/>
      <c r="BC5" s="203"/>
      <c r="BD5" s="21"/>
      <c r="BE5" s="20"/>
      <c r="BF5" s="21"/>
      <c r="BG5" s="20"/>
      <c r="BH5" s="29"/>
      <c r="BI5" s="29"/>
      <c r="BJ5" s="20"/>
      <c r="BK5" s="20"/>
      <c r="BL5" s="20"/>
      <c r="BM5" s="200"/>
      <c r="BN5" s="24"/>
      <c r="BO5" s="202"/>
      <c r="BP5" s="24"/>
      <c r="BQ5" s="197"/>
      <c r="BS5" s="194"/>
    </row>
    <row r="6" spans="1:71" s="22" customFormat="1" ht="113.25" customHeight="1">
      <c r="A6" s="20"/>
      <c r="B6" s="193"/>
      <c r="C6" s="29"/>
      <c r="D6" s="29"/>
      <c r="E6" s="20"/>
      <c r="F6" s="20"/>
      <c r="G6" s="20"/>
      <c r="H6" s="20"/>
      <c r="I6" s="229"/>
      <c r="J6" s="232"/>
      <c r="K6" s="20"/>
      <c r="L6" s="20" t="str">
        <f>AS2</f>
        <v>Монтаж ТП 10 (6)/0,4 кВ, шт.</v>
      </c>
      <c r="M6" s="29" t="str">
        <f>AS3</f>
        <v>КТП 160 кВА</v>
      </c>
      <c r="N6" s="21">
        <v>673.52</v>
      </c>
      <c r="O6" s="21"/>
      <c r="P6" s="21">
        <v>18.61</v>
      </c>
      <c r="Q6" s="21">
        <v>44.85</v>
      </c>
      <c r="R6" s="21">
        <v>603.27</v>
      </c>
      <c r="S6" s="21">
        <v>6.79</v>
      </c>
      <c r="T6" s="21">
        <f t="shared" si="4"/>
        <v>673.52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3"/>
      <c r="AL6" s="20"/>
      <c r="AM6" s="20"/>
      <c r="AN6" s="20"/>
      <c r="AO6" s="20"/>
      <c r="AP6" s="20"/>
      <c r="AQ6" s="20"/>
      <c r="AR6" s="20"/>
      <c r="AS6" s="203"/>
      <c r="AT6" s="20"/>
      <c r="AU6" s="20"/>
      <c r="AV6" s="20"/>
      <c r="AW6" s="20"/>
      <c r="AX6" s="20"/>
      <c r="AY6" s="20"/>
      <c r="AZ6" s="20"/>
      <c r="BA6" s="20"/>
      <c r="BB6" s="20"/>
      <c r="BC6" s="203"/>
      <c r="BD6" s="21"/>
      <c r="BE6" s="20"/>
      <c r="BF6" s="21"/>
      <c r="BG6" s="20"/>
      <c r="BH6" s="29"/>
      <c r="BI6" s="29"/>
      <c r="BJ6" s="20"/>
      <c r="BK6" s="20"/>
      <c r="BL6" s="20"/>
      <c r="BM6" s="200"/>
      <c r="BN6" s="24"/>
      <c r="BO6" s="202"/>
      <c r="BP6" s="24"/>
      <c r="BQ6" s="197"/>
      <c r="BS6" s="194"/>
    </row>
    <row r="7" spans="1:71" s="22" customFormat="1" ht="276" customHeight="1">
      <c r="A7" s="20"/>
      <c r="B7" s="193"/>
      <c r="C7" s="29"/>
      <c r="D7" s="29"/>
      <c r="E7" s="20"/>
      <c r="F7" s="20"/>
      <c r="G7" s="20"/>
      <c r="H7" s="20"/>
      <c r="I7" s="230"/>
      <c r="J7" s="233"/>
      <c r="K7" s="20"/>
      <c r="L7" s="20" t="s">
        <v>310</v>
      </c>
      <c r="M7" s="20">
        <f>BC3</f>
        <v>0.04</v>
      </c>
      <c r="N7" s="21">
        <f>M7*1058.82</f>
        <v>42.352799999999995</v>
      </c>
      <c r="O7" s="21"/>
      <c r="P7" s="21">
        <f>N7*0.08</f>
        <v>3.3882239999999997</v>
      </c>
      <c r="Q7" s="21">
        <f>N7*0.86</f>
        <v>36.423407999999995</v>
      </c>
      <c r="R7" s="21">
        <v>0</v>
      </c>
      <c r="S7" s="21">
        <f>N7*0.06</f>
        <v>2.5411679999999994</v>
      </c>
      <c r="T7" s="21">
        <f t="shared" ref="T7" si="5">SUM(P7:S7)</f>
        <v>42.352799999999995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3"/>
      <c r="AL7" s="20"/>
      <c r="AM7" s="20"/>
      <c r="AN7" s="20"/>
      <c r="AO7" s="20"/>
      <c r="AP7" s="20"/>
      <c r="AQ7" s="20"/>
      <c r="AR7" s="20"/>
      <c r="AS7" s="203"/>
      <c r="AT7" s="20"/>
      <c r="AU7" s="20"/>
      <c r="AV7" s="20"/>
      <c r="AW7" s="20"/>
      <c r="AX7" s="20"/>
      <c r="AY7" s="20"/>
      <c r="AZ7" s="20"/>
      <c r="BA7" s="20"/>
      <c r="BB7" s="20"/>
      <c r="BC7" s="203"/>
      <c r="BD7" s="21"/>
      <c r="BE7" s="20"/>
      <c r="BF7" s="21"/>
      <c r="BG7" s="20"/>
      <c r="BH7" s="29"/>
      <c r="BI7" s="29"/>
      <c r="BJ7" s="20"/>
      <c r="BK7" s="20"/>
      <c r="BL7" s="20"/>
      <c r="BM7" s="182"/>
      <c r="BN7" s="24"/>
      <c r="BO7" s="180"/>
      <c r="BP7" s="24"/>
      <c r="BQ7" s="197"/>
      <c r="BS7" s="194"/>
    </row>
    <row r="8" spans="1:71" s="22" customFormat="1" ht="276.75" customHeight="1">
      <c r="A8" s="20" t="s">
        <v>344</v>
      </c>
      <c r="B8" s="193"/>
      <c r="C8" s="29"/>
      <c r="D8" s="29"/>
      <c r="E8" s="20"/>
      <c r="F8" s="20"/>
      <c r="G8" s="20"/>
      <c r="H8" s="20"/>
      <c r="I8" s="20"/>
      <c r="J8" s="20"/>
      <c r="K8" s="20"/>
      <c r="L8" s="20"/>
      <c r="M8" s="20"/>
      <c r="N8" s="21">
        <f>N3</f>
        <v>847.52279999999996</v>
      </c>
      <c r="O8" s="21">
        <f t="shared" ref="O8:BM8" si="6">O3</f>
        <v>0</v>
      </c>
      <c r="P8" s="21">
        <f t="shared" si="6"/>
        <v>32.034224000000002</v>
      </c>
      <c r="Q8" s="21">
        <f t="shared" si="6"/>
        <v>133.64740799999998</v>
      </c>
      <c r="R8" s="21">
        <f t="shared" si="6"/>
        <v>668.05</v>
      </c>
      <c r="S8" s="21">
        <f t="shared" si="6"/>
        <v>13.791167999999999</v>
      </c>
      <c r="T8" s="21">
        <f t="shared" si="6"/>
        <v>847.52279999999996</v>
      </c>
      <c r="U8" s="21">
        <f t="shared" si="6"/>
        <v>0</v>
      </c>
      <c r="V8" s="21">
        <f t="shared" si="6"/>
        <v>0</v>
      </c>
      <c r="W8" s="21">
        <f t="shared" si="6"/>
        <v>0</v>
      </c>
      <c r="X8" s="21">
        <f t="shared" si="6"/>
        <v>0</v>
      </c>
      <c r="Y8" s="21">
        <f t="shared" si="6"/>
        <v>0</v>
      </c>
      <c r="Z8" s="21">
        <f t="shared" si="6"/>
        <v>0</v>
      </c>
      <c r="AA8" s="21">
        <f t="shared" si="6"/>
        <v>0</v>
      </c>
      <c r="AB8" s="21">
        <f t="shared" si="6"/>
        <v>0</v>
      </c>
      <c r="AC8" s="21">
        <f t="shared" si="6"/>
        <v>0</v>
      </c>
      <c r="AD8" s="21">
        <f t="shared" si="6"/>
        <v>0</v>
      </c>
      <c r="AE8" s="21">
        <f t="shared" si="6"/>
        <v>0</v>
      </c>
      <c r="AF8" s="21">
        <f t="shared" si="6"/>
        <v>0</v>
      </c>
      <c r="AG8" s="21">
        <f t="shared" si="6"/>
        <v>0.04</v>
      </c>
      <c r="AH8" s="21">
        <f t="shared" si="6"/>
        <v>48.2</v>
      </c>
      <c r="AI8" s="21">
        <f t="shared" si="6"/>
        <v>0</v>
      </c>
      <c r="AJ8" s="21">
        <f t="shared" si="6"/>
        <v>0</v>
      </c>
      <c r="AK8" s="21">
        <f t="shared" si="6"/>
        <v>1</v>
      </c>
      <c r="AL8" s="21">
        <f t="shared" si="6"/>
        <v>83.45</v>
      </c>
      <c r="AM8" s="21">
        <f t="shared" si="6"/>
        <v>0</v>
      </c>
      <c r="AN8" s="21">
        <f t="shared" si="6"/>
        <v>0</v>
      </c>
      <c r="AO8" s="21">
        <f t="shared" si="6"/>
        <v>0</v>
      </c>
      <c r="AP8" s="21">
        <f t="shared" si="6"/>
        <v>0</v>
      </c>
      <c r="AQ8" s="21">
        <f t="shared" si="6"/>
        <v>0</v>
      </c>
      <c r="AR8" s="21">
        <f t="shared" si="6"/>
        <v>0</v>
      </c>
      <c r="AS8" s="21" t="str">
        <f t="shared" si="6"/>
        <v>КТП 160 кВА</v>
      </c>
      <c r="AT8" s="21">
        <f t="shared" si="6"/>
        <v>673.52</v>
      </c>
      <c r="AU8" s="21">
        <f t="shared" si="6"/>
        <v>0</v>
      </c>
      <c r="AV8" s="21">
        <f t="shared" si="6"/>
        <v>0</v>
      </c>
      <c r="AW8" s="21">
        <f t="shared" si="6"/>
        <v>0</v>
      </c>
      <c r="AX8" s="21">
        <f t="shared" si="6"/>
        <v>0</v>
      </c>
      <c r="AY8" s="21">
        <f t="shared" si="6"/>
        <v>0</v>
      </c>
      <c r="AZ8" s="21">
        <f t="shared" si="6"/>
        <v>0</v>
      </c>
      <c r="BA8" s="21">
        <f t="shared" si="6"/>
        <v>0</v>
      </c>
      <c r="BB8" s="21">
        <f t="shared" si="6"/>
        <v>0</v>
      </c>
      <c r="BC8" s="21">
        <f t="shared" si="6"/>
        <v>0.04</v>
      </c>
      <c r="BD8" s="21">
        <f t="shared" si="6"/>
        <v>42.352799999999995</v>
      </c>
      <c r="BE8" s="21">
        <f t="shared" si="6"/>
        <v>0</v>
      </c>
      <c r="BF8" s="21">
        <f t="shared" si="6"/>
        <v>0</v>
      </c>
      <c r="BG8" s="21">
        <f t="shared" si="6"/>
        <v>0</v>
      </c>
      <c r="BH8" s="21">
        <f t="shared" si="6"/>
        <v>0</v>
      </c>
      <c r="BI8" s="21">
        <f t="shared" si="6"/>
        <v>0</v>
      </c>
      <c r="BJ8" s="21">
        <f t="shared" si="6"/>
        <v>0</v>
      </c>
      <c r="BK8" s="21">
        <f t="shared" si="6"/>
        <v>0</v>
      </c>
      <c r="BL8" s="21">
        <f t="shared" si="6"/>
        <v>0</v>
      </c>
      <c r="BM8" s="21">
        <f t="shared" si="6"/>
        <v>847.52279999999996</v>
      </c>
      <c r="BN8" s="24">
        <v>43135</v>
      </c>
      <c r="BO8" s="180"/>
      <c r="BP8" s="24">
        <v>42955</v>
      </c>
      <c r="BQ8" s="197" t="s">
        <v>330</v>
      </c>
      <c r="BR8" s="22">
        <f t="shared" si="2"/>
        <v>180</v>
      </c>
      <c r="BS8" s="194">
        <f t="shared" si="3"/>
        <v>43135</v>
      </c>
    </row>
    <row r="9" spans="1:71" s="204" customFormat="1" ht="194.25" customHeight="1">
      <c r="B9" s="205"/>
      <c r="N9" s="206"/>
      <c r="O9" s="206"/>
      <c r="P9" s="206"/>
      <c r="Q9" s="206"/>
      <c r="R9" s="206"/>
      <c r="S9" s="206"/>
      <c r="T9" s="206"/>
      <c r="AH9" s="206"/>
      <c r="AI9" s="206"/>
      <c r="AL9" s="206"/>
      <c r="AM9" s="206"/>
      <c r="BM9" s="207"/>
      <c r="BN9" s="208"/>
      <c r="BP9" s="209"/>
      <c r="BQ9" s="210"/>
      <c r="BR9" s="204">
        <f t="shared" si="2"/>
        <v>0</v>
      </c>
      <c r="BS9" s="211">
        <f t="shared" si="3"/>
        <v>0</v>
      </c>
    </row>
    <row r="10" spans="1:71" s="181" customFormat="1" ht="161.25" customHeight="1">
      <c r="A10" s="227" t="s">
        <v>339</v>
      </c>
      <c r="B10" s="227"/>
      <c r="C10" s="227"/>
      <c r="D10" s="227"/>
      <c r="E10" s="227"/>
      <c r="F10" s="227"/>
      <c r="G10" s="227"/>
      <c r="H10" s="227"/>
      <c r="I10" s="227"/>
      <c r="N10" s="36"/>
      <c r="O10" s="36"/>
      <c r="P10" s="36"/>
      <c r="Q10" s="36"/>
      <c r="R10" s="36"/>
      <c r="S10" s="36"/>
      <c r="T10" s="36"/>
      <c r="AH10" s="36"/>
      <c r="AI10" s="36"/>
      <c r="AL10" s="36"/>
      <c r="AM10" s="36"/>
      <c r="BM10" s="212"/>
      <c r="BN10" s="26"/>
      <c r="BP10" s="213"/>
      <c r="BQ10" s="214"/>
      <c r="BS10" s="215"/>
    </row>
    <row r="11" spans="1:71" s="181" customFormat="1" ht="149.25" customHeight="1">
      <c r="A11" s="227" t="s">
        <v>340</v>
      </c>
      <c r="B11" s="227"/>
      <c r="C11" s="227"/>
      <c r="D11" s="227"/>
      <c r="E11" s="227"/>
      <c r="F11" s="227"/>
      <c r="G11" s="227"/>
      <c r="H11" s="227"/>
      <c r="I11" s="227"/>
      <c r="N11" s="36"/>
      <c r="O11" s="36"/>
      <c r="P11" s="36"/>
      <c r="Q11" s="36"/>
      <c r="R11" s="36"/>
      <c r="S11" s="36"/>
      <c r="T11" s="36"/>
      <c r="AH11" s="36"/>
      <c r="AI11" s="36"/>
      <c r="AL11" s="36"/>
      <c r="AM11" s="36"/>
      <c r="BM11" s="212"/>
      <c r="BN11" s="26"/>
      <c r="BP11" s="213"/>
      <c r="BQ11" s="214"/>
      <c r="BS11" s="215"/>
    </row>
    <row r="12" spans="1:71" s="181" customFormat="1" ht="151.5" customHeight="1">
      <c r="A12" s="227" t="s">
        <v>341</v>
      </c>
      <c r="B12" s="227"/>
      <c r="C12" s="227"/>
      <c r="D12" s="227"/>
      <c r="E12" s="227"/>
      <c r="F12" s="227"/>
      <c r="G12" s="227"/>
      <c r="H12" s="227"/>
      <c r="I12" s="227"/>
      <c r="N12" s="36"/>
      <c r="O12" s="36"/>
      <c r="P12" s="36"/>
      <c r="Q12" s="36"/>
      <c r="R12" s="36"/>
      <c r="S12" s="36"/>
      <c r="T12" s="36"/>
      <c r="AH12" s="36"/>
      <c r="AI12" s="36"/>
      <c r="AL12" s="36"/>
      <c r="AM12" s="36"/>
      <c r="BM12" s="212"/>
      <c r="BN12" s="26"/>
      <c r="BP12" s="213"/>
      <c r="BQ12" s="214"/>
      <c r="BS12" s="215"/>
    </row>
    <row r="13" spans="1:71" s="181" customFormat="1" ht="174" customHeight="1">
      <c r="A13" s="227" t="s">
        <v>342</v>
      </c>
      <c r="B13" s="227"/>
      <c r="C13" s="227"/>
      <c r="D13" s="227"/>
      <c r="E13" s="227"/>
      <c r="F13" s="227"/>
      <c r="G13" s="227"/>
      <c r="H13" s="227"/>
      <c r="I13" s="227"/>
      <c r="N13" s="36"/>
      <c r="O13" s="36"/>
      <c r="P13" s="36"/>
      <c r="Q13" s="36"/>
      <c r="R13" s="36"/>
      <c r="S13" s="36"/>
      <c r="T13" s="36"/>
      <c r="AH13" s="36"/>
      <c r="AI13" s="36"/>
      <c r="AL13" s="36"/>
      <c r="AM13" s="36"/>
      <c r="BM13" s="212"/>
      <c r="BN13" s="26"/>
      <c r="BP13" s="213"/>
      <c r="BQ13" s="214"/>
      <c r="BS13" s="215"/>
    </row>
    <row r="14" spans="1:71" s="181" customFormat="1" ht="154.5" customHeight="1">
      <c r="B14" s="30"/>
      <c r="N14" s="36"/>
      <c r="O14" s="36"/>
      <c r="P14" s="36"/>
      <c r="Q14" s="36"/>
      <c r="R14" s="36"/>
      <c r="S14" s="36"/>
      <c r="T14" s="36"/>
      <c r="AP14" s="216"/>
      <c r="BM14" s="212"/>
      <c r="BN14" s="26"/>
      <c r="BP14" s="213"/>
      <c r="BQ14" s="214"/>
      <c r="BS14" s="215"/>
    </row>
    <row r="15" spans="1:71" s="22" customFormat="1" ht="212.25" customHeight="1">
      <c r="A15" s="20"/>
      <c r="B15" s="193"/>
      <c r="C15" s="29"/>
      <c r="D15" s="29"/>
      <c r="E15" s="20"/>
      <c r="F15" s="20"/>
      <c r="G15" s="20"/>
      <c r="H15" s="20"/>
      <c r="I15" s="195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196"/>
      <c r="AL15" s="20"/>
      <c r="AM15" s="20"/>
      <c r="AN15" s="20"/>
      <c r="AO15" s="20"/>
      <c r="AP15" s="20"/>
      <c r="AQ15" s="20"/>
      <c r="AR15" s="20"/>
      <c r="AS15" s="196"/>
      <c r="AT15" s="20"/>
      <c r="AU15" s="20"/>
      <c r="AV15" s="20"/>
      <c r="AW15" s="20"/>
      <c r="AX15" s="20"/>
      <c r="AY15" s="20"/>
      <c r="AZ15" s="20"/>
      <c r="BA15" s="20"/>
      <c r="BB15" s="20"/>
      <c r="BC15" s="196"/>
      <c r="BD15" s="20"/>
      <c r="BE15" s="20"/>
      <c r="BF15" s="20"/>
      <c r="BG15" s="20"/>
      <c r="BH15" s="20"/>
      <c r="BI15" s="20"/>
      <c r="BJ15" s="20"/>
      <c r="BK15" s="20"/>
      <c r="BL15" s="20"/>
      <c r="BM15" s="182"/>
      <c r="BN15" s="24">
        <v>43135</v>
      </c>
      <c r="BO15" s="180"/>
      <c r="BP15" s="24">
        <v>42955</v>
      </c>
      <c r="BQ15" s="197" t="s">
        <v>330</v>
      </c>
      <c r="BR15" s="22">
        <f t="shared" ref="BR15:BR19" si="7">BQ15*30</f>
        <v>180</v>
      </c>
      <c r="BS15" s="194">
        <f t="shared" ref="BS15:BS19" si="8">BP15+BR15</f>
        <v>43135</v>
      </c>
    </row>
    <row r="16" spans="1:71" s="22" customFormat="1" ht="231.75" customHeight="1">
      <c r="A16" s="20"/>
      <c r="B16" s="193"/>
      <c r="C16" s="29"/>
      <c r="D16" s="29"/>
      <c r="E16" s="20"/>
      <c r="F16" s="20"/>
      <c r="G16" s="20"/>
      <c r="H16" s="20"/>
      <c r="I16" s="195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196"/>
      <c r="AL16" s="20"/>
      <c r="AM16" s="20"/>
      <c r="AN16" s="20"/>
      <c r="AO16" s="20"/>
      <c r="AP16" s="20"/>
      <c r="AQ16" s="20"/>
      <c r="AR16" s="20"/>
      <c r="AS16" s="196"/>
      <c r="AT16" s="20"/>
      <c r="AU16" s="20"/>
      <c r="AV16" s="20"/>
      <c r="AW16" s="20"/>
      <c r="AX16" s="20"/>
      <c r="AY16" s="20"/>
      <c r="AZ16" s="20"/>
      <c r="BA16" s="20"/>
      <c r="BB16" s="20"/>
      <c r="BC16" s="196"/>
      <c r="BD16" s="20"/>
      <c r="BE16" s="20"/>
      <c r="BF16" s="20"/>
      <c r="BG16" s="20"/>
      <c r="BH16" s="20"/>
      <c r="BI16" s="20"/>
      <c r="BJ16" s="20"/>
      <c r="BK16" s="20"/>
      <c r="BL16" s="20"/>
      <c r="BM16" s="182"/>
      <c r="BN16" s="24">
        <v>43040</v>
      </c>
      <c r="BO16" s="180"/>
      <c r="BP16" s="24">
        <v>42860</v>
      </c>
      <c r="BQ16" s="197" t="s">
        <v>330</v>
      </c>
      <c r="BR16" s="22">
        <f t="shared" si="7"/>
        <v>180</v>
      </c>
      <c r="BS16" s="194">
        <f t="shared" si="8"/>
        <v>43040</v>
      </c>
    </row>
    <row r="17" spans="1:71" s="22" customFormat="1" ht="216.75" customHeight="1">
      <c r="A17" s="20"/>
      <c r="B17" s="193"/>
      <c r="C17" s="29"/>
      <c r="D17" s="29"/>
      <c r="E17" s="20"/>
      <c r="F17" s="20"/>
      <c r="G17" s="20"/>
      <c r="H17" s="20"/>
      <c r="I17" s="195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196"/>
      <c r="AL17" s="20"/>
      <c r="AM17" s="20"/>
      <c r="AN17" s="20"/>
      <c r="AO17" s="20"/>
      <c r="AP17" s="20"/>
      <c r="AQ17" s="20"/>
      <c r="AR17" s="20"/>
      <c r="AS17" s="196"/>
      <c r="AT17" s="20"/>
      <c r="AU17" s="20"/>
      <c r="AV17" s="20"/>
      <c r="AW17" s="20"/>
      <c r="AX17" s="20"/>
      <c r="AY17" s="20"/>
      <c r="AZ17" s="20"/>
      <c r="BA17" s="20"/>
      <c r="BB17" s="20"/>
      <c r="BC17" s="196"/>
      <c r="BD17" s="21"/>
      <c r="BE17" s="20"/>
      <c r="BF17" s="20"/>
      <c r="BG17" s="20"/>
      <c r="BH17" s="20"/>
      <c r="BI17" s="20"/>
      <c r="BJ17" s="20"/>
      <c r="BK17" s="20"/>
      <c r="BL17" s="20"/>
      <c r="BM17" s="182"/>
      <c r="BN17" s="24">
        <v>43103</v>
      </c>
      <c r="BO17" s="180"/>
      <c r="BP17" s="24">
        <v>42923</v>
      </c>
      <c r="BQ17" s="197" t="s">
        <v>330</v>
      </c>
      <c r="BR17" s="22">
        <f t="shared" si="7"/>
        <v>180</v>
      </c>
      <c r="BS17" s="194">
        <f t="shared" si="8"/>
        <v>43103</v>
      </c>
    </row>
    <row r="18" spans="1:71" s="22" customFormat="1" ht="261.75" customHeight="1">
      <c r="A18" s="20"/>
      <c r="B18" s="193"/>
      <c r="C18" s="29"/>
      <c r="D18" s="29"/>
      <c r="E18" s="20"/>
      <c r="F18" s="20"/>
      <c r="G18" s="20"/>
      <c r="H18" s="20"/>
      <c r="I18" s="195"/>
      <c r="J18" s="20"/>
      <c r="K18" s="20"/>
      <c r="L18" s="20"/>
      <c r="M18" s="20"/>
      <c r="N18" s="21"/>
      <c r="O18" s="21"/>
      <c r="P18" s="21"/>
      <c r="Q18" s="21"/>
      <c r="R18" s="21"/>
      <c r="S18" s="21"/>
      <c r="T18" s="21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196"/>
      <c r="AL18" s="20"/>
      <c r="AM18" s="20"/>
      <c r="AN18" s="20"/>
      <c r="AO18" s="20"/>
      <c r="AP18" s="20"/>
      <c r="AQ18" s="20"/>
      <c r="AR18" s="20"/>
      <c r="AS18" s="196"/>
      <c r="AT18" s="20"/>
      <c r="AU18" s="20"/>
      <c r="AV18" s="20"/>
      <c r="AW18" s="20"/>
      <c r="AX18" s="20"/>
      <c r="AY18" s="20"/>
      <c r="AZ18" s="20"/>
      <c r="BA18" s="20"/>
      <c r="BB18" s="20"/>
      <c r="BC18" s="196"/>
      <c r="BD18" s="20"/>
      <c r="BE18" s="20"/>
      <c r="BF18" s="20"/>
      <c r="BG18" s="20"/>
      <c r="BH18" s="20"/>
      <c r="BI18" s="20"/>
      <c r="BJ18" s="20"/>
      <c r="BK18" s="20"/>
      <c r="BL18" s="20"/>
      <c r="BM18" s="182"/>
      <c r="BN18" s="24">
        <v>43122</v>
      </c>
      <c r="BO18" s="180"/>
      <c r="BP18" s="24">
        <v>42942</v>
      </c>
      <c r="BQ18" s="197" t="s">
        <v>330</v>
      </c>
      <c r="BR18" s="22">
        <f t="shared" si="7"/>
        <v>180</v>
      </c>
      <c r="BS18" s="194">
        <f t="shared" si="8"/>
        <v>43122</v>
      </c>
    </row>
    <row r="19" spans="1:71" s="22" customFormat="1" ht="214.5" customHeight="1">
      <c r="A19" s="20"/>
      <c r="B19" s="193"/>
      <c r="C19" s="29"/>
      <c r="D19" s="29"/>
      <c r="E19" s="20"/>
      <c r="F19" s="20"/>
      <c r="G19" s="20"/>
      <c r="H19" s="20"/>
      <c r="I19" s="195"/>
      <c r="J19" s="20"/>
      <c r="K19" s="20"/>
      <c r="L19" s="20"/>
      <c r="M19" s="20"/>
      <c r="N19" s="20"/>
      <c r="O19" s="20"/>
      <c r="P19" s="23"/>
      <c r="Q19" s="23"/>
      <c r="R19" s="23"/>
      <c r="S19" s="23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196"/>
      <c r="AL19" s="20"/>
      <c r="AM19" s="20"/>
      <c r="AN19" s="20"/>
      <c r="AO19" s="20"/>
      <c r="AP19" s="20"/>
      <c r="AQ19" s="20"/>
      <c r="AR19" s="20"/>
      <c r="AS19" s="196"/>
      <c r="AT19" s="20"/>
      <c r="AU19" s="20"/>
      <c r="AV19" s="20"/>
      <c r="AW19" s="20"/>
      <c r="AX19" s="20"/>
      <c r="AY19" s="20"/>
      <c r="AZ19" s="20"/>
      <c r="BA19" s="20"/>
      <c r="BB19" s="20"/>
      <c r="BC19" s="196"/>
      <c r="BD19" s="20"/>
      <c r="BE19" s="20"/>
      <c r="BF19" s="20"/>
      <c r="BG19" s="20"/>
      <c r="BH19" s="20"/>
      <c r="BI19" s="20"/>
      <c r="BJ19" s="20"/>
      <c r="BK19" s="20"/>
      <c r="BL19" s="20"/>
      <c r="BM19" s="182"/>
      <c r="BN19" s="24">
        <v>43134</v>
      </c>
      <c r="BO19" s="180"/>
      <c r="BP19" s="26">
        <v>42954</v>
      </c>
      <c r="BQ19" s="197" t="s">
        <v>330</v>
      </c>
      <c r="BR19" s="22">
        <f t="shared" si="7"/>
        <v>180</v>
      </c>
      <c r="BS19" s="194">
        <f t="shared" si="8"/>
        <v>43134</v>
      </c>
    </row>
    <row r="20" spans="1:71" s="22" customFormat="1" ht="194.25" customHeight="1">
      <c r="A20" s="20"/>
      <c r="B20" s="193"/>
      <c r="C20" s="20"/>
      <c r="D20" s="20"/>
      <c r="E20" s="20"/>
      <c r="F20" s="20"/>
      <c r="G20" s="20"/>
      <c r="H20" s="20"/>
      <c r="I20" s="195"/>
      <c r="J20" s="20"/>
      <c r="K20" s="20"/>
      <c r="L20" s="20"/>
      <c r="M20" s="20"/>
      <c r="N20" s="23"/>
      <c r="O20" s="23"/>
      <c r="P20" s="23"/>
      <c r="Q20" s="23"/>
      <c r="R20" s="23"/>
      <c r="S20" s="23"/>
      <c r="T20" s="23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1"/>
      <c r="AI20" s="21"/>
      <c r="AJ20" s="20"/>
      <c r="AK20" s="196"/>
      <c r="AL20" s="21"/>
      <c r="AM20" s="21"/>
      <c r="AN20" s="20"/>
      <c r="AO20" s="20"/>
      <c r="AP20" s="20"/>
      <c r="AQ20" s="20"/>
      <c r="AR20" s="20"/>
      <c r="AS20" s="196"/>
      <c r="AT20" s="20"/>
      <c r="AU20" s="20"/>
      <c r="AV20" s="20"/>
      <c r="AW20" s="20"/>
      <c r="AX20" s="20"/>
      <c r="AY20" s="20"/>
      <c r="AZ20" s="20"/>
      <c r="BA20" s="20"/>
      <c r="BB20" s="23"/>
      <c r="BC20" s="196"/>
      <c r="BD20" s="20"/>
      <c r="BE20" s="20"/>
      <c r="BF20" s="20"/>
      <c r="BG20" s="20"/>
      <c r="BH20" s="20"/>
      <c r="BI20" s="20"/>
      <c r="BJ20" s="20"/>
      <c r="BK20" s="20"/>
      <c r="BL20" s="20"/>
      <c r="BM20" s="182"/>
      <c r="BN20" s="24">
        <v>43322</v>
      </c>
      <c r="BO20" s="180"/>
      <c r="BP20" s="198"/>
      <c r="BQ20" s="197"/>
      <c r="BR20" s="22">
        <f t="shared" ref="BR20:BR22" si="9">BQ20*30</f>
        <v>0</v>
      </c>
      <c r="BS20" s="194">
        <f t="shared" ref="BS20:BS22" si="10">BP20+BR20</f>
        <v>0</v>
      </c>
    </row>
    <row r="21" spans="1:71" s="22" customFormat="1" ht="194.25" customHeight="1">
      <c r="A21" s="20"/>
      <c r="B21" s="193"/>
      <c r="C21" s="20"/>
      <c r="D21" s="20"/>
      <c r="E21" s="20"/>
      <c r="F21" s="20"/>
      <c r="G21" s="20"/>
      <c r="H21" s="20"/>
      <c r="I21" s="195"/>
      <c r="J21" s="20"/>
      <c r="K21" s="20"/>
      <c r="L21" s="20"/>
      <c r="M21" s="20"/>
      <c r="N21" s="23"/>
      <c r="O21" s="23"/>
      <c r="P21" s="23"/>
      <c r="Q21" s="23"/>
      <c r="R21" s="23"/>
      <c r="S21" s="23"/>
      <c r="T21" s="23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1"/>
      <c r="AI21" s="21"/>
      <c r="AJ21" s="20"/>
      <c r="AK21" s="196"/>
      <c r="AL21" s="21"/>
      <c r="AM21" s="21"/>
      <c r="AN21" s="20"/>
      <c r="AO21" s="20"/>
      <c r="AP21" s="20"/>
      <c r="AQ21" s="20"/>
      <c r="AR21" s="20"/>
      <c r="AS21" s="196"/>
      <c r="AT21" s="20"/>
      <c r="AU21" s="20"/>
      <c r="AV21" s="20"/>
      <c r="AW21" s="20"/>
      <c r="AX21" s="20"/>
      <c r="AY21" s="20"/>
      <c r="AZ21" s="20"/>
      <c r="BA21" s="20"/>
      <c r="BB21" s="20"/>
      <c r="BC21" s="196"/>
      <c r="BD21" s="20"/>
      <c r="BE21" s="20"/>
      <c r="BF21" s="20"/>
      <c r="BG21" s="20"/>
      <c r="BH21" s="20"/>
      <c r="BI21" s="20"/>
      <c r="BJ21" s="20"/>
      <c r="BK21" s="20"/>
      <c r="BL21" s="20"/>
      <c r="BM21" s="182"/>
      <c r="BN21" s="24"/>
      <c r="BO21" s="180"/>
      <c r="BP21" s="198"/>
      <c r="BQ21" s="197"/>
      <c r="BR21" s="22">
        <f t="shared" si="9"/>
        <v>0</v>
      </c>
      <c r="BS21" s="194">
        <f t="shared" si="10"/>
        <v>0</v>
      </c>
    </row>
    <row r="22" spans="1:71" s="22" customFormat="1" ht="194.25" customHeight="1">
      <c r="A22" s="20"/>
      <c r="B22" s="193"/>
      <c r="C22" s="20"/>
      <c r="D22" s="20"/>
      <c r="E22" s="20"/>
      <c r="F22" s="20"/>
      <c r="G22" s="20"/>
      <c r="H22" s="20"/>
      <c r="I22" s="195"/>
      <c r="J22" s="20"/>
      <c r="K22" s="20"/>
      <c r="L22" s="20"/>
      <c r="M22" s="20"/>
      <c r="N22" s="20"/>
      <c r="O22" s="20"/>
      <c r="P22" s="23"/>
      <c r="Q22" s="23"/>
      <c r="R22" s="23"/>
      <c r="S22" s="23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1"/>
      <c r="AI22" s="21"/>
      <c r="AJ22" s="20"/>
      <c r="AK22" s="196"/>
      <c r="AL22" s="21"/>
      <c r="AM22" s="21"/>
      <c r="AN22" s="20"/>
      <c r="AO22" s="20"/>
      <c r="AP22" s="20"/>
      <c r="AQ22" s="20"/>
      <c r="AR22" s="20"/>
      <c r="AS22" s="196"/>
      <c r="AT22" s="20"/>
      <c r="AU22" s="20"/>
      <c r="AV22" s="20"/>
      <c r="AW22" s="20"/>
      <c r="AX22" s="20"/>
      <c r="AY22" s="20"/>
      <c r="AZ22" s="20"/>
      <c r="BA22" s="20"/>
      <c r="BB22" s="20"/>
      <c r="BC22" s="196"/>
      <c r="BD22" s="20"/>
      <c r="BE22" s="20"/>
      <c r="BF22" s="20"/>
      <c r="BG22" s="20"/>
      <c r="BH22" s="20"/>
      <c r="BI22" s="20"/>
      <c r="BJ22" s="20"/>
      <c r="BK22" s="20"/>
      <c r="BL22" s="20"/>
      <c r="BM22" s="182"/>
      <c r="BN22" s="24"/>
      <c r="BO22" s="180"/>
      <c r="BP22" s="198"/>
      <c r="BQ22" s="197"/>
      <c r="BR22" s="22">
        <f t="shared" si="9"/>
        <v>0</v>
      </c>
      <c r="BS22" s="194">
        <f t="shared" si="10"/>
        <v>0</v>
      </c>
    </row>
    <row r="23" spans="1:71" s="22" customFormat="1" ht="194.25" customHeight="1">
      <c r="A23" s="20"/>
      <c r="B23" s="193"/>
      <c r="C23" s="20"/>
      <c r="D23" s="20"/>
      <c r="E23" s="20"/>
      <c r="F23" s="20"/>
      <c r="G23" s="20"/>
      <c r="H23" s="20"/>
      <c r="I23" s="195"/>
      <c r="J23" s="20"/>
      <c r="K23" s="20"/>
      <c r="L23" s="20"/>
      <c r="M23" s="20"/>
      <c r="N23" s="23"/>
      <c r="O23" s="23"/>
      <c r="P23" s="23"/>
      <c r="Q23" s="23"/>
      <c r="R23" s="23"/>
      <c r="S23" s="23"/>
      <c r="T23" s="23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1"/>
      <c r="AI23" s="21"/>
      <c r="AJ23" s="20"/>
      <c r="AK23" s="196"/>
      <c r="AL23" s="21"/>
      <c r="AM23" s="21"/>
      <c r="AN23" s="20"/>
      <c r="AO23" s="20"/>
      <c r="AP23" s="20"/>
      <c r="AQ23" s="20"/>
      <c r="AR23" s="20"/>
      <c r="AS23" s="196"/>
      <c r="AT23" s="20"/>
      <c r="AU23" s="20"/>
      <c r="AV23" s="20"/>
      <c r="AW23" s="20"/>
      <c r="AX23" s="20"/>
      <c r="AY23" s="20"/>
      <c r="AZ23" s="20"/>
      <c r="BA23" s="20"/>
      <c r="BB23" s="20"/>
      <c r="BC23" s="196"/>
      <c r="BD23" s="20"/>
      <c r="BE23" s="20"/>
      <c r="BF23" s="20"/>
      <c r="BG23" s="20"/>
      <c r="BH23" s="20"/>
      <c r="BI23" s="20"/>
      <c r="BJ23" s="20"/>
      <c r="BK23" s="20"/>
      <c r="BL23" s="20"/>
      <c r="BM23" s="182"/>
      <c r="BN23" s="24"/>
      <c r="BO23" s="180"/>
      <c r="BP23" s="198"/>
      <c r="BQ23" s="197"/>
      <c r="BS23" s="194"/>
    </row>
    <row r="24" spans="1:71" s="22" customFormat="1" ht="194.25" customHeight="1">
      <c r="A24" s="20"/>
      <c r="B24" s="193"/>
      <c r="C24" s="20"/>
      <c r="D24" s="20"/>
      <c r="E24" s="20"/>
      <c r="F24" s="20"/>
      <c r="G24" s="20"/>
      <c r="H24" s="20"/>
      <c r="I24" s="195"/>
      <c r="J24" s="20"/>
      <c r="K24" s="20"/>
      <c r="L24" s="20"/>
      <c r="M24" s="20"/>
      <c r="N24" s="20"/>
      <c r="O24" s="20"/>
      <c r="P24" s="23"/>
      <c r="Q24" s="23"/>
      <c r="R24" s="23"/>
      <c r="S24" s="23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1"/>
      <c r="AI24" s="21"/>
      <c r="AJ24" s="20"/>
      <c r="AK24" s="196"/>
      <c r="AL24" s="21"/>
      <c r="AM24" s="21"/>
      <c r="AN24" s="20"/>
      <c r="AO24" s="20"/>
      <c r="AP24" s="20"/>
      <c r="AQ24" s="20"/>
      <c r="AR24" s="20"/>
      <c r="AS24" s="196"/>
      <c r="AT24" s="20"/>
      <c r="AU24" s="20"/>
      <c r="AV24" s="20"/>
      <c r="AW24" s="20"/>
      <c r="AX24" s="20"/>
      <c r="AY24" s="20"/>
      <c r="AZ24" s="20"/>
      <c r="BA24" s="20"/>
      <c r="BB24" s="20"/>
      <c r="BC24" s="196"/>
      <c r="BD24" s="20"/>
      <c r="BE24" s="20"/>
      <c r="BF24" s="20"/>
      <c r="BG24" s="20"/>
      <c r="BH24" s="20"/>
      <c r="BI24" s="20"/>
      <c r="BJ24" s="20"/>
      <c r="BK24" s="20"/>
      <c r="BL24" s="20"/>
      <c r="BM24" s="182"/>
      <c r="BN24" s="24"/>
      <c r="BO24" s="180"/>
      <c r="BP24" s="198"/>
      <c r="BQ24" s="197"/>
      <c r="BS24" s="194"/>
    </row>
    <row r="25" spans="1:71" s="22" customFormat="1" ht="194.25" customHeight="1">
      <c r="A25" s="20"/>
      <c r="B25" s="193"/>
      <c r="C25" s="20"/>
      <c r="D25" s="20"/>
      <c r="E25" s="20"/>
      <c r="F25" s="20"/>
      <c r="G25" s="20"/>
      <c r="H25" s="20"/>
      <c r="I25" s="195"/>
      <c r="J25" s="20"/>
      <c r="K25" s="20"/>
      <c r="L25" s="20"/>
      <c r="M25" s="20"/>
      <c r="N25" s="20"/>
      <c r="O25" s="20"/>
      <c r="P25" s="23"/>
      <c r="Q25" s="23"/>
      <c r="R25" s="23"/>
      <c r="S25" s="23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1"/>
      <c r="AI25" s="21"/>
      <c r="AJ25" s="20"/>
      <c r="AK25" s="196"/>
      <c r="AL25" s="21"/>
      <c r="AM25" s="21"/>
      <c r="AN25" s="20"/>
      <c r="AO25" s="20"/>
      <c r="AP25" s="20"/>
      <c r="AQ25" s="20"/>
      <c r="AR25" s="20"/>
      <c r="AS25" s="196"/>
      <c r="AT25" s="20"/>
      <c r="AU25" s="20"/>
      <c r="AV25" s="20"/>
      <c r="AW25" s="20"/>
      <c r="AX25" s="20"/>
      <c r="AY25" s="20"/>
      <c r="AZ25" s="20"/>
      <c r="BA25" s="20"/>
      <c r="BB25" s="20"/>
      <c r="BC25" s="196"/>
      <c r="BD25" s="20"/>
      <c r="BE25" s="20"/>
      <c r="BF25" s="20"/>
      <c r="BG25" s="20"/>
      <c r="BH25" s="20"/>
      <c r="BI25" s="20"/>
      <c r="BJ25" s="20"/>
      <c r="BK25" s="20"/>
      <c r="BL25" s="20"/>
      <c r="BM25" s="182"/>
      <c r="BN25" s="24"/>
      <c r="BO25" s="180"/>
      <c r="BP25" s="198"/>
      <c r="BQ25" s="197"/>
      <c r="BS25" s="194"/>
    </row>
    <row r="26" spans="1:71" s="22" customFormat="1" ht="186.75" customHeight="1">
      <c r="A26" s="20"/>
      <c r="B26" s="193"/>
      <c r="C26" s="20"/>
      <c r="D26" s="20"/>
      <c r="E26" s="20"/>
      <c r="F26" s="20"/>
      <c r="G26" s="20"/>
      <c r="H26" s="20"/>
      <c r="I26" s="195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1"/>
      <c r="AI26" s="21"/>
      <c r="AJ26" s="20"/>
      <c r="AK26" s="196"/>
      <c r="AL26" s="21"/>
      <c r="AM26" s="21"/>
      <c r="AN26" s="20"/>
      <c r="AO26" s="20"/>
      <c r="AP26" s="20"/>
      <c r="AQ26" s="20"/>
      <c r="AR26" s="20"/>
      <c r="AS26" s="196"/>
      <c r="AT26" s="20"/>
      <c r="AU26" s="20"/>
      <c r="AV26" s="20"/>
      <c r="AW26" s="20"/>
      <c r="AX26" s="20"/>
      <c r="AY26" s="20"/>
      <c r="AZ26" s="20"/>
      <c r="BA26" s="20"/>
      <c r="BB26" s="20"/>
      <c r="BC26" s="196"/>
      <c r="BD26" s="20"/>
      <c r="BE26" s="20"/>
      <c r="BF26" s="20"/>
      <c r="BG26" s="20"/>
      <c r="BH26" s="20"/>
      <c r="BI26" s="20"/>
      <c r="BJ26" s="20"/>
      <c r="BK26" s="20"/>
      <c r="BL26" s="20"/>
      <c r="BM26" s="182"/>
      <c r="BN26" s="24"/>
      <c r="BO26" s="180"/>
      <c r="BP26" s="198"/>
      <c r="BQ26" s="197"/>
      <c r="BS26" s="194"/>
    </row>
    <row r="27" spans="1:71" s="22" customFormat="1" ht="409.6" customHeight="1">
      <c r="A27" s="20"/>
      <c r="B27" s="193"/>
      <c r="C27" s="20"/>
      <c r="D27" s="20"/>
      <c r="E27" s="20"/>
      <c r="F27" s="20"/>
      <c r="G27" s="20"/>
      <c r="H27" s="20"/>
      <c r="I27" s="195"/>
      <c r="J27" s="20"/>
      <c r="K27" s="20"/>
      <c r="L27" s="20"/>
      <c r="M27" s="20"/>
      <c r="N27" s="23"/>
      <c r="O27" s="23"/>
      <c r="P27" s="23"/>
      <c r="Q27" s="23"/>
      <c r="R27" s="23"/>
      <c r="S27" s="23"/>
      <c r="T27" s="23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96"/>
      <c r="AL27" s="20"/>
      <c r="AM27" s="20"/>
      <c r="AN27" s="20"/>
      <c r="AO27" s="20"/>
      <c r="AP27" s="29"/>
      <c r="AQ27" s="20"/>
      <c r="AR27" s="20"/>
      <c r="AS27" s="196"/>
      <c r="AT27" s="20"/>
      <c r="AU27" s="20"/>
      <c r="AV27" s="20"/>
      <c r="AW27" s="20"/>
      <c r="AX27" s="20"/>
      <c r="AY27" s="20"/>
      <c r="AZ27" s="20"/>
      <c r="BA27" s="20"/>
      <c r="BB27" s="20"/>
      <c r="BC27" s="196"/>
      <c r="BD27" s="20"/>
      <c r="BE27" s="20"/>
      <c r="BF27" s="20"/>
      <c r="BG27" s="20"/>
      <c r="BH27" s="20"/>
      <c r="BI27" s="20"/>
      <c r="BJ27" s="20"/>
      <c r="BK27" s="20"/>
      <c r="BL27" s="20"/>
      <c r="BM27" s="182"/>
      <c r="BN27" s="24"/>
      <c r="BO27" s="180"/>
      <c r="BP27" s="198"/>
      <c r="BQ27" s="197"/>
      <c r="BS27" s="194"/>
    </row>
    <row r="28" spans="1:71" s="22" customFormat="1" ht="201.75" customHeight="1">
      <c r="A28" s="20"/>
      <c r="B28" s="193"/>
      <c r="C28" s="20"/>
      <c r="D28" s="20"/>
      <c r="E28" s="20"/>
      <c r="F28" s="20"/>
      <c r="G28" s="20"/>
      <c r="H28" s="20"/>
      <c r="I28" s="195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196"/>
      <c r="AL28" s="20"/>
      <c r="AM28" s="20"/>
      <c r="AN28" s="20"/>
      <c r="AO28" s="20"/>
      <c r="AP28" s="29"/>
      <c r="AQ28" s="20"/>
      <c r="AR28" s="20"/>
      <c r="AS28" s="196"/>
      <c r="AT28" s="20"/>
      <c r="AU28" s="20"/>
      <c r="AV28" s="20"/>
      <c r="AW28" s="20"/>
      <c r="AX28" s="20"/>
      <c r="AY28" s="20"/>
      <c r="AZ28" s="20"/>
      <c r="BA28" s="20"/>
      <c r="BB28" s="20"/>
      <c r="BC28" s="196"/>
      <c r="BD28" s="20"/>
      <c r="BE28" s="20"/>
      <c r="BF28" s="20"/>
      <c r="BG28" s="20"/>
      <c r="BH28" s="20"/>
      <c r="BI28" s="20"/>
      <c r="BJ28" s="20"/>
      <c r="BK28" s="20"/>
      <c r="BL28" s="20"/>
      <c r="BM28" s="182"/>
      <c r="BN28" s="24"/>
      <c r="BO28" s="180"/>
      <c r="BP28" s="198"/>
      <c r="BQ28" s="197"/>
      <c r="BS28" s="194"/>
    </row>
    <row r="29" spans="1:71" s="22" customFormat="1" ht="201.75" customHeight="1">
      <c r="A29" s="20"/>
      <c r="B29" s="193"/>
      <c r="C29" s="20"/>
      <c r="D29" s="20"/>
      <c r="E29" s="20"/>
      <c r="F29" s="20"/>
      <c r="G29" s="20"/>
      <c r="H29" s="20"/>
      <c r="I29" s="195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196"/>
      <c r="AL29" s="20"/>
      <c r="AM29" s="20"/>
      <c r="AN29" s="20"/>
      <c r="AO29" s="20"/>
      <c r="AP29" s="29"/>
      <c r="AQ29" s="20"/>
      <c r="AR29" s="20"/>
      <c r="AS29" s="196"/>
      <c r="AT29" s="20"/>
      <c r="AU29" s="20"/>
      <c r="AV29" s="20"/>
      <c r="AW29" s="20"/>
      <c r="AX29" s="20"/>
      <c r="AY29" s="20"/>
      <c r="AZ29" s="20"/>
      <c r="BA29" s="20"/>
      <c r="BB29" s="20"/>
      <c r="BC29" s="196"/>
      <c r="BD29" s="20"/>
      <c r="BE29" s="20"/>
      <c r="BF29" s="20"/>
      <c r="BG29" s="20"/>
      <c r="BH29" s="20"/>
      <c r="BI29" s="20"/>
      <c r="BJ29" s="20"/>
      <c r="BK29" s="20"/>
      <c r="BL29" s="20"/>
      <c r="BM29" s="182"/>
      <c r="BN29" s="24"/>
      <c r="BO29" s="180"/>
      <c r="BP29" s="198"/>
      <c r="BQ29" s="197"/>
      <c r="BS29" s="194"/>
    </row>
    <row r="30" spans="1:71" s="22" customFormat="1" ht="201.75" customHeight="1">
      <c r="A30" s="20"/>
      <c r="B30" s="193"/>
      <c r="C30" s="20"/>
      <c r="D30" s="20"/>
      <c r="E30" s="20"/>
      <c r="F30" s="20"/>
      <c r="G30" s="20"/>
      <c r="H30" s="20"/>
      <c r="I30" s="195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196"/>
      <c r="AL30" s="20"/>
      <c r="AM30" s="20"/>
      <c r="AN30" s="20"/>
      <c r="AO30" s="20"/>
      <c r="AP30" s="29"/>
      <c r="AQ30" s="20"/>
      <c r="AR30" s="20"/>
      <c r="AS30" s="196"/>
      <c r="AT30" s="20"/>
      <c r="AU30" s="20"/>
      <c r="AV30" s="20"/>
      <c r="AW30" s="20"/>
      <c r="AX30" s="20"/>
      <c r="AY30" s="20"/>
      <c r="AZ30" s="20"/>
      <c r="BA30" s="20"/>
      <c r="BB30" s="20"/>
      <c r="BC30" s="196"/>
      <c r="BD30" s="20"/>
      <c r="BE30" s="20"/>
      <c r="BF30" s="20"/>
      <c r="BG30" s="20"/>
      <c r="BH30" s="20"/>
      <c r="BI30" s="20"/>
      <c r="BJ30" s="20"/>
      <c r="BK30" s="20"/>
      <c r="BL30" s="20"/>
      <c r="BM30" s="182"/>
      <c r="BN30" s="24"/>
      <c r="BO30" s="180"/>
      <c r="BP30" s="198"/>
      <c r="BQ30" s="197"/>
      <c r="BS30" s="194"/>
    </row>
    <row r="31" spans="1:71" s="22" customFormat="1" ht="201.75" customHeight="1">
      <c r="A31" s="20"/>
      <c r="B31" s="193"/>
      <c r="C31" s="20"/>
      <c r="D31" s="20"/>
      <c r="E31" s="20"/>
      <c r="F31" s="20"/>
      <c r="G31" s="20"/>
      <c r="H31" s="20"/>
      <c r="I31" s="195"/>
      <c r="J31" s="20"/>
      <c r="K31" s="20"/>
      <c r="L31" s="20"/>
      <c r="M31" s="20"/>
      <c r="N31" s="20"/>
      <c r="O31" s="20"/>
      <c r="P31" s="23"/>
      <c r="Q31" s="23"/>
      <c r="R31" s="23"/>
      <c r="S31" s="23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196"/>
      <c r="AL31" s="20"/>
      <c r="AM31" s="20"/>
      <c r="AN31" s="20"/>
      <c r="AO31" s="20"/>
      <c r="AP31" s="29"/>
      <c r="AQ31" s="20"/>
      <c r="AR31" s="20"/>
      <c r="AS31" s="196"/>
      <c r="AT31" s="20"/>
      <c r="AU31" s="20"/>
      <c r="AV31" s="20"/>
      <c r="AW31" s="20"/>
      <c r="AX31" s="20"/>
      <c r="AY31" s="20"/>
      <c r="AZ31" s="20"/>
      <c r="BA31" s="20"/>
      <c r="BB31" s="20"/>
      <c r="BC31" s="196"/>
      <c r="BD31" s="20"/>
      <c r="BE31" s="20"/>
      <c r="BF31" s="20"/>
      <c r="BG31" s="20"/>
      <c r="BH31" s="20"/>
      <c r="BI31" s="20"/>
      <c r="BJ31" s="20"/>
      <c r="BK31" s="20"/>
      <c r="BL31" s="20"/>
      <c r="BM31" s="182"/>
      <c r="BN31" s="24"/>
      <c r="BO31" s="180"/>
      <c r="BP31" s="198"/>
      <c r="BQ31" s="197"/>
      <c r="BS31" s="194"/>
    </row>
    <row r="32" spans="1:71" s="22" customFormat="1" ht="179.25" customHeight="1">
      <c r="A32" s="20"/>
      <c r="B32" s="193"/>
      <c r="C32" s="20"/>
      <c r="D32" s="20"/>
      <c r="E32" s="20"/>
      <c r="F32" s="20"/>
      <c r="G32" s="20"/>
      <c r="H32" s="20"/>
      <c r="I32" s="195"/>
      <c r="J32" s="20"/>
      <c r="K32" s="20"/>
      <c r="L32" s="20"/>
      <c r="M32" s="20"/>
      <c r="N32" s="23"/>
      <c r="O32" s="23"/>
      <c r="P32" s="23"/>
      <c r="Q32" s="23"/>
      <c r="R32" s="23"/>
      <c r="S32" s="23"/>
      <c r="T32" s="23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196"/>
      <c r="AL32" s="20"/>
      <c r="AM32" s="20"/>
      <c r="AN32" s="20"/>
      <c r="AO32" s="20"/>
      <c r="AP32" s="20"/>
      <c r="AQ32" s="20"/>
      <c r="AR32" s="20"/>
      <c r="AS32" s="196"/>
      <c r="AT32" s="20"/>
      <c r="AU32" s="20"/>
      <c r="AV32" s="20"/>
      <c r="AW32" s="20"/>
      <c r="AX32" s="20"/>
      <c r="AY32" s="20"/>
      <c r="AZ32" s="20"/>
      <c r="BA32" s="20"/>
      <c r="BB32" s="20"/>
      <c r="BC32" s="196"/>
      <c r="BD32" s="20"/>
      <c r="BE32" s="20"/>
      <c r="BF32" s="20"/>
      <c r="BG32" s="20"/>
      <c r="BH32" s="20"/>
      <c r="BI32" s="20"/>
      <c r="BJ32" s="20"/>
      <c r="BK32" s="20"/>
      <c r="BL32" s="20"/>
      <c r="BM32" s="182"/>
      <c r="BN32" s="24"/>
      <c r="BO32" s="180"/>
      <c r="BP32" s="198"/>
      <c r="BQ32" s="197"/>
      <c r="BS32" s="194"/>
    </row>
    <row r="33" spans="1:71" s="22" customFormat="1" ht="152.25" customHeight="1">
      <c r="A33" s="20"/>
      <c r="B33" s="193"/>
      <c r="C33" s="20"/>
      <c r="D33" s="20"/>
      <c r="E33" s="20"/>
      <c r="F33" s="20"/>
      <c r="G33" s="20"/>
      <c r="H33" s="20"/>
      <c r="I33" s="195"/>
      <c r="J33" s="20"/>
      <c r="K33" s="20"/>
      <c r="L33" s="20"/>
      <c r="M33" s="20"/>
      <c r="N33" s="20"/>
      <c r="O33" s="20"/>
      <c r="P33" s="23"/>
      <c r="Q33" s="23"/>
      <c r="R33" s="23"/>
      <c r="S33" s="23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196"/>
      <c r="AL33" s="20"/>
      <c r="AM33" s="20"/>
      <c r="AN33" s="20"/>
      <c r="AO33" s="20"/>
      <c r="AP33" s="20"/>
      <c r="AQ33" s="20"/>
      <c r="AR33" s="20"/>
      <c r="AS33" s="196"/>
      <c r="AT33" s="20"/>
      <c r="AU33" s="20"/>
      <c r="AV33" s="20"/>
      <c r="AW33" s="20"/>
      <c r="AX33" s="20"/>
      <c r="AY33" s="20"/>
      <c r="AZ33" s="20"/>
      <c r="BA33" s="20"/>
      <c r="BB33" s="20"/>
      <c r="BC33" s="196"/>
      <c r="BD33" s="20"/>
      <c r="BE33" s="20"/>
      <c r="BF33" s="20"/>
      <c r="BG33" s="20"/>
      <c r="BH33" s="20"/>
      <c r="BI33" s="20"/>
      <c r="BJ33" s="20"/>
      <c r="BK33" s="20"/>
      <c r="BL33" s="20"/>
      <c r="BM33" s="182"/>
      <c r="BN33" s="24"/>
      <c r="BO33" s="180"/>
      <c r="BP33" s="198"/>
      <c r="BQ33" s="197"/>
      <c r="BS33" s="194"/>
    </row>
    <row r="34" spans="1:71" s="22" customFormat="1" ht="237" customHeight="1">
      <c r="A34" s="20"/>
      <c r="B34" s="193"/>
      <c r="C34" s="20"/>
      <c r="D34" s="20"/>
      <c r="E34" s="20"/>
      <c r="F34" s="20"/>
      <c r="G34" s="20"/>
      <c r="H34" s="20"/>
      <c r="I34" s="195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196"/>
      <c r="AL34" s="20"/>
      <c r="AM34" s="20"/>
      <c r="AN34" s="20"/>
      <c r="AO34" s="20"/>
      <c r="AP34" s="20"/>
      <c r="AQ34" s="20"/>
      <c r="AR34" s="20"/>
      <c r="AS34" s="196"/>
      <c r="AT34" s="20"/>
      <c r="AU34" s="20"/>
      <c r="AV34" s="20"/>
      <c r="AW34" s="20"/>
      <c r="AX34" s="20"/>
      <c r="AY34" s="20"/>
      <c r="AZ34" s="20"/>
      <c r="BA34" s="20"/>
      <c r="BB34" s="20"/>
      <c r="BC34" s="196"/>
      <c r="BD34" s="20"/>
      <c r="BE34" s="20"/>
      <c r="BF34" s="20"/>
      <c r="BG34" s="20"/>
      <c r="BH34" s="20"/>
      <c r="BI34" s="20"/>
      <c r="BJ34" s="20"/>
      <c r="BK34" s="20"/>
      <c r="BL34" s="20"/>
      <c r="BM34" s="182"/>
      <c r="BN34" s="24"/>
      <c r="BO34" s="180"/>
      <c r="BP34" s="198"/>
      <c r="BQ34" s="197"/>
      <c r="BS34" s="194"/>
    </row>
    <row r="35" spans="1:71" s="22" customFormat="1" ht="154.5" customHeight="1">
      <c r="A35" s="20"/>
      <c r="B35" s="193"/>
      <c r="C35" s="20"/>
      <c r="D35" s="20"/>
      <c r="E35" s="20"/>
      <c r="F35" s="20"/>
      <c r="G35" s="20"/>
      <c r="H35" s="20"/>
      <c r="I35" s="195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196"/>
      <c r="AL35" s="20"/>
      <c r="AM35" s="20"/>
      <c r="AN35" s="20"/>
      <c r="AO35" s="20"/>
      <c r="AP35" s="20"/>
      <c r="AQ35" s="20"/>
      <c r="AR35" s="20"/>
      <c r="AS35" s="196"/>
      <c r="AT35" s="20"/>
      <c r="AU35" s="20"/>
      <c r="AV35" s="20"/>
      <c r="AW35" s="20"/>
      <c r="AX35" s="20"/>
      <c r="AY35" s="20"/>
      <c r="AZ35" s="20"/>
      <c r="BA35" s="20"/>
      <c r="BB35" s="20"/>
      <c r="BC35" s="196"/>
      <c r="BD35" s="20"/>
      <c r="BE35" s="20"/>
      <c r="BF35" s="20"/>
      <c r="BG35" s="20"/>
      <c r="BH35" s="20"/>
      <c r="BI35" s="20"/>
      <c r="BJ35" s="20"/>
      <c r="BK35" s="20"/>
      <c r="BL35" s="20"/>
      <c r="BM35" s="182"/>
      <c r="BN35" s="24"/>
      <c r="BO35" s="180"/>
      <c r="BP35" s="198"/>
      <c r="BQ35" s="197"/>
      <c r="BS35" s="194"/>
    </row>
    <row r="36" spans="1:71" s="22" customFormat="1" ht="149.25" customHeight="1">
      <c r="A36" s="20"/>
      <c r="B36" s="193"/>
      <c r="C36" s="20"/>
      <c r="D36" s="20"/>
      <c r="E36" s="20"/>
      <c r="F36" s="20"/>
      <c r="G36" s="20"/>
      <c r="H36" s="20"/>
      <c r="I36" s="195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196"/>
      <c r="AL36" s="20"/>
      <c r="AM36" s="20"/>
      <c r="AN36" s="20"/>
      <c r="AO36" s="20"/>
      <c r="AP36" s="20"/>
      <c r="AQ36" s="20"/>
      <c r="AR36" s="20"/>
      <c r="AS36" s="196"/>
      <c r="AT36" s="20"/>
      <c r="AU36" s="20"/>
      <c r="AV36" s="20"/>
      <c r="AW36" s="20"/>
      <c r="AX36" s="20"/>
      <c r="AY36" s="20"/>
      <c r="AZ36" s="20"/>
      <c r="BA36" s="20"/>
      <c r="BB36" s="20"/>
      <c r="BC36" s="196"/>
      <c r="BD36" s="20"/>
      <c r="BE36" s="20"/>
      <c r="BF36" s="20"/>
      <c r="BG36" s="20"/>
      <c r="BH36" s="20"/>
      <c r="BI36" s="20"/>
      <c r="BJ36" s="20"/>
      <c r="BK36" s="20"/>
      <c r="BL36" s="20"/>
      <c r="BM36" s="182"/>
      <c r="BN36" s="24"/>
      <c r="BO36" s="180"/>
      <c r="BP36" s="198"/>
      <c r="BQ36" s="197"/>
      <c r="BS36" s="194"/>
    </row>
    <row r="37" spans="1:71" s="22" customFormat="1" ht="210" customHeight="1">
      <c r="A37" s="20"/>
      <c r="B37" s="193"/>
      <c r="C37" s="20"/>
      <c r="D37" s="20"/>
      <c r="E37" s="20"/>
      <c r="F37" s="20"/>
      <c r="G37" s="20"/>
      <c r="H37" s="20"/>
      <c r="I37" s="195"/>
      <c r="J37" s="20"/>
      <c r="K37" s="20"/>
      <c r="L37" s="20"/>
      <c r="M37" s="20"/>
      <c r="N37" s="29"/>
      <c r="O37" s="29"/>
      <c r="P37" s="29"/>
      <c r="Q37" s="29"/>
      <c r="R37" s="29"/>
      <c r="S37" s="29"/>
      <c r="T37" s="29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196"/>
      <c r="AL37" s="20"/>
      <c r="AM37" s="20"/>
      <c r="AN37" s="20"/>
      <c r="AO37" s="20"/>
      <c r="AP37" s="20"/>
      <c r="AQ37" s="20"/>
      <c r="AR37" s="20"/>
      <c r="AS37" s="196"/>
      <c r="AT37" s="20"/>
      <c r="AU37" s="20"/>
      <c r="AV37" s="20"/>
      <c r="AW37" s="20"/>
      <c r="AX37" s="20"/>
      <c r="AY37" s="20"/>
      <c r="AZ37" s="20"/>
      <c r="BA37" s="20"/>
      <c r="BB37" s="20"/>
      <c r="BC37" s="196"/>
      <c r="BD37" s="29"/>
      <c r="BE37" s="20"/>
      <c r="BF37" s="20"/>
      <c r="BG37" s="20"/>
      <c r="BH37" s="20"/>
      <c r="BI37" s="20"/>
      <c r="BJ37" s="20"/>
      <c r="BK37" s="20"/>
      <c r="BL37" s="20"/>
      <c r="BM37" s="182"/>
      <c r="BN37" s="24"/>
      <c r="BO37" s="180"/>
      <c r="BP37" s="198"/>
      <c r="BQ37" s="197"/>
      <c r="BS37" s="194"/>
    </row>
    <row r="38" spans="1:71" s="22" customFormat="1" ht="150" customHeight="1">
      <c r="A38" s="20"/>
      <c r="B38" s="193"/>
      <c r="C38" s="20"/>
      <c r="D38" s="20"/>
      <c r="E38" s="20"/>
      <c r="F38" s="20"/>
      <c r="G38" s="20"/>
      <c r="H38" s="20"/>
      <c r="I38" s="195"/>
      <c r="J38" s="20"/>
      <c r="K38" s="20"/>
      <c r="L38" s="20"/>
      <c r="M38" s="20"/>
      <c r="N38" s="29"/>
      <c r="O38" s="29"/>
      <c r="P38" s="29"/>
      <c r="Q38" s="29"/>
      <c r="R38" s="29"/>
      <c r="S38" s="29"/>
      <c r="T38" s="29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196"/>
      <c r="AL38" s="20"/>
      <c r="AM38" s="20"/>
      <c r="AN38" s="20"/>
      <c r="AO38" s="20"/>
      <c r="AP38" s="20"/>
      <c r="AQ38" s="20"/>
      <c r="AR38" s="20"/>
      <c r="AS38" s="196"/>
      <c r="AT38" s="20"/>
      <c r="AU38" s="20"/>
      <c r="AV38" s="20"/>
      <c r="AW38" s="20"/>
      <c r="AX38" s="20"/>
      <c r="AY38" s="20"/>
      <c r="AZ38" s="20"/>
      <c r="BA38" s="20"/>
      <c r="BB38" s="20"/>
      <c r="BC38" s="196"/>
      <c r="BD38" s="20"/>
      <c r="BE38" s="20"/>
      <c r="BF38" s="20"/>
      <c r="BG38" s="20"/>
      <c r="BH38" s="20"/>
      <c r="BI38" s="20"/>
      <c r="BJ38" s="20"/>
      <c r="BK38" s="20"/>
      <c r="BL38" s="20"/>
      <c r="BM38" s="182"/>
      <c r="BN38" s="24"/>
      <c r="BO38" s="180"/>
      <c r="BP38" s="198"/>
      <c r="BQ38" s="197"/>
      <c r="BS38" s="194"/>
    </row>
    <row r="39" spans="1:71" s="22" customFormat="1" ht="202.5" customHeight="1">
      <c r="A39" s="20"/>
      <c r="B39" s="193"/>
      <c r="C39" s="20"/>
      <c r="D39" s="20"/>
      <c r="E39" s="20"/>
      <c r="F39" s="20"/>
      <c r="G39" s="20"/>
      <c r="H39" s="20"/>
      <c r="I39" s="195"/>
      <c r="J39" s="20"/>
      <c r="K39" s="20"/>
      <c r="L39" s="20"/>
      <c r="M39" s="20"/>
      <c r="N39" s="20"/>
      <c r="O39" s="20"/>
      <c r="P39" s="29"/>
      <c r="Q39" s="29"/>
      <c r="R39" s="29"/>
      <c r="S39" s="29"/>
      <c r="T39" s="29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196"/>
      <c r="AL39" s="20"/>
      <c r="AM39" s="20"/>
      <c r="AN39" s="20"/>
      <c r="AO39" s="20"/>
      <c r="AP39" s="20"/>
      <c r="AQ39" s="20"/>
      <c r="AR39" s="20"/>
      <c r="AS39" s="196"/>
      <c r="AT39" s="20"/>
      <c r="AU39" s="20"/>
      <c r="AV39" s="20"/>
      <c r="AW39" s="20"/>
      <c r="AX39" s="20"/>
      <c r="AY39" s="20"/>
      <c r="AZ39" s="20"/>
      <c r="BA39" s="20"/>
      <c r="BB39" s="20"/>
      <c r="BC39" s="196"/>
      <c r="BD39" s="29"/>
      <c r="BE39" s="20"/>
      <c r="BF39" s="20"/>
      <c r="BG39" s="20"/>
      <c r="BH39" s="20"/>
      <c r="BI39" s="20"/>
      <c r="BJ39" s="20"/>
      <c r="BK39" s="20"/>
      <c r="BL39" s="20"/>
      <c r="BM39" s="182"/>
      <c r="BN39" s="24"/>
      <c r="BO39" s="180"/>
      <c r="BP39" s="198"/>
      <c r="BQ39" s="197"/>
      <c r="BS39" s="194"/>
    </row>
    <row r="40" spans="1:71" s="22" customFormat="1" ht="144.75" customHeight="1">
      <c r="A40" s="20"/>
      <c r="B40" s="193"/>
      <c r="C40" s="20"/>
      <c r="D40" s="20"/>
      <c r="E40" s="20"/>
      <c r="F40" s="20"/>
      <c r="G40" s="20"/>
      <c r="H40" s="20"/>
      <c r="I40" s="195"/>
      <c r="J40" s="20"/>
      <c r="K40" s="196"/>
      <c r="L40" s="196"/>
      <c r="M40" s="196"/>
      <c r="N40" s="196"/>
      <c r="O40" s="196"/>
      <c r="P40" s="192"/>
      <c r="Q40" s="192"/>
      <c r="R40" s="192"/>
      <c r="S40" s="192"/>
      <c r="T40" s="192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196"/>
      <c r="AL40" s="20"/>
      <c r="AM40" s="20"/>
      <c r="AN40" s="20"/>
      <c r="AO40" s="20"/>
      <c r="AP40" s="20"/>
      <c r="AQ40" s="20"/>
      <c r="AR40" s="20"/>
      <c r="AS40" s="196"/>
      <c r="AT40" s="20"/>
      <c r="AU40" s="20"/>
      <c r="AV40" s="20"/>
      <c r="AW40" s="20"/>
      <c r="AX40" s="20"/>
      <c r="AY40" s="20"/>
      <c r="AZ40" s="20"/>
      <c r="BA40" s="20"/>
      <c r="BB40" s="20"/>
      <c r="BC40" s="196"/>
      <c r="BD40" s="20"/>
      <c r="BE40" s="20"/>
      <c r="BF40" s="20"/>
      <c r="BG40" s="20"/>
      <c r="BH40" s="20"/>
      <c r="BI40" s="20"/>
      <c r="BJ40" s="20"/>
      <c r="BK40" s="20"/>
      <c r="BL40" s="20"/>
      <c r="BM40" s="182"/>
      <c r="BN40" s="24"/>
      <c r="BO40" s="180"/>
      <c r="BP40" s="198"/>
      <c r="BQ40" s="197"/>
      <c r="BS40" s="194"/>
    </row>
    <row r="41" spans="1:71" s="22" customFormat="1" ht="223.5" customHeight="1">
      <c r="A41" s="20"/>
      <c r="B41" s="193"/>
      <c r="C41" s="20"/>
      <c r="D41" s="20"/>
      <c r="E41" s="20"/>
      <c r="F41" s="20"/>
      <c r="G41" s="20"/>
      <c r="H41" s="20"/>
      <c r="I41" s="195"/>
      <c r="J41" s="20"/>
      <c r="K41" s="20"/>
      <c r="L41" s="20"/>
      <c r="M41" s="20"/>
      <c r="N41" s="29"/>
      <c r="O41" s="29"/>
      <c r="P41" s="29"/>
      <c r="Q41" s="29"/>
      <c r="R41" s="29"/>
      <c r="S41" s="29"/>
      <c r="T41" s="29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196"/>
      <c r="AL41" s="20"/>
      <c r="AM41" s="20"/>
      <c r="AN41" s="20"/>
      <c r="AO41" s="20"/>
      <c r="AP41" s="20"/>
      <c r="AQ41" s="20"/>
      <c r="AR41" s="20"/>
      <c r="AS41" s="196"/>
      <c r="AT41" s="20"/>
      <c r="AU41" s="20"/>
      <c r="AV41" s="20"/>
      <c r="AW41" s="20"/>
      <c r="AX41" s="20"/>
      <c r="AY41" s="20"/>
      <c r="AZ41" s="20"/>
      <c r="BA41" s="20"/>
      <c r="BB41" s="20"/>
      <c r="BC41" s="196"/>
      <c r="BD41" s="29"/>
      <c r="BE41" s="20"/>
      <c r="BF41" s="20"/>
      <c r="BG41" s="20"/>
      <c r="BH41" s="20"/>
      <c r="BI41" s="20"/>
      <c r="BJ41" s="20"/>
      <c r="BK41" s="20"/>
      <c r="BL41" s="20"/>
      <c r="BM41" s="182"/>
      <c r="BN41" s="24"/>
      <c r="BO41" s="180"/>
      <c r="BP41" s="198"/>
      <c r="BQ41" s="197"/>
      <c r="BS41" s="194"/>
    </row>
    <row r="42" spans="1:71" s="22" customFormat="1" ht="178.5" customHeight="1">
      <c r="A42" s="20"/>
      <c r="B42" s="193"/>
      <c r="C42" s="20"/>
      <c r="D42" s="20"/>
      <c r="E42" s="20"/>
      <c r="F42" s="20"/>
      <c r="G42" s="20"/>
      <c r="H42" s="20"/>
      <c r="I42" s="195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196"/>
      <c r="AL42" s="20"/>
      <c r="AM42" s="20"/>
      <c r="AN42" s="20"/>
      <c r="AO42" s="20"/>
      <c r="AP42" s="20"/>
      <c r="AQ42" s="20"/>
      <c r="AR42" s="20"/>
      <c r="AS42" s="196"/>
      <c r="AT42" s="20"/>
      <c r="AU42" s="20"/>
      <c r="AV42" s="20"/>
      <c r="AW42" s="20"/>
      <c r="AX42" s="20"/>
      <c r="AY42" s="20"/>
      <c r="AZ42" s="20"/>
      <c r="BA42" s="20"/>
      <c r="BB42" s="20"/>
      <c r="BC42" s="196"/>
      <c r="BD42" s="20"/>
      <c r="BE42" s="20"/>
      <c r="BF42" s="20"/>
      <c r="BG42" s="20"/>
      <c r="BH42" s="20"/>
      <c r="BI42" s="20"/>
      <c r="BJ42" s="20"/>
      <c r="BK42" s="20"/>
      <c r="BL42" s="20"/>
      <c r="BM42" s="182"/>
      <c r="BN42" s="24"/>
      <c r="BO42" s="180"/>
      <c r="BP42" s="198"/>
      <c r="BQ42" s="197"/>
      <c r="BS42" s="194"/>
    </row>
    <row r="43" spans="1:71" s="22" customFormat="1" ht="176.25" customHeight="1">
      <c r="A43" s="20"/>
      <c r="B43" s="193"/>
      <c r="C43" s="20"/>
      <c r="D43" s="20"/>
      <c r="E43" s="20"/>
      <c r="F43" s="20"/>
      <c r="G43" s="20"/>
      <c r="H43" s="20"/>
      <c r="I43" s="195"/>
      <c r="J43" s="20"/>
      <c r="K43" s="20"/>
      <c r="L43" s="20"/>
      <c r="M43" s="20"/>
      <c r="N43" s="29"/>
      <c r="O43" s="29"/>
      <c r="P43" s="29"/>
      <c r="Q43" s="29"/>
      <c r="R43" s="29"/>
      <c r="S43" s="29"/>
      <c r="T43" s="29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196"/>
      <c r="AL43" s="20"/>
      <c r="AM43" s="20"/>
      <c r="AN43" s="20"/>
      <c r="AO43" s="20"/>
      <c r="AP43" s="20"/>
      <c r="AQ43" s="20"/>
      <c r="AR43" s="20"/>
      <c r="AS43" s="196"/>
      <c r="AT43" s="20"/>
      <c r="AU43" s="20"/>
      <c r="AV43" s="20"/>
      <c r="AW43" s="20"/>
      <c r="AX43" s="20"/>
      <c r="AY43" s="20"/>
      <c r="AZ43" s="20"/>
      <c r="BA43" s="20"/>
      <c r="BB43" s="20"/>
      <c r="BC43" s="196"/>
      <c r="BD43" s="20"/>
      <c r="BE43" s="20"/>
      <c r="BF43" s="20"/>
      <c r="BG43" s="20"/>
      <c r="BH43" s="20"/>
      <c r="BI43" s="20"/>
      <c r="BJ43" s="20"/>
      <c r="BK43" s="20"/>
      <c r="BL43" s="20"/>
      <c r="BM43" s="182"/>
      <c r="BN43" s="24"/>
      <c r="BO43" s="180"/>
      <c r="BP43" s="198"/>
      <c r="BQ43" s="197"/>
      <c r="BS43" s="194"/>
    </row>
    <row r="44" spans="1:71" s="22" customFormat="1" ht="326.25" customHeight="1">
      <c r="A44" s="20"/>
      <c r="B44" s="193"/>
      <c r="C44" s="20"/>
      <c r="D44" s="20"/>
      <c r="E44" s="20"/>
      <c r="F44" s="20"/>
      <c r="G44" s="20"/>
      <c r="H44" s="20"/>
      <c r="I44" s="195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196"/>
      <c r="AL44" s="20"/>
      <c r="AM44" s="20"/>
      <c r="AN44" s="20"/>
      <c r="AO44" s="20"/>
      <c r="AP44" s="20"/>
      <c r="AQ44" s="20"/>
      <c r="AR44" s="20"/>
      <c r="AS44" s="196"/>
      <c r="AT44" s="20"/>
      <c r="AU44" s="20"/>
      <c r="AV44" s="20"/>
      <c r="AW44" s="20"/>
      <c r="AX44" s="20"/>
      <c r="AY44" s="20"/>
      <c r="AZ44" s="20"/>
      <c r="BA44" s="20"/>
      <c r="BB44" s="20"/>
      <c r="BC44" s="196"/>
      <c r="BD44" s="20"/>
      <c r="BE44" s="20"/>
      <c r="BF44" s="20"/>
      <c r="BG44" s="20"/>
      <c r="BH44" s="20"/>
      <c r="BI44" s="20"/>
      <c r="BJ44" s="20"/>
      <c r="BK44" s="20"/>
      <c r="BL44" s="20"/>
      <c r="BM44" s="182"/>
      <c r="BN44" s="24"/>
      <c r="BO44" s="180"/>
      <c r="BP44" s="198"/>
      <c r="BQ44" s="197"/>
      <c r="BS44" s="194"/>
    </row>
    <row r="45" spans="1:71" s="22" customFormat="1" ht="223.5" customHeight="1">
      <c r="A45" s="20"/>
      <c r="B45" s="193"/>
      <c r="C45" s="20"/>
      <c r="D45" s="20"/>
      <c r="E45" s="20"/>
      <c r="F45" s="20"/>
      <c r="G45" s="20"/>
      <c r="H45" s="20"/>
      <c r="I45" s="195"/>
      <c r="J45" s="20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9"/>
      <c r="AI45" s="20"/>
      <c r="AJ45" s="20"/>
      <c r="AK45" s="196"/>
      <c r="AL45" s="29"/>
      <c r="AM45" s="20"/>
      <c r="AN45" s="20"/>
      <c r="AO45" s="20"/>
      <c r="AP45" s="20"/>
      <c r="AQ45" s="20"/>
      <c r="AR45" s="20"/>
      <c r="AS45" s="196"/>
      <c r="AT45" s="20"/>
      <c r="AU45" s="20"/>
      <c r="AV45" s="20"/>
      <c r="AW45" s="20"/>
      <c r="AX45" s="20"/>
      <c r="AY45" s="20"/>
      <c r="AZ45" s="20"/>
      <c r="BA45" s="20"/>
      <c r="BB45" s="29"/>
      <c r="BC45" s="196"/>
      <c r="BD45" s="29"/>
      <c r="BE45" s="20"/>
      <c r="BF45" s="20"/>
      <c r="BG45" s="20"/>
      <c r="BH45" s="20"/>
      <c r="BI45" s="20"/>
      <c r="BJ45" s="20"/>
      <c r="BK45" s="20"/>
      <c r="BL45" s="20"/>
      <c r="BM45" s="182"/>
      <c r="BN45" s="24"/>
      <c r="BO45" s="180"/>
      <c r="BP45" s="198"/>
      <c r="BQ45" s="197"/>
      <c r="BS45" s="194"/>
    </row>
    <row r="46" spans="1:71" s="22" customFormat="1" ht="223.5" customHeight="1">
      <c r="A46" s="20"/>
      <c r="B46" s="193"/>
      <c r="C46" s="20"/>
      <c r="D46" s="20"/>
      <c r="E46" s="20"/>
      <c r="F46" s="20"/>
      <c r="G46" s="20"/>
      <c r="H46" s="20"/>
      <c r="I46" s="195"/>
      <c r="J46" s="20"/>
      <c r="K46" s="20"/>
      <c r="L46" s="20"/>
      <c r="M46" s="20"/>
      <c r="N46" s="29"/>
      <c r="O46" s="29"/>
      <c r="P46" s="29"/>
      <c r="Q46" s="29"/>
      <c r="R46" s="29"/>
      <c r="S46" s="29"/>
      <c r="T46" s="29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9"/>
      <c r="AI46" s="20"/>
      <c r="AJ46" s="20"/>
      <c r="AK46" s="196"/>
      <c r="AL46" s="29"/>
      <c r="AM46" s="20"/>
      <c r="AN46" s="20"/>
      <c r="AO46" s="20"/>
      <c r="AP46" s="20"/>
      <c r="AQ46" s="20"/>
      <c r="AR46" s="20"/>
      <c r="AS46" s="196"/>
      <c r="AT46" s="20"/>
      <c r="AU46" s="20"/>
      <c r="AV46" s="20"/>
      <c r="AW46" s="20"/>
      <c r="AX46" s="20"/>
      <c r="AY46" s="20"/>
      <c r="AZ46" s="20"/>
      <c r="BA46" s="20"/>
      <c r="BB46" s="20"/>
      <c r="BC46" s="196"/>
      <c r="BD46" s="20"/>
      <c r="BE46" s="20"/>
      <c r="BF46" s="20"/>
      <c r="BG46" s="20"/>
      <c r="BH46" s="20"/>
      <c r="BI46" s="20"/>
      <c r="BJ46" s="20"/>
      <c r="BK46" s="20"/>
      <c r="BL46" s="20"/>
      <c r="BM46" s="182"/>
      <c r="BN46" s="24"/>
      <c r="BO46" s="180"/>
      <c r="BP46" s="198"/>
      <c r="BQ46" s="197"/>
      <c r="BS46" s="194"/>
    </row>
    <row r="47" spans="1:71" s="22" customFormat="1" ht="223.5" customHeight="1">
      <c r="A47" s="20"/>
      <c r="B47" s="193"/>
      <c r="C47" s="20"/>
      <c r="D47" s="20"/>
      <c r="E47" s="20"/>
      <c r="F47" s="20"/>
      <c r="G47" s="20"/>
      <c r="H47" s="20"/>
      <c r="I47" s="195"/>
      <c r="J47" s="20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9"/>
      <c r="AI47" s="20"/>
      <c r="AJ47" s="20"/>
      <c r="AK47" s="196"/>
      <c r="AL47" s="29"/>
      <c r="AM47" s="20"/>
      <c r="AN47" s="20"/>
      <c r="AO47" s="20"/>
      <c r="AP47" s="20"/>
      <c r="AQ47" s="20"/>
      <c r="AR47" s="20"/>
      <c r="AS47" s="196"/>
      <c r="AT47" s="20"/>
      <c r="AU47" s="20"/>
      <c r="AV47" s="20"/>
      <c r="AW47" s="20"/>
      <c r="AX47" s="20"/>
      <c r="AY47" s="20"/>
      <c r="AZ47" s="20"/>
      <c r="BA47" s="20"/>
      <c r="BB47" s="20"/>
      <c r="BC47" s="196"/>
      <c r="BD47" s="20"/>
      <c r="BE47" s="20"/>
      <c r="BF47" s="20"/>
      <c r="BG47" s="20"/>
      <c r="BH47" s="20"/>
      <c r="BI47" s="20"/>
      <c r="BJ47" s="20"/>
      <c r="BK47" s="20"/>
      <c r="BL47" s="20"/>
      <c r="BM47" s="182"/>
      <c r="BN47" s="24"/>
      <c r="BO47" s="180"/>
      <c r="BP47" s="198"/>
      <c r="BQ47" s="197"/>
      <c r="BS47" s="194"/>
    </row>
    <row r="48" spans="1:71" s="22" customFormat="1" ht="236.25" customHeight="1">
      <c r="A48" s="20"/>
      <c r="B48" s="193"/>
      <c r="C48" s="20"/>
      <c r="D48" s="20"/>
      <c r="E48" s="20"/>
      <c r="F48" s="20"/>
      <c r="G48" s="20"/>
      <c r="H48" s="20"/>
      <c r="I48" s="195"/>
      <c r="J48" s="20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196"/>
      <c r="AL48" s="20"/>
      <c r="AM48" s="20"/>
      <c r="AN48" s="20"/>
      <c r="AO48" s="20"/>
      <c r="AP48" s="20"/>
      <c r="AQ48" s="20"/>
      <c r="AR48" s="20"/>
      <c r="AS48" s="196"/>
      <c r="AT48" s="20"/>
      <c r="AU48" s="20"/>
      <c r="AV48" s="20"/>
      <c r="AW48" s="20"/>
      <c r="AX48" s="20"/>
      <c r="AY48" s="20"/>
      <c r="AZ48" s="20"/>
      <c r="BA48" s="20"/>
      <c r="BB48" s="20"/>
      <c r="BC48" s="196"/>
      <c r="BD48" s="20"/>
      <c r="BE48" s="20"/>
      <c r="BF48" s="20"/>
      <c r="BG48" s="20"/>
      <c r="BH48" s="20"/>
      <c r="BI48" s="20"/>
      <c r="BJ48" s="20"/>
      <c r="BK48" s="20"/>
      <c r="BL48" s="20"/>
      <c r="BM48" s="182"/>
      <c r="BN48" s="24"/>
      <c r="BO48" s="180"/>
      <c r="BP48" s="198"/>
      <c r="BQ48" s="197"/>
      <c r="BS48" s="194"/>
    </row>
    <row r="49" spans="1:72" s="22" customFormat="1" ht="226.5" customHeight="1">
      <c r="A49" s="20"/>
      <c r="B49" s="193"/>
      <c r="C49" s="20"/>
      <c r="D49" s="20"/>
      <c r="E49" s="20"/>
      <c r="F49" s="20"/>
      <c r="G49" s="20"/>
      <c r="H49" s="20"/>
      <c r="I49" s="195"/>
      <c r="J49" s="20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196"/>
      <c r="AL49" s="20"/>
      <c r="AM49" s="20"/>
      <c r="AN49" s="20"/>
      <c r="AO49" s="20"/>
      <c r="AP49" s="20"/>
      <c r="AQ49" s="20"/>
      <c r="AR49" s="20"/>
      <c r="AS49" s="196"/>
      <c r="AT49" s="20"/>
      <c r="AU49" s="20"/>
      <c r="AV49" s="20"/>
      <c r="AW49" s="20"/>
      <c r="AX49" s="20"/>
      <c r="AY49" s="20"/>
      <c r="AZ49" s="20"/>
      <c r="BA49" s="20"/>
      <c r="BB49" s="20"/>
      <c r="BC49" s="196"/>
      <c r="BD49" s="29"/>
      <c r="BE49" s="20"/>
      <c r="BF49" s="20"/>
      <c r="BG49" s="20"/>
      <c r="BH49" s="20"/>
      <c r="BI49" s="20"/>
      <c r="BJ49" s="20"/>
      <c r="BK49" s="20"/>
      <c r="BL49" s="20"/>
      <c r="BM49" s="182"/>
      <c r="BN49" s="24"/>
      <c r="BO49" s="180"/>
      <c r="BP49" s="198"/>
      <c r="BQ49" s="197"/>
      <c r="BS49" s="194"/>
    </row>
    <row r="50" spans="1:72" s="22" customFormat="1" ht="176.25" customHeight="1">
      <c r="A50" s="20"/>
      <c r="B50" s="193"/>
      <c r="C50" s="20"/>
      <c r="D50" s="20"/>
      <c r="E50" s="20"/>
      <c r="F50" s="20"/>
      <c r="G50" s="20"/>
      <c r="H50" s="20"/>
      <c r="I50" s="195"/>
      <c r="J50" s="20"/>
      <c r="K50" s="20"/>
      <c r="L50" s="20"/>
      <c r="M50" s="20"/>
      <c r="N50" s="29"/>
      <c r="O50" s="29"/>
      <c r="P50" s="29"/>
      <c r="Q50" s="29"/>
      <c r="R50" s="29"/>
      <c r="S50" s="29"/>
      <c r="T50" s="2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196"/>
      <c r="AL50" s="20"/>
      <c r="AM50" s="20"/>
      <c r="AN50" s="20"/>
      <c r="AO50" s="20"/>
      <c r="AP50" s="20"/>
      <c r="AQ50" s="20"/>
      <c r="AR50" s="20"/>
      <c r="AS50" s="196"/>
      <c r="AT50" s="20"/>
      <c r="AU50" s="20"/>
      <c r="AV50" s="20"/>
      <c r="AW50" s="20"/>
      <c r="AX50" s="20"/>
      <c r="AY50" s="20"/>
      <c r="AZ50" s="20"/>
      <c r="BA50" s="20"/>
      <c r="BB50" s="20"/>
      <c r="BC50" s="196"/>
      <c r="BD50" s="20"/>
      <c r="BE50" s="20"/>
      <c r="BF50" s="20"/>
      <c r="BG50" s="20"/>
      <c r="BH50" s="20"/>
      <c r="BI50" s="20"/>
      <c r="BJ50" s="20"/>
      <c r="BK50" s="20"/>
      <c r="BL50" s="20"/>
      <c r="BM50" s="182"/>
      <c r="BN50" s="24"/>
      <c r="BO50" s="180"/>
      <c r="BP50" s="198"/>
      <c r="BQ50" s="197"/>
      <c r="BS50" s="194"/>
    </row>
    <row r="51" spans="1:72" s="22" customFormat="1" ht="228" customHeight="1">
      <c r="A51" s="20"/>
      <c r="B51" s="193"/>
      <c r="C51" s="20"/>
      <c r="D51" s="20"/>
      <c r="E51" s="20"/>
      <c r="F51" s="20"/>
      <c r="G51" s="20"/>
      <c r="H51" s="20"/>
      <c r="I51" s="195"/>
      <c r="J51" s="20"/>
      <c r="K51" s="20"/>
      <c r="L51" s="20"/>
      <c r="M51" s="20"/>
      <c r="N51" s="29"/>
      <c r="O51" s="29"/>
      <c r="P51" s="29"/>
      <c r="Q51" s="29"/>
      <c r="R51" s="29"/>
      <c r="S51" s="29"/>
      <c r="T51" s="29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196"/>
      <c r="AL51" s="20"/>
      <c r="AM51" s="20"/>
      <c r="AN51" s="20"/>
      <c r="AO51" s="20"/>
      <c r="AP51" s="20"/>
      <c r="AQ51" s="20"/>
      <c r="AR51" s="20"/>
      <c r="AS51" s="196"/>
      <c r="AT51" s="20"/>
      <c r="AU51" s="20"/>
      <c r="AV51" s="20"/>
      <c r="AW51" s="20"/>
      <c r="AX51" s="20"/>
      <c r="AY51" s="20"/>
      <c r="AZ51" s="20"/>
      <c r="BA51" s="20"/>
      <c r="BB51" s="20"/>
      <c r="BC51" s="196"/>
      <c r="BD51" s="20"/>
      <c r="BE51" s="20"/>
      <c r="BF51" s="20"/>
      <c r="BG51" s="20"/>
      <c r="BH51" s="20"/>
      <c r="BI51" s="20"/>
      <c r="BJ51" s="20"/>
      <c r="BK51" s="20"/>
      <c r="BL51" s="20"/>
      <c r="BM51" s="182"/>
      <c r="BN51" s="24"/>
      <c r="BO51" s="180"/>
      <c r="BP51" s="198"/>
      <c r="BQ51" s="197"/>
      <c r="BS51" s="194"/>
    </row>
    <row r="52" spans="1:72" s="22" customFormat="1" ht="220.5" customHeight="1">
      <c r="A52" s="20"/>
      <c r="B52" s="193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196"/>
      <c r="AL52" s="20"/>
      <c r="AM52" s="20"/>
      <c r="AN52" s="20"/>
      <c r="AO52" s="20"/>
      <c r="AP52" s="20"/>
      <c r="AQ52" s="20"/>
      <c r="AR52" s="20"/>
      <c r="AS52" s="196"/>
      <c r="AT52" s="20"/>
      <c r="AU52" s="20"/>
      <c r="AV52" s="20"/>
      <c r="AW52" s="20"/>
      <c r="AX52" s="20"/>
      <c r="AY52" s="20"/>
      <c r="AZ52" s="20"/>
      <c r="BA52" s="20"/>
      <c r="BB52" s="29"/>
      <c r="BC52" s="196"/>
      <c r="BD52" s="29"/>
      <c r="BE52" s="20"/>
      <c r="BF52" s="20"/>
      <c r="BG52" s="20"/>
      <c r="BH52" s="20"/>
      <c r="BI52" s="20"/>
      <c r="BJ52" s="20"/>
      <c r="BK52" s="20"/>
      <c r="BL52" s="20"/>
      <c r="BM52" s="182"/>
      <c r="BN52" s="24"/>
      <c r="BO52" s="180"/>
      <c r="BP52" s="198"/>
      <c r="BQ52" s="197"/>
      <c r="BS52" s="194"/>
    </row>
    <row r="53" spans="1:72" s="22" customFormat="1" ht="220.5" customHeight="1">
      <c r="A53" s="20"/>
      <c r="B53" s="193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9"/>
      <c r="Q53" s="29"/>
      <c r="R53" s="29"/>
      <c r="S53" s="29"/>
      <c r="T53" s="29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196"/>
      <c r="AL53" s="20"/>
      <c r="AM53" s="20"/>
      <c r="AN53" s="20"/>
      <c r="AO53" s="20"/>
      <c r="AP53" s="20"/>
      <c r="AQ53" s="20"/>
      <c r="AR53" s="20"/>
      <c r="AS53" s="196"/>
      <c r="AT53" s="20"/>
      <c r="AU53" s="20"/>
      <c r="AV53" s="20"/>
      <c r="AW53" s="20"/>
      <c r="AX53" s="20"/>
      <c r="AY53" s="20"/>
      <c r="AZ53" s="20"/>
      <c r="BA53" s="20"/>
      <c r="BB53" s="20"/>
      <c r="BC53" s="196"/>
      <c r="BD53" s="20"/>
      <c r="BE53" s="20"/>
      <c r="BF53" s="20"/>
      <c r="BG53" s="20"/>
      <c r="BH53" s="20"/>
      <c r="BI53" s="20"/>
      <c r="BJ53" s="20"/>
      <c r="BK53" s="20"/>
      <c r="BL53" s="20"/>
      <c r="BM53" s="182"/>
      <c r="BN53" s="24"/>
      <c r="BO53" s="180"/>
      <c r="BP53" s="198"/>
      <c r="BQ53" s="197"/>
      <c r="BS53" s="194"/>
    </row>
    <row r="54" spans="1:72" s="22" customFormat="1" ht="220.5" customHeight="1">
      <c r="A54" s="20"/>
      <c r="B54" s="193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196"/>
      <c r="AL54" s="20"/>
      <c r="AM54" s="20"/>
      <c r="AN54" s="20"/>
      <c r="AO54" s="20"/>
      <c r="AP54" s="20"/>
      <c r="AQ54" s="20"/>
      <c r="AR54" s="20"/>
      <c r="AS54" s="196"/>
      <c r="AT54" s="20"/>
      <c r="AU54" s="20"/>
      <c r="AV54" s="20"/>
      <c r="AW54" s="20"/>
      <c r="AX54" s="20"/>
      <c r="AY54" s="20"/>
      <c r="AZ54" s="20"/>
      <c r="BA54" s="20"/>
      <c r="BB54" s="20"/>
      <c r="BC54" s="196"/>
      <c r="BD54" s="20"/>
      <c r="BE54" s="20"/>
      <c r="BF54" s="20"/>
      <c r="BG54" s="20"/>
      <c r="BH54" s="20"/>
      <c r="BI54" s="20"/>
      <c r="BJ54" s="20"/>
      <c r="BK54" s="20"/>
      <c r="BL54" s="20"/>
      <c r="BM54" s="182"/>
      <c r="BN54" s="24"/>
      <c r="BO54" s="180"/>
      <c r="BP54" s="198"/>
      <c r="BQ54" s="197"/>
      <c r="BS54" s="194"/>
    </row>
    <row r="55" spans="1:72" s="22" customFormat="1" ht="409.6" customHeight="1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0"/>
      <c r="AH55" s="29"/>
      <c r="AI55" s="21"/>
      <c r="AJ55" s="21"/>
      <c r="AK55" s="196"/>
      <c r="AL55" s="29"/>
      <c r="AM55" s="21"/>
      <c r="AN55" s="21"/>
      <c r="AO55" s="21"/>
      <c r="AP55" s="21"/>
      <c r="AQ55" s="21"/>
      <c r="AR55" s="21"/>
      <c r="AS55" s="196"/>
      <c r="AT55" s="29"/>
      <c r="AU55" s="21"/>
      <c r="AV55" s="21"/>
      <c r="AW55" s="21"/>
      <c r="AX55" s="21"/>
      <c r="AY55" s="21"/>
      <c r="AZ55" s="21"/>
      <c r="BA55" s="21"/>
      <c r="BB55" s="21"/>
      <c r="BC55" s="196"/>
      <c r="BD55" s="29"/>
      <c r="BE55" s="20"/>
      <c r="BF55" s="21"/>
      <c r="BG55" s="20"/>
      <c r="BH55" s="23"/>
      <c r="BI55" s="23"/>
      <c r="BJ55" s="21"/>
      <c r="BK55" s="21"/>
      <c r="BL55" s="21"/>
      <c r="BM55" s="182"/>
      <c r="BN55" s="24"/>
      <c r="BO55" s="21"/>
      <c r="BP55" s="198"/>
      <c r="BQ55" s="197"/>
      <c r="BS55" s="194"/>
      <c r="BT55" s="25"/>
    </row>
    <row r="56" spans="1:72" s="22" customFormat="1" ht="122.25" customHeight="1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2"/>
      <c r="AL56" s="21"/>
      <c r="AM56" s="21"/>
      <c r="AN56" s="21"/>
      <c r="AO56" s="21"/>
      <c r="AP56" s="21"/>
      <c r="AQ56" s="21"/>
      <c r="AR56" s="21"/>
      <c r="AS56" s="182"/>
      <c r="AT56" s="21"/>
      <c r="AU56" s="21"/>
      <c r="AV56" s="21"/>
      <c r="AW56" s="21"/>
      <c r="AX56" s="21"/>
      <c r="AY56" s="21"/>
      <c r="AZ56" s="21"/>
      <c r="BA56" s="21"/>
      <c r="BB56" s="21"/>
      <c r="BC56" s="196"/>
      <c r="BD56" s="21"/>
      <c r="BE56" s="20"/>
      <c r="BF56" s="21"/>
      <c r="BG56" s="20"/>
      <c r="BH56" s="23"/>
      <c r="BI56" s="23"/>
      <c r="BJ56" s="21"/>
      <c r="BK56" s="21"/>
      <c r="BL56" s="21"/>
      <c r="BM56" s="182"/>
      <c r="BN56" s="24"/>
      <c r="BO56" s="21"/>
      <c r="BP56" s="198"/>
      <c r="BQ56" s="197"/>
      <c r="BS56" s="194"/>
      <c r="BT56" s="25"/>
    </row>
    <row r="57" spans="1:72" s="22" customFormat="1" ht="122.25" customHeight="1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9"/>
      <c r="O57" s="29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182"/>
      <c r="AL57" s="21"/>
      <c r="AM57" s="21"/>
      <c r="AN57" s="21"/>
      <c r="AO57" s="21"/>
      <c r="AP57" s="21"/>
      <c r="AQ57" s="21"/>
      <c r="AR57" s="21"/>
      <c r="AS57" s="182"/>
      <c r="AT57" s="21"/>
      <c r="AU57" s="21"/>
      <c r="AV57" s="21"/>
      <c r="AW57" s="21"/>
      <c r="AX57" s="21"/>
      <c r="AY57" s="21"/>
      <c r="AZ57" s="21"/>
      <c r="BA57" s="21"/>
      <c r="BB57" s="21"/>
      <c r="BC57" s="196"/>
      <c r="BD57" s="21"/>
      <c r="BE57" s="20"/>
      <c r="BF57" s="21"/>
      <c r="BG57" s="20"/>
      <c r="BH57" s="23"/>
      <c r="BI57" s="23"/>
      <c r="BJ57" s="21"/>
      <c r="BK57" s="21"/>
      <c r="BL57" s="21"/>
      <c r="BM57" s="182"/>
      <c r="BN57" s="24"/>
      <c r="BO57" s="21"/>
      <c r="BP57" s="198"/>
      <c r="BQ57" s="197"/>
      <c r="BS57" s="194"/>
      <c r="BT57" s="25"/>
    </row>
    <row r="58" spans="1:72" s="22" customFormat="1" ht="122.25" customHeight="1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9"/>
      <c r="O58" s="29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182"/>
      <c r="AL58" s="21"/>
      <c r="AM58" s="21"/>
      <c r="AN58" s="21"/>
      <c r="AO58" s="21"/>
      <c r="AP58" s="21"/>
      <c r="AQ58" s="21"/>
      <c r="AR58" s="21"/>
      <c r="AS58" s="182"/>
      <c r="AT58" s="21"/>
      <c r="AU58" s="21"/>
      <c r="AV58" s="21"/>
      <c r="AW58" s="21"/>
      <c r="AX58" s="21"/>
      <c r="AY58" s="21"/>
      <c r="AZ58" s="21"/>
      <c r="BA58" s="21"/>
      <c r="BB58" s="21"/>
      <c r="BC58" s="196"/>
      <c r="BD58" s="21"/>
      <c r="BE58" s="20"/>
      <c r="BF58" s="21"/>
      <c r="BG58" s="20"/>
      <c r="BH58" s="23"/>
      <c r="BI58" s="23"/>
      <c r="BJ58" s="21"/>
      <c r="BK58" s="21"/>
      <c r="BL58" s="21"/>
      <c r="BM58" s="182"/>
      <c r="BN58" s="24"/>
      <c r="BO58" s="21"/>
      <c r="BP58" s="198"/>
      <c r="BQ58" s="197"/>
      <c r="BS58" s="194"/>
      <c r="BT58" s="25"/>
    </row>
    <row r="59" spans="1:72" s="22" customFormat="1" ht="122.25" customHeight="1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9"/>
      <c r="O59" s="29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2"/>
      <c r="AL59" s="21"/>
      <c r="AM59" s="21"/>
      <c r="AN59" s="21"/>
      <c r="AO59" s="21"/>
      <c r="AP59" s="21"/>
      <c r="AQ59" s="21"/>
      <c r="AR59" s="21"/>
      <c r="AS59" s="182"/>
      <c r="AT59" s="21"/>
      <c r="AU59" s="21"/>
      <c r="AV59" s="21"/>
      <c r="AW59" s="21"/>
      <c r="AX59" s="21"/>
      <c r="AY59" s="21"/>
      <c r="AZ59" s="21"/>
      <c r="BA59" s="21"/>
      <c r="BB59" s="21"/>
      <c r="BC59" s="196"/>
      <c r="BD59" s="21"/>
      <c r="BE59" s="20"/>
      <c r="BF59" s="21"/>
      <c r="BG59" s="20"/>
      <c r="BH59" s="23"/>
      <c r="BI59" s="23"/>
      <c r="BJ59" s="21"/>
      <c r="BK59" s="21"/>
      <c r="BL59" s="21"/>
      <c r="BM59" s="182"/>
      <c r="BN59" s="24"/>
      <c r="BO59" s="21"/>
      <c r="BP59" s="198"/>
      <c r="BQ59" s="197"/>
      <c r="BS59" s="194"/>
      <c r="BT59" s="25"/>
    </row>
    <row r="60" spans="1:72" s="22" customFormat="1" ht="282" customHeight="1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0"/>
      <c r="AH60" s="29"/>
      <c r="AI60" s="21"/>
      <c r="AJ60" s="21"/>
      <c r="AK60" s="196"/>
      <c r="AL60" s="29"/>
      <c r="AM60" s="21"/>
      <c r="AN60" s="21"/>
      <c r="AO60" s="21"/>
      <c r="AP60" s="21"/>
      <c r="AQ60" s="21"/>
      <c r="AR60" s="21"/>
      <c r="AS60" s="196"/>
      <c r="AT60" s="29"/>
      <c r="AU60" s="21"/>
      <c r="AV60" s="21"/>
      <c r="AW60" s="21"/>
      <c r="AX60" s="21"/>
      <c r="AY60" s="21"/>
      <c r="AZ60" s="21"/>
      <c r="BA60" s="20"/>
      <c r="BB60" s="29"/>
      <c r="BC60" s="196"/>
      <c r="BD60" s="29"/>
      <c r="BE60" s="20"/>
      <c r="BF60" s="21"/>
      <c r="BG60" s="20"/>
      <c r="BH60" s="23"/>
      <c r="BI60" s="23"/>
      <c r="BJ60" s="21"/>
      <c r="BK60" s="21"/>
      <c r="BL60" s="21"/>
      <c r="BM60" s="182"/>
      <c r="BN60" s="24"/>
      <c r="BO60" s="21"/>
      <c r="BP60" s="198"/>
      <c r="BQ60" s="197"/>
      <c r="BS60" s="194"/>
      <c r="BT60" s="25"/>
    </row>
    <row r="61" spans="1:72" s="22" customFormat="1" ht="164.25" customHeight="1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0"/>
      <c r="O61" s="20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0"/>
      <c r="AH61" s="29"/>
      <c r="AI61" s="21"/>
      <c r="AJ61" s="21"/>
      <c r="AK61" s="196"/>
      <c r="AL61" s="29"/>
      <c r="AM61" s="21"/>
      <c r="AN61" s="21"/>
      <c r="AO61" s="21"/>
      <c r="AP61" s="21"/>
      <c r="AQ61" s="21"/>
      <c r="AR61" s="21"/>
      <c r="AS61" s="196"/>
      <c r="AT61" s="29"/>
      <c r="AU61" s="21"/>
      <c r="AV61" s="21"/>
      <c r="AW61" s="21"/>
      <c r="AX61" s="21"/>
      <c r="AY61" s="21"/>
      <c r="AZ61" s="21"/>
      <c r="BA61" s="21"/>
      <c r="BB61" s="21"/>
      <c r="BC61" s="196"/>
      <c r="BD61" s="29"/>
      <c r="BE61" s="20"/>
      <c r="BF61" s="21"/>
      <c r="BG61" s="20"/>
      <c r="BH61" s="23"/>
      <c r="BI61" s="23"/>
      <c r="BJ61" s="21"/>
      <c r="BK61" s="21"/>
      <c r="BL61" s="21"/>
      <c r="BM61" s="182"/>
      <c r="BN61" s="24"/>
      <c r="BO61" s="21"/>
      <c r="BP61" s="198"/>
      <c r="BQ61" s="197"/>
      <c r="BS61" s="194"/>
      <c r="BT61" s="25"/>
    </row>
    <row r="62" spans="1:72" s="22" customFormat="1" ht="222" customHeight="1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9"/>
      <c r="O62" s="29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2"/>
      <c r="AL62" s="21"/>
      <c r="AM62" s="21"/>
      <c r="AN62" s="21"/>
      <c r="AO62" s="21"/>
      <c r="AP62" s="21"/>
      <c r="AQ62" s="21"/>
      <c r="AR62" s="21"/>
      <c r="AS62" s="182"/>
      <c r="AT62" s="21"/>
      <c r="AU62" s="21"/>
      <c r="AV62" s="21"/>
      <c r="AW62" s="21"/>
      <c r="AX62" s="21"/>
      <c r="AY62" s="21"/>
      <c r="AZ62" s="21"/>
      <c r="BA62" s="21"/>
      <c r="BB62" s="21"/>
      <c r="BC62" s="196"/>
      <c r="BD62" s="21"/>
      <c r="BE62" s="20"/>
      <c r="BF62" s="21"/>
      <c r="BG62" s="20"/>
      <c r="BH62" s="23"/>
      <c r="BI62" s="23"/>
      <c r="BJ62" s="21"/>
      <c r="BK62" s="21"/>
      <c r="BL62" s="21"/>
      <c r="BM62" s="182"/>
      <c r="BN62" s="24"/>
      <c r="BO62" s="21"/>
      <c r="BP62" s="198"/>
      <c r="BQ62" s="197"/>
      <c r="BS62" s="194"/>
      <c r="BT62" s="25"/>
    </row>
    <row r="63" spans="1:72" s="22" customFormat="1" ht="244.5" customHeight="1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9"/>
      <c r="O63" s="29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2"/>
      <c r="AL63" s="21"/>
      <c r="AM63" s="21"/>
      <c r="AN63" s="21"/>
      <c r="AO63" s="21"/>
      <c r="AP63" s="21"/>
      <c r="AQ63" s="21"/>
      <c r="AR63" s="21"/>
      <c r="AS63" s="182"/>
      <c r="AT63" s="21"/>
      <c r="AU63" s="21"/>
      <c r="AV63" s="21"/>
      <c r="AW63" s="21"/>
      <c r="AX63" s="21"/>
      <c r="AY63" s="21"/>
      <c r="AZ63" s="21"/>
      <c r="BA63" s="21"/>
      <c r="BB63" s="21"/>
      <c r="BC63" s="196"/>
      <c r="BD63" s="21"/>
      <c r="BE63" s="20"/>
      <c r="BF63" s="21"/>
      <c r="BG63" s="20"/>
      <c r="BH63" s="23"/>
      <c r="BI63" s="23"/>
      <c r="BJ63" s="21"/>
      <c r="BK63" s="21"/>
      <c r="BL63" s="21"/>
      <c r="BM63" s="182"/>
      <c r="BN63" s="24"/>
      <c r="BO63" s="21"/>
      <c r="BP63" s="198"/>
      <c r="BQ63" s="197"/>
      <c r="BS63" s="194"/>
      <c r="BT63" s="25"/>
    </row>
    <row r="64" spans="1:72" s="22" customFormat="1" ht="179.25" customHeight="1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9"/>
      <c r="O64" s="29"/>
      <c r="P64" s="29"/>
      <c r="Q64" s="29"/>
      <c r="R64" s="29"/>
      <c r="S64" s="29"/>
      <c r="T64" s="29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2"/>
      <c r="AL64" s="21"/>
      <c r="AM64" s="21"/>
      <c r="AN64" s="21"/>
      <c r="AO64" s="21"/>
      <c r="AP64" s="21"/>
      <c r="AQ64" s="21"/>
      <c r="AR64" s="21"/>
      <c r="AS64" s="182"/>
      <c r="AT64" s="21"/>
      <c r="AU64" s="21"/>
      <c r="AV64" s="21"/>
      <c r="AW64" s="21"/>
      <c r="AX64" s="21"/>
      <c r="AY64" s="21"/>
      <c r="AZ64" s="21"/>
      <c r="BA64" s="21"/>
      <c r="BB64" s="21"/>
      <c r="BC64" s="196"/>
      <c r="BD64" s="21"/>
      <c r="BE64" s="20"/>
      <c r="BF64" s="21"/>
      <c r="BG64" s="20"/>
      <c r="BH64" s="23"/>
      <c r="BI64" s="23"/>
      <c r="BJ64" s="21"/>
      <c r="BK64" s="21"/>
      <c r="BL64" s="21"/>
      <c r="BM64" s="182"/>
      <c r="BN64" s="24"/>
      <c r="BO64" s="21"/>
      <c r="BP64" s="198"/>
      <c r="BQ64" s="197"/>
      <c r="BS64" s="194"/>
      <c r="BT64" s="25"/>
    </row>
    <row r="65" spans="1:72" s="22" customFormat="1" ht="255" customHeight="1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0"/>
      <c r="O65" s="20"/>
      <c r="P65" s="29"/>
      <c r="Q65" s="29"/>
      <c r="R65" s="29"/>
      <c r="S65" s="29"/>
      <c r="T65" s="29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2"/>
      <c r="AL65" s="21"/>
      <c r="AM65" s="21"/>
      <c r="AN65" s="21"/>
      <c r="AO65" s="21"/>
      <c r="AP65" s="21"/>
      <c r="AQ65" s="21"/>
      <c r="AR65" s="21"/>
      <c r="AS65" s="182"/>
      <c r="AT65" s="21"/>
      <c r="AU65" s="21"/>
      <c r="AV65" s="21"/>
      <c r="AW65" s="21"/>
      <c r="AX65" s="21"/>
      <c r="AY65" s="21"/>
      <c r="AZ65" s="21"/>
      <c r="BA65" s="21"/>
      <c r="BB65" s="21"/>
      <c r="BC65" s="196"/>
      <c r="BD65" s="20"/>
      <c r="BE65" s="20"/>
      <c r="BF65" s="21"/>
      <c r="BG65" s="20"/>
      <c r="BH65" s="23"/>
      <c r="BI65" s="23"/>
      <c r="BJ65" s="21"/>
      <c r="BK65" s="21"/>
      <c r="BL65" s="21"/>
      <c r="BM65" s="182"/>
      <c r="BN65" s="24"/>
      <c r="BO65" s="21"/>
      <c r="BP65" s="21"/>
      <c r="BQ65" s="23"/>
      <c r="BR65" s="23"/>
      <c r="BS65" s="24"/>
      <c r="BT65" s="25"/>
    </row>
    <row r="66" spans="1:72" s="22" customFormat="1" ht="152.25" customHeight="1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0"/>
      <c r="O66" s="20"/>
      <c r="P66" s="29"/>
      <c r="Q66" s="29"/>
      <c r="R66" s="29"/>
      <c r="S66" s="29"/>
      <c r="T66" s="29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2"/>
      <c r="AL66" s="21"/>
      <c r="AM66" s="21"/>
      <c r="AN66" s="21"/>
      <c r="AO66" s="21"/>
      <c r="AP66" s="21"/>
      <c r="AQ66" s="21"/>
      <c r="AR66" s="21"/>
      <c r="AS66" s="182"/>
      <c r="AT66" s="21"/>
      <c r="AU66" s="21"/>
      <c r="AV66" s="21"/>
      <c r="AW66" s="21"/>
      <c r="AX66" s="21"/>
      <c r="AY66" s="21"/>
      <c r="AZ66" s="21"/>
      <c r="BA66" s="21"/>
      <c r="BB66" s="21"/>
      <c r="BC66" s="196"/>
      <c r="BD66" s="21"/>
      <c r="BE66" s="20"/>
      <c r="BF66" s="21"/>
      <c r="BG66" s="20"/>
      <c r="BH66" s="23"/>
      <c r="BI66" s="23"/>
      <c r="BJ66" s="21"/>
      <c r="BK66" s="21"/>
      <c r="BL66" s="21"/>
      <c r="BM66" s="182"/>
      <c r="BN66" s="24"/>
      <c r="BO66" s="21"/>
      <c r="BP66" s="21"/>
      <c r="BQ66" s="23"/>
      <c r="BR66" s="23"/>
      <c r="BS66" s="24"/>
      <c r="BT66" s="25"/>
    </row>
    <row r="67" spans="1:72" s="22" customFormat="1" ht="232.5" customHeight="1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196"/>
      <c r="L67" s="196"/>
      <c r="M67" s="196"/>
      <c r="N67" s="182"/>
      <c r="O67" s="182"/>
      <c r="P67" s="182"/>
      <c r="Q67" s="182"/>
      <c r="R67" s="182"/>
      <c r="S67" s="182"/>
      <c r="T67" s="182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2"/>
      <c r="AL67" s="21"/>
      <c r="AM67" s="21"/>
      <c r="AN67" s="21"/>
      <c r="AO67" s="21"/>
      <c r="AP67" s="21"/>
      <c r="AQ67" s="21"/>
      <c r="AR67" s="21"/>
      <c r="AS67" s="182"/>
      <c r="AT67" s="21"/>
      <c r="AU67" s="21"/>
      <c r="AV67" s="21"/>
      <c r="AW67" s="21"/>
      <c r="AX67" s="21"/>
      <c r="AY67" s="21"/>
      <c r="AZ67" s="21"/>
      <c r="BA67" s="20"/>
      <c r="BB67" s="29"/>
      <c r="BC67" s="196"/>
      <c r="BD67" s="182"/>
      <c r="BE67" s="29"/>
      <c r="BF67" s="21"/>
      <c r="BG67" s="20"/>
      <c r="BH67" s="23"/>
      <c r="BI67" s="23"/>
      <c r="BJ67" s="21"/>
      <c r="BK67" s="21"/>
      <c r="BL67" s="21"/>
      <c r="BM67" s="182"/>
      <c r="BN67" s="24"/>
      <c r="BO67" s="21"/>
      <c r="BP67" s="21"/>
      <c r="BQ67" s="23"/>
      <c r="BR67" s="23"/>
      <c r="BS67" s="24"/>
      <c r="BT67" s="25"/>
    </row>
    <row r="68" spans="1:72" s="22" customFormat="1" ht="132.75" customHeight="1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196"/>
      <c r="L68" s="196"/>
      <c r="M68" s="196"/>
      <c r="N68" s="182"/>
      <c r="O68" s="182"/>
      <c r="P68" s="182"/>
      <c r="Q68" s="182"/>
      <c r="R68" s="182"/>
      <c r="S68" s="182"/>
      <c r="T68" s="182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2"/>
      <c r="AL68" s="21"/>
      <c r="AM68" s="21"/>
      <c r="AN68" s="21"/>
      <c r="AO68" s="21"/>
      <c r="AP68" s="21"/>
      <c r="AQ68" s="21"/>
      <c r="AR68" s="21"/>
      <c r="AS68" s="182"/>
      <c r="AT68" s="21"/>
      <c r="AU68" s="21"/>
      <c r="AV68" s="21"/>
      <c r="AW68" s="21"/>
      <c r="AX68" s="21"/>
      <c r="AY68" s="21"/>
      <c r="AZ68" s="21"/>
      <c r="BA68" s="20"/>
      <c r="BB68" s="29"/>
      <c r="BC68" s="196"/>
      <c r="BD68" s="29"/>
      <c r="BE68" s="29"/>
      <c r="BF68" s="21"/>
      <c r="BG68" s="20"/>
      <c r="BH68" s="23"/>
      <c r="BI68" s="23"/>
      <c r="BJ68" s="21"/>
      <c r="BK68" s="21"/>
      <c r="BL68" s="21"/>
      <c r="BM68" s="182"/>
      <c r="BN68" s="24"/>
      <c r="BO68" s="21"/>
      <c r="BP68" s="21"/>
      <c r="BQ68" s="23"/>
      <c r="BR68" s="23"/>
      <c r="BS68" s="24"/>
      <c r="BT68" s="25"/>
    </row>
    <row r="69" spans="1:72" s="22" customFormat="1" ht="232.5" customHeight="1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2"/>
      <c r="AL69" s="21"/>
      <c r="AM69" s="21"/>
      <c r="AN69" s="21"/>
      <c r="AO69" s="21"/>
      <c r="AP69" s="21"/>
      <c r="AQ69" s="21"/>
      <c r="AR69" s="21"/>
      <c r="AS69" s="182"/>
      <c r="AT69" s="21"/>
      <c r="AU69" s="21"/>
      <c r="AV69" s="21"/>
      <c r="AW69" s="21"/>
      <c r="AX69" s="21"/>
      <c r="AY69" s="21"/>
      <c r="AZ69" s="21"/>
      <c r="BA69" s="20"/>
      <c r="BB69" s="29"/>
      <c r="BC69" s="196"/>
      <c r="BD69" s="29"/>
      <c r="BE69" s="29"/>
      <c r="BF69" s="21"/>
      <c r="BG69" s="20"/>
      <c r="BH69" s="23"/>
      <c r="BI69" s="23"/>
      <c r="BJ69" s="21"/>
      <c r="BK69" s="21"/>
      <c r="BL69" s="21"/>
      <c r="BM69" s="182"/>
      <c r="BN69" s="24"/>
      <c r="BO69" s="21"/>
      <c r="BP69" s="21"/>
      <c r="BQ69" s="23"/>
      <c r="BR69" s="23"/>
      <c r="BS69" s="24"/>
      <c r="BT69" s="25"/>
    </row>
    <row r="70" spans="1:72" s="22" customFormat="1" ht="140.25" customHeight="1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2"/>
      <c r="AL70" s="21"/>
      <c r="AM70" s="21"/>
      <c r="AN70" s="21"/>
      <c r="AO70" s="21"/>
      <c r="AP70" s="21"/>
      <c r="AQ70" s="21"/>
      <c r="AR70" s="21"/>
      <c r="AS70" s="182"/>
      <c r="AT70" s="21"/>
      <c r="AU70" s="21"/>
      <c r="AV70" s="21"/>
      <c r="AW70" s="21"/>
      <c r="AX70" s="21"/>
      <c r="AY70" s="21"/>
      <c r="AZ70" s="21"/>
      <c r="BA70" s="20"/>
      <c r="BB70" s="29"/>
      <c r="BC70" s="196"/>
      <c r="BD70" s="29"/>
      <c r="BE70" s="29"/>
      <c r="BF70" s="21"/>
      <c r="BG70" s="20"/>
      <c r="BH70" s="23"/>
      <c r="BI70" s="23"/>
      <c r="BJ70" s="21"/>
      <c r="BK70" s="21"/>
      <c r="BL70" s="21"/>
      <c r="BM70" s="182"/>
      <c r="BN70" s="24"/>
      <c r="BO70" s="21"/>
      <c r="BP70" s="21"/>
      <c r="BQ70" s="23"/>
      <c r="BR70" s="23"/>
      <c r="BS70" s="24"/>
      <c r="BT70" s="25"/>
    </row>
    <row r="71" spans="1:72" s="22" customFormat="1" ht="232.5" customHeight="1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9"/>
      <c r="N71" s="29"/>
      <c r="O71" s="29"/>
      <c r="P71" s="29"/>
      <c r="Q71" s="29"/>
      <c r="R71" s="29"/>
      <c r="S71" s="29"/>
      <c r="T71" s="29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2"/>
      <c r="AL71" s="21"/>
      <c r="AM71" s="21"/>
      <c r="AN71" s="21"/>
      <c r="AO71" s="21"/>
      <c r="AP71" s="21"/>
      <c r="AQ71" s="21"/>
      <c r="AR71" s="21"/>
      <c r="AS71" s="182"/>
      <c r="AT71" s="21"/>
      <c r="AU71" s="21"/>
      <c r="AV71" s="21"/>
      <c r="AW71" s="21"/>
      <c r="AX71" s="21"/>
      <c r="AY71" s="21"/>
      <c r="AZ71" s="21"/>
      <c r="BA71" s="20"/>
      <c r="BB71" s="29"/>
      <c r="BC71" s="196"/>
      <c r="BD71" s="29"/>
      <c r="BE71" s="29"/>
      <c r="BF71" s="21"/>
      <c r="BG71" s="20"/>
      <c r="BH71" s="23"/>
      <c r="BI71" s="23"/>
      <c r="BJ71" s="21"/>
      <c r="BK71" s="21"/>
      <c r="BL71" s="21"/>
      <c r="BM71" s="182"/>
      <c r="BN71" s="24"/>
      <c r="BO71" s="21"/>
      <c r="BP71" s="21"/>
      <c r="BQ71" s="23"/>
      <c r="BR71" s="23"/>
      <c r="BS71" s="24"/>
      <c r="BT71" s="25"/>
    </row>
    <row r="72" spans="1:72" s="22" customFormat="1" ht="142.5" customHeight="1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9"/>
      <c r="N72" s="29"/>
      <c r="O72" s="29"/>
      <c r="P72" s="29"/>
      <c r="Q72" s="29"/>
      <c r="R72" s="29"/>
      <c r="S72" s="29"/>
      <c r="T72" s="29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2"/>
      <c r="AL72" s="21"/>
      <c r="AM72" s="21"/>
      <c r="AN72" s="21"/>
      <c r="AO72" s="21"/>
      <c r="AP72" s="21"/>
      <c r="AQ72" s="21"/>
      <c r="AR72" s="21"/>
      <c r="AS72" s="182"/>
      <c r="AT72" s="21"/>
      <c r="AU72" s="21"/>
      <c r="AV72" s="21"/>
      <c r="AW72" s="21"/>
      <c r="AX72" s="21"/>
      <c r="AY72" s="21"/>
      <c r="AZ72" s="21"/>
      <c r="BA72" s="20"/>
      <c r="BB72" s="29"/>
      <c r="BC72" s="196"/>
      <c r="BD72" s="29"/>
      <c r="BE72" s="29"/>
      <c r="BF72" s="21"/>
      <c r="BG72" s="20"/>
      <c r="BH72" s="23"/>
      <c r="BI72" s="23"/>
      <c r="BJ72" s="21"/>
      <c r="BK72" s="21"/>
      <c r="BL72" s="21"/>
      <c r="BM72" s="182"/>
      <c r="BN72" s="24"/>
      <c r="BO72" s="21"/>
      <c r="BP72" s="21"/>
      <c r="BQ72" s="23"/>
      <c r="BR72" s="23"/>
      <c r="BS72" s="24"/>
      <c r="BT72" s="25"/>
    </row>
    <row r="73" spans="1:72" s="22" customFormat="1" ht="232.5" customHeight="1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2"/>
      <c r="AL73" s="21"/>
      <c r="AM73" s="21"/>
      <c r="AN73" s="21"/>
      <c r="AO73" s="21"/>
      <c r="AP73" s="21"/>
      <c r="AQ73" s="21"/>
      <c r="AR73" s="21"/>
      <c r="AS73" s="182"/>
      <c r="AT73" s="21"/>
      <c r="AU73" s="21"/>
      <c r="AV73" s="21"/>
      <c r="AW73" s="21"/>
      <c r="AX73" s="21"/>
      <c r="AY73" s="21"/>
      <c r="AZ73" s="21"/>
      <c r="BA73" s="21"/>
      <c r="BB73" s="21"/>
      <c r="BC73" s="196"/>
      <c r="BD73" s="21"/>
      <c r="BE73" s="20"/>
      <c r="BF73" s="21"/>
      <c r="BG73" s="20"/>
      <c r="BH73" s="23"/>
      <c r="BI73" s="23"/>
      <c r="BJ73" s="21"/>
      <c r="BK73" s="21"/>
      <c r="BL73" s="21"/>
      <c r="BM73" s="182"/>
      <c r="BN73" s="24"/>
      <c r="BO73" s="21"/>
      <c r="BP73" s="21"/>
      <c r="BQ73" s="23"/>
      <c r="BR73" s="23"/>
      <c r="BS73" s="24"/>
      <c r="BT73" s="25"/>
    </row>
    <row r="74" spans="1:72" s="22" customFormat="1" ht="289.5" customHeight="1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196"/>
      <c r="L74" s="196"/>
      <c r="M74" s="196"/>
      <c r="N74" s="183"/>
      <c r="O74" s="183"/>
      <c r="P74" s="183"/>
      <c r="Q74" s="183"/>
      <c r="R74" s="183"/>
      <c r="S74" s="183"/>
      <c r="T74" s="183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182"/>
      <c r="AF74" s="182"/>
      <c r="AG74" s="182"/>
      <c r="AH74" s="20"/>
      <c r="AI74" s="21"/>
      <c r="AJ74" s="21"/>
      <c r="AK74" s="182"/>
      <c r="AL74" s="20"/>
      <c r="AM74" s="21"/>
      <c r="AN74" s="21"/>
      <c r="AO74" s="21"/>
      <c r="AP74" s="21"/>
      <c r="AQ74" s="21"/>
      <c r="AR74" s="21"/>
      <c r="AS74" s="182"/>
      <c r="AT74" s="21"/>
      <c r="AU74" s="21"/>
      <c r="AV74" s="21"/>
      <c r="AW74" s="21"/>
      <c r="AX74" s="21"/>
      <c r="AY74" s="21"/>
      <c r="AZ74" s="21"/>
      <c r="BA74" s="21"/>
      <c r="BB74" s="21"/>
      <c r="BC74" s="196"/>
      <c r="BD74" s="21"/>
      <c r="BE74" s="20"/>
      <c r="BF74" s="21"/>
      <c r="BG74" s="20"/>
      <c r="BH74" s="23"/>
      <c r="BI74" s="23"/>
      <c r="BJ74" s="21"/>
      <c r="BK74" s="21"/>
      <c r="BL74" s="21"/>
      <c r="BM74" s="182"/>
      <c r="BN74" s="24"/>
      <c r="BO74" s="21"/>
      <c r="BP74" s="21"/>
      <c r="BQ74" s="23"/>
      <c r="BR74" s="23"/>
      <c r="BS74" s="24"/>
      <c r="BT74" s="25"/>
    </row>
    <row r="75" spans="1:72" s="22" customFormat="1" ht="156.75" customHeight="1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3"/>
      <c r="O75" s="20"/>
      <c r="P75" s="23"/>
      <c r="Q75" s="23"/>
      <c r="R75" s="23"/>
      <c r="S75" s="23"/>
      <c r="T75" s="23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2"/>
      <c r="AL75" s="21"/>
      <c r="AM75" s="21"/>
      <c r="AN75" s="21"/>
      <c r="AO75" s="21"/>
      <c r="AP75" s="21"/>
      <c r="AQ75" s="21"/>
      <c r="AR75" s="21"/>
      <c r="AS75" s="182"/>
      <c r="AT75" s="21"/>
      <c r="AU75" s="21"/>
      <c r="AV75" s="21"/>
      <c r="AW75" s="21"/>
      <c r="AX75" s="21"/>
      <c r="AY75" s="21"/>
      <c r="AZ75" s="21"/>
      <c r="BA75" s="21"/>
      <c r="BB75" s="21"/>
      <c r="BC75" s="196"/>
      <c r="BD75" s="21"/>
      <c r="BE75" s="20"/>
      <c r="BF75" s="21"/>
      <c r="BG75" s="20"/>
      <c r="BH75" s="23"/>
      <c r="BI75" s="23"/>
      <c r="BJ75" s="21"/>
      <c r="BK75" s="21"/>
      <c r="BL75" s="21"/>
      <c r="BM75" s="182"/>
      <c r="BN75" s="24"/>
      <c r="BO75" s="21"/>
      <c r="BP75" s="21"/>
      <c r="BQ75" s="23"/>
      <c r="BR75" s="23"/>
      <c r="BS75" s="24"/>
      <c r="BT75" s="25"/>
    </row>
    <row r="76" spans="1:72" s="22" customFormat="1" ht="156.75" customHeight="1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3"/>
      <c r="O76" s="20"/>
      <c r="P76" s="23"/>
      <c r="Q76" s="23"/>
      <c r="R76" s="23"/>
      <c r="S76" s="23"/>
      <c r="T76" s="23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82"/>
      <c r="AL76" s="21"/>
      <c r="AM76" s="21"/>
      <c r="AN76" s="21"/>
      <c r="AO76" s="21"/>
      <c r="AP76" s="21"/>
      <c r="AQ76" s="21"/>
      <c r="AR76" s="21"/>
      <c r="AS76" s="182"/>
      <c r="AT76" s="21"/>
      <c r="AU76" s="21"/>
      <c r="AV76" s="21"/>
      <c r="AW76" s="21"/>
      <c r="AX76" s="21"/>
      <c r="AY76" s="21"/>
      <c r="AZ76" s="21"/>
      <c r="BA76" s="21"/>
      <c r="BB76" s="21"/>
      <c r="BC76" s="196"/>
      <c r="BD76" s="21"/>
      <c r="BE76" s="20"/>
      <c r="BF76" s="21"/>
      <c r="BG76" s="20"/>
      <c r="BH76" s="23"/>
      <c r="BI76" s="23"/>
      <c r="BJ76" s="21"/>
      <c r="BK76" s="21"/>
      <c r="BL76" s="21"/>
      <c r="BM76" s="182"/>
      <c r="BN76" s="24"/>
      <c r="BO76" s="21"/>
      <c r="BP76" s="21"/>
      <c r="BQ76" s="23"/>
      <c r="BR76" s="23"/>
      <c r="BS76" s="24"/>
      <c r="BT76" s="25"/>
    </row>
    <row r="77" spans="1:72" s="22" customFormat="1" ht="347.25" customHeight="1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3"/>
      <c r="O77" s="23"/>
      <c r="P77" s="23"/>
      <c r="Q77" s="23"/>
      <c r="R77" s="23"/>
      <c r="S77" s="23"/>
      <c r="T77" s="23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1"/>
      <c r="AK77" s="182"/>
      <c r="AL77" s="20"/>
      <c r="AM77" s="20"/>
      <c r="AN77" s="21"/>
      <c r="AO77" s="21"/>
      <c r="AP77" s="21"/>
      <c r="AQ77" s="21"/>
      <c r="AR77" s="21"/>
      <c r="AS77" s="196"/>
      <c r="AT77" s="21"/>
      <c r="AU77" s="21"/>
      <c r="AV77" s="21"/>
      <c r="AW77" s="21"/>
      <c r="AX77" s="21"/>
      <c r="AY77" s="21"/>
      <c r="AZ77" s="21"/>
      <c r="BA77" s="21"/>
      <c r="BB77" s="21"/>
      <c r="BC77" s="196"/>
      <c r="BD77" s="21"/>
      <c r="BE77" s="20"/>
      <c r="BF77" s="21"/>
      <c r="BG77" s="20"/>
      <c r="BH77" s="23"/>
      <c r="BI77" s="23"/>
      <c r="BJ77" s="21"/>
      <c r="BK77" s="21"/>
      <c r="BL77" s="21"/>
      <c r="BM77" s="182"/>
      <c r="BN77" s="24"/>
      <c r="BO77" s="21"/>
      <c r="BP77" s="21"/>
      <c r="BQ77" s="23"/>
      <c r="BR77" s="23"/>
      <c r="BS77" s="24"/>
      <c r="BT77" s="25"/>
    </row>
    <row r="78" spans="1:72" s="22" customFormat="1" ht="129.75" customHeight="1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3"/>
      <c r="O78" s="20"/>
      <c r="P78" s="23"/>
      <c r="Q78" s="23"/>
      <c r="R78" s="23"/>
      <c r="S78" s="23"/>
      <c r="T78" s="23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0"/>
      <c r="AH78" s="21"/>
      <c r="AI78" s="20"/>
      <c r="AJ78" s="21"/>
      <c r="AK78" s="196"/>
      <c r="AL78" s="21"/>
      <c r="AM78" s="20"/>
      <c r="AN78" s="21"/>
      <c r="AO78" s="21"/>
      <c r="AP78" s="21"/>
      <c r="AQ78" s="21"/>
      <c r="AR78" s="21"/>
      <c r="AS78" s="196"/>
      <c r="AT78" s="21"/>
      <c r="AU78" s="21"/>
      <c r="AV78" s="21"/>
      <c r="AW78" s="21"/>
      <c r="AX78" s="21"/>
      <c r="AY78" s="21"/>
      <c r="AZ78" s="21"/>
      <c r="BA78" s="21"/>
      <c r="BB78" s="21"/>
      <c r="BC78" s="196"/>
      <c r="BD78" s="182"/>
      <c r="BE78" s="20"/>
      <c r="BF78" s="21"/>
      <c r="BG78" s="20"/>
      <c r="BH78" s="23"/>
      <c r="BI78" s="23"/>
      <c r="BJ78" s="21"/>
      <c r="BK78" s="21"/>
      <c r="BL78" s="21"/>
      <c r="BM78" s="182"/>
      <c r="BN78" s="24"/>
      <c r="BO78" s="21"/>
      <c r="BP78" s="21"/>
      <c r="BQ78" s="23"/>
      <c r="BR78" s="23"/>
      <c r="BS78" s="24"/>
      <c r="BT78" s="25"/>
    </row>
    <row r="79" spans="1:72" s="22" customFormat="1" ht="129.75" customHeight="1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3"/>
      <c r="O79" s="20"/>
      <c r="P79" s="23"/>
      <c r="Q79" s="23"/>
      <c r="R79" s="23"/>
      <c r="S79" s="23"/>
      <c r="T79" s="23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0"/>
      <c r="AH79" s="21"/>
      <c r="AI79" s="20"/>
      <c r="AJ79" s="21"/>
      <c r="AK79" s="196"/>
      <c r="AL79" s="21"/>
      <c r="AM79" s="20"/>
      <c r="AN79" s="21"/>
      <c r="AO79" s="21"/>
      <c r="AP79" s="21"/>
      <c r="AQ79" s="21"/>
      <c r="AR79" s="21"/>
      <c r="AS79" s="196"/>
      <c r="AT79" s="21"/>
      <c r="AU79" s="21"/>
      <c r="AV79" s="21"/>
      <c r="AW79" s="21"/>
      <c r="AX79" s="21"/>
      <c r="AY79" s="21"/>
      <c r="AZ79" s="21"/>
      <c r="BA79" s="21"/>
      <c r="BB79" s="21"/>
      <c r="BC79" s="196"/>
      <c r="BD79" s="182"/>
      <c r="BE79" s="20"/>
      <c r="BF79" s="21"/>
      <c r="BG79" s="20"/>
      <c r="BH79" s="23"/>
      <c r="BI79" s="23"/>
      <c r="BJ79" s="21"/>
      <c r="BK79" s="21"/>
      <c r="BL79" s="21"/>
      <c r="BM79" s="182"/>
      <c r="BN79" s="24"/>
      <c r="BO79" s="21"/>
      <c r="BP79" s="21"/>
      <c r="BQ79" s="23"/>
      <c r="BR79" s="23"/>
      <c r="BS79" s="24"/>
      <c r="BT79" s="25"/>
    </row>
    <row r="80" spans="1:72" s="22" customFormat="1" ht="409.5" customHeight="1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0"/>
      <c r="AH80" s="20"/>
      <c r="AI80" s="20"/>
      <c r="AJ80" s="21"/>
      <c r="AK80" s="196"/>
      <c r="AL80" s="20"/>
      <c r="AM80" s="20"/>
      <c r="AN80" s="21"/>
      <c r="AO80" s="21"/>
      <c r="AP80" s="21"/>
      <c r="AQ80" s="21"/>
      <c r="AR80" s="21"/>
      <c r="AS80" s="196"/>
      <c r="AT80" s="20"/>
      <c r="AU80" s="21"/>
      <c r="AV80" s="21"/>
      <c r="AW80" s="21"/>
      <c r="AX80" s="21"/>
      <c r="AY80" s="21"/>
      <c r="AZ80" s="21"/>
      <c r="BA80" s="21"/>
      <c r="BB80" s="21"/>
      <c r="BC80" s="196"/>
      <c r="BD80" s="20"/>
      <c r="BE80" s="20"/>
      <c r="BF80" s="21"/>
      <c r="BG80" s="20"/>
      <c r="BH80" s="23"/>
      <c r="BI80" s="23"/>
      <c r="BJ80" s="21"/>
      <c r="BK80" s="21"/>
      <c r="BL80" s="21"/>
      <c r="BM80" s="182"/>
      <c r="BN80" s="24"/>
      <c r="BO80" s="21"/>
      <c r="BP80" s="21"/>
      <c r="BQ80" s="23"/>
      <c r="BR80" s="23"/>
      <c r="BS80" s="24"/>
      <c r="BT80" s="25"/>
    </row>
    <row r="81" spans="1:72" s="22" customFormat="1" ht="134.25" customHeight="1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1"/>
      <c r="N81" s="20"/>
      <c r="O81" s="20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2"/>
      <c r="AL81" s="21"/>
      <c r="AM81" s="21"/>
      <c r="AN81" s="21"/>
      <c r="AO81" s="21"/>
      <c r="AP81" s="21"/>
      <c r="AQ81" s="21"/>
      <c r="AR81" s="21"/>
      <c r="AS81" s="196"/>
      <c r="AT81" s="23"/>
      <c r="AU81" s="21"/>
      <c r="AV81" s="21"/>
      <c r="AW81" s="21"/>
      <c r="AX81" s="21"/>
      <c r="AY81" s="21"/>
      <c r="AZ81" s="21"/>
      <c r="BA81" s="21"/>
      <c r="BB81" s="21"/>
      <c r="BC81" s="196"/>
      <c r="BD81" s="182"/>
      <c r="BE81" s="20"/>
      <c r="BF81" s="21"/>
      <c r="BG81" s="20"/>
      <c r="BH81" s="23"/>
      <c r="BI81" s="23"/>
      <c r="BJ81" s="21"/>
      <c r="BK81" s="21"/>
      <c r="BL81" s="21"/>
      <c r="BM81" s="182"/>
      <c r="BN81" s="24"/>
      <c r="BO81" s="21"/>
      <c r="BP81" s="21"/>
      <c r="BQ81" s="23"/>
      <c r="BR81" s="23"/>
      <c r="BS81" s="24"/>
      <c r="BT81" s="25"/>
    </row>
    <row r="82" spans="1:72" s="22" customFormat="1" ht="134.25" customHeight="1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2"/>
      <c r="AL82" s="21"/>
      <c r="AM82" s="21"/>
      <c r="AN82" s="21"/>
      <c r="AO82" s="21"/>
      <c r="AP82" s="21"/>
      <c r="AQ82" s="21"/>
      <c r="AR82" s="21"/>
      <c r="AS82" s="196"/>
      <c r="AT82" s="23"/>
      <c r="AU82" s="21"/>
      <c r="AV82" s="21"/>
      <c r="AW82" s="21"/>
      <c r="AX82" s="21"/>
      <c r="AY82" s="21"/>
      <c r="AZ82" s="21"/>
      <c r="BA82" s="21"/>
      <c r="BB82" s="21"/>
      <c r="BC82" s="196"/>
      <c r="BD82" s="182"/>
      <c r="BE82" s="20"/>
      <c r="BF82" s="21"/>
      <c r="BG82" s="20"/>
      <c r="BH82" s="23"/>
      <c r="BI82" s="23"/>
      <c r="BJ82" s="21"/>
      <c r="BK82" s="21"/>
      <c r="BL82" s="21"/>
      <c r="BM82" s="182"/>
      <c r="BN82" s="24"/>
      <c r="BO82" s="21"/>
      <c r="BP82" s="21"/>
      <c r="BQ82" s="23"/>
      <c r="BR82" s="23"/>
      <c r="BS82" s="24"/>
      <c r="BT82" s="25"/>
    </row>
    <row r="83" spans="1:72" s="22" customFormat="1" ht="134.25" customHeight="1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2"/>
      <c r="AL83" s="21"/>
      <c r="AM83" s="21"/>
      <c r="AN83" s="21"/>
      <c r="AO83" s="21"/>
      <c r="AP83" s="21"/>
      <c r="AQ83" s="21"/>
      <c r="AR83" s="21"/>
      <c r="AS83" s="196"/>
      <c r="AT83" s="23"/>
      <c r="AU83" s="21"/>
      <c r="AV83" s="21"/>
      <c r="AW83" s="21"/>
      <c r="AX83" s="21"/>
      <c r="AY83" s="21"/>
      <c r="AZ83" s="21"/>
      <c r="BA83" s="21"/>
      <c r="BB83" s="21"/>
      <c r="BC83" s="196"/>
      <c r="BD83" s="182"/>
      <c r="BE83" s="20"/>
      <c r="BF83" s="21"/>
      <c r="BG83" s="20"/>
      <c r="BH83" s="23"/>
      <c r="BI83" s="23"/>
      <c r="BJ83" s="21"/>
      <c r="BK83" s="21"/>
      <c r="BL83" s="21"/>
      <c r="BM83" s="182"/>
      <c r="BN83" s="24"/>
      <c r="BO83" s="21"/>
      <c r="BP83" s="21"/>
      <c r="BQ83" s="23"/>
      <c r="BR83" s="23"/>
      <c r="BS83" s="24"/>
      <c r="BT83" s="25"/>
    </row>
    <row r="84" spans="1:72" s="22" customFormat="1" ht="134.25" customHeight="1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2"/>
      <c r="AL84" s="21"/>
      <c r="AM84" s="21"/>
      <c r="AN84" s="21"/>
      <c r="AO84" s="21"/>
      <c r="AP84" s="21"/>
      <c r="AQ84" s="21"/>
      <c r="AR84" s="21"/>
      <c r="AS84" s="196"/>
      <c r="AT84" s="23"/>
      <c r="AU84" s="21"/>
      <c r="AV84" s="21"/>
      <c r="AW84" s="21"/>
      <c r="AX84" s="21"/>
      <c r="AY84" s="21"/>
      <c r="AZ84" s="21"/>
      <c r="BA84" s="21"/>
      <c r="BB84" s="21"/>
      <c r="BC84" s="196"/>
      <c r="BD84" s="182"/>
      <c r="BE84" s="20"/>
      <c r="BF84" s="21"/>
      <c r="BG84" s="20"/>
      <c r="BH84" s="23"/>
      <c r="BI84" s="23"/>
      <c r="BJ84" s="21"/>
      <c r="BK84" s="21"/>
      <c r="BL84" s="21"/>
      <c r="BM84" s="182"/>
      <c r="BN84" s="24"/>
      <c r="BO84" s="21"/>
      <c r="BP84" s="21"/>
      <c r="BQ84" s="23"/>
      <c r="BR84" s="23"/>
      <c r="BS84" s="24"/>
      <c r="BT84" s="25"/>
    </row>
    <row r="85" spans="1:72" s="22" customFormat="1" ht="216.75" customHeight="1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3"/>
      <c r="O85" s="23"/>
      <c r="P85" s="23"/>
      <c r="Q85" s="23"/>
      <c r="R85" s="23"/>
      <c r="S85" s="23"/>
      <c r="T85" s="23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2"/>
      <c r="AL85" s="21"/>
      <c r="AM85" s="21"/>
      <c r="AN85" s="21"/>
      <c r="AO85" s="21"/>
      <c r="AP85" s="21"/>
      <c r="AQ85" s="21"/>
      <c r="AR85" s="21"/>
      <c r="AS85" s="196"/>
      <c r="AT85" s="23"/>
      <c r="AU85" s="21"/>
      <c r="AV85" s="21"/>
      <c r="AW85" s="21"/>
      <c r="AX85" s="21"/>
      <c r="AY85" s="21"/>
      <c r="AZ85" s="21"/>
      <c r="BA85" s="21"/>
      <c r="BB85" s="21"/>
      <c r="BC85" s="196"/>
      <c r="BD85" s="182"/>
      <c r="BE85" s="20"/>
      <c r="BF85" s="21"/>
      <c r="BG85" s="20"/>
      <c r="BH85" s="29"/>
      <c r="BI85" s="23"/>
      <c r="BJ85" s="21"/>
      <c r="BK85" s="21"/>
      <c r="BL85" s="21"/>
      <c r="BM85" s="182"/>
      <c r="BN85" s="24"/>
      <c r="BO85" s="21"/>
      <c r="BP85" s="21"/>
      <c r="BQ85" s="23"/>
      <c r="BR85" s="23"/>
      <c r="BS85" s="24"/>
      <c r="BT85" s="25"/>
    </row>
    <row r="86" spans="1:72" s="22" customFormat="1" ht="149.25" customHeight="1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2"/>
      <c r="AL86" s="21"/>
      <c r="AM86" s="21"/>
      <c r="AN86" s="21"/>
      <c r="AO86" s="21"/>
      <c r="AP86" s="21"/>
      <c r="AQ86" s="21"/>
      <c r="AR86" s="21"/>
      <c r="AS86" s="196"/>
      <c r="AT86" s="23"/>
      <c r="AU86" s="21"/>
      <c r="AV86" s="21"/>
      <c r="AW86" s="21"/>
      <c r="AX86" s="21"/>
      <c r="AY86" s="21"/>
      <c r="AZ86" s="21"/>
      <c r="BA86" s="21"/>
      <c r="BB86" s="21"/>
      <c r="BC86" s="196"/>
      <c r="BD86" s="182"/>
      <c r="BE86" s="20"/>
      <c r="BF86" s="21"/>
      <c r="BG86" s="20"/>
      <c r="BH86" s="23"/>
      <c r="BI86" s="23"/>
      <c r="BJ86" s="21"/>
      <c r="BK86" s="21"/>
      <c r="BL86" s="21"/>
      <c r="BM86" s="182"/>
      <c r="BN86" s="24"/>
      <c r="BO86" s="21"/>
      <c r="BP86" s="21"/>
      <c r="BQ86" s="23"/>
      <c r="BR86" s="23"/>
      <c r="BS86" s="24"/>
      <c r="BT86" s="25"/>
    </row>
    <row r="87" spans="1:72" s="22" customFormat="1" ht="149.25" customHeight="1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2"/>
      <c r="AL87" s="21"/>
      <c r="AM87" s="21"/>
      <c r="AN87" s="21"/>
      <c r="AO87" s="21"/>
      <c r="AP87" s="21"/>
      <c r="AQ87" s="21"/>
      <c r="AR87" s="21"/>
      <c r="AS87" s="196"/>
      <c r="AT87" s="23"/>
      <c r="AU87" s="21"/>
      <c r="AV87" s="21"/>
      <c r="AW87" s="21"/>
      <c r="AX87" s="21"/>
      <c r="AY87" s="21"/>
      <c r="AZ87" s="21"/>
      <c r="BA87" s="21"/>
      <c r="BB87" s="21"/>
      <c r="BC87" s="196"/>
      <c r="BD87" s="182"/>
      <c r="BE87" s="20"/>
      <c r="BF87" s="21"/>
      <c r="BG87" s="20"/>
      <c r="BH87" s="23"/>
      <c r="BI87" s="23"/>
      <c r="BJ87" s="21"/>
      <c r="BK87" s="21"/>
      <c r="BL87" s="21"/>
      <c r="BM87" s="182"/>
      <c r="BN87" s="24"/>
      <c r="BO87" s="21"/>
      <c r="BP87" s="21"/>
      <c r="BQ87" s="23"/>
      <c r="BR87" s="23"/>
      <c r="BS87" s="24"/>
      <c r="BT87" s="25"/>
    </row>
    <row r="88" spans="1:72" s="22" customFormat="1" ht="216.75" customHeight="1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2"/>
      <c r="AL88" s="21"/>
      <c r="AM88" s="21"/>
      <c r="AN88" s="21"/>
      <c r="AO88" s="21"/>
      <c r="AP88" s="21"/>
      <c r="AQ88" s="21"/>
      <c r="AR88" s="21"/>
      <c r="AS88" s="196"/>
      <c r="AT88" s="23"/>
      <c r="AU88" s="21"/>
      <c r="AV88" s="21"/>
      <c r="AW88" s="21"/>
      <c r="AX88" s="21"/>
      <c r="AY88" s="21"/>
      <c r="AZ88" s="21"/>
      <c r="BA88" s="21"/>
      <c r="BB88" s="21"/>
      <c r="BC88" s="196"/>
      <c r="BD88" s="183"/>
      <c r="BE88" s="23"/>
      <c r="BF88" s="21"/>
      <c r="BG88" s="20"/>
      <c r="BH88" s="23"/>
      <c r="BI88" s="23"/>
      <c r="BJ88" s="21"/>
      <c r="BK88" s="21"/>
      <c r="BL88" s="21"/>
      <c r="BM88" s="182"/>
      <c r="BN88" s="24"/>
      <c r="BO88" s="21"/>
      <c r="BP88" s="21"/>
      <c r="BQ88" s="23"/>
      <c r="BR88" s="23"/>
      <c r="BS88" s="24"/>
      <c r="BT88" s="25"/>
    </row>
    <row r="89" spans="1:72" s="22" customFormat="1" ht="204.75" customHeight="1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25"/>
      <c r="M89" s="20"/>
      <c r="N89" s="23"/>
      <c r="O89" s="23"/>
      <c r="P89" s="23"/>
      <c r="Q89" s="23"/>
      <c r="R89" s="23"/>
      <c r="S89" s="23"/>
      <c r="T89" s="23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2"/>
      <c r="AL89" s="21"/>
      <c r="AM89" s="21"/>
      <c r="AN89" s="21"/>
      <c r="AO89" s="21"/>
      <c r="AP89" s="21"/>
      <c r="AQ89" s="21"/>
      <c r="AR89" s="21"/>
      <c r="AS89" s="182"/>
      <c r="AT89" s="21"/>
      <c r="AU89" s="21"/>
      <c r="AV89" s="21"/>
      <c r="AW89" s="21"/>
      <c r="AX89" s="21"/>
      <c r="AY89" s="21"/>
      <c r="AZ89" s="21"/>
      <c r="BA89" s="21"/>
      <c r="BB89" s="21"/>
      <c r="BC89" s="182"/>
      <c r="BD89" s="182"/>
      <c r="BE89" s="21"/>
      <c r="BF89" s="21"/>
      <c r="BG89" s="20"/>
      <c r="BH89" s="23"/>
      <c r="BI89" s="23"/>
      <c r="BJ89" s="21"/>
      <c r="BK89" s="21"/>
      <c r="BL89" s="21"/>
      <c r="BM89" s="182"/>
      <c r="BN89" s="24"/>
      <c r="BO89" s="21"/>
      <c r="BP89" s="21"/>
      <c r="BQ89" s="23"/>
      <c r="BR89" s="23"/>
      <c r="BS89" s="24"/>
      <c r="BT89" s="25"/>
    </row>
    <row r="90" spans="1:72" s="22" customFormat="1" ht="319.5" customHeight="1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26"/>
      <c r="M90" s="20"/>
      <c r="N90" s="23"/>
      <c r="O90" s="23"/>
      <c r="P90" s="23"/>
      <c r="Q90" s="23"/>
      <c r="R90" s="23"/>
      <c r="S90" s="23"/>
      <c r="T90" s="23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2"/>
      <c r="AL90" s="21"/>
      <c r="AM90" s="21"/>
      <c r="AN90" s="21"/>
      <c r="AO90" s="21"/>
      <c r="AP90" s="21"/>
      <c r="AQ90" s="21"/>
      <c r="AR90" s="21"/>
      <c r="AS90" s="182"/>
      <c r="AT90" s="21"/>
      <c r="AU90" s="21"/>
      <c r="AV90" s="21"/>
      <c r="AW90" s="21"/>
      <c r="AX90" s="21"/>
      <c r="AY90" s="21"/>
      <c r="AZ90" s="21"/>
      <c r="BA90" s="21"/>
      <c r="BB90" s="21"/>
      <c r="BC90" s="182"/>
      <c r="BD90" s="182"/>
      <c r="BE90" s="21"/>
      <c r="BF90" s="21"/>
      <c r="BG90" s="20"/>
      <c r="BH90" s="23"/>
      <c r="BI90" s="23"/>
      <c r="BJ90" s="21"/>
      <c r="BK90" s="21"/>
      <c r="BL90" s="21"/>
      <c r="BM90" s="182"/>
      <c r="BN90" s="24"/>
      <c r="BO90" s="21"/>
      <c r="BP90" s="21"/>
      <c r="BQ90" s="23"/>
      <c r="BR90" s="23"/>
      <c r="BS90" s="24"/>
      <c r="BT90" s="25"/>
    </row>
    <row r="91" spans="1:72" s="22" customFormat="1" ht="247.5" customHeight="1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2"/>
      <c r="AL91" s="21"/>
      <c r="AM91" s="21"/>
      <c r="AN91" s="21"/>
      <c r="AO91" s="21"/>
      <c r="AP91" s="21"/>
      <c r="AQ91" s="21"/>
      <c r="AR91" s="21"/>
      <c r="AS91" s="182"/>
      <c r="AT91" s="21"/>
      <c r="AU91" s="21"/>
      <c r="AV91" s="21"/>
      <c r="AW91" s="21"/>
      <c r="AX91" s="21"/>
      <c r="AY91" s="21"/>
      <c r="AZ91" s="21"/>
      <c r="BA91" s="21"/>
      <c r="BB91" s="21"/>
      <c r="BC91" s="196"/>
      <c r="BD91" s="29"/>
      <c r="BE91" s="29"/>
      <c r="BF91" s="21"/>
      <c r="BG91" s="20"/>
      <c r="BH91" s="23"/>
      <c r="BI91" s="23"/>
      <c r="BJ91" s="21"/>
      <c r="BK91" s="21"/>
      <c r="BL91" s="21"/>
      <c r="BM91" s="182"/>
      <c r="BN91" s="24"/>
      <c r="BO91" s="21"/>
      <c r="BP91" s="21"/>
      <c r="BQ91" s="23"/>
      <c r="BR91" s="23"/>
      <c r="BS91" s="24"/>
      <c r="BT91" s="25"/>
    </row>
    <row r="92" spans="1:72" s="22" customFormat="1" ht="140.25" customHeight="1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9"/>
      <c r="O92" s="29"/>
      <c r="P92" s="29"/>
      <c r="Q92" s="29"/>
      <c r="R92" s="29"/>
      <c r="S92" s="29"/>
      <c r="T92" s="29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2"/>
      <c r="AL92" s="21"/>
      <c r="AM92" s="21"/>
      <c r="AN92" s="21"/>
      <c r="AO92" s="21"/>
      <c r="AP92" s="21"/>
      <c r="AQ92" s="21"/>
      <c r="AR92" s="21"/>
      <c r="AS92" s="182"/>
      <c r="AT92" s="21"/>
      <c r="AU92" s="21"/>
      <c r="AV92" s="21"/>
      <c r="AW92" s="21"/>
      <c r="AX92" s="21"/>
      <c r="AY92" s="21"/>
      <c r="AZ92" s="21"/>
      <c r="BA92" s="21"/>
      <c r="BB92" s="21"/>
      <c r="BC92" s="182"/>
      <c r="BD92" s="182"/>
      <c r="BE92" s="21"/>
      <c r="BF92" s="21"/>
      <c r="BG92" s="20"/>
      <c r="BH92" s="23"/>
      <c r="BI92" s="23"/>
      <c r="BJ92" s="21"/>
      <c r="BK92" s="21"/>
      <c r="BL92" s="21"/>
      <c r="BM92" s="182"/>
      <c r="BN92" s="24"/>
      <c r="BO92" s="21"/>
      <c r="BP92" s="21"/>
      <c r="BQ92" s="23"/>
      <c r="BR92" s="23"/>
      <c r="BS92" s="24"/>
      <c r="BT92" s="25"/>
    </row>
    <row r="93" spans="1:72" s="22" customFormat="1" ht="246.75" customHeight="1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3"/>
      <c r="AI93" s="23"/>
      <c r="AJ93" s="21"/>
      <c r="AK93" s="196"/>
      <c r="AL93" s="23"/>
      <c r="AM93" s="23"/>
      <c r="AN93" s="21"/>
      <c r="AO93" s="21"/>
      <c r="AP93" s="21"/>
      <c r="AQ93" s="21"/>
      <c r="AR93" s="21"/>
      <c r="AS93" s="196"/>
      <c r="AT93" s="23"/>
      <c r="AU93" s="21"/>
      <c r="AV93" s="21"/>
      <c r="AW93" s="21"/>
      <c r="AX93" s="21"/>
      <c r="AY93" s="21"/>
      <c r="AZ93" s="21"/>
      <c r="BA93" s="21"/>
      <c r="BB93" s="21"/>
      <c r="BC93" s="196"/>
      <c r="BD93" s="21"/>
      <c r="BE93" s="20"/>
      <c r="BF93" s="21"/>
      <c r="BG93" s="20"/>
      <c r="BH93" s="23"/>
      <c r="BI93" s="23"/>
      <c r="BJ93" s="21"/>
      <c r="BK93" s="21"/>
      <c r="BL93" s="21"/>
      <c r="BM93" s="182"/>
      <c r="BN93" s="24"/>
      <c r="BO93" s="21"/>
      <c r="BP93" s="21"/>
      <c r="BQ93" s="23"/>
      <c r="BR93" s="23"/>
      <c r="BS93" s="24"/>
      <c r="BT93" s="25"/>
    </row>
    <row r="94" spans="1:72" s="22" customFormat="1" ht="197.25" customHeight="1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3"/>
      <c r="AI94" s="23"/>
      <c r="AJ94" s="21"/>
      <c r="AK94" s="196"/>
      <c r="AL94" s="23"/>
      <c r="AM94" s="23"/>
      <c r="AN94" s="21"/>
      <c r="AO94" s="21"/>
      <c r="AP94" s="21"/>
      <c r="AQ94" s="21"/>
      <c r="AR94" s="21"/>
      <c r="AS94" s="196"/>
      <c r="AT94" s="23"/>
      <c r="AU94" s="21"/>
      <c r="AV94" s="21"/>
      <c r="AW94" s="21"/>
      <c r="AX94" s="21"/>
      <c r="AY94" s="21"/>
      <c r="AZ94" s="21"/>
      <c r="BA94" s="21"/>
      <c r="BB94" s="21"/>
      <c r="BC94" s="196"/>
      <c r="BD94" s="182"/>
      <c r="BE94" s="20"/>
      <c r="BF94" s="21"/>
      <c r="BG94" s="20"/>
      <c r="BH94" s="23"/>
      <c r="BI94" s="23"/>
      <c r="BJ94" s="21"/>
      <c r="BK94" s="21"/>
      <c r="BL94" s="21"/>
      <c r="BM94" s="182"/>
      <c r="BN94" s="24"/>
      <c r="BO94" s="21"/>
      <c r="BP94" s="21"/>
      <c r="BQ94" s="23"/>
      <c r="BR94" s="23"/>
      <c r="BS94" s="24"/>
      <c r="BT94" s="25"/>
    </row>
    <row r="95" spans="1:72" s="22" customFormat="1" ht="409.6" customHeight="1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1"/>
      <c r="O95" s="20"/>
      <c r="P95" s="20"/>
      <c r="Q95" s="20"/>
      <c r="R95" s="20"/>
      <c r="S95" s="20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3"/>
      <c r="AI95" s="23"/>
      <c r="AJ95" s="21"/>
      <c r="AK95" s="196"/>
      <c r="AL95" s="23"/>
      <c r="AM95" s="23"/>
      <c r="AN95" s="21"/>
      <c r="AO95" s="21"/>
      <c r="AP95" s="21"/>
      <c r="AQ95" s="21"/>
      <c r="AR95" s="21"/>
      <c r="AS95" s="196"/>
      <c r="AT95" s="23"/>
      <c r="AU95" s="21"/>
      <c r="AV95" s="21"/>
      <c r="AW95" s="21"/>
      <c r="AX95" s="21"/>
      <c r="AY95" s="21"/>
      <c r="AZ95" s="21"/>
      <c r="BA95" s="21"/>
      <c r="BB95" s="21"/>
      <c r="BC95" s="196"/>
      <c r="BD95" s="182"/>
      <c r="BE95" s="20"/>
      <c r="BF95" s="21"/>
      <c r="BG95" s="20"/>
      <c r="BH95" s="23"/>
      <c r="BI95" s="23"/>
      <c r="BJ95" s="21"/>
      <c r="BK95" s="21"/>
      <c r="BL95" s="21"/>
      <c r="BM95" s="182"/>
      <c r="BN95" s="24"/>
      <c r="BO95" s="21"/>
      <c r="BP95" s="21"/>
      <c r="BQ95" s="23"/>
      <c r="BR95" s="23"/>
      <c r="BS95" s="24"/>
      <c r="BT95" s="25"/>
    </row>
    <row r="96" spans="1:72" s="22" customFormat="1" ht="273.75" customHeight="1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3"/>
      <c r="AI96" s="23"/>
      <c r="AJ96" s="21"/>
      <c r="AK96" s="196"/>
      <c r="AL96" s="23"/>
      <c r="AM96" s="23"/>
      <c r="AN96" s="21"/>
      <c r="AO96" s="21"/>
      <c r="AP96" s="21"/>
      <c r="AQ96" s="21"/>
      <c r="AR96" s="21"/>
      <c r="AS96" s="196"/>
      <c r="AT96" s="23"/>
      <c r="AU96" s="21"/>
      <c r="AV96" s="21"/>
      <c r="AW96" s="21"/>
      <c r="AX96" s="21"/>
      <c r="AY96" s="21"/>
      <c r="AZ96" s="21"/>
      <c r="BA96" s="21"/>
      <c r="BB96" s="21"/>
      <c r="BC96" s="196"/>
      <c r="BD96" s="182"/>
      <c r="BE96" s="20"/>
      <c r="BF96" s="21"/>
      <c r="BG96" s="20"/>
      <c r="BH96" s="23"/>
      <c r="BI96" s="23"/>
      <c r="BJ96" s="21"/>
      <c r="BK96" s="21"/>
      <c r="BL96" s="21"/>
      <c r="BM96" s="182"/>
      <c r="BN96" s="24"/>
      <c r="BO96" s="21"/>
      <c r="BP96" s="21"/>
      <c r="BQ96" s="23"/>
      <c r="BR96" s="23"/>
      <c r="BS96" s="24"/>
      <c r="BT96" s="25"/>
    </row>
    <row r="97" spans="1:72" s="22" customFormat="1" ht="211.5" customHeight="1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3"/>
      <c r="AI97" s="23"/>
      <c r="AJ97" s="21"/>
      <c r="AK97" s="196"/>
      <c r="AL97" s="23"/>
      <c r="AM97" s="23"/>
      <c r="AN97" s="21"/>
      <c r="AO97" s="21"/>
      <c r="AP97" s="21"/>
      <c r="AQ97" s="21"/>
      <c r="AR97" s="21"/>
      <c r="AS97" s="196"/>
      <c r="AT97" s="23"/>
      <c r="AU97" s="21"/>
      <c r="AV97" s="21"/>
      <c r="AW97" s="21"/>
      <c r="AX97" s="21"/>
      <c r="AY97" s="21"/>
      <c r="AZ97" s="21"/>
      <c r="BA97" s="21"/>
      <c r="BB97" s="21"/>
      <c r="BC97" s="196"/>
      <c r="BD97" s="183"/>
      <c r="BE97" s="23"/>
      <c r="BF97" s="21"/>
      <c r="BG97" s="20"/>
      <c r="BH97" s="23"/>
      <c r="BI97" s="20"/>
      <c r="BJ97" s="21"/>
      <c r="BK97" s="21"/>
      <c r="BL97" s="21"/>
      <c r="BM97" s="182"/>
      <c r="BN97" s="24"/>
      <c r="BO97" s="21"/>
      <c r="BP97" s="21"/>
      <c r="BQ97" s="23"/>
      <c r="BR97" s="23"/>
      <c r="BS97" s="24"/>
      <c r="BT97" s="25"/>
    </row>
    <row r="98" spans="1:72" s="22" customFormat="1" ht="408.75" customHeight="1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0"/>
      <c r="AI98" s="20"/>
      <c r="AJ98" s="21"/>
      <c r="AK98" s="196"/>
      <c r="AL98" s="20"/>
      <c r="AM98" s="20"/>
      <c r="AN98" s="20"/>
      <c r="AO98" s="20"/>
      <c r="AP98" s="21"/>
      <c r="AQ98" s="21"/>
      <c r="AR98" s="21"/>
      <c r="AS98" s="196"/>
      <c r="AT98" s="20"/>
      <c r="AU98" s="21"/>
      <c r="AV98" s="21"/>
      <c r="AW98" s="21"/>
      <c r="AX98" s="21"/>
      <c r="AY98" s="21"/>
      <c r="AZ98" s="21"/>
      <c r="BA98" s="21"/>
      <c r="BB98" s="21"/>
      <c r="BC98" s="196"/>
      <c r="BD98" s="20"/>
      <c r="BE98" s="20"/>
      <c r="BF98" s="20"/>
      <c r="BG98" s="20"/>
      <c r="BH98" s="23"/>
      <c r="BI98" s="23"/>
      <c r="BJ98" s="21"/>
      <c r="BK98" s="21"/>
      <c r="BL98" s="21"/>
      <c r="BM98" s="182"/>
      <c r="BN98" s="24"/>
      <c r="BO98" s="21"/>
      <c r="BP98" s="21"/>
      <c r="BQ98" s="23"/>
      <c r="BR98" s="23"/>
      <c r="BS98" s="24"/>
      <c r="BT98" s="25"/>
    </row>
    <row r="99" spans="1:72" s="22" customFormat="1" ht="138.75" customHeight="1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0"/>
      <c r="AI99" s="20"/>
      <c r="AJ99" s="21"/>
      <c r="AK99" s="196"/>
      <c r="AL99" s="20"/>
      <c r="AM99" s="20"/>
      <c r="AN99" s="21"/>
      <c r="AO99" s="21"/>
      <c r="AP99" s="21"/>
      <c r="AQ99" s="21"/>
      <c r="AR99" s="21"/>
      <c r="AS99" s="196"/>
      <c r="AT99" s="20"/>
      <c r="AU99" s="21"/>
      <c r="AV99" s="21"/>
      <c r="AW99" s="21"/>
      <c r="AX99" s="21"/>
      <c r="AY99" s="21"/>
      <c r="AZ99" s="21"/>
      <c r="BA99" s="21"/>
      <c r="BB99" s="21"/>
      <c r="BC99" s="196"/>
      <c r="BD99" s="196"/>
      <c r="BE99" s="20"/>
      <c r="BF99" s="20"/>
      <c r="BG99" s="20"/>
      <c r="BH99" s="23"/>
      <c r="BI99" s="23"/>
      <c r="BJ99" s="21"/>
      <c r="BK99" s="21"/>
      <c r="BL99" s="21"/>
      <c r="BM99" s="182"/>
      <c r="BN99" s="24"/>
      <c r="BO99" s="21"/>
      <c r="BP99" s="21"/>
      <c r="BQ99" s="23"/>
      <c r="BR99" s="23"/>
      <c r="BS99" s="24"/>
      <c r="BT99" s="25"/>
    </row>
    <row r="100" spans="1:72" s="22" customFormat="1" ht="138.75" customHeight="1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0"/>
      <c r="AI100" s="20"/>
      <c r="AJ100" s="21"/>
      <c r="AK100" s="196"/>
      <c r="AL100" s="20"/>
      <c r="AM100" s="20"/>
      <c r="AN100" s="21"/>
      <c r="AO100" s="21"/>
      <c r="AP100" s="21"/>
      <c r="AQ100" s="21"/>
      <c r="AR100" s="21"/>
      <c r="AS100" s="196"/>
      <c r="AT100" s="20"/>
      <c r="AU100" s="21"/>
      <c r="AV100" s="21"/>
      <c r="AW100" s="21"/>
      <c r="AX100" s="21"/>
      <c r="AY100" s="21"/>
      <c r="AZ100" s="21"/>
      <c r="BA100" s="21"/>
      <c r="BB100" s="21"/>
      <c r="BC100" s="196"/>
      <c r="BD100" s="196"/>
      <c r="BE100" s="20"/>
      <c r="BF100" s="20"/>
      <c r="BG100" s="20"/>
      <c r="BH100" s="23"/>
      <c r="BI100" s="23"/>
      <c r="BJ100" s="21"/>
      <c r="BK100" s="21"/>
      <c r="BL100" s="21"/>
      <c r="BM100" s="182"/>
      <c r="BN100" s="24"/>
      <c r="BO100" s="21"/>
      <c r="BP100" s="21"/>
      <c r="BQ100" s="23"/>
      <c r="BR100" s="23"/>
      <c r="BS100" s="24"/>
      <c r="BT100" s="25"/>
    </row>
    <row r="101" spans="1:72" s="22" customFormat="1" ht="138.75" customHeight="1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0"/>
      <c r="AI101" s="20"/>
      <c r="AJ101" s="21"/>
      <c r="AK101" s="196"/>
      <c r="AL101" s="20"/>
      <c r="AM101" s="20"/>
      <c r="AN101" s="21"/>
      <c r="AO101" s="21"/>
      <c r="AP101" s="21"/>
      <c r="AQ101" s="21"/>
      <c r="AR101" s="21"/>
      <c r="AS101" s="196"/>
      <c r="AT101" s="20"/>
      <c r="AU101" s="21"/>
      <c r="AV101" s="21"/>
      <c r="AW101" s="21"/>
      <c r="AX101" s="21"/>
      <c r="AY101" s="21"/>
      <c r="AZ101" s="21"/>
      <c r="BA101" s="21"/>
      <c r="BB101" s="21"/>
      <c r="BC101" s="196"/>
      <c r="BD101" s="196"/>
      <c r="BE101" s="20"/>
      <c r="BF101" s="20"/>
      <c r="BG101" s="20"/>
      <c r="BH101" s="23"/>
      <c r="BI101" s="23"/>
      <c r="BJ101" s="21"/>
      <c r="BK101" s="21"/>
      <c r="BL101" s="21"/>
      <c r="BM101" s="182"/>
      <c r="BN101" s="24"/>
      <c r="BO101" s="21"/>
      <c r="BP101" s="21"/>
      <c r="BQ101" s="23"/>
      <c r="BR101" s="23"/>
      <c r="BS101" s="24"/>
      <c r="BT101" s="25"/>
    </row>
    <row r="102" spans="1:72" s="22" customFormat="1" ht="138.75" customHeight="1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0"/>
      <c r="AI102" s="20"/>
      <c r="AJ102" s="21"/>
      <c r="AK102" s="196"/>
      <c r="AL102" s="20"/>
      <c r="AM102" s="20"/>
      <c r="AN102" s="21"/>
      <c r="AO102" s="21"/>
      <c r="AP102" s="21"/>
      <c r="AQ102" s="21"/>
      <c r="AR102" s="21"/>
      <c r="AS102" s="196"/>
      <c r="AT102" s="20"/>
      <c r="AU102" s="21"/>
      <c r="AV102" s="21"/>
      <c r="AW102" s="21"/>
      <c r="AX102" s="21"/>
      <c r="AY102" s="21"/>
      <c r="AZ102" s="21"/>
      <c r="BA102" s="21"/>
      <c r="BB102" s="21"/>
      <c r="BC102" s="196"/>
      <c r="BD102" s="196"/>
      <c r="BE102" s="20"/>
      <c r="BF102" s="20"/>
      <c r="BG102" s="20"/>
      <c r="BH102" s="23"/>
      <c r="BI102" s="23"/>
      <c r="BJ102" s="21"/>
      <c r="BK102" s="21"/>
      <c r="BL102" s="21"/>
      <c r="BM102" s="182"/>
      <c r="BN102" s="24"/>
      <c r="BO102" s="21"/>
      <c r="BP102" s="21"/>
      <c r="BQ102" s="23"/>
      <c r="BR102" s="23"/>
      <c r="BS102" s="24"/>
      <c r="BT102" s="25"/>
    </row>
    <row r="103" spans="1:72" s="22" customFormat="1" ht="294" customHeight="1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3"/>
      <c r="AI103" s="23"/>
      <c r="AJ103" s="21"/>
      <c r="AK103" s="196"/>
      <c r="AL103" s="23"/>
      <c r="AM103" s="23"/>
      <c r="AN103" s="21"/>
      <c r="AO103" s="21"/>
      <c r="AP103" s="21"/>
      <c r="AQ103" s="21"/>
      <c r="AR103" s="21"/>
      <c r="AS103" s="196"/>
      <c r="AT103" s="23"/>
      <c r="AU103" s="21"/>
      <c r="AV103" s="21"/>
      <c r="AW103" s="21"/>
      <c r="AX103" s="21"/>
      <c r="AY103" s="21"/>
      <c r="AZ103" s="21"/>
      <c r="BA103" s="21"/>
      <c r="BB103" s="21"/>
      <c r="BC103" s="196"/>
      <c r="BD103" s="183"/>
      <c r="BE103" s="23"/>
      <c r="BF103" s="21"/>
      <c r="BG103" s="20"/>
      <c r="BH103" s="23"/>
      <c r="BI103" s="23"/>
      <c r="BJ103" s="21"/>
      <c r="BK103" s="21"/>
      <c r="BL103" s="21"/>
      <c r="BM103" s="182"/>
      <c r="BN103" s="24"/>
      <c r="BO103" s="21"/>
      <c r="BP103" s="21"/>
      <c r="BQ103" s="23"/>
      <c r="BR103" s="23"/>
      <c r="BS103" s="24"/>
      <c r="BT103" s="25"/>
    </row>
    <row r="104" spans="1:72" s="22" customFormat="1" ht="231.75" customHeight="1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3"/>
      <c r="O104" s="23"/>
      <c r="P104" s="23"/>
      <c r="Q104" s="23"/>
      <c r="R104" s="23"/>
      <c r="S104" s="23"/>
      <c r="T104" s="23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0"/>
      <c r="AH104" s="23"/>
      <c r="AI104" s="23"/>
      <c r="AJ104" s="21"/>
      <c r="AK104" s="196"/>
      <c r="AL104" s="23"/>
      <c r="AM104" s="23"/>
      <c r="AN104" s="21"/>
      <c r="AO104" s="21"/>
      <c r="AP104" s="21"/>
      <c r="AQ104" s="21"/>
      <c r="AR104" s="21"/>
      <c r="AS104" s="196"/>
      <c r="AT104" s="23"/>
      <c r="AU104" s="21"/>
      <c r="AV104" s="21"/>
      <c r="AW104" s="21"/>
      <c r="AX104" s="21"/>
      <c r="AY104" s="21"/>
      <c r="AZ104" s="21"/>
      <c r="BA104" s="21"/>
      <c r="BB104" s="21"/>
      <c r="BC104" s="196"/>
      <c r="BD104" s="23"/>
      <c r="BE104" s="23"/>
      <c r="BF104" s="21"/>
      <c r="BG104" s="20"/>
      <c r="BH104" s="23"/>
      <c r="BI104" s="23"/>
      <c r="BJ104" s="21"/>
      <c r="BK104" s="21"/>
      <c r="BL104" s="21"/>
      <c r="BM104" s="182"/>
      <c r="BN104" s="24"/>
      <c r="BO104" s="21"/>
      <c r="BP104" s="21"/>
      <c r="BQ104" s="23"/>
      <c r="BR104" s="23"/>
      <c r="BS104" s="24"/>
      <c r="BT104" s="25"/>
    </row>
    <row r="105" spans="1:72" s="22" customFormat="1" ht="149.25" customHeight="1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3"/>
      <c r="O105" s="20"/>
      <c r="P105" s="23"/>
      <c r="Q105" s="23"/>
      <c r="R105" s="23"/>
      <c r="S105" s="23"/>
      <c r="T105" s="23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0"/>
      <c r="AH105" s="23"/>
      <c r="AI105" s="23"/>
      <c r="AJ105" s="21"/>
      <c r="AK105" s="196"/>
      <c r="AL105" s="23"/>
      <c r="AM105" s="23"/>
      <c r="AN105" s="21"/>
      <c r="AO105" s="21"/>
      <c r="AP105" s="21"/>
      <c r="AQ105" s="21"/>
      <c r="AR105" s="21"/>
      <c r="AS105" s="196"/>
      <c r="AT105" s="23"/>
      <c r="AU105" s="21"/>
      <c r="AV105" s="21"/>
      <c r="AW105" s="21"/>
      <c r="AX105" s="21"/>
      <c r="AY105" s="21"/>
      <c r="AZ105" s="21"/>
      <c r="BA105" s="21"/>
      <c r="BB105" s="21"/>
      <c r="BC105" s="196"/>
      <c r="BD105" s="183"/>
      <c r="BE105" s="23"/>
      <c r="BF105" s="21"/>
      <c r="BG105" s="20"/>
      <c r="BH105" s="23"/>
      <c r="BI105" s="23"/>
      <c r="BJ105" s="21"/>
      <c r="BK105" s="21"/>
      <c r="BL105" s="21"/>
      <c r="BM105" s="182"/>
      <c r="BN105" s="24"/>
      <c r="BO105" s="21"/>
      <c r="BP105" s="21"/>
      <c r="BQ105" s="23"/>
      <c r="BR105" s="23"/>
      <c r="BS105" s="24"/>
      <c r="BT105" s="25"/>
    </row>
    <row r="106" spans="1:72" s="22" customFormat="1" ht="213.75" customHeight="1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0"/>
      <c r="AH106" s="23"/>
      <c r="AI106" s="23"/>
      <c r="AJ106" s="21"/>
      <c r="AK106" s="196"/>
      <c r="AL106" s="23"/>
      <c r="AM106" s="23"/>
      <c r="AN106" s="21"/>
      <c r="AO106" s="21"/>
      <c r="AP106" s="21"/>
      <c r="AQ106" s="21"/>
      <c r="AR106" s="21"/>
      <c r="AS106" s="196"/>
      <c r="AT106" s="23"/>
      <c r="AU106" s="21"/>
      <c r="AV106" s="21"/>
      <c r="AW106" s="21"/>
      <c r="AX106" s="21"/>
      <c r="AY106" s="21"/>
      <c r="AZ106" s="21"/>
      <c r="BA106" s="21"/>
      <c r="BB106" s="21"/>
      <c r="BC106" s="196"/>
      <c r="BD106" s="183"/>
      <c r="BE106" s="23"/>
      <c r="BF106" s="21"/>
      <c r="BG106" s="20"/>
      <c r="BH106" s="23"/>
      <c r="BI106" s="23"/>
      <c r="BJ106" s="21"/>
      <c r="BK106" s="21"/>
      <c r="BL106" s="21"/>
      <c r="BM106" s="182"/>
      <c r="BN106" s="24"/>
      <c r="BO106" s="21"/>
      <c r="BP106" s="21"/>
      <c r="BQ106" s="23"/>
      <c r="BR106" s="23"/>
      <c r="BS106" s="24"/>
      <c r="BT106" s="25"/>
    </row>
    <row r="107" spans="1:72" s="22" customFormat="1" ht="180.75" customHeight="1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2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0"/>
      <c r="BB107" s="20"/>
      <c r="BC107" s="196"/>
      <c r="BD107" s="20"/>
      <c r="BE107" s="20"/>
      <c r="BF107" s="21"/>
      <c r="BG107" s="20"/>
      <c r="BH107" s="23"/>
      <c r="BI107" s="23"/>
      <c r="BJ107" s="21"/>
      <c r="BK107" s="21"/>
      <c r="BL107" s="21"/>
      <c r="BM107" s="182"/>
      <c r="BN107" s="24"/>
      <c r="BO107" s="21"/>
      <c r="BP107" s="21"/>
      <c r="BQ107" s="23"/>
      <c r="BR107" s="23"/>
      <c r="BS107" s="24"/>
      <c r="BT107" s="25"/>
    </row>
    <row r="108" spans="1:72" s="22" customFormat="1" ht="180.75" customHeight="1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2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196"/>
      <c r="BD108" s="21"/>
      <c r="BE108" s="20"/>
      <c r="BF108" s="21"/>
      <c r="BG108" s="20"/>
      <c r="BH108" s="23"/>
      <c r="BI108" s="23"/>
      <c r="BJ108" s="21"/>
      <c r="BK108" s="21"/>
      <c r="BL108" s="21"/>
      <c r="BM108" s="182"/>
      <c r="BN108" s="24"/>
      <c r="BO108" s="21"/>
      <c r="BP108" s="21"/>
      <c r="BQ108" s="23"/>
      <c r="BR108" s="23"/>
      <c r="BS108" s="24"/>
      <c r="BT108" s="25"/>
    </row>
    <row r="109" spans="1:72" s="22" customFormat="1" ht="180.75" customHeight="1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2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196"/>
      <c r="BD109" s="21"/>
      <c r="BE109" s="20"/>
      <c r="BF109" s="21"/>
      <c r="BG109" s="20"/>
      <c r="BH109" s="23"/>
      <c r="BI109" s="23"/>
      <c r="BJ109" s="21"/>
      <c r="BK109" s="21"/>
      <c r="BL109" s="21"/>
      <c r="BM109" s="182"/>
      <c r="BN109" s="24"/>
      <c r="BO109" s="21"/>
      <c r="BP109" s="21"/>
      <c r="BQ109" s="23"/>
      <c r="BR109" s="23"/>
      <c r="BS109" s="24"/>
      <c r="BT109" s="25"/>
    </row>
    <row r="110" spans="1:72" s="22" customFormat="1" ht="226.5" customHeight="1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9"/>
      <c r="O110" s="29"/>
      <c r="P110" s="29"/>
      <c r="Q110" s="29"/>
      <c r="R110" s="29"/>
      <c r="S110" s="29"/>
      <c r="T110" s="29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2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196"/>
      <c r="BD110" s="21"/>
      <c r="BE110" s="196"/>
      <c r="BF110" s="29"/>
      <c r="BG110" s="29"/>
      <c r="BH110" s="23"/>
      <c r="BI110" s="23"/>
      <c r="BJ110" s="21"/>
      <c r="BK110" s="21"/>
      <c r="BL110" s="21"/>
      <c r="BM110" s="182"/>
      <c r="BN110" s="24"/>
      <c r="BO110" s="21"/>
      <c r="BP110" s="21"/>
      <c r="BQ110" s="23"/>
      <c r="BR110" s="23"/>
      <c r="BS110" s="24"/>
      <c r="BT110" s="25"/>
    </row>
    <row r="111" spans="1:72" s="22" customFormat="1" ht="174" customHeight="1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9"/>
      <c r="O111" s="29"/>
      <c r="P111" s="29"/>
      <c r="Q111" s="29"/>
      <c r="R111" s="29"/>
      <c r="S111" s="29"/>
      <c r="T111" s="29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2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0"/>
      <c r="BB111" s="20"/>
      <c r="BC111" s="196"/>
      <c r="BD111" s="20"/>
      <c r="BE111" s="20"/>
      <c r="BF111" s="21"/>
      <c r="BG111" s="20"/>
      <c r="BH111" s="23"/>
      <c r="BI111" s="23"/>
      <c r="BJ111" s="21"/>
      <c r="BK111" s="21"/>
      <c r="BL111" s="21"/>
      <c r="BM111" s="182"/>
      <c r="BN111" s="24"/>
      <c r="BO111" s="21"/>
      <c r="BP111" s="21"/>
      <c r="BQ111" s="23"/>
      <c r="BR111" s="23"/>
      <c r="BS111" s="24"/>
      <c r="BT111" s="25"/>
    </row>
    <row r="112" spans="1:72" s="22" customFormat="1" ht="174" customHeight="1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2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196"/>
      <c r="BD112" s="182"/>
      <c r="BE112" s="21"/>
      <c r="BF112" s="21"/>
      <c r="BG112" s="20"/>
      <c r="BH112" s="23"/>
      <c r="BI112" s="23"/>
      <c r="BJ112" s="21"/>
      <c r="BK112" s="21"/>
      <c r="BL112" s="21"/>
      <c r="BM112" s="182"/>
      <c r="BN112" s="24"/>
      <c r="BO112" s="21"/>
      <c r="BP112" s="21"/>
      <c r="BQ112" s="23"/>
      <c r="BR112" s="23"/>
      <c r="BS112" s="24"/>
      <c r="BT112" s="25"/>
    </row>
    <row r="113" spans="1:72" s="22" customFormat="1" ht="174" customHeight="1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0"/>
      <c r="O113" s="20"/>
      <c r="P113" s="21"/>
      <c r="Q113" s="21"/>
      <c r="R113" s="21"/>
      <c r="S113" s="21"/>
      <c r="T113" s="20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2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196"/>
      <c r="BD113" s="182"/>
      <c r="BE113" s="21"/>
      <c r="BF113" s="21"/>
      <c r="BG113" s="20"/>
      <c r="BH113" s="23"/>
      <c r="BI113" s="23"/>
      <c r="BJ113" s="21"/>
      <c r="BK113" s="21"/>
      <c r="BL113" s="21"/>
      <c r="BM113" s="182"/>
      <c r="BN113" s="24"/>
      <c r="BO113" s="21"/>
      <c r="BP113" s="21"/>
      <c r="BQ113" s="23"/>
      <c r="BR113" s="23"/>
      <c r="BS113" s="24"/>
      <c r="BT113" s="25"/>
    </row>
    <row r="114" spans="1:72" s="22" customFormat="1" ht="189" customHeight="1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2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182"/>
      <c r="BD114" s="182"/>
      <c r="BE114" s="21"/>
      <c r="BF114" s="21"/>
      <c r="BG114" s="20"/>
      <c r="BH114" s="23"/>
      <c r="BI114" s="23"/>
      <c r="BJ114" s="21"/>
      <c r="BK114" s="21"/>
      <c r="BL114" s="21"/>
      <c r="BM114" s="182"/>
      <c r="BN114" s="24"/>
      <c r="BO114" s="21"/>
      <c r="BP114" s="21"/>
      <c r="BQ114" s="23"/>
      <c r="BR114" s="23"/>
      <c r="BS114" s="24"/>
      <c r="BT114" s="25"/>
    </row>
    <row r="115" spans="1:72" s="22" customFormat="1" ht="409.6" customHeight="1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0"/>
      <c r="AH115" s="21"/>
      <c r="AI115" s="20"/>
      <c r="AJ115" s="21"/>
      <c r="AK115" s="196"/>
      <c r="AL115" s="20"/>
      <c r="AM115" s="20"/>
      <c r="AN115" s="21"/>
      <c r="AO115" s="21"/>
      <c r="AP115" s="21"/>
      <c r="AQ115" s="21"/>
      <c r="AR115" s="21"/>
      <c r="AS115" s="196"/>
      <c r="AT115" s="20"/>
      <c r="AU115" s="20"/>
      <c r="AV115" s="21"/>
      <c r="AW115" s="21"/>
      <c r="AX115" s="21"/>
      <c r="AY115" s="21"/>
      <c r="AZ115" s="21"/>
      <c r="BA115" s="21"/>
      <c r="BB115" s="21"/>
      <c r="BC115" s="196"/>
      <c r="BD115" s="20"/>
      <c r="BE115" s="20"/>
      <c r="BF115" s="21"/>
      <c r="BG115" s="20"/>
      <c r="BH115" s="23"/>
      <c r="BI115" s="23"/>
      <c r="BJ115" s="21"/>
      <c r="BK115" s="21"/>
      <c r="BL115" s="21"/>
      <c r="BM115" s="182"/>
      <c r="BN115" s="24"/>
      <c r="BO115" s="21"/>
      <c r="BP115" s="21"/>
      <c r="BQ115" s="23"/>
      <c r="BR115" s="23"/>
      <c r="BS115" s="24"/>
      <c r="BT115" s="25"/>
    </row>
    <row r="116" spans="1:72" s="22" customFormat="1" ht="139.5" customHeight="1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1"/>
      <c r="O116" s="20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2"/>
      <c r="AL116" s="21"/>
      <c r="AM116" s="21"/>
      <c r="AN116" s="21"/>
      <c r="AO116" s="21"/>
      <c r="AP116" s="21"/>
      <c r="AQ116" s="21"/>
      <c r="AR116" s="21"/>
      <c r="AS116" s="20"/>
      <c r="AT116" s="21"/>
      <c r="AU116" s="20"/>
      <c r="AV116" s="21"/>
      <c r="AW116" s="21"/>
      <c r="AX116" s="21"/>
      <c r="AY116" s="21"/>
      <c r="AZ116" s="21"/>
      <c r="BA116" s="21"/>
      <c r="BB116" s="21"/>
      <c r="BC116" s="196"/>
      <c r="BD116" s="182"/>
      <c r="BE116" s="20"/>
      <c r="BF116" s="21"/>
      <c r="BG116" s="20"/>
      <c r="BH116" s="23"/>
      <c r="BI116" s="23"/>
      <c r="BJ116" s="21"/>
      <c r="BK116" s="21"/>
      <c r="BL116" s="21"/>
      <c r="BM116" s="182"/>
      <c r="BN116" s="24"/>
      <c r="BO116" s="21"/>
      <c r="BP116" s="21"/>
      <c r="BQ116" s="23"/>
      <c r="BR116" s="23"/>
      <c r="BS116" s="24"/>
      <c r="BT116" s="25"/>
    </row>
    <row r="117" spans="1:72" s="22" customFormat="1" ht="139.5" customHeight="1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2"/>
      <c r="AL117" s="21"/>
      <c r="AM117" s="21"/>
      <c r="AN117" s="21"/>
      <c r="AO117" s="21"/>
      <c r="AP117" s="21"/>
      <c r="AQ117" s="21"/>
      <c r="AR117" s="21"/>
      <c r="AS117" s="20"/>
      <c r="AT117" s="21"/>
      <c r="AU117" s="20"/>
      <c r="AV117" s="21"/>
      <c r="AW117" s="21"/>
      <c r="AX117" s="21"/>
      <c r="AY117" s="21"/>
      <c r="AZ117" s="21"/>
      <c r="BA117" s="21"/>
      <c r="BB117" s="21"/>
      <c r="BC117" s="196"/>
      <c r="BD117" s="182"/>
      <c r="BE117" s="20"/>
      <c r="BF117" s="21"/>
      <c r="BG117" s="20"/>
      <c r="BH117" s="23"/>
      <c r="BI117" s="23"/>
      <c r="BJ117" s="21"/>
      <c r="BK117" s="21"/>
      <c r="BL117" s="21"/>
      <c r="BM117" s="182"/>
      <c r="BN117" s="24"/>
      <c r="BO117" s="21"/>
      <c r="BP117" s="21"/>
      <c r="BQ117" s="23"/>
      <c r="BR117" s="23"/>
      <c r="BS117" s="24"/>
      <c r="BT117" s="25"/>
    </row>
    <row r="118" spans="1:72" s="22" customFormat="1" ht="139.5" customHeight="1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2"/>
      <c r="AL118" s="21"/>
      <c r="AM118" s="21"/>
      <c r="AN118" s="21"/>
      <c r="AO118" s="21"/>
      <c r="AP118" s="21"/>
      <c r="AQ118" s="21"/>
      <c r="AR118" s="21"/>
      <c r="AS118" s="20"/>
      <c r="AT118" s="21"/>
      <c r="AU118" s="20"/>
      <c r="AV118" s="21"/>
      <c r="AW118" s="21"/>
      <c r="AX118" s="21"/>
      <c r="AY118" s="21"/>
      <c r="AZ118" s="21"/>
      <c r="BA118" s="21"/>
      <c r="BB118" s="21"/>
      <c r="BC118" s="196"/>
      <c r="BD118" s="182"/>
      <c r="BE118" s="20"/>
      <c r="BF118" s="21"/>
      <c r="BG118" s="20"/>
      <c r="BH118" s="23"/>
      <c r="BI118" s="23"/>
      <c r="BJ118" s="21"/>
      <c r="BK118" s="21"/>
      <c r="BL118" s="21"/>
      <c r="BM118" s="182"/>
      <c r="BN118" s="24"/>
      <c r="BO118" s="21"/>
      <c r="BP118" s="21"/>
      <c r="BQ118" s="23"/>
      <c r="BR118" s="23"/>
      <c r="BS118" s="24"/>
      <c r="BT118" s="25"/>
    </row>
    <row r="119" spans="1:72" s="22" customFormat="1" ht="139.5" customHeight="1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0"/>
      <c r="O119" s="20"/>
      <c r="P119" s="21"/>
      <c r="Q119" s="21"/>
      <c r="R119" s="21"/>
      <c r="S119" s="21"/>
      <c r="T119" s="20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2"/>
      <c r="AL119" s="21"/>
      <c r="AM119" s="21"/>
      <c r="AN119" s="21"/>
      <c r="AO119" s="21"/>
      <c r="AP119" s="21"/>
      <c r="AQ119" s="21"/>
      <c r="AR119" s="21"/>
      <c r="AS119" s="20"/>
      <c r="AT119" s="21"/>
      <c r="AU119" s="20"/>
      <c r="AV119" s="21"/>
      <c r="AW119" s="21"/>
      <c r="AX119" s="21"/>
      <c r="AY119" s="21"/>
      <c r="AZ119" s="21"/>
      <c r="BA119" s="21"/>
      <c r="BB119" s="21"/>
      <c r="BC119" s="196"/>
      <c r="BD119" s="182"/>
      <c r="BE119" s="20"/>
      <c r="BF119" s="21"/>
      <c r="BG119" s="20"/>
      <c r="BH119" s="23"/>
      <c r="BI119" s="23"/>
      <c r="BJ119" s="21"/>
      <c r="BK119" s="21"/>
      <c r="BL119" s="21"/>
      <c r="BM119" s="182"/>
      <c r="BN119" s="24"/>
      <c r="BO119" s="21"/>
      <c r="BP119" s="21"/>
      <c r="BQ119" s="23"/>
      <c r="BR119" s="23"/>
      <c r="BS119" s="24"/>
      <c r="BT119" s="25"/>
    </row>
    <row r="120" spans="1:72" s="22" customFormat="1" ht="167.25" customHeight="1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1"/>
      <c r="Q120" s="21"/>
      <c r="R120" s="21"/>
      <c r="S120" s="21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2"/>
      <c r="AL120" s="21"/>
      <c r="AM120" s="21"/>
      <c r="AN120" s="21"/>
      <c r="AO120" s="21"/>
      <c r="AP120" s="21"/>
      <c r="AQ120" s="21"/>
      <c r="AR120" s="21"/>
      <c r="AS120" s="20"/>
      <c r="AT120" s="21"/>
      <c r="AU120" s="20"/>
      <c r="AV120" s="21"/>
      <c r="AW120" s="21"/>
      <c r="AX120" s="21"/>
      <c r="AY120" s="21"/>
      <c r="AZ120" s="21"/>
      <c r="BA120" s="21"/>
      <c r="BB120" s="21"/>
      <c r="BC120" s="196"/>
      <c r="BD120" s="20"/>
      <c r="BE120" s="20"/>
      <c r="BF120" s="21"/>
      <c r="BG120" s="20"/>
      <c r="BH120" s="23"/>
      <c r="BI120" s="23"/>
      <c r="BJ120" s="21"/>
      <c r="BK120" s="21"/>
      <c r="BL120" s="21"/>
      <c r="BM120" s="182"/>
      <c r="BN120" s="24"/>
      <c r="BO120" s="21"/>
      <c r="BP120" s="21"/>
      <c r="BQ120" s="23"/>
      <c r="BR120" s="23"/>
      <c r="BS120" s="24"/>
      <c r="BT120" s="25"/>
    </row>
    <row r="121" spans="1:72" s="22" customFormat="1" ht="167.25" customHeight="1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1"/>
      <c r="Q121" s="21"/>
      <c r="R121" s="21"/>
      <c r="S121" s="21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2"/>
      <c r="AL121" s="21"/>
      <c r="AM121" s="21"/>
      <c r="AN121" s="21"/>
      <c r="AO121" s="21"/>
      <c r="AP121" s="21"/>
      <c r="AQ121" s="21"/>
      <c r="AR121" s="21"/>
      <c r="AS121" s="20"/>
      <c r="AT121" s="21"/>
      <c r="AU121" s="20"/>
      <c r="AV121" s="21"/>
      <c r="AW121" s="21"/>
      <c r="AX121" s="21"/>
      <c r="AY121" s="21"/>
      <c r="AZ121" s="21"/>
      <c r="BA121" s="21"/>
      <c r="BB121" s="21"/>
      <c r="BC121" s="196"/>
      <c r="BD121" s="182"/>
      <c r="BE121" s="20"/>
      <c r="BF121" s="21"/>
      <c r="BG121" s="20"/>
      <c r="BH121" s="23"/>
      <c r="BI121" s="23"/>
      <c r="BJ121" s="21"/>
      <c r="BK121" s="21"/>
      <c r="BL121" s="21"/>
      <c r="BM121" s="182"/>
      <c r="BN121" s="24"/>
      <c r="BO121" s="21"/>
      <c r="BP121" s="21"/>
      <c r="BQ121" s="23"/>
      <c r="BR121" s="23"/>
      <c r="BS121" s="24"/>
      <c r="BT121" s="25"/>
    </row>
    <row r="122" spans="1:72" s="22" customFormat="1" ht="179.25" customHeight="1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2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96"/>
      <c r="BD122" s="21"/>
      <c r="BE122" s="20"/>
      <c r="BF122" s="21"/>
      <c r="BG122" s="20"/>
      <c r="BH122" s="23"/>
      <c r="BI122" s="23"/>
      <c r="BJ122" s="21"/>
      <c r="BK122" s="21"/>
      <c r="BL122" s="21"/>
      <c r="BM122" s="182"/>
      <c r="BN122" s="24"/>
      <c r="BO122" s="21"/>
      <c r="BP122" s="21"/>
      <c r="BQ122" s="23"/>
      <c r="BR122" s="23"/>
      <c r="BS122" s="24"/>
      <c r="BT122" s="25"/>
    </row>
    <row r="123" spans="1:72" s="22" customFormat="1" ht="249.75" customHeight="1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2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96"/>
      <c r="BD123" s="21"/>
      <c r="BE123" s="20"/>
      <c r="BF123" s="21"/>
      <c r="BG123" s="20"/>
      <c r="BH123" s="23"/>
      <c r="BI123" s="23"/>
      <c r="BJ123" s="21"/>
      <c r="BK123" s="21"/>
      <c r="BL123" s="21"/>
      <c r="BM123" s="182"/>
      <c r="BN123" s="24"/>
      <c r="BO123" s="21"/>
      <c r="BP123" s="21"/>
      <c r="BQ123" s="23"/>
      <c r="BR123" s="23"/>
      <c r="BS123" s="24"/>
      <c r="BT123" s="25"/>
    </row>
    <row r="124" spans="1:72" s="22" customFormat="1" ht="249.75" customHeight="1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2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182"/>
      <c r="BD124" s="182"/>
      <c r="BE124" s="21"/>
      <c r="BF124" s="21"/>
      <c r="BG124" s="20"/>
      <c r="BH124" s="23"/>
      <c r="BI124" s="23"/>
      <c r="BJ124" s="21"/>
      <c r="BK124" s="21"/>
      <c r="BL124" s="21"/>
      <c r="BM124" s="182"/>
      <c r="BN124" s="24"/>
      <c r="BO124" s="21"/>
      <c r="BP124" s="21"/>
      <c r="BQ124" s="23"/>
      <c r="BR124" s="23"/>
      <c r="BS124" s="24"/>
      <c r="BT124" s="25"/>
    </row>
    <row r="125" spans="1:72" s="22" customFormat="1" ht="207" customHeight="1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1"/>
      <c r="Q125" s="21"/>
      <c r="R125" s="21"/>
      <c r="S125" s="21"/>
      <c r="T125" s="20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2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96"/>
      <c r="BD125" s="21"/>
      <c r="BE125" s="20"/>
      <c r="BF125" s="21"/>
      <c r="BG125" s="20"/>
      <c r="BH125" s="23"/>
      <c r="BI125" s="23"/>
      <c r="BJ125" s="21"/>
      <c r="BK125" s="21"/>
      <c r="BL125" s="21"/>
      <c r="BM125" s="182"/>
      <c r="BN125" s="24"/>
      <c r="BO125" s="21"/>
      <c r="BP125" s="21"/>
      <c r="BQ125" s="23"/>
      <c r="BR125" s="23"/>
      <c r="BS125" s="24"/>
      <c r="BT125" s="25"/>
    </row>
    <row r="126" spans="1:72" s="22" customFormat="1" ht="207" customHeight="1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2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96"/>
      <c r="BD126" s="182"/>
      <c r="BE126" s="20"/>
      <c r="BF126" s="21"/>
      <c r="BG126" s="20"/>
      <c r="BH126" s="23"/>
      <c r="BI126" s="23"/>
      <c r="BJ126" s="21"/>
      <c r="BK126" s="21"/>
      <c r="BL126" s="21"/>
      <c r="BM126" s="182"/>
      <c r="BN126" s="24"/>
      <c r="BO126" s="21"/>
      <c r="BP126" s="21"/>
      <c r="BQ126" s="23"/>
      <c r="BR126" s="23"/>
      <c r="BS126" s="24"/>
      <c r="BT126" s="25"/>
    </row>
    <row r="127" spans="1:72" s="22" customFormat="1" ht="154.5" customHeight="1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2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0"/>
      <c r="BB127" s="21"/>
      <c r="BC127" s="196"/>
      <c r="BD127" s="21"/>
      <c r="BE127" s="20"/>
      <c r="BF127" s="21"/>
      <c r="BG127" s="20"/>
      <c r="BH127" s="23"/>
      <c r="BI127" s="23"/>
      <c r="BJ127" s="21"/>
      <c r="BK127" s="21"/>
      <c r="BL127" s="21"/>
      <c r="BM127" s="182"/>
      <c r="BN127" s="24"/>
      <c r="BO127" s="21"/>
      <c r="BP127" s="21"/>
      <c r="BQ127" s="23"/>
      <c r="BR127" s="23"/>
      <c r="BS127" s="24"/>
      <c r="BT127" s="25"/>
    </row>
    <row r="128" spans="1:72" s="22" customFormat="1" ht="154.5" customHeight="1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0"/>
      <c r="O128" s="20"/>
      <c r="P128" s="20"/>
      <c r="Q128" s="20"/>
      <c r="R128" s="20"/>
      <c r="S128" s="20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2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82"/>
      <c r="BD128" s="182"/>
      <c r="BE128" s="21"/>
      <c r="BF128" s="21"/>
      <c r="BG128" s="20"/>
      <c r="BH128" s="23"/>
      <c r="BI128" s="23"/>
      <c r="BJ128" s="21"/>
      <c r="BK128" s="21"/>
      <c r="BL128" s="21"/>
      <c r="BM128" s="182"/>
      <c r="BN128" s="24"/>
      <c r="BO128" s="21"/>
      <c r="BP128" s="21"/>
      <c r="BQ128" s="23"/>
      <c r="BR128" s="23"/>
      <c r="BS128" s="24"/>
      <c r="BT128" s="25"/>
    </row>
    <row r="129" spans="1:72" s="22" customFormat="1" ht="154.5" customHeight="1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2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82"/>
      <c r="BD129" s="182"/>
      <c r="BE129" s="21"/>
      <c r="BF129" s="21"/>
      <c r="BG129" s="20"/>
      <c r="BH129" s="23"/>
      <c r="BI129" s="23"/>
      <c r="BJ129" s="21"/>
      <c r="BK129" s="21"/>
      <c r="BL129" s="21"/>
      <c r="BM129" s="182"/>
      <c r="BN129" s="24"/>
      <c r="BO129" s="21"/>
      <c r="BP129" s="21"/>
      <c r="BQ129" s="23"/>
      <c r="BR129" s="23"/>
      <c r="BS129" s="24"/>
      <c r="BT129" s="25"/>
    </row>
    <row r="130" spans="1:72" s="22" customFormat="1" ht="193.5" customHeight="1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2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6"/>
      <c r="BD130" s="21"/>
      <c r="BE130" s="21"/>
      <c r="BF130" s="21"/>
      <c r="BG130" s="20"/>
      <c r="BH130" s="23"/>
      <c r="BI130" s="20"/>
      <c r="BJ130" s="21"/>
      <c r="BK130" s="21"/>
      <c r="BL130" s="21"/>
      <c r="BM130" s="182"/>
      <c r="BN130" s="24"/>
      <c r="BO130" s="21"/>
      <c r="BP130" s="21"/>
      <c r="BQ130" s="23"/>
      <c r="BR130" s="23"/>
      <c r="BS130" s="24"/>
      <c r="BT130" s="25"/>
    </row>
    <row r="131" spans="1:72" s="22" customFormat="1" ht="193.5" customHeight="1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2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96"/>
      <c r="BD131" s="21"/>
      <c r="BE131" s="21"/>
      <c r="BF131" s="21"/>
      <c r="BG131" s="20"/>
      <c r="BH131" s="23"/>
      <c r="BI131" s="23"/>
      <c r="BJ131" s="21"/>
      <c r="BK131" s="21"/>
      <c r="BL131" s="21"/>
      <c r="BM131" s="182"/>
      <c r="BN131" s="24"/>
      <c r="BO131" s="21"/>
      <c r="BP131" s="21"/>
      <c r="BQ131" s="23"/>
      <c r="BR131" s="23"/>
      <c r="BS131" s="24"/>
      <c r="BT131" s="25"/>
    </row>
    <row r="132" spans="1:72" s="22" customFormat="1" ht="193.5" customHeight="1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1"/>
      <c r="Q132" s="21"/>
      <c r="R132" s="21"/>
      <c r="S132" s="21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2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96"/>
      <c r="BD132" s="20"/>
      <c r="BE132" s="20"/>
      <c r="BF132" s="21"/>
      <c r="BG132" s="20"/>
      <c r="BH132" s="23"/>
      <c r="BI132" s="23"/>
      <c r="BJ132" s="21"/>
      <c r="BK132" s="21"/>
      <c r="BL132" s="21"/>
      <c r="BM132" s="182"/>
      <c r="BN132" s="24"/>
      <c r="BO132" s="21"/>
      <c r="BP132" s="21"/>
      <c r="BQ132" s="23"/>
      <c r="BR132" s="23"/>
      <c r="BS132" s="24"/>
      <c r="BT132" s="25"/>
    </row>
    <row r="133" spans="1:72" s="22" customFormat="1" ht="193.5" customHeight="1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1"/>
      <c r="Q133" s="21"/>
      <c r="R133" s="21"/>
      <c r="S133" s="21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2"/>
      <c r="AL133" s="21"/>
      <c r="AM133" s="21"/>
      <c r="AN133" s="21"/>
      <c r="AO133" s="21"/>
      <c r="AP133" s="21"/>
      <c r="AQ133" s="21"/>
      <c r="AR133" s="21"/>
      <c r="AS133" s="182"/>
      <c r="AT133" s="21"/>
      <c r="AU133" s="21"/>
      <c r="AV133" s="21"/>
      <c r="AW133" s="21"/>
      <c r="AX133" s="21"/>
      <c r="AY133" s="21"/>
      <c r="AZ133" s="21"/>
      <c r="BA133" s="21"/>
      <c r="BB133" s="21"/>
      <c r="BC133" s="196"/>
      <c r="BD133" s="182"/>
      <c r="BE133" s="21"/>
      <c r="BF133" s="21"/>
      <c r="BG133" s="20"/>
      <c r="BH133" s="23"/>
      <c r="BI133" s="23"/>
      <c r="BJ133" s="21"/>
      <c r="BK133" s="21"/>
      <c r="BL133" s="21"/>
      <c r="BM133" s="182"/>
      <c r="BN133" s="24"/>
      <c r="BO133" s="21"/>
      <c r="BP133" s="21"/>
      <c r="BQ133" s="23"/>
      <c r="BR133" s="23"/>
      <c r="BS133" s="24"/>
      <c r="BT133" s="25"/>
    </row>
    <row r="134" spans="1:72" s="22" customFormat="1" ht="201.75" customHeight="1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0"/>
      <c r="AI134" s="20"/>
      <c r="AJ134" s="21"/>
      <c r="AK134" s="196"/>
      <c r="AL134" s="20"/>
      <c r="AM134" s="20"/>
      <c r="AN134" s="21"/>
      <c r="AO134" s="21"/>
      <c r="AP134" s="21"/>
      <c r="AQ134" s="21"/>
      <c r="AR134" s="21"/>
      <c r="AS134" s="196"/>
      <c r="AT134" s="20"/>
      <c r="AU134" s="21"/>
      <c r="AV134" s="21"/>
      <c r="AW134" s="21"/>
      <c r="AX134" s="21"/>
      <c r="AY134" s="21"/>
      <c r="AZ134" s="21"/>
      <c r="BA134" s="21"/>
      <c r="BB134" s="21"/>
      <c r="BC134" s="196"/>
      <c r="BD134" s="21"/>
      <c r="BE134" s="21"/>
      <c r="BF134" s="21"/>
      <c r="BG134" s="20"/>
      <c r="BH134" s="23"/>
      <c r="BI134" s="20"/>
      <c r="BJ134" s="21"/>
      <c r="BK134" s="21"/>
      <c r="BL134" s="21"/>
      <c r="BM134" s="182"/>
      <c r="BN134" s="24"/>
      <c r="BO134" s="21"/>
      <c r="BP134" s="21"/>
      <c r="BQ134" s="23"/>
      <c r="BR134" s="23"/>
      <c r="BS134" s="24"/>
      <c r="BT134" s="25"/>
    </row>
    <row r="135" spans="1:72" s="22" customFormat="1" ht="201.75" customHeight="1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0"/>
      <c r="AH135" s="20"/>
      <c r="AI135" s="20"/>
      <c r="AJ135" s="21"/>
      <c r="AK135" s="196"/>
      <c r="AL135" s="20"/>
      <c r="AM135" s="20"/>
      <c r="AN135" s="21"/>
      <c r="AO135" s="21"/>
      <c r="AP135" s="21"/>
      <c r="AQ135" s="21"/>
      <c r="AR135" s="21"/>
      <c r="AS135" s="196"/>
      <c r="AT135" s="20"/>
      <c r="AU135" s="21"/>
      <c r="AV135" s="21"/>
      <c r="AW135" s="21"/>
      <c r="AX135" s="21"/>
      <c r="AY135" s="21"/>
      <c r="AZ135" s="21"/>
      <c r="BA135" s="21"/>
      <c r="BB135" s="21"/>
      <c r="BC135" s="196"/>
      <c r="BD135" s="182"/>
      <c r="BE135" s="21"/>
      <c r="BF135" s="21"/>
      <c r="BG135" s="20"/>
      <c r="BH135" s="23"/>
      <c r="BI135" s="23"/>
      <c r="BJ135" s="21"/>
      <c r="BK135" s="21"/>
      <c r="BL135" s="21"/>
      <c r="BM135" s="182"/>
      <c r="BN135" s="24"/>
      <c r="BO135" s="21"/>
      <c r="BP135" s="21"/>
      <c r="BQ135" s="23"/>
      <c r="BR135" s="23"/>
      <c r="BS135" s="24"/>
      <c r="BT135" s="25"/>
    </row>
    <row r="136" spans="1:72" s="22" customFormat="1" ht="147" customHeight="1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1"/>
      <c r="Q136" s="21"/>
      <c r="R136" s="21"/>
      <c r="S136" s="21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2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6"/>
      <c r="BD136" s="20"/>
      <c r="BE136" s="20"/>
      <c r="BF136" s="21"/>
      <c r="BG136" s="20"/>
      <c r="BH136" s="23"/>
      <c r="BI136" s="23"/>
      <c r="BJ136" s="21"/>
      <c r="BK136" s="21"/>
      <c r="BL136" s="21"/>
      <c r="BM136" s="182"/>
      <c r="BN136" s="24"/>
      <c r="BO136" s="21"/>
      <c r="BP136" s="21"/>
      <c r="BQ136" s="23"/>
      <c r="BR136" s="23"/>
      <c r="BS136" s="24"/>
      <c r="BT136" s="25"/>
    </row>
    <row r="137" spans="1:72" s="22" customFormat="1" ht="147" customHeight="1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1"/>
      <c r="Q137" s="21"/>
      <c r="R137" s="21"/>
      <c r="S137" s="21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2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6"/>
      <c r="BD137" s="182"/>
      <c r="BE137" s="20"/>
      <c r="BF137" s="21"/>
      <c r="BG137" s="20"/>
      <c r="BH137" s="23"/>
      <c r="BI137" s="23"/>
      <c r="BJ137" s="21"/>
      <c r="BK137" s="21"/>
      <c r="BL137" s="21"/>
      <c r="BM137" s="182"/>
      <c r="BN137" s="24"/>
      <c r="BO137" s="21"/>
      <c r="BP137" s="21"/>
      <c r="BQ137" s="23"/>
      <c r="BR137" s="23"/>
      <c r="BS137" s="24"/>
      <c r="BT137" s="25"/>
    </row>
    <row r="138" spans="1:72" s="22" customFormat="1" ht="147" customHeight="1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2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96"/>
      <c r="BD138" s="21"/>
      <c r="BE138" s="20"/>
      <c r="BF138" s="21"/>
      <c r="BG138" s="20"/>
      <c r="BH138" s="23"/>
      <c r="BI138" s="23"/>
      <c r="BJ138" s="21"/>
      <c r="BK138" s="21"/>
      <c r="BL138" s="21"/>
      <c r="BM138" s="182"/>
      <c r="BN138" s="24"/>
      <c r="BO138" s="21"/>
      <c r="BP138" s="21"/>
      <c r="BQ138" s="23"/>
      <c r="BR138" s="23"/>
      <c r="BS138" s="24"/>
      <c r="BT138" s="25"/>
    </row>
    <row r="139" spans="1:72" s="22" customFormat="1" ht="147" customHeight="1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2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96"/>
      <c r="BD139" s="182"/>
      <c r="BE139" s="20"/>
      <c r="BF139" s="21"/>
      <c r="BG139" s="20"/>
      <c r="BH139" s="23"/>
      <c r="BI139" s="23"/>
      <c r="BJ139" s="21"/>
      <c r="BK139" s="21"/>
      <c r="BL139" s="21"/>
      <c r="BM139" s="182"/>
      <c r="BN139" s="24"/>
      <c r="BO139" s="21"/>
      <c r="BP139" s="21"/>
      <c r="BQ139" s="23"/>
      <c r="BR139" s="23"/>
      <c r="BS139" s="24"/>
      <c r="BT139" s="25"/>
    </row>
    <row r="140" spans="1:72" s="22" customFormat="1" ht="147" customHeight="1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2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6"/>
      <c r="BD140" s="21"/>
      <c r="BE140" s="20"/>
      <c r="BF140" s="21"/>
      <c r="BG140" s="20"/>
      <c r="BH140" s="23"/>
      <c r="BI140" s="23"/>
      <c r="BJ140" s="21"/>
      <c r="BK140" s="21"/>
      <c r="BL140" s="21"/>
      <c r="BM140" s="182"/>
      <c r="BN140" s="24"/>
      <c r="BO140" s="21"/>
      <c r="BP140" s="21"/>
      <c r="BQ140" s="23"/>
      <c r="BR140" s="23"/>
      <c r="BS140" s="24"/>
      <c r="BT140" s="25"/>
    </row>
    <row r="141" spans="1:72" s="22" customFormat="1" ht="147" customHeight="1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2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6"/>
      <c r="BD141" s="182"/>
      <c r="BE141" s="20"/>
      <c r="BF141" s="21"/>
      <c r="BG141" s="20"/>
      <c r="BH141" s="23"/>
      <c r="BI141" s="23"/>
      <c r="BJ141" s="21"/>
      <c r="BK141" s="21"/>
      <c r="BL141" s="21"/>
      <c r="BM141" s="182"/>
      <c r="BN141" s="24"/>
      <c r="BO141" s="21"/>
      <c r="BP141" s="21"/>
      <c r="BQ141" s="23"/>
      <c r="BR141" s="23"/>
      <c r="BS141" s="24"/>
      <c r="BT141" s="25"/>
    </row>
    <row r="142" spans="1:72" s="22" customFormat="1" ht="147" customHeight="1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2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6"/>
      <c r="BD142" s="21"/>
      <c r="BE142" s="20"/>
      <c r="BF142" s="21"/>
      <c r="BG142" s="20"/>
      <c r="BH142" s="23"/>
      <c r="BI142" s="23"/>
      <c r="BJ142" s="21"/>
      <c r="BK142" s="21"/>
      <c r="BL142" s="21"/>
      <c r="BM142" s="182"/>
      <c r="BN142" s="24"/>
      <c r="BO142" s="21"/>
      <c r="BP142" s="21"/>
      <c r="BQ142" s="23"/>
      <c r="BR142" s="23"/>
      <c r="BS142" s="24"/>
      <c r="BT142" s="25"/>
    </row>
    <row r="143" spans="1:72" s="22" customFormat="1" ht="147" customHeight="1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2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6"/>
      <c r="BD143" s="182"/>
      <c r="BE143" s="20"/>
      <c r="BF143" s="21"/>
      <c r="BG143" s="20"/>
      <c r="BH143" s="23"/>
      <c r="BI143" s="23"/>
      <c r="BJ143" s="21"/>
      <c r="BK143" s="21"/>
      <c r="BL143" s="21"/>
      <c r="BM143" s="182"/>
      <c r="BN143" s="24"/>
      <c r="BO143" s="21"/>
      <c r="BP143" s="21"/>
      <c r="BQ143" s="23"/>
      <c r="BR143" s="23"/>
      <c r="BS143" s="24"/>
      <c r="BT143" s="25"/>
    </row>
    <row r="144" spans="1:72" s="22" customFormat="1" ht="193.5" customHeight="1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2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96"/>
      <c r="BD144" s="21"/>
      <c r="BE144" s="20"/>
      <c r="BF144" s="21"/>
      <c r="BG144" s="20"/>
      <c r="BH144" s="23"/>
      <c r="BI144" s="23"/>
      <c r="BJ144" s="21"/>
      <c r="BK144" s="21"/>
      <c r="BL144" s="21"/>
      <c r="BM144" s="182"/>
      <c r="BN144" s="24"/>
      <c r="BO144" s="21"/>
      <c r="BP144" s="21"/>
      <c r="BQ144" s="23"/>
      <c r="BR144" s="23"/>
      <c r="BS144" s="24"/>
      <c r="BT144" s="25"/>
    </row>
    <row r="145" spans="1:72" s="22" customFormat="1" ht="193.5" customHeight="1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2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96"/>
      <c r="BD145" s="182"/>
      <c r="BE145" s="20"/>
      <c r="BF145" s="21"/>
      <c r="BG145" s="20"/>
      <c r="BH145" s="23"/>
      <c r="BI145" s="23"/>
      <c r="BJ145" s="21"/>
      <c r="BK145" s="21"/>
      <c r="BL145" s="21"/>
      <c r="BM145" s="182"/>
      <c r="BN145" s="24"/>
      <c r="BO145" s="21"/>
      <c r="BP145" s="21"/>
      <c r="BQ145" s="23"/>
      <c r="BR145" s="23"/>
      <c r="BS145" s="24"/>
      <c r="BT145" s="25"/>
    </row>
    <row r="146" spans="1:72" s="22" customFormat="1" ht="193.5" customHeight="1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2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6"/>
      <c r="BD146" s="21"/>
      <c r="BE146" s="20"/>
      <c r="BF146" s="21"/>
      <c r="BG146" s="20"/>
      <c r="BH146" s="23"/>
      <c r="BI146" s="23"/>
      <c r="BJ146" s="21"/>
      <c r="BK146" s="21"/>
      <c r="BL146" s="21"/>
      <c r="BM146" s="182"/>
      <c r="BN146" s="24"/>
      <c r="BO146" s="21"/>
      <c r="BP146" s="21"/>
      <c r="BQ146" s="23"/>
      <c r="BR146" s="23"/>
      <c r="BS146" s="24"/>
      <c r="BT146" s="25"/>
    </row>
    <row r="147" spans="1:72" s="22" customFormat="1" ht="193.5" customHeight="1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2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82"/>
      <c r="BD147" s="182"/>
      <c r="BE147" s="21"/>
      <c r="BF147" s="21"/>
      <c r="BG147" s="20"/>
      <c r="BH147" s="23"/>
      <c r="BI147" s="23"/>
      <c r="BJ147" s="21"/>
      <c r="BK147" s="21"/>
      <c r="BL147" s="21"/>
      <c r="BM147" s="182"/>
      <c r="BN147" s="24"/>
      <c r="BO147" s="21"/>
      <c r="BP147" s="21"/>
      <c r="BQ147" s="23"/>
      <c r="BR147" s="23"/>
      <c r="BS147" s="24"/>
      <c r="BT147" s="25"/>
    </row>
    <row r="148" spans="1:72" s="22" customFormat="1" ht="239.25" customHeight="1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196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96"/>
      <c r="BD148" s="21"/>
      <c r="BE148" s="20"/>
      <c r="BF148" s="20"/>
      <c r="BG148" s="20"/>
      <c r="BH148" s="23"/>
      <c r="BI148" s="23"/>
      <c r="BJ148" s="20"/>
      <c r="BK148" s="23"/>
      <c r="BL148" s="21"/>
      <c r="BM148" s="182"/>
      <c r="BN148" s="24"/>
      <c r="BO148" s="21"/>
      <c r="BP148" s="21"/>
      <c r="BQ148" s="23"/>
      <c r="BR148" s="23"/>
      <c r="BS148" s="24"/>
      <c r="BT148" s="25"/>
    </row>
    <row r="149" spans="1:72" s="22" customFormat="1" ht="239.25" customHeight="1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196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6"/>
      <c r="BD149" s="21"/>
      <c r="BE149" s="20"/>
      <c r="BF149" s="20"/>
      <c r="BG149" s="20"/>
      <c r="BH149" s="23"/>
      <c r="BI149" s="23"/>
      <c r="BJ149" s="20"/>
      <c r="BK149" s="23"/>
      <c r="BL149" s="21"/>
      <c r="BM149" s="182"/>
      <c r="BN149" s="24"/>
      <c r="BO149" s="21"/>
      <c r="BP149" s="21"/>
      <c r="BQ149" s="23"/>
      <c r="BR149" s="23"/>
      <c r="BS149" s="24"/>
      <c r="BT149" s="25"/>
    </row>
    <row r="150" spans="1:72" s="22" customFormat="1" ht="409.5" customHeight="1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0"/>
      <c r="P150" s="21"/>
      <c r="Q150" s="21"/>
      <c r="R150" s="20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196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6"/>
      <c r="BD150" s="21"/>
      <c r="BE150" s="21"/>
      <c r="BF150" s="20"/>
      <c r="BG150" s="20"/>
      <c r="BH150" s="23"/>
      <c r="BI150" s="23"/>
      <c r="BJ150" s="20"/>
      <c r="BK150" s="23"/>
      <c r="BL150" s="21"/>
      <c r="BM150" s="182"/>
      <c r="BN150" s="24"/>
      <c r="BO150" s="21"/>
      <c r="BP150" s="21"/>
      <c r="BQ150" s="23"/>
      <c r="BR150" s="23"/>
      <c r="BS150" s="24"/>
      <c r="BT150" s="25"/>
    </row>
    <row r="151" spans="1:72" s="22" customFormat="1" ht="229.5" customHeight="1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196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6"/>
      <c r="BD151" s="21"/>
      <c r="BE151" s="20"/>
      <c r="BF151" s="20"/>
      <c r="BG151" s="20"/>
      <c r="BH151" s="23"/>
      <c r="BI151" s="23"/>
      <c r="BJ151" s="20"/>
      <c r="BK151" s="23"/>
      <c r="BL151" s="21"/>
      <c r="BM151" s="182"/>
      <c r="BN151" s="24"/>
      <c r="BO151" s="21"/>
      <c r="BP151" s="21"/>
      <c r="BQ151" s="23"/>
      <c r="BR151" s="23"/>
      <c r="BS151" s="24"/>
      <c r="BT151" s="25"/>
    </row>
    <row r="152" spans="1:72" s="22" customFormat="1" ht="229.5" customHeight="1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6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96"/>
      <c r="BD152" s="21"/>
      <c r="BE152" s="20"/>
      <c r="BF152" s="20"/>
      <c r="BG152" s="20"/>
      <c r="BH152" s="23"/>
      <c r="BI152" s="23"/>
      <c r="BJ152" s="20"/>
      <c r="BK152" s="23"/>
      <c r="BL152" s="21"/>
      <c r="BM152" s="182"/>
      <c r="BN152" s="24"/>
      <c r="BO152" s="21"/>
      <c r="BP152" s="21"/>
      <c r="BQ152" s="23"/>
      <c r="BR152" s="23"/>
      <c r="BS152" s="24"/>
      <c r="BT152" s="25"/>
    </row>
    <row r="153" spans="1:72" s="22" customFormat="1" ht="229.5" customHeight="1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6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6"/>
      <c r="BD153" s="21"/>
      <c r="BE153" s="20"/>
      <c r="BF153" s="20"/>
      <c r="BG153" s="20"/>
      <c r="BH153" s="23"/>
      <c r="BI153" s="23"/>
      <c r="BJ153" s="20"/>
      <c r="BK153" s="23"/>
      <c r="BL153" s="21"/>
      <c r="BM153" s="182"/>
      <c r="BN153" s="24"/>
      <c r="BO153" s="21"/>
      <c r="BP153" s="21"/>
      <c r="BQ153" s="23"/>
      <c r="BR153" s="23"/>
      <c r="BS153" s="24"/>
      <c r="BT153" s="25"/>
    </row>
    <row r="154" spans="1:72" s="22" customFormat="1" ht="229.5" customHeight="1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6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6"/>
      <c r="BD154" s="21"/>
      <c r="BE154" s="20"/>
      <c r="BF154" s="20"/>
      <c r="BG154" s="20"/>
      <c r="BH154" s="23"/>
      <c r="BI154" s="23"/>
      <c r="BJ154" s="20"/>
      <c r="BK154" s="23"/>
      <c r="BL154" s="21"/>
      <c r="BM154" s="182"/>
      <c r="BN154" s="24"/>
      <c r="BO154" s="21"/>
      <c r="BP154" s="21"/>
      <c r="BQ154" s="23"/>
      <c r="BR154" s="23"/>
      <c r="BS154" s="24"/>
      <c r="BT154" s="25"/>
    </row>
    <row r="155" spans="1:72" s="22" customFormat="1" ht="194.25" customHeight="1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6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6"/>
      <c r="BD155" s="21"/>
      <c r="BE155" s="20"/>
      <c r="BF155" s="20"/>
      <c r="BG155" s="20"/>
      <c r="BH155" s="23"/>
      <c r="BI155" s="23"/>
      <c r="BJ155" s="20"/>
      <c r="BK155" s="23"/>
      <c r="BL155" s="21"/>
      <c r="BM155" s="182"/>
      <c r="BN155" s="24"/>
      <c r="BO155" s="21"/>
      <c r="BP155" s="21"/>
      <c r="BQ155" s="23"/>
      <c r="BR155" s="23"/>
      <c r="BS155" s="24"/>
      <c r="BT155" s="25"/>
    </row>
    <row r="156" spans="1:72" s="22" customFormat="1" ht="409.5" customHeight="1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0"/>
      <c r="P156" s="21"/>
      <c r="Q156" s="21"/>
      <c r="R156" s="20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6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6"/>
      <c r="BD156" s="23"/>
      <c r="BE156" s="23"/>
      <c r="BF156" s="20"/>
      <c r="BG156" s="20"/>
      <c r="BH156" s="23"/>
      <c r="BI156" s="23"/>
      <c r="BJ156" s="20"/>
      <c r="BK156" s="23"/>
      <c r="BL156" s="21"/>
      <c r="BM156" s="182"/>
      <c r="BN156" s="24"/>
      <c r="BO156" s="21"/>
      <c r="BP156" s="21"/>
      <c r="BQ156" s="23"/>
      <c r="BR156" s="23"/>
      <c r="BS156" s="24"/>
      <c r="BT156" s="25"/>
    </row>
    <row r="157" spans="1:72" s="22" customFormat="1" ht="409.5" customHeight="1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6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196"/>
      <c r="BD157" s="21"/>
      <c r="BE157" s="20"/>
      <c r="BF157" s="20"/>
      <c r="BG157" s="20"/>
      <c r="BH157" s="23"/>
      <c r="BI157" s="23"/>
      <c r="BJ157" s="20"/>
      <c r="BK157" s="23"/>
      <c r="BL157" s="21"/>
      <c r="BM157" s="182"/>
      <c r="BN157" s="24"/>
      <c r="BO157" s="21"/>
      <c r="BP157" s="21"/>
      <c r="BQ157" s="23"/>
      <c r="BR157" s="23"/>
      <c r="BS157" s="24"/>
      <c r="BT157" s="25"/>
    </row>
    <row r="158" spans="1:72" s="22" customFormat="1" ht="409.6" customHeight="1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6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196"/>
      <c r="BD158" s="21"/>
      <c r="BE158" s="20"/>
      <c r="BF158" s="20"/>
      <c r="BG158" s="20"/>
      <c r="BH158" s="23"/>
      <c r="BI158" s="23"/>
      <c r="BJ158" s="20"/>
      <c r="BK158" s="23"/>
      <c r="BL158" s="21"/>
      <c r="BM158" s="182"/>
      <c r="BN158" s="24"/>
      <c r="BO158" s="21"/>
      <c r="BP158" s="21"/>
      <c r="BQ158" s="23"/>
      <c r="BR158" s="23"/>
      <c r="BS158" s="24"/>
      <c r="BT158" s="25"/>
    </row>
    <row r="159" spans="1:72" s="22" customFormat="1" ht="184.5" customHeight="1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6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6"/>
      <c r="BD159" s="23"/>
      <c r="BE159" s="23"/>
      <c r="BF159" s="20"/>
      <c r="BG159" s="20"/>
      <c r="BH159" s="23"/>
      <c r="BI159" s="23"/>
      <c r="BJ159" s="20"/>
      <c r="BK159" s="23"/>
      <c r="BL159" s="21"/>
      <c r="BM159" s="182"/>
      <c r="BN159" s="24"/>
      <c r="BO159" s="21"/>
      <c r="BP159" s="21"/>
      <c r="BQ159" s="23"/>
      <c r="BR159" s="23"/>
      <c r="BS159" s="24"/>
      <c r="BT159" s="25"/>
    </row>
    <row r="160" spans="1:72" s="22" customFormat="1" ht="221.25" customHeight="1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196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0"/>
      <c r="BB160" s="20"/>
      <c r="BC160" s="196"/>
      <c r="BD160" s="21"/>
      <c r="BE160" s="20"/>
      <c r="BF160" s="20"/>
      <c r="BG160" s="20"/>
      <c r="BH160" s="23"/>
      <c r="BI160" s="23"/>
      <c r="BJ160" s="20"/>
      <c r="BK160" s="23"/>
      <c r="BL160" s="21"/>
      <c r="BM160" s="182"/>
      <c r="BN160" s="24"/>
      <c r="BO160" s="21"/>
      <c r="BP160" s="21"/>
      <c r="BQ160" s="23"/>
      <c r="BR160" s="23"/>
      <c r="BS160" s="24"/>
      <c r="BT160" s="25"/>
    </row>
    <row r="161" spans="1:72" s="22" customFormat="1" ht="156" customHeight="1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0"/>
      <c r="P161" s="21"/>
      <c r="Q161" s="21"/>
      <c r="R161" s="20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196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0"/>
      <c r="BB161" s="20"/>
      <c r="BC161" s="196"/>
      <c r="BD161" s="23"/>
      <c r="BE161" s="23"/>
      <c r="BF161" s="20"/>
      <c r="BG161" s="20"/>
      <c r="BH161" s="23"/>
      <c r="BI161" s="23"/>
      <c r="BJ161" s="20"/>
      <c r="BK161" s="23"/>
      <c r="BL161" s="21"/>
      <c r="BM161" s="182"/>
      <c r="BN161" s="24"/>
      <c r="BO161" s="21"/>
      <c r="BP161" s="21"/>
      <c r="BQ161" s="23"/>
      <c r="BR161" s="23"/>
      <c r="BS161" s="24"/>
      <c r="BT161" s="25"/>
    </row>
    <row r="162" spans="1:72" s="22" customFormat="1" ht="216.75" customHeight="1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6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96"/>
      <c r="BD162" s="21"/>
      <c r="BE162" s="20"/>
      <c r="BF162" s="20"/>
      <c r="BG162" s="20"/>
      <c r="BH162" s="23"/>
      <c r="BI162" s="23"/>
      <c r="BJ162" s="20"/>
      <c r="BK162" s="23"/>
      <c r="BL162" s="21"/>
      <c r="BM162" s="182"/>
      <c r="BN162" s="24"/>
      <c r="BO162" s="21"/>
      <c r="BP162" s="21"/>
      <c r="BQ162" s="23"/>
      <c r="BR162" s="23"/>
      <c r="BS162" s="24"/>
      <c r="BT162" s="25"/>
    </row>
    <row r="163" spans="1:72" s="22" customFormat="1" ht="216.75" customHeight="1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0"/>
      <c r="P163" s="21"/>
      <c r="Q163" s="21"/>
      <c r="R163" s="20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6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6"/>
      <c r="BD163" s="21"/>
      <c r="BE163" s="20"/>
      <c r="BF163" s="20"/>
      <c r="BG163" s="20"/>
      <c r="BH163" s="23"/>
      <c r="BI163" s="23"/>
      <c r="BJ163" s="20"/>
      <c r="BK163" s="23"/>
      <c r="BL163" s="21"/>
      <c r="BM163" s="182"/>
      <c r="BN163" s="24"/>
      <c r="BO163" s="21"/>
      <c r="BP163" s="21"/>
      <c r="BQ163" s="23"/>
      <c r="BR163" s="23"/>
      <c r="BS163" s="24"/>
      <c r="BT163" s="25"/>
    </row>
    <row r="164" spans="1:72" s="22" customFormat="1" ht="171.75" customHeight="1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196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6"/>
      <c r="BD164" s="21"/>
      <c r="BE164" s="20"/>
      <c r="BF164" s="20"/>
      <c r="BG164" s="20"/>
      <c r="BH164" s="23"/>
      <c r="BI164" s="23"/>
      <c r="BJ164" s="20"/>
      <c r="BK164" s="23"/>
      <c r="BL164" s="21"/>
      <c r="BM164" s="182"/>
      <c r="BN164" s="24"/>
      <c r="BO164" s="21"/>
      <c r="BP164" s="21"/>
      <c r="BQ164" s="23"/>
      <c r="BR164" s="23"/>
      <c r="BS164" s="24"/>
      <c r="BT164" s="25"/>
    </row>
    <row r="165" spans="1:72" s="22" customFormat="1" ht="171.75" customHeight="1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0"/>
      <c r="P165" s="21"/>
      <c r="Q165" s="21"/>
      <c r="R165" s="20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196"/>
      <c r="AL165" s="20"/>
      <c r="AM165" s="20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96"/>
      <c r="BD165" s="23"/>
      <c r="BE165" s="23"/>
      <c r="BF165" s="20"/>
      <c r="BG165" s="20"/>
      <c r="BH165" s="23"/>
      <c r="BI165" s="23"/>
      <c r="BJ165" s="20"/>
      <c r="BK165" s="23"/>
      <c r="BL165" s="21"/>
      <c r="BM165" s="182"/>
      <c r="BN165" s="24"/>
      <c r="BO165" s="21"/>
      <c r="BP165" s="21"/>
      <c r="BQ165" s="23"/>
      <c r="BR165" s="23"/>
      <c r="BS165" s="24"/>
      <c r="BT165" s="25"/>
    </row>
    <row r="166" spans="1:72" s="22" customFormat="1" ht="171.75" customHeight="1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3"/>
      <c r="O166" s="20"/>
      <c r="P166" s="23"/>
      <c r="Q166" s="23"/>
      <c r="R166" s="23"/>
      <c r="S166" s="23"/>
      <c r="T166" s="23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6"/>
      <c r="AL166" s="20"/>
      <c r="AM166" s="20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6"/>
      <c r="BD166" s="23"/>
      <c r="BE166" s="23"/>
      <c r="BF166" s="20"/>
      <c r="BG166" s="20"/>
      <c r="BH166" s="23"/>
      <c r="BI166" s="23"/>
      <c r="BJ166" s="20"/>
      <c r="BK166" s="23"/>
      <c r="BL166" s="21"/>
      <c r="BM166" s="182"/>
      <c r="BN166" s="24"/>
      <c r="BO166" s="21"/>
      <c r="BP166" s="21"/>
      <c r="BQ166" s="23"/>
      <c r="BR166" s="23"/>
      <c r="BS166" s="24"/>
      <c r="BT166" s="25"/>
    </row>
    <row r="167" spans="1:72" s="22" customFormat="1" ht="227.25" customHeight="1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6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96"/>
      <c r="BD167" s="20"/>
      <c r="BE167" s="20"/>
      <c r="BF167" s="20"/>
      <c r="BG167" s="20"/>
      <c r="BH167" s="23"/>
      <c r="BI167" s="23"/>
      <c r="BJ167" s="20"/>
      <c r="BK167" s="23"/>
      <c r="BL167" s="21"/>
      <c r="BM167" s="182"/>
      <c r="BN167" s="24"/>
      <c r="BO167" s="21"/>
      <c r="BP167" s="21"/>
      <c r="BQ167" s="23"/>
      <c r="BR167" s="23"/>
      <c r="BS167" s="24"/>
      <c r="BT167" s="25"/>
    </row>
    <row r="168" spans="1:72" s="22" customFormat="1" ht="154.5" customHeight="1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0"/>
      <c r="O168" s="20"/>
      <c r="P168" s="21"/>
      <c r="Q168" s="21"/>
      <c r="R168" s="21"/>
      <c r="S168" s="21"/>
      <c r="T168" s="20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6"/>
      <c r="AL168" s="20"/>
      <c r="AM168" s="20"/>
      <c r="AN168" s="21"/>
      <c r="AO168" s="21"/>
      <c r="AP168" s="21"/>
      <c r="AQ168" s="21"/>
      <c r="AR168" s="21"/>
      <c r="AS168" s="182"/>
      <c r="AT168" s="21"/>
      <c r="AU168" s="21"/>
      <c r="AV168" s="21"/>
      <c r="AW168" s="21"/>
      <c r="AX168" s="21"/>
      <c r="AY168" s="21"/>
      <c r="AZ168" s="21"/>
      <c r="BA168" s="21"/>
      <c r="BB168" s="21"/>
      <c r="BC168" s="196"/>
      <c r="BD168" s="23"/>
      <c r="BE168" s="23"/>
      <c r="BF168" s="20"/>
      <c r="BG168" s="20"/>
      <c r="BH168" s="23"/>
      <c r="BI168" s="23"/>
      <c r="BJ168" s="20"/>
      <c r="BK168" s="23"/>
      <c r="BL168" s="21"/>
      <c r="BM168" s="182"/>
      <c r="BN168" s="24"/>
      <c r="BO168" s="21"/>
      <c r="BP168" s="21"/>
      <c r="BQ168" s="23"/>
      <c r="BR168" s="23"/>
      <c r="BS168" s="24"/>
      <c r="BT168" s="25"/>
    </row>
    <row r="169" spans="1:72" s="22" customFormat="1" ht="169.5" customHeight="1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0"/>
      <c r="O169" s="20"/>
      <c r="P169" s="21"/>
      <c r="Q169" s="21"/>
      <c r="R169" s="21"/>
      <c r="S169" s="21"/>
      <c r="T169" s="20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6"/>
      <c r="AL169" s="21"/>
      <c r="AM169" s="20"/>
      <c r="AN169" s="21"/>
      <c r="AO169" s="21"/>
      <c r="AP169" s="21"/>
      <c r="AQ169" s="21"/>
      <c r="AR169" s="21"/>
      <c r="AS169" s="196"/>
      <c r="AT169" s="21"/>
      <c r="AU169" s="21"/>
      <c r="AV169" s="21"/>
      <c r="AW169" s="21"/>
      <c r="AX169" s="21"/>
      <c r="AY169" s="21"/>
      <c r="AZ169" s="21"/>
      <c r="BA169" s="20"/>
      <c r="BB169" s="20"/>
      <c r="BC169" s="196"/>
      <c r="BD169" s="20"/>
      <c r="BE169" s="20"/>
      <c r="BF169" s="20"/>
      <c r="BG169" s="20"/>
      <c r="BH169" s="23"/>
      <c r="BI169" s="23"/>
      <c r="BJ169" s="20"/>
      <c r="BK169" s="23"/>
      <c r="BL169" s="21"/>
      <c r="BM169" s="182"/>
      <c r="BN169" s="24"/>
      <c r="BO169" s="21"/>
      <c r="BP169" s="21"/>
      <c r="BQ169" s="23"/>
      <c r="BR169" s="23"/>
      <c r="BS169" s="24"/>
      <c r="BT169" s="25"/>
    </row>
    <row r="170" spans="1:72" s="22" customFormat="1" ht="171.75" customHeight="1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0"/>
      <c r="O170" s="20"/>
      <c r="P170" s="21"/>
      <c r="Q170" s="21"/>
      <c r="R170" s="21"/>
      <c r="S170" s="21"/>
      <c r="T170" s="20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6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"/>
      <c r="BB170" s="20"/>
      <c r="BC170" s="196"/>
      <c r="BD170" s="23"/>
      <c r="BE170" s="23"/>
      <c r="BF170" s="20"/>
      <c r="BG170" s="20"/>
      <c r="BH170" s="23"/>
      <c r="BI170" s="23"/>
      <c r="BJ170" s="20"/>
      <c r="BK170" s="23"/>
      <c r="BL170" s="21"/>
      <c r="BM170" s="182"/>
      <c r="BN170" s="24"/>
      <c r="BO170" s="21"/>
      <c r="BP170" s="21"/>
      <c r="BQ170" s="23"/>
      <c r="BR170" s="23"/>
      <c r="BS170" s="24"/>
      <c r="BT170" s="25"/>
    </row>
    <row r="171" spans="1:72" s="22" customFormat="1" ht="171.75" customHeight="1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6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0"/>
      <c r="BB171" s="20"/>
      <c r="BC171" s="196"/>
      <c r="BD171" s="23"/>
      <c r="BE171" s="23"/>
      <c r="BF171" s="20"/>
      <c r="BG171" s="20"/>
      <c r="BH171" s="23"/>
      <c r="BI171" s="23"/>
      <c r="BJ171" s="20"/>
      <c r="BK171" s="23"/>
      <c r="BL171" s="21"/>
      <c r="BM171" s="182"/>
      <c r="BN171" s="24"/>
      <c r="BO171" s="21"/>
      <c r="BP171" s="21"/>
      <c r="BQ171" s="23"/>
      <c r="BR171" s="23"/>
      <c r="BS171" s="24"/>
      <c r="BT171" s="25"/>
    </row>
    <row r="172" spans="1:72" s="22" customFormat="1" ht="171.75" customHeight="1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6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0"/>
      <c r="BB172" s="20"/>
      <c r="BC172" s="196"/>
      <c r="BD172" s="23"/>
      <c r="BE172" s="23"/>
      <c r="BF172" s="20"/>
      <c r="BG172" s="20"/>
      <c r="BH172" s="23"/>
      <c r="BI172" s="23"/>
      <c r="BJ172" s="20"/>
      <c r="BK172" s="23"/>
      <c r="BL172" s="21"/>
      <c r="BM172" s="182"/>
      <c r="BN172" s="24"/>
      <c r="BO172" s="21"/>
      <c r="BP172" s="21"/>
      <c r="BQ172" s="23"/>
      <c r="BR172" s="23"/>
      <c r="BS172" s="24"/>
      <c r="BT172" s="25"/>
    </row>
    <row r="173" spans="1:72" s="22" customFormat="1" ht="171.75" customHeight="1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6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0"/>
      <c r="BB173" s="20"/>
      <c r="BC173" s="196"/>
      <c r="BD173" s="23"/>
      <c r="BE173" s="23"/>
      <c r="BF173" s="20"/>
      <c r="BG173" s="20"/>
      <c r="BH173" s="23"/>
      <c r="BI173" s="23"/>
      <c r="BJ173" s="20"/>
      <c r="BK173" s="23"/>
      <c r="BL173" s="21"/>
      <c r="BM173" s="182"/>
      <c r="BN173" s="24"/>
      <c r="BO173" s="21"/>
      <c r="BP173" s="21"/>
      <c r="BQ173" s="23"/>
      <c r="BR173" s="23"/>
      <c r="BS173" s="24"/>
      <c r="BT173" s="25"/>
    </row>
    <row r="174" spans="1:72" s="22" customFormat="1" ht="171.75" customHeight="1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6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0"/>
      <c r="BB174" s="20"/>
      <c r="BC174" s="196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2"/>
      <c r="BN174" s="24"/>
      <c r="BO174" s="21"/>
      <c r="BP174" s="21"/>
      <c r="BQ174" s="23"/>
      <c r="BR174" s="23"/>
      <c r="BS174" s="24"/>
      <c r="BT174" s="25"/>
    </row>
    <row r="175" spans="1:72" s="22" customFormat="1" ht="171.75" customHeight="1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6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96"/>
      <c r="BD175" s="21"/>
      <c r="BE175" s="21"/>
      <c r="BF175" s="20"/>
      <c r="BG175" s="20"/>
      <c r="BH175" s="23"/>
      <c r="BI175" s="23"/>
      <c r="BJ175" s="20"/>
      <c r="BK175" s="23"/>
      <c r="BL175" s="21"/>
      <c r="BM175" s="182"/>
      <c r="BN175" s="24"/>
      <c r="BO175" s="21"/>
      <c r="BP175" s="21"/>
      <c r="BQ175" s="23"/>
      <c r="BR175" s="23"/>
      <c r="BS175" s="24"/>
      <c r="BT175" s="25"/>
    </row>
    <row r="176" spans="1:72" s="22" customFormat="1" ht="171.75" customHeight="1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196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6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6"/>
      <c r="BD176" s="23"/>
      <c r="BE176" s="23"/>
      <c r="BF176" s="20"/>
      <c r="BG176" s="20"/>
      <c r="BH176" s="23"/>
      <c r="BI176" s="23"/>
      <c r="BJ176" s="20"/>
      <c r="BK176" s="23"/>
      <c r="BL176" s="21"/>
      <c r="BM176" s="182"/>
      <c r="BN176" s="24"/>
      <c r="BO176" s="21"/>
      <c r="BP176" s="21"/>
      <c r="BQ176" s="23"/>
      <c r="BR176" s="23"/>
      <c r="BS176" s="24"/>
      <c r="BT176" s="25"/>
    </row>
    <row r="177" spans="1:72" s="22" customFormat="1" ht="171.75" customHeight="1">
      <c r="A177" s="17"/>
      <c r="B177" s="18"/>
      <c r="C177" s="19"/>
      <c r="D177" s="19"/>
      <c r="E177" s="20"/>
      <c r="F177" s="18"/>
      <c r="G177" s="18"/>
      <c r="H177" s="18"/>
      <c r="I177" s="75"/>
      <c r="J177" s="18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6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0"/>
      <c r="BB177" s="21"/>
      <c r="BC177" s="20"/>
      <c r="BD177" s="23"/>
      <c r="BE177" s="23"/>
      <c r="BF177" s="20"/>
      <c r="BG177" s="20"/>
      <c r="BH177" s="23"/>
      <c r="BI177" s="23"/>
      <c r="BJ177" s="20"/>
      <c r="BK177" s="23"/>
      <c r="BL177" s="21"/>
      <c r="BM177" s="182"/>
      <c r="BN177" s="24"/>
      <c r="BO177" s="21"/>
      <c r="BP177" s="21"/>
      <c r="BQ177" s="23"/>
      <c r="BR177" s="23"/>
      <c r="BS177" s="24"/>
      <c r="BT177" s="25"/>
    </row>
    <row r="178" spans="1:72" s="22" customFormat="1" ht="197.25" customHeight="1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196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6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6"/>
      <c r="BD178" s="21"/>
      <c r="BE178" s="21"/>
      <c r="BF178" s="20"/>
      <c r="BG178" s="20"/>
      <c r="BH178" s="23"/>
      <c r="BI178" s="20"/>
      <c r="BJ178" s="23"/>
      <c r="BK178" s="23"/>
      <c r="BL178" s="21"/>
      <c r="BM178" s="182"/>
      <c r="BN178" s="24"/>
      <c r="BO178" s="21"/>
      <c r="BP178" s="21"/>
      <c r="BQ178" s="23"/>
      <c r="BR178" s="23"/>
      <c r="BS178" s="24"/>
      <c r="BT178" s="25"/>
    </row>
    <row r="179" spans="1:72" s="22" customFormat="1" ht="197.25" customHeight="1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196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6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6"/>
      <c r="BD179" s="183"/>
      <c r="BE179" s="23"/>
      <c r="BF179" s="20"/>
      <c r="BG179" s="20"/>
      <c r="BH179" s="23"/>
      <c r="BI179" s="20"/>
      <c r="BJ179" s="20"/>
      <c r="BK179" s="23"/>
      <c r="BL179" s="21"/>
      <c r="BM179" s="182"/>
      <c r="BN179" s="24"/>
      <c r="BO179" s="21"/>
      <c r="BP179" s="21"/>
      <c r="BQ179" s="23"/>
      <c r="BR179" s="23"/>
      <c r="BS179" s="24"/>
      <c r="BT179" s="25"/>
    </row>
    <row r="180" spans="1:72" s="22" customFormat="1" ht="197.25" customHeight="1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196"/>
      <c r="N180" s="21"/>
      <c r="O180" s="20"/>
      <c r="P180" s="23"/>
      <c r="Q180" s="23"/>
      <c r="R180" s="23"/>
      <c r="S180" s="23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6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6"/>
      <c r="BD180" s="183"/>
      <c r="BE180" s="23"/>
      <c r="BF180" s="20"/>
      <c r="BG180" s="20"/>
      <c r="BH180" s="23"/>
      <c r="BI180" s="20"/>
      <c r="BJ180" s="20"/>
      <c r="BK180" s="23"/>
      <c r="BL180" s="21"/>
      <c r="BM180" s="182"/>
      <c r="BN180" s="24"/>
      <c r="BO180" s="21"/>
      <c r="BP180" s="21"/>
      <c r="BQ180" s="23"/>
      <c r="BR180" s="23"/>
      <c r="BS180" s="24"/>
      <c r="BT180" s="25"/>
    </row>
    <row r="181" spans="1:72" s="22" customFormat="1" ht="197.25" customHeight="1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196"/>
      <c r="N181" s="23"/>
      <c r="O181" s="20"/>
      <c r="P181" s="23"/>
      <c r="Q181" s="23"/>
      <c r="R181" s="23"/>
      <c r="S181" s="23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6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6"/>
      <c r="BD181" s="183"/>
      <c r="BE181" s="23"/>
      <c r="BF181" s="20"/>
      <c r="BG181" s="20"/>
      <c r="BH181" s="23"/>
      <c r="BI181" s="20"/>
      <c r="BJ181" s="20"/>
      <c r="BK181" s="23"/>
      <c r="BL181" s="21"/>
      <c r="BM181" s="182"/>
      <c r="BN181" s="24"/>
      <c r="BO181" s="21"/>
      <c r="BP181" s="21"/>
      <c r="BQ181" s="23"/>
      <c r="BR181" s="23"/>
      <c r="BS181" s="24"/>
      <c r="BT181" s="25"/>
    </row>
    <row r="182" spans="1:72" s="22" customFormat="1" ht="171.75" customHeight="1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6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0"/>
      <c r="BB182" s="21"/>
      <c r="BC182" s="20"/>
      <c r="BD182" s="23"/>
      <c r="BE182" s="23"/>
      <c r="BF182" s="20"/>
      <c r="BG182" s="20"/>
      <c r="BH182" s="23"/>
      <c r="BI182" s="23"/>
      <c r="BJ182" s="20"/>
      <c r="BK182" s="23"/>
      <c r="BL182" s="21"/>
      <c r="BM182" s="182"/>
      <c r="BN182" s="24"/>
      <c r="BO182" s="21"/>
      <c r="BP182" s="21"/>
      <c r="BQ182" s="23"/>
      <c r="BR182" s="23"/>
      <c r="BS182" s="24"/>
      <c r="BT182" s="25"/>
    </row>
    <row r="183" spans="1:72" s="22" customFormat="1" ht="197.25" customHeight="1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6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6"/>
      <c r="BD183" s="21"/>
      <c r="BE183" s="21"/>
      <c r="BF183" s="20"/>
      <c r="BG183" s="20"/>
      <c r="BH183" s="23"/>
      <c r="BI183" s="20"/>
      <c r="BJ183" s="20"/>
      <c r="BK183" s="23"/>
      <c r="BL183" s="21"/>
      <c r="BM183" s="182"/>
      <c r="BN183" s="24"/>
      <c r="BO183" s="21"/>
      <c r="BP183" s="21"/>
      <c r="BQ183" s="23"/>
      <c r="BR183" s="23"/>
      <c r="BS183" s="24"/>
      <c r="BT183" s="25"/>
    </row>
    <row r="184" spans="1:72" s="22" customFormat="1" ht="197.25" customHeight="1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196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6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6"/>
      <c r="BD184" s="183"/>
      <c r="BE184" s="23"/>
      <c r="BF184" s="20"/>
      <c r="BG184" s="20"/>
      <c r="BH184" s="23"/>
      <c r="BI184" s="20"/>
      <c r="BJ184" s="20"/>
      <c r="BK184" s="23"/>
      <c r="BL184" s="21"/>
      <c r="BM184" s="182"/>
      <c r="BN184" s="24"/>
      <c r="BO184" s="21"/>
      <c r="BP184" s="21"/>
      <c r="BQ184" s="23"/>
      <c r="BR184" s="23"/>
      <c r="BS184" s="24"/>
      <c r="BT184" s="25"/>
    </row>
    <row r="185" spans="1:72" s="22" customFormat="1" ht="197.25" customHeight="1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6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6"/>
      <c r="BD185" s="21"/>
      <c r="BE185" s="21"/>
      <c r="BF185" s="20"/>
      <c r="BG185" s="20"/>
      <c r="BH185" s="23"/>
      <c r="BI185" s="20"/>
      <c r="BJ185" s="20"/>
      <c r="BK185" s="23"/>
      <c r="BL185" s="21"/>
      <c r="BM185" s="182"/>
      <c r="BN185" s="24"/>
      <c r="BO185" s="21"/>
      <c r="BP185" s="21"/>
      <c r="BQ185" s="23"/>
      <c r="BR185" s="23"/>
      <c r="BS185" s="24"/>
      <c r="BT185" s="25"/>
    </row>
    <row r="186" spans="1:72" s="22" customFormat="1" ht="197.25" customHeight="1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196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196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6"/>
      <c r="BD186" s="182"/>
      <c r="BE186" s="21"/>
      <c r="BF186" s="20"/>
      <c r="BG186" s="20"/>
      <c r="BH186" s="23"/>
      <c r="BI186" s="20"/>
      <c r="BJ186" s="20"/>
      <c r="BK186" s="23"/>
      <c r="BL186" s="21"/>
      <c r="BM186" s="182"/>
      <c r="BN186" s="24"/>
      <c r="BO186" s="21"/>
      <c r="BP186" s="21"/>
      <c r="BQ186" s="23"/>
      <c r="BR186" s="23"/>
      <c r="BS186" s="24"/>
      <c r="BT186" s="25"/>
    </row>
    <row r="187" spans="1:72" s="22" customFormat="1" ht="197.25" customHeight="1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196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6"/>
      <c r="BD187" s="21"/>
      <c r="BE187" s="21"/>
      <c r="BF187" s="20"/>
      <c r="BG187" s="20"/>
      <c r="BH187" s="23"/>
      <c r="BI187" s="20"/>
      <c r="BJ187" s="20"/>
      <c r="BK187" s="23"/>
      <c r="BL187" s="21"/>
      <c r="BM187" s="182"/>
      <c r="BN187" s="24"/>
      <c r="BO187" s="21"/>
      <c r="BP187" s="21"/>
      <c r="BQ187" s="23"/>
      <c r="BR187" s="23"/>
      <c r="BS187" s="24"/>
      <c r="BT187" s="25"/>
    </row>
    <row r="188" spans="1:72" s="22" customFormat="1" ht="197.25" customHeight="1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196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196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6"/>
      <c r="BD188" s="183"/>
      <c r="BE188" s="23"/>
      <c r="BF188" s="20"/>
      <c r="BG188" s="20"/>
      <c r="BH188" s="23"/>
      <c r="BI188" s="20"/>
      <c r="BJ188" s="20"/>
      <c r="BK188" s="23"/>
      <c r="BL188" s="21"/>
      <c r="BM188" s="182"/>
      <c r="BN188" s="24"/>
      <c r="BO188" s="21"/>
      <c r="BP188" s="21"/>
      <c r="BQ188" s="23"/>
      <c r="BR188" s="23"/>
      <c r="BS188" s="24"/>
      <c r="BT188" s="25"/>
    </row>
    <row r="189" spans="1:72" s="22" customFormat="1" ht="252" customHeight="1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3"/>
      <c r="AI189" s="23"/>
      <c r="AJ189" s="21"/>
      <c r="AK189" s="196"/>
      <c r="AL189" s="23"/>
      <c r="AM189" s="23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196"/>
      <c r="BD189" s="21"/>
      <c r="BE189" s="20"/>
      <c r="BF189" s="20"/>
      <c r="BG189" s="20"/>
      <c r="BH189" s="23"/>
      <c r="BI189" s="20"/>
      <c r="BJ189" s="20"/>
      <c r="BK189" s="23"/>
      <c r="BL189" s="21"/>
      <c r="BM189" s="182"/>
      <c r="BN189" s="24"/>
      <c r="BO189" s="21"/>
      <c r="BP189" s="21"/>
      <c r="BQ189" s="23"/>
      <c r="BR189" s="23"/>
      <c r="BS189" s="24"/>
      <c r="BT189" s="25"/>
    </row>
    <row r="190" spans="1:72" s="22" customFormat="1" ht="252" customHeight="1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196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3"/>
      <c r="AI190" s="23"/>
      <c r="AJ190" s="21"/>
      <c r="AK190" s="196"/>
      <c r="AL190" s="23"/>
      <c r="AM190" s="23"/>
      <c r="AN190" s="21"/>
      <c r="AO190" s="21"/>
      <c r="AP190" s="21"/>
      <c r="AQ190" s="21"/>
      <c r="AR190" s="21"/>
      <c r="AS190" s="182"/>
      <c r="AT190" s="21"/>
      <c r="AU190" s="21"/>
      <c r="AV190" s="21"/>
      <c r="AW190" s="21"/>
      <c r="AX190" s="21"/>
      <c r="AY190" s="21"/>
      <c r="AZ190" s="21"/>
      <c r="BA190" s="21"/>
      <c r="BB190" s="21"/>
      <c r="BC190" s="196"/>
      <c r="BD190" s="182"/>
      <c r="BE190" s="21"/>
      <c r="BF190" s="20"/>
      <c r="BG190" s="20"/>
      <c r="BH190" s="23"/>
      <c r="BI190" s="20"/>
      <c r="BJ190" s="20"/>
      <c r="BK190" s="23"/>
      <c r="BL190" s="21"/>
      <c r="BM190" s="182"/>
      <c r="BN190" s="24"/>
      <c r="BO190" s="21"/>
      <c r="BP190" s="21"/>
      <c r="BQ190" s="23"/>
      <c r="BR190" s="23"/>
      <c r="BS190" s="24"/>
      <c r="BT190" s="25"/>
    </row>
    <row r="191" spans="1:72" s="22" customFormat="1" ht="225" customHeight="1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3"/>
      <c r="AI191" s="23"/>
      <c r="AJ191" s="21"/>
      <c r="AK191" s="196"/>
      <c r="AL191" s="23"/>
      <c r="AM191" s="23"/>
      <c r="AN191" s="21"/>
      <c r="AO191" s="21"/>
      <c r="AP191" s="21"/>
      <c r="AQ191" s="21"/>
      <c r="AR191" s="21"/>
      <c r="AS191" s="182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6"/>
      <c r="BD191" s="196"/>
      <c r="BE191" s="20"/>
      <c r="BF191" s="20"/>
      <c r="BG191" s="20"/>
      <c r="BH191" s="23"/>
      <c r="BI191" s="20"/>
      <c r="BJ191" s="20"/>
      <c r="BK191" s="23"/>
      <c r="BL191" s="21"/>
      <c r="BM191" s="182"/>
      <c r="BN191" s="24"/>
      <c r="BO191" s="21"/>
      <c r="BP191" s="21"/>
      <c r="BQ191" s="23"/>
      <c r="BR191" s="23"/>
      <c r="BS191" s="24"/>
      <c r="BT191" s="25"/>
    </row>
    <row r="192" spans="1:72" s="22" customFormat="1" ht="209.25" customHeight="1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3"/>
      <c r="O192" s="23"/>
      <c r="P192" s="23"/>
      <c r="Q192" s="23"/>
      <c r="R192" s="23"/>
      <c r="S192" s="23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3"/>
      <c r="AI192" s="20"/>
      <c r="AJ192" s="21"/>
      <c r="AK192" s="196"/>
      <c r="AL192" s="23"/>
      <c r="AM192" s="20"/>
      <c r="AN192" s="21"/>
      <c r="AO192" s="20"/>
      <c r="AP192" s="23"/>
      <c r="AQ192" s="20"/>
      <c r="AR192" s="21"/>
      <c r="AS192" s="196"/>
      <c r="AT192" s="23"/>
      <c r="AU192" s="21"/>
      <c r="AV192" s="21"/>
      <c r="AW192" s="21"/>
      <c r="AX192" s="21"/>
      <c r="AY192" s="21"/>
      <c r="AZ192" s="21"/>
      <c r="BA192" s="21"/>
      <c r="BB192" s="21"/>
      <c r="BC192" s="20"/>
      <c r="BD192" s="21"/>
      <c r="BE192" s="21"/>
      <c r="BF192" s="20"/>
      <c r="BG192" s="20"/>
      <c r="BH192" s="23"/>
      <c r="BI192" s="20"/>
      <c r="BJ192" s="20"/>
      <c r="BK192" s="23"/>
      <c r="BL192" s="21"/>
      <c r="BM192" s="182"/>
      <c r="BN192" s="24"/>
      <c r="BO192" s="21"/>
      <c r="BP192" s="21"/>
      <c r="BQ192" s="23"/>
      <c r="BR192" s="23"/>
      <c r="BS192" s="24"/>
      <c r="BT192" s="25"/>
    </row>
    <row r="193" spans="1:72" s="22" customFormat="1" ht="136.5" customHeight="1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3"/>
      <c r="O193" s="23"/>
      <c r="P193" s="23"/>
      <c r="Q193" s="23"/>
      <c r="R193" s="23"/>
      <c r="S193" s="23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196"/>
      <c r="AL193" s="20"/>
      <c r="AM193" s="20"/>
      <c r="AN193" s="21"/>
      <c r="AO193" s="21"/>
      <c r="AP193" s="21"/>
      <c r="AQ193" s="21"/>
      <c r="AR193" s="21"/>
      <c r="AS193" s="182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6"/>
      <c r="BD193" s="182"/>
      <c r="BE193" s="21"/>
      <c r="BF193" s="20"/>
      <c r="BG193" s="20"/>
      <c r="BH193" s="23"/>
      <c r="BI193" s="20"/>
      <c r="BJ193" s="20"/>
      <c r="BK193" s="23"/>
      <c r="BL193" s="21"/>
      <c r="BM193" s="182"/>
      <c r="BN193" s="24"/>
      <c r="BO193" s="21"/>
      <c r="BP193" s="21"/>
      <c r="BQ193" s="23"/>
      <c r="BR193" s="23"/>
      <c r="BS193" s="24"/>
      <c r="BT193" s="25"/>
    </row>
    <row r="194" spans="1:72" s="22" customFormat="1" ht="136.5" customHeight="1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3"/>
      <c r="O194" s="23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196"/>
      <c r="AL194" s="20"/>
      <c r="AM194" s="20"/>
      <c r="AN194" s="21"/>
      <c r="AO194" s="21"/>
      <c r="AP194" s="21"/>
      <c r="AQ194" s="21"/>
      <c r="AR194" s="21"/>
      <c r="AS194" s="182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6"/>
      <c r="BD194" s="182"/>
      <c r="BE194" s="21"/>
      <c r="BF194" s="20"/>
      <c r="BG194" s="20"/>
      <c r="BH194" s="23"/>
      <c r="BI194" s="20"/>
      <c r="BJ194" s="20"/>
      <c r="BK194" s="23"/>
      <c r="BL194" s="21"/>
      <c r="BM194" s="182"/>
      <c r="BN194" s="24"/>
      <c r="BO194" s="21"/>
      <c r="BP194" s="21"/>
      <c r="BQ194" s="23"/>
      <c r="BR194" s="23"/>
      <c r="BS194" s="24"/>
      <c r="BT194" s="25"/>
    </row>
    <row r="195" spans="1:72" s="22" customFormat="1" ht="136.5" customHeight="1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0"/>
      <c r="O195" s="20"/>
      <c r="P195" s="20"/>
      <c r="Q195" s="20"/>
      <c r="R195" s="20"/>
      <c r="S195" s="20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196"/>
      <c r="AL195" s="20"/>
      <c r="AM195" s="20"/>
      <c r="AN195" s="21"/>
      <c r="AO195" s="21"/>
      <c r="AP195" s="21"/>
      <c r="AQ195" s="21"/>
      <c r="AR195" s="21"/>
      <c r="AS195" s="182"/>
      <c r="AT195" s="21"/>
      <c r="AU195" s="21"/>
      <c r="AV195" s="21"/>
      <c r="AW195" s="21"/>
      <c r="AX195" s="21"/>
      <c r="AY195" s="21"/>
      <c r="AZ195" s="21"/>
      <c r="BA195" s="21"/>
      <c r="BB195" s="21"/>
      <c r="BC195" s="196"/>
      <c r="BD195" s="182"/>
      <c r="BE195" s="21"/>
      <c r="BF195" s="20"/>
      <c r="BG195" s="20"/>
      <c r="BH195" s="23"/>
      <c r="BI195" s="20"/>
      <c r="BJ195" s="20"/>
      <c r="BK195" s="23"/>
      <c r="BL195" s="21"/>
      <c r="BM195" s="182"/>
      <c r="BN195" s="24"/>
      <c r="BO195" s="21"/>
      <c r="BP195" s="21"/>
      <c r="BQ195" s="23"/>
      <c r="BR195" s="23"/>
      <c r="BS195" s="24"/>
      <c r="BT195" s="25"/>
    </row>
    <row r="196" spans="1:72" s="22" customFormat="1" ht="136.5" customHeight="1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196"/>
      <c r="M196" s="20"/>
      <c r="N196" s="23"/>
      <c r="O196" s="20"/>
      <c r="P196" s="20"/>
      <c r="Q196" s="20"/>
      <c r="R196" s="20"/>
      <c r="S196" s="20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196"/>
      <c r="AL196" s="20"/>
      <c r="AM196" s="20"/>
      <c r="AN196" s="21"/>
      <c r="AO196" s="21"/>
      <c r="AP196" s="21"/>
      <c r="AQ196" s="21"/>
      <c r="AR196" s="21"/>
      <c r="AS196" s="182"/>
      <c r="AT196" s="21"/>
      <c r="AU196" s="21"/>
      <c r="AV196" s="21"/>
      <c r="AW196" s="21"/>
      <c r="AX196" s="21"/>
      <c r="AY196" s="21"/>
      <c r="AZ196" s="21"/>
      <c r="BA196" s="21"/>
      <c r="BB196" s="21"/>
      <c r="BC196" s="196"/>
      <c r="BD196" s="182"/>
      <c r="BE196" s="21"/>
      <c r="BF196" s="20"/>
      <c r="BG196" s="20"/>
      <c r="BH196" s="23"/>
      <c r="BI196" s="20"/>
      <c r="BJ196" s="20"/>
      <c r="BK196" s="23"/>
      <c r="BL196" s="21"/>
      <c r="BM196" s="182"/>
      <c r="BN196" s="24"/>
      <c r="BO196" s="21"/>
      <c r="BP196" s="21"/>
      <c r="BQ196" s="23"/>
      <c r="BR196" s="23"/>
      <c r="BS196" s="24"/>
      <c r="BT196" s="25"/>
    </row>
    <row r="197" spans="1:72" s="22" customFormat="1" ht="209.25" customHeight="1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196"/>
      <c r="AL197" s="20"/>
      <c r="AM197" s="20"/>
      <c r="AN197" s="21"/>
      <c r="AO197" s="21"/>
      <c r="AP197" s="21"/>
      <c r="AQ197" s="21"/>
      <c r="AR197" s="21"/>
      <c r="AS197" s="182"/>
      <c r="AT197" s="21"/>
      <c r="AU197" s="21"/>
      <c r="AV197" s="21"/>
      <c r="AW197" s="21"/>
      <c r="AX197" s="21"/>
      <c r="AY197" s="21"/>
      <c r="AZ197" s="21"/>
      <c r="BA197" s="21"/>
      <c r="BB197" s="21"/>
      <c r="BC197" s="196"/>
      <c r="BD197" s="21"/>
      <c r="BE197" s="20"/>
      <c r="BF197" s="20"/>
      <c r="BG197" s="20"/>
      <c r="BH197" s="23"/>
      <c r="BI197" s="20"/>
      <c r="BJ197" s="20"/>
      <c r="BK197" s="23"/>
      <c r="BL197" s="21"/>
      <c r="BM197" s="182"/>
      <c r="BN197" s="24"/>
      <c r="BO197" s="21"/>
      <c r="BP197" s="21"/>
      <c r="BQ197" s="23"/>
      <c r="BR197" s="23"/>
      <c r="BS197" s="24"/>
      <c r="BT197" s="25"/>
    </row>
    <row r="198" spans="1:72" s="22" customFormat="1" ht="154.5" customHeight="1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196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196"/>
      <c r="AL198" s="20"/>
      <c r="AM198" s="20"/>
      <c r="AN198" s="21"/>
      <c r="AO198" s="21"/>
      <c r="AP198" s="21"/>
      <c r="AQ198" s="21"/>
      <c r="AR198" s="21"/>
      <c r="AS198" s="182"/>
      <c r="AT198" s="21"/>
      <c r="AU198" s="21"/>
      <c r="AV198" s="21"/>
      <c r="AW198" s="21"/>
      <c r="AX198" s="21"/>
      <c r="AY198" s="21"/>
      <c r="AZ198" s="21"/>
      <c r="BA198" s="21"/>
      <c r="BB198" s="21"/>
      <c r="BC198" s="196"/>
      <c r="BD198" s="196"/>
      <c r="BE198" s="20"/>
      <c r="BF198" s="20"/>
      <c r="BG198" s="20"/>
      <c r="BH198" s="23"/>
      <c r="BI198" s="20"/>
      <c r="BJ198" s="20"/>
      <c r="BK198" s="23"/>
      <c r="BL198" s="21"/>
      <c r="BM198" s="182"/>
      <c r="BN198" s="24"/>
      <c r="BO198" s="21"/>
      <c r="BP198" s="21"/>
      <c r="BQ198" s="23"/>
      <c r="BR198" s="23"/>
      <c r="BS198" s="24"/>
      <c r="BT198" s="25"/>
    </row>
    <row r="199" spans="1:72" s="22" customFormat="1" ht="249.75" customHeight="1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3"/>
      <c r="O199" s="23"/>
      <c r="P199" s="23"/>
      <c r="Q199" s="23"/>
      <c r="R199" s="23"/>
      <c r="S199" s="23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196"/>
      <c r="AL199" s="20"/>
      <c r="AM199" s="20"/>
      <c r="AN199" s="21"/>
      <c r="AO199" s="21"/>
      <c r="AP199" s="21"/>
      <c r="AQ199" s="21"/>
      <c r="AR199" s="21"/>
      <c r="AS199" s="182"/>
      <c r="AT199" s="21"/>
      <c r="AU199" s="21"/>
      <c r="AV199" s="21"/>
      <c r="AW199" s="21"/>
      <c r="AX199" s="21"/>
      <c r="AY199" s="21"/>
      <c r="AZ199" s="21"/>
      <c r="BA199" s="21"/>
      <c r="BB199" s="21"/>
      <c r="BC199" s="196"/>
      <c r="BD199" s="23"/>
      <c r="BE199" s="23"/>
      <c r="BF199" s="20"/>
      <c r="BG199" s="20"/>
      <c r="BH199" s="23"/>
      <c r="BI199" s="20"/>
      <c r="BJ199" s="20"/>
      <c r="BK199" s="23"/>
      <c r="BL199" s="21"/>
      <c r="BM199" s="182"/>
      <c r="BN199" s="24"/>
      <c r="BO199" s="21"/>
      <c r="BP199" s="21"/>
      <c r="BQ199" s="23"/>
      <c r="BR199" s="23"/>
      <c r="BS199" s="24"/>
      <c r="BT199" s="25"/>
    </row>
    <row r="200" spans="1:72" s="22" customFormat="1" ht="152.25" customHeight="1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196"/>
      <c r="AL200" s="20"/>
      <c r="AM200" s="20"/>
      <c r="AN200" s="21"/>
      <c r="AO200" s="21"/>
      <c r="AP200" s="21"/>
      <c r="AQ200" s="21"/>
      <c r="AR200" s="21"/>
      <c r="AS200" s="182"/>
      <c r="AT200" s="21"/>
      <c r="AU200" s="21"/>
      <c r="AV200" s="21"/>
      <c r="AW200" s="21"/>
      <c r="AX200" s="21"/>
      <c r="AY200" s="21"/>
      <c r="AZ200" s="21"/>
      <c r="BA200" s="21"/>
      <c r="BB200" s="21"/>
      <c r="BC200" s="196"/>
      <c r="BD200" s="21"/>
      <c r="BE200" s="21"/>
      <c r="BF200" s="20"/>
      <c r="BG200" s="20"/>
      <c r="BH200" s="23"/>
      <c r="BI200" s="20"/>
      <c r="BJ200" s="20"/>
      <c r="BK200" s="23"/>
      <c r="BL200" s="21"/>
      <c r="BM200" s="182"/>
      <c r="BN200" s="24"/>
      <c r="BO200" s="21"/>
      <c r="BP200" s="21"/>
      <c r="BQ200" s="23"/>
      <c r="BR200" s="23"/>
      <c r="BS200" s="24"/>
      <c r="BT200" s="25"/>
    </row>
    <row r="201" spans="1:72" s="22" customFormat="1" ht="152.25" customHeight="1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196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196"/>
      <c r="AL201" s="20"/>
      <c r="AM201" s="20"/>
      <c r="AN201" s="21"/>
      <c r="AO201" s="21"/>
      <c r="AP201" s="21"/>
      <c r="AQ201" s="21"/>
      <c r="AR201" s="21"/>
      <c r="AS201" s="182"/>
      <c r="AT201" s="21"/>
      <c r="AU201" s="21"/>
      <c r="AV201" s="21"/>
      <c r="AW201" s="21"/>
      <c r="AX201" s="21"/>
      <c r="AY201" s="21"/>
      <c r="AZ201" s="21"/>
      <c r="BA201" s="21"/>
      <c r="BB201" s="21"/>
      <c r="BC201" s="196"/>
      <c r="BD201" s="196"/>
      <c r="BE201" s="20"/>
      <c r="BF201" s="20"/>
      <c r="BG201" s="20"/>
      <c r="BH201" s="23"/>
      <c r="BI201" s="20"/>
      <c r="BJ201" s="20"/>
      <c r="BK201" s="23"/>
      <c r="BL201" s="21"/>
      <c r="BM201" s="182"/>
      <c r="BN201" s="24"/>
      <c r="BO201" s="21"/>
      <c r="BP201" s="21"/>
      <c r="BQ201" s="23"/>
      <c r="BR201" s="23"/>
      <c r="BS201" s="24"/>
      <c r="BT201" s="25"/>
    </row>
    <row r="202" spans="1:72" s="22" customFormat="1" ht="192" customHeight="1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1"/>
      <c r="AI202" s="20"/>
      <c r="AJ202" s="21"/>
      <c r="AK202" s="196"/>
      <c r="AL202" s="21"/>
      <c r="AM202" s="20"/>
      <c r="AN202" s="21"/>
      <c r="AO202" s="21"/>
      <c r="AP202" s="21"/>
      <c r="AQ202" s="21"/>
      <c r="AR202" s="21"/>
      <c r="AS202" s="196"/>
      <c r="AT202" s="21"/>
      <c r="AU202" s="21"/>
      <c r="AV202" s="21"/>
      <c r="AW202" s="21"/>
      <c r="AX202" s="21"/>
      <c r="AY202" s="21"/>
      <c r="AZ202" s="21"/>
      <c r="BA202" s="20"/>
      <c r="BB202" s="21"/>
      <c r="BC202" s="20"/>
      <c r="BD202" s="21"/>
      <c r="BE202" s="21"/>
      <c r="BF202" s="20"/>
      <c r="BG202" s="20"/>
      <c r="BH202" s="23"/>
      <c r="BI202" s="20"/>
      <c r="BJ202" s="20"/>
      <c r="BK202" s="23"/>
      <c r="BL202" s="21"/>
      <c r="BM202" s="182"/>
      <c r="BN202" s="24"/>
      <c r="BO202" s="21"/>
      <c r="BP202" s="21"/>
      <c r="BQ202" s="23"/>
      <c r="BR202" s="23"/>
      <c r="BS202" s="24"/>
      <c r="BT202" s="25"/>
    </row>
    <row r="203" spans="1:72" s="22" customFormat="1" ht="129.75" customHeight="1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0"/>
      <c r="O203" s="20"/>
      <c r="P203" s="20"/>
      <c r="Q203" s="20"/>
      <c r="R203" s="20"/>
      <c r="S203" s="20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1"/>
      <c r="AI203" s="20"/>
      <c r="AJ203" s="21"/>
      <c r="AK203" s="196"/>
      <c r="AL203" s="21"/>
      <c r="AM203" s="20"/>
      <c r="AN203" s="21"/>
      <c r="AO203" s="21"/>
      <c r="AP203" s="21"/>
      <c r="AQ203" s="21"/>
      <c r="AR203" s="21"/>
      <c r="AS203" s="196"/>
      <c r="AT203" s="21"/>
      <c r="AU203" s="21"/>
      <c r="AV203" s="21"/>
      <c r="AW203" s="21"/>
      <c r="AX203" s="21"/>
      <c r="AY203" s="21"/>
      <c r="AZ203" s="21"/>
      <c r="BA203" s="21"/>
      <c r="BB203" s="21"/>
      <c r="BC203" s="196"/>
      <c r="BD203" s="21"/>
      <c r="BE203" s="21"/>
      <c r="BF203" s="20"/>
      <c r="BG203" s="20"/>
      <c r="BH203" s="23"/>
      <c r="BI203" s="20"/>
      <c r="BJ203" s="20"/>
      <c r="BK203" s="23"/>
      <c r="BL203" s="21"/>
      <c r="BM203" s="182"/>
      <c r="BN203" s="24"/>
      <c r="BO203" s="21"/>
      <c r="BP203" s="21"/>
      <c r="BQ203" s="23"/>
      <c r="BR203" s="23"/>
      <c r="BS203" s="24"/>
      <c r="BT203" s="25"/>
    </row>
    <row r="204" spans="1:72" s="22" customFormat="1" ht="154.5" customHeight="1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196"/>
      <c r="AL204" s="20"/>
      <c r="AM204" s="20"/>
      <c r="AN204" s="21"/>
      <c r="AO204" s="21"/>
      <c r="AP204" s="21"/>
      <c r="AQ204" s="21"/>
      <c r="AR204" s="21"/>
      <c r="AS204" s="196"/>
      <c r="AT204" s="20"/>
      <c r="AU204" s="21"/>
      <c r="AV204" s="21"/>
      <c r="AW204" s="21"/>
      <c r="AX204" s="21"/>
      <c r="AY204" s="21"/>
      <c r="AZ204" s="21"/>
      <c r="BA204" s="21"/>
      <c r="BB204" s="21"/>
      <c r="BC204" s="196"/>
      <c r="BD204" s="23"/>
      <c r="BE204" s="23"/>
      <c r="BF204" s="20"/>
      <c r="BG204" s="20"/>
      <c r="BH204" s="23"/>
      <c r="BI204" s="20"/>
      <c r="BJ204" s="20"/>
      <c r="BK204" s="23"/>
      <c r="BL204" s="21"/>
      <c r="BM204" s="182"/>
      <c r="BN204" s="24"/>
      <c r="BO204" s="21"/>
      <c r="BP204" s="21"/>
      <c r="BQ204" s="23"/>
      <c r="BR204" s="23"/>
      <c r="BS204" s="24"/>
      <c r="BT204" s="25"/>
    </row>
    <row r="205" spans="1:72" s="22" customFormat="1" ht="154.5" customHeight="1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196"/>
      <c r="AL205" s="20"/>
      <c r="AM205" s="20"/>
      <c r="AN205" s="21"/>
      <c r="AO205" s="21"/>
      <c r="AP205" s="21"/>
      <c r="AQ205" s="21"/>
      <c r="AR205" s="21"/>
      <c r="AS205" s="196"/>
      <c r="AT205" s="20"/>
      <c r="AU205" s="21"/>
      <c r="AV205" s="21"/>
      <c r="AW205" s="21"/>
      <c r="AX205" s="21"/>
      <c r="AY205" s="21"/>
      <c r="AZ205" s="21"/>
      <c r="BA205" s="21"/>
      <c r="BB205" s="21"/>
      <c r="BC205" s="196"/>
      <c r="BD205" s="21"/>
      <c r="BE205" s="20"/>
      <c r="BF205" s="20"/>
      <c r="BG205" s="20"/>
      <c r="BH205" s="23"/>
      <c r="BI205" s="20"/>
      <c r="BJ205" s="20"/>
      <c r="BK205" s="23"/>
      <c r="BL205" s="21"/>
      <c r="BM205" s="182"/>
      <c r="BN205" s="24"/>
      <c r="BO205" s="21"/>
      <c r="BP205" s="21"/>
      <c r="BQ205" s="23"/>
      <c r="BR205" s="23"/>
      <c r="BS205" s="24"/>
      <c r="BT205" s="25"/>
    </row>
    <row r="206" spans="1:72" s="22" customFormat="1" ht="154.5" customHeight="1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3"/>
      <c r="AI206" s="23"/>
      <c r="AJ206" s="21"/>
      <c r="AK206" s="196"/>
      <c r="AL206" s="20"/>
      <c r="AM206" s="20"/>
      <c r="AN206" s="21"/>
      <c r="AO206" s="21"/>
      <c r="AP206" s="21"/>
      <c r="AQ206" s="21"/>
      <c r="AR206" s="21"/>
      <c r="AS206" s="196"/>
      <c r="AT206" s="20"/>
      <c r="AU206" s="21"/>
      <c r="AV206" s="21"/>
      <c r="AW206" s="21"/>
      <c r="AX206" s="21"/>
      <c r="AY206" s="21"/>
      <c r="AZ206" s="21"/>
      <c r="BA206" s="21"/>
      <c r="BB206" s="21"/>
      <c r="BC206" s="196"/>
      <c r="BD206" s="23"/>
      <c r="BE206" s="23"/>
      <c r="BF206" s="20"/>
      <c r="BG206" s="20"/>
      <c r="BH206" s="23"/>
      <c r="BI206" s="20"/>
      <c r="BJ206" s="20"/>
      <c r="BK206" s="23"/>
      <c r="BL206" s="21"/>
      <c r="BM206" s="182"/>
      <c r="BN206" s="24"/>
      <c r="BO206" s="21"/>
      <c r="BP206" s="21"/>
      <c r="BQ206" s="23"/>
      <c r="BR206" s="23"/>
      <c r="BS206" s="24"/>
      <c r="BT206" s="25"/>
    </row>
    <row r="207" spans="1:72" s="22" customFormat="1" ht="154.5" customHeight="1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196"/>
      <c r="AL207" s="20"/>
      <c r="AM207" s="20"/>
      <c r="AN207" s="21"/>
      <c r="AO207" s="21"/>
      <c r="AP207" s="21"/>
      <c r="AQ207" s="21"/>
      <c r="AR207" s="21"/>
      <c r="AS207" s="196"/>
      <c r="AT207" s="20"/>
      <c r="AU207" s="21"/>
      <c r="AV207" s="21"/>
      <c r="AW207" s="21"/>
      <c r="AX207" s="21"/>
      <c r="AY207" s="21"/>
      <c r="AZ207" s="21"/>
      <c r="BA207" s="21"/>
      <c r="BB207" s="21"/>
      <c r="BC207" s="196"/>
      <c r="BD207" s="21"/>
      <c r="BE207" s="20"/>
      <c r="BF207" s="20"/>
      <c r="BG207" s="20"/>
      <c r="BH207" s="23"/>
      <c r="BI207" s="20"/>
      <c r="BJ207" s="20"/>
      <c r="BK207" s="23"/>
      <c r="BL207" s="21"/>
      <c r="BM207" s="182"/>
      <c r="BN207" s="24"/>
      <c r="BO207" s="21"/>
      <c r="BP207" s="21"/>
      <c r="BQ207" s="23"/>
      <c r="BR207" s="23"/>
      <c r="BS207" s="24"/>
      <c r="BT207" s="25"/>
    </row>
    <row r="208" spans="1:72" s="22" customFormat="1" ht="154.5" customHeight="1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196"/>
      <c r="AL208" s="20"/>
      <c r="AM208" s="20"/>
      <c r="AN208" s="21"/>
      <c r="AO208" s="21"/>
      <c r="AP208" s="21"/>
      <c r="AQ208" s="21"/>
      <c r="AR208" s="21"/>
      <c r="AS208" s="196"/>
      <c r="AT208" s="20"/>
      <c r="AU208" s="21"/>
      <c r="AV208" s="21"/>
      <c r="AW208" s="21"/>
      <c r="AX208" s="21"/>
      <c r="AY208" s="21"/>
      <c r="AZ208" s="21"/>
      <c r="BA208" s="21"/>
      <c r="BB208" s="21"/>
      <c r="BC208" s="196"/>
      <c r="BD208" s="23"/>
      <c r="BE208" s="23"/>
      <c r="BF208" s="20"/>
      <c r="BG208" s="20"/>
      <c r="BH208" s="23"/>
      <c r="BI208" s="20"/>
      <c r="BJ208" s="20"/>
      <c r="BK208" s="23"/>
      <c r="BL208" s="21"/>
      <c r="BM208" s="182"/>
      <c r="BN208" s="24"/>
      <c r="BO208" s="21"/>
      <c r="BP208" s="21"/>
      <c r="BQ208" s="23"/>
      <c r="BR208" s="23"/>
      <c r="BS208" s="24"/>
      <c r="BT208" s="25"/>
    </row>
    <row r="209" spans="1:72" s="22" customFormat="1" ht="154.5" customHeight="1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196"/>
      <c r="AL209" s="20"/>
      <c r="AM209" s="20"/>
      <c r="AN209" s="21"/>
      <c r="AO209" s="21"/>
      <c r="AP209" s="21"/>
      <c r="AQ209" s="21"/>
      <c r="AR209" s="21"/>
      <c r="AS209" s="196"/>
      <c r="AT209" s="20"/>
      <c r="AU209" s="21"/>
      <c r="AV209" s="21"/>
      <c r="AW209" s="21"/>
      <c r="AX209" s="21"/>
      <c r="AY209" s="21"/>
      <c r="AZ209" s="21"/>
      <c r="BA209" s="21"/>
      <c r="BB209" s="21"/>
      <c r="BC209" s="196"/>
      <c r="BD209" s="21"/>
      <c r="BE209" s="21"/>
      <c r="BF209" s="20"/>
      <c r="BG209" s="20"/>
      <c r="BH209" s="23"/>
      <c r="BI209" s="20"/>
      <c r="BJ209" s="20"/>
      <c r="BK209" s="23"/>
      <c r="BL209" s="21"/>
      <c r="BM209" s="182"/>
      <c r="BN209" s="24"/>
      <c r="BO209" s="21"/>
      <c r="BP209" s="21"/>
      <c r="BQ209" s="23"/>
      <c r="BR209" s="23"/>
      <c r="BS209" s="24"/>
      <c r="BT209" s="25"/>
    </row>
    <row r="210" spans="1:72" s="22" customFormat="1" ht="154.5" customHeight="1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3"/>
      <c r="AJ210" s="21"/>
      <c r="AK210" s="196"/>
      <c r="AL210" s="20"/>
      <c r="AM210" s="20"/>
      <c r="AN210" s="21"/>
      <c r="AO210" s="21"/>
      <c r="AP210" s="21"/>
      <c r="AQ210" s="21"/>
      <c r="AR210" s="21"/>
      <c r="AS210" s="196"/>
      <c r="AT210" s="20"/>
      <c r="AU210" s="21"/>
      <c r="AV210" s="21"/>
      <c r="AW210" s="21"/>
      <c r="AX210" s="21"/>
      <c r="AY210" s="21"/>
      <c r="AZ210" s="21"/>
      <c r="BA210" s="21"/>
      <c r="BB210" s="21"/>
      <c r="BC210" s="196"/>
      <c r="BD210" s="23"/>
      <c r="BE210" s="23"/>
      <c r="BF210" s="20"/>
      <c r="BG210" s="20"/>
      <c r="BH210" s="23"/>
      <c r="BI210" s="20"/>
      <c r="BJ210" s="20"/>
      <c r="BK210" s="23"/>
      <c r="BL210" s="21"/>
      <c r="BM210" s="182"/>
      <c r="BN210" s="24"/>
      <c r="BO210" s="21"/>
      <c r="BP210" s="21"/>
      <c r="BQ210" s="23"/>
      <c r="BR210" s="23"/>
      <c r="BS210" s="24"/>
      <c r="BT210" s="25"/>
    </row>
    <row r="211" spans="1:72" s="22" customFormat="1" ht="249.75" customHeight="1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3"/>
      <c r="O211" s="23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196"/>
      <c r="AL211" s="23"/>
      <c r="AM211" s="23"/>
      <c r="AN211" s="21"/>
      <c r="AO211" s="21"/>
      <c r="AP211" s="21"/>
      <c r="AQ211" s="21"/>
      <c r="AR211" s="21"/>
      <c r="AS211" s="196"/>
      <c r="AT211" s="23"/>
      <c r="AU211" s="21"/>
      <c r="AV211" s="21"/>
      <c r="AW211" s="21"/>
      <c r="AX211" s="21"/>
      <c r="AY211" s="21"/>
      <c r="AZ211" s="21"/>
      <c r="BA211" s="21"/>
      <c r="BB211" s="21"/>
      <c r="BC211" s="196"/>
      <c r="BD211" s="21"/>
      <c r="BE211" s="20"/>
      <c r="BF211" s="21"/>
      <c r="BG211" s="21"/>
      <c r="BH211" s="23"/>
      <c r="BI211" s="20"/>
      <c r="BJ211" s="20"/>
      <c r="BK211" s="23"/>
      <c r="BL211" s="21"/>
      <c r="BM211" s="182"/>
      <c r="BN211" s="24"/>
      <c r="BO211" s="21"/>
      <c r="BP211" s="21"/>
      <c r="BQ211" s="23"/>
      <c r="BR211" s="23"/>
      <c r="BS211" s="24"/>
      <c r="BT211" s="25"/>
    </row>
    <row r="212" spans="1:72" s="22" customFormat="1" ht="124.5" customHeight="1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3"/>
      <c r="O212" s="23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3"/>
      <c r="AI212" s="23"/>
      <c r="AJ212" s="21"/>
      <c r="AK212" s="196"/>
      <c r="AL212" s="20"/>
      <c r="AM212" s="20"/>
      <c r="AN212" s="21"/>
      <c r="AO212" s="21"/>
      <c r="AP212" s="21"/>
      <c r="AQ212" s="21"/>
      <c r="AR212" s="21"/>
      <c r="AS212" s="196"/>
      <c r="AT212" s="20"/>
      <c r="AU212" s="21"/>
      <c r="AV212" s="21"/>
      <c r="AW212" s="21"/>
      <c r="AX212" s="21"/>
      <c r="AY212" s="21"/>
      <c r="AZ212" s="21"/>
      <c r="BA212" s="21"/>
      <c r="BB212" s="21"/>
      <c r="BC212" s="196"/>
      <c r="BD212" s="21"/>
      <c r="BE212" s="21"/>
      <c r="BF212" s="20"/>
      <c r="BG212" s="20"/>
      <c r="BH212" s="23"/>
      <c r="BI212" s="20"/>
      <c r="BJ212" s="20"/>
      <c r="BK212" s="23"/>
      <c r="BL212" s="21"/>
      <c r="BM212" s="182"/>
      <c r="BN212" s="24"/>
      <c r="BO212" s="21"/>
      <c r="BP212" s="21"/>
      <c r="BQ212" s="23"/>
      <c r="BR212" s="23"/>
      <c r="BS212" s="24"/>
      <c r="BT212" s="25"/>
    </row>
    <row r="213" spans="1:72" s="22" customFormat="1" ht="124.5" customHeight="1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3"/>
      <c r="O213" s="23"/>
      <c r="P213" s="23"/>
      <c r="Q213" s="23"/>
      <c r="R213" s="23"/>
      <c r="S213" s="23"/>
      <c r="T213" s="23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196"/>
      <c r="AL213" s="20"/>
      <c r="AM213" s="20"/>
      <c r="AN213" s="21"/>
      <c r="AO213" s="21"/>
      <c r="AP213" s="21"/>
      <c r="AQ213" s="21"/>
      <c r="AR213" s="21"/>
      <c r="AS213" s="196"/>
      <c r="AT213" s="20"/>
      <c r="AU213" s="21"/>
      <c r="AV213" s="21"/>
      <c r="AW213" s="21"/>
      <c r="AX213" s="21"/>
      <c r="AY213" s="21"/>
      <c r="AZ213" s="21"/>
      <c r="BA213" s="21"/>
      <c r="BB213" s="21"/>
      <c r="BC213" s="196"/>
      <c r="BD213" s="21"/>
      <c r="BE213" s="21"/>
      <c r="BF213" s="20"/>
      <c r="BG213" s="20"/>
      <c r="BH213" s="23"/>
      <c r="BI213" s="20"/>
      <c r="BJ213" s="20"/>
      <c r="BK213" s="23"/>
      <c r="BL213" s="21"/>
      <c r="BM213" s="182"/>
      <c r="BN213" s="24"/>
      <c r="BO213" s="21"/>
      <c r="BP213" s="21"/>
      <c r="BQ213" s="23"/>
      <c r="BR213" s="23"/>
      <c r="BS213" s="24"/>
      <c r="BT213" s="25"/>
    </row>
    <row r="214" spans="1:72" s="22" customFormat="1" ht="124.5" customHeight="1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196"/>
      <c r="AL214" s="20"/>
      <c r="AM214" s="20"/>
      <c r="AN214" s="21"/>
      <c r="AO214" s="21"/>
      <c r="AP214" s="21"/>
      <c r="AQ214" s="21"/>
      <c r="AR214" s="21"/>
      <c r="AS214" s="196"/>
      <c r="AT214" s="20"/>
      <c r="AU214" s="21"/>
      <c r="AV214" s="21"/>
      <c r="AW214" s="21"/>
      <c r="AX214" s="21"/>
      <c r="AY214" s="21"/>
      <c r="AZ214" s="21"/>
      <c r="BA214" s="21"/>
      <c r="BB214" s="21"/>
      <c r="BC214" s="196"/>
      <c r="BD214" s="21"/>
      <c r="BE214" s="21"/>
      <c r="BF214" s="20"/>
      <c r="BG214" s="20"/>
      <c r="BH214" s="23"/>
      <c r="BI214" s="20"/>
      <c r="BJ214" s="20"/>
      <c r="BK214" s="23"/>
      <c r="BL214" s="21"/>
      <c r="BM214" s="182"/>
      <c r="BN214" s="24"/>
      <c r="BO214" s="21"/>
      <c r="BP214" s="21"/>
      <c r="BQ214" s="23"/>
      <c r="BR214" s="23"/>
      <c r="BS214" s="24"/>
      <c r="BT214" s="25"/>
    </row>
    <row r="215" spans="1:72" s="22" customFormat="1" ht="124.5" customHeight="1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3"/>
      <c r="AI215" s="23"/>
      <c r="AJ215" s="21"/>
      <c r="AK215" s="196"/>
      <c r="AL215" s="20"/>
      <c r="AM215" s="20"/>
      <c r="AN215" s="21"/>
      <c r="AO215" s="21"/>
      <c r="AP215" s="21"/>
      <c r="AQ215" s="21"/>
      <c r="AR215" s="21"/>
      <c r="AS215" s="196"/>
      <c r="AT215" s="20"/>
      <c r="AU215" s="21"/>
      <c r="AV215" s="21"/>
      <c r="AW215" s="21"/>
      <c r="AX215" s="21"/>
      <c r="AY215" s="21"/>
      <c r="AZ215" s="21"/>
      <c r="BA215" s="21"/>
      <c r="BB215" s="21"/>
      <c r="BC215" s="196"/>
      <c r="BD215" s="21"/>
      <c r="BE215" s="21"/>
      <c r="BF215" s="20"/>
      <c r="BG215" s="20"/>
      <c r="BH215" s="23"/>
      <c r="BI215" s="20"/>
      <c r="BJ215" s="20"/>
      <c r="BK215" s="23"/>
      <c r="BL215" s="21"/>
      <c r="BM215" s="182"/>
      <c r="BN215" s="24"/>
      <c r="BO215" s="21"/>
      <c r="BP215" s="21"/>
      <c r="BQ215" s="23"/>
      <c r="BR215" s="23"/>
      <c r="BS215" s="24"/>
      <c r="BT215" s="25"/>
    </row>
    <row r="216" spans="1:72" s="22" customFormat="1" ht="124.5" customHeight="1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3"/>
      <c r="AI216" s="23"/>
      <c r="AJ216" s="21"/>
      <c r="AK216" s="196"/>
      <c r="AL216" s="20"/>
      <c r="AM216" s="20"/>
      <c r="AN216" s="21"/>
      <c r="AO216" s="21"/>
      <c r="AP216" s="21"/>
      <c r="AQ216" s="21"/>
      <c r="AR216" s="21"/>
      <c r="AS216" s="196"/>
      <c r="AT216" s="20"/>
      <c r="AU216" s="21"/>
      <c r="AV216" s="21"/>
      <c r="AW216" s="21"/>
      <c r="AX216" s="21"/>
      <c r="AY216" s="21"/>
      <c r="AZ216" s="21"/>
      <c r="BA216" s="21"/>
      <c r="BB216" s="21"/>
      <c r="BC216" s="196"/>
      <c r="BD216" s="21"/>
      <c r="BE216" s="21"/>
      <c r="BF216" s="20"/>
      <c r="BG216" s="20"/>
      <c r="BH216" s="23"/>
      <c r="BI216" s="20"/>
      <c r="BJ216" s="20"/>
      <c r="BK216" s="23"/>
      <c r="BL216" s="21"/>
      <c r="BM216" s="182"/>
      <c r="BN216" s="24"/>
      <c r="BO216" s="21"/>
      <c r="BP216" s="21"/>
      <c r="BQ216" s="23"/>
      <c r="BR216" s="23"/>
      <c r="BS216" s="24"/>
      <c r="BT216" s="25"/>
    </row>
    <row r="217" spans="1:72" s="22" customFormat="1" ht="409.5" customHeight="1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3"/>
      <c r="AJ217" s="21"/>
      <c r="AK217" s="196"/>
      <c r="AL217" s="20"/>
      <c r="AM217" s="20"/>
      <c r="AN217" s="21"/>
      <c r="AO217" s="21"/>
      <c r="AP217" s="21"/>
      <c r="AQ217" s="21"/>
      <c r="AR217" s="21"/>
      <c r="AS217" s="196"/>
      <c r="AT217" s="20"/>
      <c r="AU217" s="21"/>
      <c r="AV217" s="21"/>
      <c r="AW217" s="21"/>
      <c r="AX217" s="21"/>
      <c r="AY217" s="21"/>
      <c r="AZ217" s="21"/>
      <c r="BA217" s="21"/>
      <c r="BB217" s="21"/>
      <c r="BC217" s="196"/>
      <c r="BD217" s="23"/>
      <c r="BE217" s="23"/>
      <c r="BF217" s="20"/>
      <c r="BG217" s="20"/>
      <c r="BH217" s="23"/>
      <c r="BI217" s="20"/>
      <c r="BJ217" s="20"/>
      <c r="BK217" s="23"/>
      <c r="BL217" s="21"/>
      <c r="BM217" s="182"/>
      <c r="BN217" s="24"/>
      <c r="BO217" s="21"/>
      <c r="BP217" s="21"/>
      <c r="BQ217" s="23"/>
      <c r="BR217" s="23"/>
      <c r="BS217" s="24"/>
      <c r="BT217" s="25"/>
    </row>
    <row r="218" spans="1:72" s="22" customFormat="1" ht="237" customHeight="1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6"/>
      <c r="BD218" s="21"/>
      <c r="BE218" s="20"/>
      <c r="BF218" s="20"/>
      <c r="BG218" s="20"/>
      <c r="BH218" s="23"/>
      <c r="BI218" s="20"/>
      <c r="BJ218" s="21"/>
      <c r="BK218" s="20"/>
      <c r="BL218" s="21"/>
      <c r="BM218" s="182"/>
      <c r="BN218" s="24"/>
      <c r="BO218" s="21"/>
      <c r="BP218" s="21"/>
      <c r="BQ218" s="23"/>
      <c r="BR218" s="23"/>
      <c r="BS218" s="24"/>
      <c r="BT218" s="25"/>
    </row>
    <row r="219" spans="1:72" s="22" customFormat="1" ht="139.5" customHeight="1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6"/>
      <c r="BD219" s="23"/>
      <c r="BE219" s="23"/>
      <c r="BF219" s="20"/>
      <c r="BG219" s="20"/>
      <c r="BH219" s="23"/>
      <c r="BI219" s="20"/>
      <c r="BJ219" s="21"/>
      <c r="BK219" s="20"/>
      <c r="BL219" s="21"/>
      <c r="BM219" s="182"/>
      <c r="BN219" s="24"/>
      <c r="BO219" s="21"/>
      <c r="BP219" s="21"/>
      <c r="BQ219" s="23"/>
      <c r="BR219" s="23"/>
      <c r="BS219" s="24"/>
      <c r="BT219" s="25"/>
    </row>
    <row r="220" spans="1:72" s="22" customFormat="1" ht="237" customHeight="1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3"/>
      <c r="AI220" s="23"/>
      <c r="AJ220" s="21"/>
      <c r="AK220" s="196"/>
      <c r="AL220" s="23"/>
      <c r="AM220" s="23"/>
      <c r="AN220" s="21"/>
      <c r="AO220" s="21"/>
      <c r="AP220" s="21"/>
      <c r="AQ220" s="21"/>
      <c r="AR220" s="21"/>
      <c r="AS220" s="196"/>
      <c r="AT220" s="23"/>
      <c r="AU220" s="21"/>
      <c r="AV220" s="21"/>
      <c r="AW220" s="21"/>
      <c r="AX220" s="21"/>
      <c r="AY220" s="21"/>
      <c r="AZ220" s="21"/>
      <c r="BA220" s="21"/>
      <c r="BB220" s="21"/>
      <c r="BC220" s="196"/>
      <c r="BD220" s="23"/>
      <c r="BE220" s="20"/>
      <c r="BF220" s="21"/>
      <c r="BG220" s="20"/>
      <c r="BH220" s="23"/>
      <c r="BI220" s="20"/>
      <c r="BJ220" s="20"/>
      <c r="BK220" s="23"/>
      <c r="BL220" s="21"/>
      <c r="BM220" s="182"/>
      <c r="BN220" s="24"/>
      <c r="BO220" s="21"/>
      <c r="BP220" s="21"/>
      <c r="BQ220" s="23"/>
      <c r="BR220" s="23"/>
      <c r="BS220" s="24"/>
      <c r="BT220" s="25"/>
    </row>
    <row r="221" spans="1:72" s="22" customFormat="1" ht="122.25" customHeight="1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6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2"/>
      <c r="BN221" s="24"/>
      <c r="BO221" s="21"/>
      <c r="BP221" s="21"/>
      <c r="BQ221" s="23"/>
      <c r="BR221" s="23"/>
      <c r="BS221" s="24"/>
      <c r="BT221" s="25"/>
    </row>
    <row r="222" spans="1:72" s="22" customFormat="1" ht="122.25" customHeight="1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6"/>
      <c r="BD222" s="23"/>
      <c r="BE222" s="23"/>
      <c r="BF222" s="20"/>
      <c r="BG222" s="20"/>
      <c r="BH222" s="23"/>
      <c r="BI222" s="20"/>
      <c r="BJ222" s="20"/>
      <c r="BK222" s="23"/>
      <c r="BL222" s="21"/>
      <c r="BM222" s="182"/>
      <c r="BN222" s="24"/>
      <c r="BO222" s="21"/>
      <c r="BP222" s="21"/>
      <c r="BQ222" s="23"/>
      <c r="BR222" s="23"/>
      <c r="BS222" s="24"/>
      <c r="BT222" s="25"/>
    </row>
    <row r="223" spans="1:72" s="22" customFormat="1" ht="122.25" customHeight="1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6"/>
      <c r="BD223" s="23"/>
      <c r="BE223" s="23"/>
      <c r="BF223" s="20"/>
      <c r="BG223" s="20"/>
      <c r="BH223" s="23"/>
      <c r="BI223" s="20"/>
      <c r="BJ223" s="20"/>
      <c r="BK223" s="23"/>
      <c r="BL223" s="21"/>
      <c r="BM223" s="182"/>
      <c r="BN223" s="24"/>
      <c r="BO223" s="21"/>
      <c r="BP223" s="21"/>
      <c r="BQ223" s="23"/>
      <c r="BR223" s="23"/>
      <c r="BS223" s="24"/>
      <c r="BT223" s="25"/>
    </row>
    <row r="224" spans="1:72" s="22" customFormat="1" ht="122.25" customHeight="1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6"/>
      <c r="BD224" s="23"/>
      <c r="BE224" s="23"/>
      <c r="BF224" s="20"/>
      <c r="BG224" s="20"/>
      <c r="BH224" s="23"/>
      <c r="BI224" s="20"/>
      <c r="BJ224" s="20"/>
      <c r="BK224" s="23"/>
      <c r="BL224" s="21"/>
      <c r="BM224" s="182"/>
      <c r="BN224" s="24"/>
      <c r="BO224" s="21"/>
      <c r="BP224" s="21"/>
      <c r="BQ224" s="23"/>
      <c r="BR224" s="23"/>
      <c r="BS224" s="24"/>
      <c r="BT224" s="25"/>
    </row>
    <row r="225" spans="1:72" s="22" customFormat="1" ht="122.25" customHeight="1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196"/>
      <c r="BD225" s="23"/>
      <c r="BE225" s="23"/>
      <c r="BF225" s="20"/>
      <c r="BG225" s="20"/>
      <c r="BH225" s="23"/>
      <c r="BI225" s="20"/>
      <c r="BJ225" s="20"/>
      <c r="BK225" s="23"/>
      <c r="BL225" s="21"/>
      <c r="BM225" s="182"/>
      <c r="BN225" s="24"/>
      <c r="BO225" s="21"/>
      <c r="BP225" s="21"/>
      <c r="BQ225" s="23"/>
      <c r="BR225" s="23"/>
      <c r="BS225" s="24"/>
      <c r="BT225" s="25"/>
    </row>
    <row r="226" spans="1:72" s="22" customFormat="1" ht="255" customHeight="1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196"/>
      <c r="BD226" s="21"/>
      <c r="BE226" s="21"/>
      <c r="BF226" s="20"/>
      <c r="BG226" s="20"/>
      <c r="BH226" s="23"/>
      <c r="BI226" s="20"/>
      <c r="BJ226" s="20"/>
      <c r="BK226" s="23"/>
      <c r="BL226" s="21"/>
      <c r="BM226" s="182"/>
      <c r="BN226" s="24"/>
      <c r="BO226" s="21"/>
      <c r="BP226" s="21"/>
      <c r="BQ226" s="23"/>
      <c r="BR226" s="23"/>
      <c r="BS226" s="24"/>
      <c r="BT226" s="25"/>
    </row>
    <row r="227" spans="1:72" s="22" customFormat="1" ht="155.25" customHeight="1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6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2"/>
      <c r="BN227" s="24"/>
      <c r="BO227" s="21"/>
      <c r="BP227" s="21"/>
      <c r="BQ227" s="23"/>
      <c r="BR227" s="23"/>
      <c r="BS227" s="24"/>
      <c r="BT227" s="25"/>
    </row>
    <row r="228" spans="1:72" s="22" customFormat="1" ht="255" customHeight="1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0"/>
      <c r="O228" s="20"/>
      <c r="P228" s="21"/>
      <c r="Q228" s="21"/>
      <c r="R228" s="21"/>
      <c r="S228" s="21"/>
      <c r="T228" s="20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0"/>
      <c r="BB228" s="21"/>
      <c r="BC228" s="196"/>
      <c r="BD228" s="21"/>
      <c r="BE228" s="21"/>
      <c r="BF228" s="20"/>
      <c r="BG228" s="20"/>
      <c r="BH228" s="23"/>
      <c r="BI228" s="20"/>
      <c r="BJ228" s="20"/>
      <c r="BK228" s="23"/>
      <c r="BL228" s="21"/>
      <c r="BM228" s="182"/>
      <c r="BN228" s="24"/>
      <c r="BO228" s="21"/>
      <c r="BP228" s="21"/>
      <c r="BQ228" s="23"/>
      <c r="BR228" s="23"/>
      <c r="BS228" s="24"/>
      <c r="BT228" s="25"/>
    </row>
    <row r="229" spans="1:72" s="22" customFormat="1" ht="162.75" customHeight="1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0"/>
      <c r="O229" s="20"/>
      <c r="P229" s="20"/>
      <c r="Q229" s="20"/>
      <c r="R229" s="20"/>
      <c r="S229" s="20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196"/>
      <c r="BD229" s="23"/>
      <c r="BE229" s="23"/>
      <c r="BF229" s="20"/>
      <c r="BG229" s="20"/>
      <c r="BH229" s="23"/>
      <c r="BI229" s="20"/>
      <c r="BJ229" s="20"/>
      <c r="BK229" s="23"/>
      <c r="BL229" s="21"/>
      <c r="BM229" s="182"/>
      <c r="BN229" s="24"/>
      <c r="BO229" s="21"/>
      <c r="BP229" s="21"/>
      <c r="BQ229" s="23"/>
      <c r="BR229" s="23"/>
      <c r="BS229" s="24"/>
      <c r="BT229" s="25"/>
    </row>
    <row r="230" spans="1:72" s="22" customFormat="1" ht="162.75" customHeight="1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196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2"/>
      <c r="BN230" s="24"/>
      <c r="BO230" s="21"/>
      <c r="BP230" s="21"/>
      <c r="BQ230" s="23"/>
      <c r="BR230" s="23"/>
      <c r="BS230" s="24"/>
      <c r="BT230" s="25"/>
    </row>
    <row r="231" spans="1:72" s="22" customFormat="1" ht="294.75" customHeight="1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3"/>
      <c r="AI231" s="23"/>
      <c r="AJ231" s="21"/>
      <c r="AK231" s="196"/>
      <c r="AL231" s="23"/>
      <c r="AM231" s="23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196"/>
      <c r="BD231" s="23"/>
      <c r="BE231" s="23"/>
      <c r="BF231" s="20"/>
      <c r="BG231" s="20"/>
      <c r="BH231" s="23"/>
      <c r="BI231" s="20"/>
      <c r="BJ231" s="20"/>
      <c r="BK231" s="23"/>
      <c r="BL231" s="21"/>
      <c r="BM231" s="182"/>
      <c r="BN231" s="24"/>
      <c r="BO231" s="21"/>
      <c r="BP231" s="21"/>
      <c r="BQ231" s="23"/>
      <c r="BR231" s="23"/>
      <c r="BS231" s="24"/>
      <c r="BT231" s="25"/>
    </row>
    <row r="232" spans="1:72" s="22" customFormat="1" ht="142.5" customHeight="1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0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196"/>
      <c r="BD232" s="23"/>
      <c r="BE232" s="23"/>
      <c r="BF232" s="20"/>
      <c r="BG232" s="20"/>
      <c r="BH232" s="23"/>
      <c r="BI232" s="20"/>
      <c r="BJ232" s="20"/>
      <c r="BK232" s="23"/>
      <c r="BL232" s="21"/>
      <c r="BM232" s="182"/>
      <c r="BN232" s="24"/>
      <c r="BO232" s="21"/>
      <c r="BP232" s="21"/>
      <c r="BQ232" s="23"/>
      <c r="BR232" s="23"/>
      <c r="BS232" s="24"/>
      <c r="BT232" s="25"/>
    </row>
    <row r="233" spans="1:72" s="22" customFormat="1" ht="142.5" customHeight="1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3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196"/>
      <c r="BD233" s="23"/>
      <c r="BE233" s="23"/>
      <c r="BF233" s="20"/>
      <c r="BG233" s="20"/>
      <c r="BH233" s="23"/>
      <c r="BI233" s="20"/>
      <c r="BJ233" s="20"/>
      <c r="BK233" s="23"/>
      <c r="BL233" s="21"/>
      <c r="BM233" s="182"/>
      <c r="BN233" s="24"/>
      <c r="BO233" s="21"/>
      <c r="BP233" s="21"/>
      <c r="BQ233" s="23"/>
      <c r="BR233" s="23"/>
      <c r="BS233" s="24"/>
      <c r="BT233" s="25"/>
    </row>
    <row r="234" spans="1:72" s="22" customFormat="1" ht="187.5" customHeight="1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3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0"/>
      <c r="AP234" s="23"/>
      <c r="AQ234" s="20"/>
      <c r="AR234" s="21"/>
      <c r="AS234" s="21"/>
      <c r="AT234" s="21"/>
      <c r="AU234" s="21"/>
      <c r="AV234" s="21"/>
      <c r="AW234" s="21"/>
      <c r="AX234" s="21"/>
      <c r="AY234" s="21"/>
      <c r="AZ234" s="21"/>
      <c r="BA234" s="20"/>
      <c r="BB234" s="23"/>
      <c r="BC234" s="20"/>
      <c r="BD234" s="23"/>
      <c r="BE234" s="20"/>
      <c r="BF234" s="20"/>
      <c r="BG234" s="20"/>
      <c r="BH234" s="23"/>
      <c r="BI234" s="20"/>
      <c r="BJ234" s="20"/>
      <c r="BK234" s="23"/>
      <c r="BL234" s="21"/>
      <c r="BM234" s="182"/>
      <c r="BN234" s="24"/>
      <c r="BO234" s="21"/>
      <c r="BP234" s="21"/>
      <c r="BQ234" s="23"/>
      <c r="BR234" s="23"/>
      <c r="BS234" s="24"/>
      <c r="BT234" s="25"/>
    </row>
    <row r="235" spans="1:72" s="22" customFormat="1" ht="187.5" customHeight="1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0"/>
      <c r="BB235" s="20"/>
      <c r="BC235" s="196"/>
      <c r="BD235" s="183"/>
      <c r="BE235" s="20"/>
      <c r="BF235" s="20"/>
      <c r="BG235" s="20"/>
      <c r="BH235" s="23"/>
      <c r="BI235" s="20"/>
      <c r="BJ235" s="20"/>
      <c r="BK235" s="23"/>
      <c r="BL235" s="21"/>
      <c r="BM235" s="182"/>
      <c r="BN235" s="24"/>
      <c r="BO235" s="21"/>
      <c r="BP235" s="21"/>
      <c r="BQ235" s="23"/>
      <c r="BR235" s="23"/>
      <c r="BS235" s="24"/>
      <c r="BT235" s="25"/>
    </row>
    <row r="236" spans="1:72" s="22" customFormat="1" ht="187.5" customHeight="1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0"/>
      <c r="O236" s="20"/>
      <c r="P236" s="20"/>
      <c r="Q236" s="20"/>
      <c r="R236" s="20"/>
      <c r="S236" s="20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0"/>
      <c r="BB236" s="20"/>
      <c r="BC236" s="196"/>
      <c r="BD236" s="183"/>
      <c r="BE236" s="20"/>
      <c r="BF236" s="20"/>
      <c r="BG236" s="20"/>
      <c r="BH236" s="23"/>
      <c r="BI236" s="20"/>
      <c r="BJ236" s="20"/>
      <c r="BK236" s="23"/>
      <c r="BL236" s="21"/>
      <c r="BM236" s="182"/>
      <c r="BN236" s="24"/>
      <c r="BO236" s="21"/>
      <c r="BP236" s="21"/>
      <c r="BQ236" s="23"/>
      <c r="BR236" s="23"/>
      <c r="BS236" s="24"/>
      <c r="BT236" s="25"/>
    </row>
    <row r="237" spans="1:72" s="22" customFormat="1" ht="187.5" customHeight="1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0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6"/>
      <c r="BD237" s="23"/>
      <c r="BE237" s="23"/>
      <c r="BF237" s="20"/>
      <c r="BG237" s="20"/>
      <c r="BH237" s="23"/>
      <c r="BI237" s="20"/>
      <c r="BJ237" s="20"/>
      <c r="BK237" s="23"/>
      <c r="BL237" s="21"/>
      <c r="BM237" s="182"/>
      <c r="BN237" s="24"/>
      <c r="BO237" s="21"/>
      <c r="BP237" s="21"/>
      <c r="BQ237" s="23"/>
      <c r="BR237" s="23"/>
      <c r="BS237" s="24"/>
      <c r="BT237" s="25"/>
    </row>
    <row r="238" spans="1:72" s="22" customFormat="1" ht="187.5" customHeight="1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196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196"/>
      <c r="BD238" s="196"/>
      <c r="BE238" s="20"/>
      <c r="BF238" s="20"/>
      <c r="BG238" s="20"/>
      <c r="BH238" s="23"/>
      <c r="BI238" s="20"/>
      <c r="BJ238" s="20"/>
      <c r="BK238" s="23"/>
      <c r="BL238" s="21"/>
      <c r="BM238" s="182"/>
      <c r="BN238" s="24"/>
      <c r="BO238" s="21"/>
      <c r="BP238" s="21"/>
      <c r="BQ238" s="23"/>
      <c r="BR238" s="23"/>
      <c r="BS238" s="24"/>
      <c r="BT238" s="25"/>
    </row>
    <row r="239" spans="1:72" s="22" customFormat="1" ht="349.5" customHeight="1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196"/>
      <c r="BD239" s="196"/>
      <c r="BE239" s="20"/>
      <c r="BF239" s="20"/>
      <c r="BG239" s="20"/>
      <c r="BH239" s="23"/>
      <c r="BI239" s="23"/>
      <c r="BJ239" s="20"/>
      <c r="BK239" s="23"/>
      <c r="BL239" s="21"/>
      <c r="BM239" s="182"/>
      <c r="BN239" s="24"/>
      <c r="BO239" s="21"/>
      <c r="BP239" s="21"/>
      <c r="BQ239" s="23"/>
      <c r="BR239" s="23"/>
      <c r="BS239" s="24"/>
      <c r="BT239" s="25"/>
    </row>
    <row r="240" spans="1:72" s="22" customFormat="1" ht="167.25" customHeight="1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182"/>
      <c r="AL240" s="21"/>
      <c r="AM240" s="21"/>
      <c r="AN240" s="21"/>
      <c r="AO240" s="21"/>
      <c r="AP240" s="21"/>
      <c r="AQ240" s="21"/>
      <c r="AR240" s="21"/>
      <c r="AS240" s="182"/>
      <c r="AT240" s="21"/>
      <c r="AU240" s="21"/>
      <c r="AV240" s="21"/>
      <c r="AW240" s="21"/>
      <c r="AX240" s="21"/>
      <c r="AY240" s="21"/>
      <c r="AZ240" s="21"/>
      <c r="BA240" s="21"/>
      <c r="BB240" s="21"/>
      <c r="BC240" s="196"/>
      <c r="BD240" s="196"/>
      <c r="BE240" s="20"/>
      <c r="BF240" s="20"/>
      <c r="BG240" s="20"/>
      <c r="BH240" s="23"/>
      <c r="BI240" s="20"/>
      <c r="BJ240" s="20"/>
      <c r="BK240" s="23"/>
      <c r="BL240" s="21"/>
      <c r="BM240" s="182"/>
      <c r="BN240" s="24"/>
      <c r="BO240" s="21"/>
      <c r="BP240" s="21"/>
      <c r="BQ240" s="23"/>
      <c r="BR240" s="23"/>
      <c r="BS240" s="24"/>
      <c r="BT240" s="25"/>
    </row>
    <row r="241" spans="1:72" s="22" customFormat="1" ht="409.6" customHeight="1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0"/>
      <c r="AJ241" s="21"/>
      <c r="AK241" s="196"/>
      <c r="AL241" s="23"/>
      <c r="AM241" s="20"/>
      <c r="AN241" s="23"/>
      <c r="AO241" s="20"/>
      <c r="AP241" s="21"/>
      <c r="AQ241" s="21"/>
      <c r="AR241" s="21"/>
      <c r="AS241" s="196"/>
      <c r="AT241" s="23"/>
      <c r="AU241" s="21"/>
      <c r="AV241" s="21"/>
      <c r="AW241" s="21"/>
      <c r="AX241" s="21"/>
      <c r="AY241" s="21"/>
      <c r="AZ241" s="21"/>
      <c r="BA241" s="21"/>
      <c r="BB241" s="21"/>
      <c r="BC241" s="196"/>
      <c r="BD241" s="23"/>
      <c r="BE241" s="20"/>
      <c r="BF241" s="23"/>
      <c r="BG241" s="20"/>
      <c r="BH241" s="23"/>
      <c r="BI241" s="20"/>
      <c r="BJ241" s="23"/>
      <c r="BK241" s="23"/>
      <c r="BL241" s="21"/>
      <c r="BM241" s="182"/>
      <c r="BN241" s="24"/>
      <c r="BO241" s="21"/>
      <c r="BP241" s="21"/>
      <c r="BQ241" s="23"/>
      <c r="BR241" s="23"/>
      <c r="BS241" s="24"/>
      <c r="BT241" s="25"/>
    </row>
    <row r="242" spans="1:72" s="22" customFormat="1" ht="134.25" customHeight="1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0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0"/>
      <c r="AJ242" s="21"/>
      <c r="AK242" s="196"/>
      <c r="AL242" s="20"/>
      <c r="AM242" s="20"/>
      <c r="AN242" s="21"/>
      <c r="AO242" s="21"/>
      <c r="AP242" s="21"/>
      <c r="AQ242" s="21"/>
      <c r="AR242" s="21"/>
      <c r="AS242" s="196"/>
      <c r="AT242" s="20"/>
      <c r="AU242" s="21"/>
      <c r="AV242" s="21"/>
      <c r="AW242" s="21"/>
      <c r="AX242" s="21"/>
      <c r="AY242" s="21"/>
      <c r="AZ242" s="21"/>
      <c r="BA242" s="21"/>
      <c r="BB242" s="21"/>
      <c r="BC242" s="196"/>
      <c r="BD242" s="23"/>
      <c r="BE242" s="20"/>
      <c r="BF242" s="23"/>
      <c r="BG242" s="20"/>
      <c r="BH242" s="23"/>
      <c r="BI242" s="20"/>
      <c r="BJ242" s="23"/>
      <c r="BK242" s="23"/>
      <c r="BL242" s="21"/>
      <c r="BM242" s="182"/>
      <c r="BN242" s="24"/>
      <c r="BO242" s="21"/>
      <c r="BP242" s="21"/>
      <c r="BQ242" s="23"/>
      <c r="BR242" s="23"/>
      <c r="BS242" s="24"/>
      <c r="BT242" s="25"/>
    </row>
    <row r="243" spans="1:72" s="22" customFormat="1" ht="134.25" customHeight="1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0"/>
      <c r="AJ243" s="21"/>
      <c r="AK243" s="196"/>
      <c r="AL243" s="20"/>
      <c r="AM243" s="20"/>
      <c r="AN243" s="21"/>
      <c r="AO243" s="21"/>
      <c r="AP243" s="21"/>
      <c r="AQ243" s="21"/>
      <c r="AR243" s="21"/>
      <c r="AS243" s="196"/>
      <c r="AT243" s="20"/>
      <c r="AU243" s="21"/>
      <c r="AV243" s="21"/>
      <c r="AW243" s="21"/>
      <c r="AX243" s="21"/>
      <c r="AY243" s="21"/>
      <c r="AZ243" s="21"/>
      <c r="BA243" s="21"/>
      <c r="BB243" s="21"/>
      <c r="BC243" s="196"/>
      <c r="BD243" s="23"/>
      <c r="BE243" s="20"/>
      <c r="BF243" s="23"/>
      <c r="BG243" s="20"/>
      <c r="BH243" s="23"/>
      <c r="BI243" s="20"/>
      <c r="BJ243" s="23"/>
      <c r="BK243" s="23"/>
      <c r="BL243" s="21"/>
      <c r="BM243" s="182"/>
      <c r="BN243" s="24"/>
      <c r="BO243" s="21"/>
      <c r="BP243" s="21"/>
      <c r="BQ243" s="23"/>
      <c r="BR243" s="23"/>
      <c r="BS243" s="24"/>
      <c r="BT243" s="25"/>
    </row>
    <row r="244" spans="1:72" s="22" customFormat="1" ht="134.25" customHeight="1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0"/>
      <c r="O244" s="20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0"/>
      <c r="AJ244" s="21"/>
      <c r="AK244" s="196"/>
      <c r="AL244" s="20"/>
      <c r="AM244" s="20"/>
      <c r="AN244" s="21"/>
      <c r="AO244" s="21"/>
      <c r="AP244" s="21"/>
      <c r="AQ244" s="21"/>
      <c r="AR244" s="21"/>
      <c r="AS244" s="196"/>
      <c r="AT244" s="20"/>
      <c r="AU244" s="21"/>
      <c r="AV244" s="21"/>
      <c r="AW244" s="21"/>
      <c r="AX244" s="21"/>
      <c r="AY244" s="21"/>
      <c r="AZ244" s="21"/>
      <c r="BA244" s="21"/>
      <c r="BB244" s="21"/>
      <c r="BC244" s="196"/>
      <c r="BD244" s="23"/>
      <c r="BE244" s="20"/>
      <c r="BF244" s="23"/>
      <c r="BG244" s="20"/>
      <c r="BH244" s="23"/>
      <c r="BI244" s="20"/>
      <c r="BJ244" s="23"/>
      <c r="BK244" s="23"/>
      <c r="BL244" s="21"/>
      <c r="BM244" s="182"/>
      <c r="BN244" s="24"/>
      <c r="BO244" s="21"/>
      <c r="BP244" s="21"/>
      <c r="BQ244" s="23"/>
      <c r="BR244" s="23"/>
      <c r="BS244" s="24"/>
      <c r="BT244" s="25"/>
    </row>
    <row r="245" spans="1:72" s="22" customFormat="1" ht="134.25" customHeight="1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0"/>
      <c r="P245" s="20"/>
      <c r="Q245" s="20"/>
      <c r="R245" s="20"/>
      <c r="S245" s="20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0"/>
      <c r="AJ245" s="21"/>
      <c r="AK245" s="196"/>
      <c r="AL245" s="20"/>
      <c r="AM245" s="20"/>
      <c r="AN245" s="21"/>
      <c r="AO245" s="21"/>
      <c r="AP245" s="21"/>
      <c r="AQ245" s="21"/>
      <c r="AR245" s="21"/>
      <c r="AS245" s="196"/>
      <c r="AT245" s="20"/>
      <c r="AU245" s="21"/>
      <c r="AV245" s="21"/>
      <c r="AW245" s="21"/>
      <c r="AX245" s="21"/>
      <c r="AY245" s="21"/>
      <c r="AZ245" s="21"/>
      <c r="BA245" s="21"/>
      <c r="BB245" s="21"/>
      <c r="BC245" s="196"/>
      <c r="BD245" s="23"/>
      <c r="BE245" s="20"/>
      <c r="BF245" s="23"/>
      <c r="BG245" s="20"/>
      <c r="BH245" s="23"/>
      <c r="BI245" s="20"/>
      <c r="BJ245" s="23"/>
      <c r="BK245" s="23"/>
      <c r="BL245" s="21"/>
      <c r="BM245" s="182"/>
      <c r="BN245" s="24"/>
      <c r="BO245" s="21"/>
      <c r="BP245" s="21"/>
      <c r="BQ245" s="23"/>
      <c r="BR245" s="23"/>
      <c r="BS245" s="24"/>
      <c r="BT245" s="25"/>
    </row>
    <row r="246" spans="1:72" s="22" customFormat="1" ht="134.25" customHeight="1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0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0"/>
      <c r="AJ246" s="21"/>
      <c r="AK246" s="196"/>
      <c r="AL246" s="20"/>
      <c r="AM246" s="20"/>
      <c r="AN246" s="21"/>
      <c r="AO246" s="21"/>
      <c r="AP246" s="21"/>
      <c r="AQ246" s="21"/>
      <c r="AR246" s="21"/>
      <c r="AS246" s="196"/>
      <c r="AT246" s="20"/>
      <c r="AU246" s="21"/>
      <c r="AV246" s="21"/>
      <c r="AW246" s="21"/>
      <c r="AX246" s="21"/>
      <c r="AY246" s="21"/>
      <c r="AZ246" s="21"/>
      <c r="BA246" s="21"/>
      <c r="BB246" s="21"/>
      <c r="BC246" s="196"/>
      <c r="BD246" s="23"/>
      <c r="BE246" s="20"/>
      <c r="BF246" s="23"/>
      <c r="BG246" s="20"/>
      <c r="BH246" s="23"/>
      <c r="BI246" s="20"/>
      <c r="BJ246" s="23"/>
      <c r="BK246" s="23"/>
      <c r="BL246" s="21"/>
      <c r="BM246" s="182"/>
      <c r="BN246" s="24"/>
      <c r="BO246" s="21"/>
      <c r="BP246" s="21"/>
      <c r="BQ246" s="23"/>
      <c r="BR246" s="23"/>
      <c r="BS246" s="24"/>
      <c r="BT246" s="25"/>
    </row>
    <row r="247" spans="1:72" s="22" customFormat="1" ht="409.6" customHeight="1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3"/>
      <c r="AI247" s="23"/>
      <c r="AJ247" s="21"/>
      <c r="AK247" s="196"/>
      <c r="AL247" s="23"/>
      <c r="AM247" s="23"/>
      <c r="AN247" s="21"/>
      <c r="AO247" s="21"/>
      <c r="AP247" s="21"/>
      <c r="AQ247" s="21"/>
      <c r="AR247" s="21"/>
      <c r="AS247" s="196"/>
      <c r="AT247" s="23"/>
      <c r="AU247" s="21"/>
      <c r="AV247" s="21"/>
      <c r="AW247" s="21"/>
      <c r="AX247" s="21"/>
      <c r="AY247" s="21"/>
      <c r="AZ247" s="21"/>
      <c r="BA247" s="21"/>
      <c r="BB247" s="21"/>
      <c r="BC247" s="196"/>
      <c r="BD247" s="23"/>
      <c r="BE247" s="23"/>
      <c r="BF247" s="20"/>
      <c r="BG247" s="20"/>
      <c r="BH247" s="23"/>
      <c r="BI247" s="20"/>
      <c r="BJ247" s="20"/>
      <c r="BK247" s="23"/>
      <c r="BL247" s="21"/>
      <c r="BM247" s="182"/>
      <c r="BN247" s="24"/>
      <c r="BO247" s="21"/>
      <c r="BP247" s="21"/>
      <c r="BQ247" s="23"/>
      <c r="BR247" s="23"/>
      <c r="BS247" s="24"/>
      <c r="BT247" s="25"/>
    </row>
    <row r="248" spans="1:72" s="22" customFormat="1" ht="134.25" customHeight="1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6"/>
      <c r="BD248" s="196"/>
      <c r="BE248" s="20"/>
      <c r="BF248" s="20"/>
      <c r="BG248" s="20"/>
      <c r="BH248" s="23"/>
      <c r="BI248" s="20"/>
      <c r="BJ248" s="20"/>
      <c r="BK248" s="23"/>
      <c r="BL248" s="21"/>
      <c r="BM248" s="182"/>
      <c r="BN248" s="24"/>
      <c r="BO248" s="21"/>
      <c r="BP248" s="21"/>
      <c r="BQ248" s="23"/>
      <c r="BR248" s="23"/>
      <c r="BS248" s="24"/>
      <c r="BT248" s="25"/>
    </row>
    <row r="249" spans="1:72" s="22" customFormat="1" ht="134.25" customHeight="1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6"/>
      <c r="BD249" s="196"/>
      <c r="BE249" s="20"/>
      <c r="BF249" s="20"/>
      <c r="BG249" s="20"/>
      <c r="BH249" s="23"/>
      <c r="BI249" s="20"/>
      <c r="BJ249" s="20"/>
      <c r="BK249" s="23"/>
      <c r="BL249" s="21"/>
      <c r="BM249" s="182"/>
      <c r="BN249" s="24"/>
      <c r="BO249" s="21"/>
      <c r="BP249" s="21"/>
      <c r="BQ249" s="23"/>
      <c r="BR249" s="23"/>
      <c r="BS249" s="24"/>
      <c r="BT249" s="25"/>
    </row>
    <row r="250" spans="1:72" s="22" customFormat="1" ht="134.25" customHeight="1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0"/>
      <c r="P250" s="20"/>
      <c r="Q250" s="20"/>
      <c r="R250" s="20"/>
      <c r="S250" s="20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6"/>
      <c r="BD250" s="196"/>
      <c r="BE250" s="20"/>
      <c r="BF250" s="20"/>
      <c r="BG250" s="20"/>
      <c r="BH250" s="23"/>
      <c r="BI250" s="20"/>
      <c r="BJ250" s="20"/>
      <c r="BK250" s="23"/>
      <c r="BL250" s="21"/>
      <c r="BM250" s="182"/>
      <c r="BN250" s="24"/>
      <c r="BO250" s="21"/>
      <c r="BP250" s="21"/>
      <c r="BQ250" s="23"/>
      <c r="BR250" s="23"/>
      <c r="BS250" s="24"/>
      <c r="BT250" s="25"/>
    </row>
    <row r="251" spans="1:72" s="22" customFormat="1" ht="134.25" customHeight="1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6"/>
      <c r="BD251" s="196"/>
      <c r="BE251" s="20"/>
      <c r="BF251" s="20"/>
      <c r="BG251" s="20"/>
      <c r="BH251" s="23"/>
      <c r="BI251" s="20"/>
      <c r="BJ251" s="20"/>
      <c r="BK251" s="23"/>
      <c r="BL251" s="21"/>
      <c r="BM251" s="182"/>
      <c r="BN251" s="24"/>
      <c r="BO251" s="21"/>
      <c r="BP251" s="21"/>
      <c r="BQ251" s="23"/>
      <c r="BR251" s="23"/>
      <c r="BS251" s="24"/>
      <c r="BT251" s="25"/>
    </row>
    <row r="252" spans="1:72" s="22" customFormat="1" ht="409.5" customHeight="1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0"/>
      <c r="AJ252" s="23"/>
      <c r="AK252" s="20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6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2"/>
      <c r="BN252" s="24"/>
      <c r="BO252" s="21"/>
      <c r="BP252" s="21"/>
      <c r="BQ252" s="23"/>
      <c r="BR252" s="23"/>
      <c r="BS252" s="24"/>
      <c r="BT252" s="25"/>
    </row>
    <row r="253" spans="1:72" s="22" customFormat="1" ht="132" customHeight="1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0"/>
      <c r="O253" s="20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6"/>
      <c r="BD253" s="196"/>
      <c r="BE253" s="20"/>
      <c r="BF253" s="20"/>
      <c r="BG253" s="20"/>
      <c r="BH253" s="23"/>
      <c r="BI253" s="20"/>
      <c r="BJ253" s="20"/>
      <c r="BK253" s="23"/>
      <c r="BL253" s="21"/>
      <c r="BM253" s="182"/>
      <c r="BN253" s="24"/>
      <c r="BO253" s="21"/>
      <c r="BP253" s="21"/>
      <c r="BQ253" s="23"/>
      <c r="BR253" s="23"/>
      <c r="BS253" s="24"/>
      <c r="BT253" s="25"/>
    </row>
    <row r="254" spans="1:72" s="22" customFormat="1" ht="132" customHeight="1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6"/>
      <c r="BD254" s="196"/>
      <c r="BE254" s="20"/>
      <c r="BF254" s="20"/>
      <c r="BG254" s="20"/>
      <c r="BH254" s="23"/>
      <c r="BI254" s="20"/>
      <c r="BJ254" s="20"/>
      <c r="BK254" s="23"/>
      <c r="BL254" s="21"/>
      <c r="BM254" s="182"/>
      <c r="BN254" s="24"/>
      <c r="BO254" s="21"/>
      <c r="BP254" s="21"/>
      <c r="BQ254" s="23"/>
      <c r="BR254" s="23"/>
      <c r="BS254" s="24"/>
      <c r="BT254" s="25"/>
    </row>
    <row r="255" spans="1:72" s="22" customFormat="1" ht="409.6" customHeight="1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6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2"/>
      <c r="BN255" s="24"/>
      <c r="BO255" s="21"/>
      <c r="BP255" s="21"/>
      <c r="BQ255" s="23"/>
      <c r="BR255" s="23"/>
      <c r="BS255" s="24"/>
      <c r="BT255" s="25"/>
    </row>
    <row r="256" spans="1:72" s="22" customFormat="1" ht="169.5" customHeight="1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6"/>
      <c r="BD256" s="196"/>
      <c r="BE256" s="20"/>
      <c r="BF256" s="20"/>
      <c r="BG256" s="20"/>
      <c r="BH256" s="23"/>
      <c r="BI256" s="20"/>
      <c r="BJ256" s="20"/>
      <c r="BK256" s="23"/>
      <c r="BL256" s="21"/>
      <c r="BM256" s="182"/>
      <c r="BN256" s="24"/>
      <c r="BO256" s="21"/>
      <c r="BP256" s="21"/>
      <c r="BQ256" s="23"/>
      <c r="BR256" s="23"/>
      <c r="BS256" s="24"/>
      <c r="BT256" s="25"/>
    </row>
    <row r="257" spans="1:72" s="22" customFormat="1" ht="162" customHeight="1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6"/>
      <c r="BD257" s="196"/>
      <c r="BE257" s="20"/>
      <c r="BF257" s="20"/>
      <c r="BG257" s="20"/>
      <c r="BH257" s="23"/>
      <c r="BI257" s="20"/>
      <c r="BJ257" s="23"/>
      <c r="BK257" s="23"/>
      <c r="BL257" s="21"/>
      <c r="BM257" s="182"/>
      <c r="BN257" s="24"/>
      <c r="BO257" s="21"/>
      <c r="BP257" s="21"/>
      <c r="BQ257" s="23"/>
      <c r="BR257" s="23"/>
      <c r="BS257" s="24"/>
      <c r="BT257" s="25"/>
    </row>
    <row r="258" spans="1:72" s="22" customFormat="1" ht="162" customHeight="1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0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6"/>
      <c r="BD258" s="196"/>
      <c r="BE258" s="20"/>
      <c r="BF258" s="20"/>
      <c r="BG258" s="20"/>
      <c r="BH258" s="23"/>
      <c r="BI258" s="20"/>
      <c r="BJ258" s="20"/>
      <c r="BK258" s="23"/>
      <c r="BL258" s="21"/>
      <c r="BM258" s="182"/>
      <c r="BN258" s="24"/>
      <c r="BO258" s="21"/>
      <c r="BP258" s="21"/>
      <c r="BQ258" s="23"/>
      <c r="BR258" s="23"/>
      <c r="BS258" s="24"/>
      <c r="BT258" s="25"/>
    </row>
    <row r="259" spans="1:72" s="22" customFormat="1" ht="409.5" customHeight="1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6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2"/>
      <c r="BN259" s="24"/>
      <c r="BO259" s="21"/>
      <c r="BP259" s="21"/>
      <c r="BQ259" s="23"/>
      <c r="BR259" s="23"/>
      <c r="BS259" s="24"/>
      <c r="BT259" s="25"/>
    </row>
    <row r="260" spans="1:72" s="22" customFormat="1" ht="154.5" customHeight="1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6"/>
      <c r="BD260" s="196"/>
      <c r="BE260" s="20"/>
      <c r="BF260" s="20"/>
      <c r="BG260" s="20"/>
      <c r="BH260" s="23"/>
      <c r="BI260" s="20"/>
      <c r="BJ260" s="20"/>
      <c r="BK260" s="23"/>
      <c r="BL260" s="21"/>
      <c r="BM260" s="182"/>
      <c r="BN260" s="24"/>
      <c r="BO260" s="21"/>
      <c r="BP260" s="21"/>
      <c r="BQ260" s="23"/>
      <c r="BR260" s="23"/>
      <c r="BS260" s="24"/>
      <c r="BT260" s="25"/>
    </row>
    <row r="261" spans="1:72" s="22" customFormat="1" ht="186.75" customHeight="1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96"/>
      <c r="BD261" s="196"/>
      <c r="BE261" s="20"/>
      <c r="BF261" s="20"/>
      <c r="BG261" s="20"/>
      <c r="BH261" s="23"/>
      <c r="BI261" s="20"/>
      <c r="BJ261" s="20"/>
      <c r="BK261" s="23"/>
      <c r="BL261" s="21"/>
      <c r="BM261" s="182"/>
      <c r="BN261" s="24"/>
      <c r="BO261" s="21"/>
      <c r="BP261" s="21"/>
      <c r="BQ261" s="23"/>
      <c r="BR261" s="23"/>
      <c r="BS261" s="24"/>
      <c r="BT261" s="25"/>
    </row>
    <row r="262" spans="1:72" s="22" customFormat="1" ht="177" customHeight="1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6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2"/>
      <c r="BN262" s="24"/>
      <c r="BO262" s="21"/>
      <c r="BP262" s="21"/>
      <c r="BQ262" s="23"/>
      <c r="BR262" s="23"/>
      <c r="BS262" s="24"/>
      <c r="BT262" s="25"/>
    </row>
    <row r="263" spans="1:72" s="22" customFormat="1" ht="177" customHeight="1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6"/>
      <c r="BD263" s="183"/>
      <c r="BE263" s="23"/>
      <c r="BF263" s="20"/>
      <c r="BG263" s="20"/>
      <c r="BH263" s="23"/>
      <c r="BI263" s="20"/>
      <c r="BJ263" s="20"/>
      <c r="BK263" s="23"/>
      <c r="BL263" s="21"/>
      <c r="BM263" s="182"/>
      <c r="BN263" s="24"/>
      <c r="BO263" s="21"/>
      <c r="BP263" s="21"/>
      <c r="BQ263" s="23"/>
      <c r="BR263" s="23"/>
      <c r="BS263" s="24"/>
      <c r="BT263" s="25"/>
    </row>
    <row r="264" spans="1:72" s="22" customFormat="1" ht="244.5" customHeight="1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184"/>
      <c r="BD264" s="23"/>
      <c r="BE264" s="23"/>
      <c r="BF264" s="20"/>
      <c r="BG264" s="20"/>
      <c r="BH264" s="23"/>
      <c r="BI264" s="20"/>
      <c r="BJ264" s="20"/>
      <c r="BK264" s="23"/>
      <c r="BL264" s="21"/>
      <c r="BM264" s="182"/>
      <c r="BN264" s="24"/>
      <c r="BO264" s="21"/>
      <c r="BP264" s="21"/>
      <c r="BQ264" s="23"/>
      <c r="BR264" s="23"/>
      <c r="BS264" s="24"/>
      <c r="BT264" s="25"/>
    </row>
    <row r="265" spans="1:72" s="22" customFormat="1" ht="244.5" customHeight="1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0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6"/>
      <c r="BD265" s="183"/>
      <c r="BE265" s="23"/>
      <c r="BF265" s="20"/>
      <c r="BG265" s="20"/>
      <c r="BH265" s="23"/>
      <c r="BI265" s="20"/>
      <c r="BJ265" s="20"/>
      <c r="BK265" s="23"/>
      <c r="BL265" s="21"/>
      <c r="BM265" s="182"/>
      <c r="BN265" s="24"/>
      <c r="BO265" s="21"/>
      <c r="BP265" s="21"/>
      <c r="BQ265" s="23"/>
      <c r="BR265" s="23"/>
      <c r="BS265" s="24"/>
      <c r="BT265" s="25"/>
    </row>
    <row r="266" spans="1:72" s="22" customFormat="1" ht="231.75" customHeight="1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6"/>
      <c r="BD266" s="23"/>
      <c r="BE266" s="23"/>
      <c r="BF266" s="20"/>
      <c r="BG266" s="20"/>
      <c r="BH266" s="23"/>
      <c r="BI266" s="20"/>
      <c r="BJ266" s="20"/>
      <c r="BK266" s="23"/>
      <c r="BL266" s="21"/>
      <c r="BM266" s="182"/>
      <c r="BN266" s="24"/>
      <c r="BO266" s="21"/>
      <c r="BP266" s="21"/>
      <c r="BQ266" s="23"/>
      <c r="BR266" s="23"/>
      <c r="BS266" s="24"/>
      <c r="BT266" s="25"/>
    </row>
    <row r="267" spans="1:72" s="22" customFormat="1" ht="231.75" customHeight="1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0"/>
      <c r="Q267" s="21"/>
      <c r="R267" s="20"/>
      <c r="S267" s="21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0"/>
      <c r="AP267" s="20"/>
      <c r="AQ267" s="20"/>
      <c r="AR267" s="21"/>
      <c r="AS267" s="21"/>
      <c r="AT267" s="21"/>
      <c r="AU267" s="21"/>
      <c r="AV267" s="21"/>
      <c r="AW267" s="21"/>
      <c r="AX267" s="21"/>
      <c r="AY267" s="21"/>
      <c r="AZ267" s="21"/>
      <c r="BA267" s="20"/>
      <c r="BB267" s="20"/>
      <c r="BC267" s="20"/>
      <c r="BD267" s="196"/>
      <c r="BE267" s="20"/>
      <c r="BF267" s="20"/>
      <c r="BG267" s="20"/>
      <c r="BH267" s="23"/>
      <c r="BI267" s="20"/>
      <c r="BJ267" s="20"/>
      <c r="BK267" s="23"/>
      <c r="BL267" s="21"/>
      <c r="BM267" s="182"/>
      <c r="BN267" s="24"/>
      <c r="BO267" s="21"/>
      <c r="BP267" s="21"/>
      <c r="BQ267" s="23"/>
      <c r="BR267" s="23"/>
      <c r="BS267" s="24"/>
      <c r="BT267" s="25"/>
    </row>
    <row r="268" spans="1:72" s="22" customFormat="1" ht="159" customHeight="1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0"/>
      <c r="Q268" s="21"/>
      <c r="R268" s="20"/>
      <c r="S268" s="21"/>
      <c r="T268" s="20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196"/>
      <c r="BD268" s="196"/>
      <c r="BE268" s="20"/>
      <c r="BF268" s="20"/>
      <c r="BG268" s="20"/>
      <c r="BH268" s="23"/>
      <c r="BI268" s="20"/>
      <c r="BJ268" s="20"/>
      <c r="BK268" s="23"/>
      <c r="BL268" s="21"/>
      <c r="BM268" s="182"/>
      <c r="BN268" s="24"/>
      <c r="BO268" s="21"/>
      <c r="BP268" s="21"/>
      <c r="BQ268" s="23"/>
      <c r="BR268" s="23"/>
      <c r="BS268" s="24"/>
      <c r="BT268" s="25"/>
    </row>
    <row r="269" spans="1:72" s="22" customFormat="1" ht="159" customHeight="1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6"/>
      <c r="BD269" s="196"/>
      <c r="BE269" s="20"/>
      <c r="BF269" s="20"/>
      <c r="BG269" s="20"/>
      <c r="BH269" s="23"/>
      <c r="BI269" s="20"/>
      <c r="BJ269" s="20"/>
      <c r="BK269" s="23"/>
      <c r="BL269" s="21"/>
      <c r="BM269" s="182"/>
      <c r="BN269" s="24"/>
      <c r="BO269" s="21"/>
      <c r="BP269" s="21"/>
      <c r="BQ269" s="23"/>
      <c r="BR269" s="23"/>
      <c r="BS269" s="24"/>
      <c r="BT269" s="25"/>
    </row>
    <row r="270" spans="1:72" s="22" customFormat="1" ht="408.75" customHeight="1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0"/>
      <c r="AH270" s="20"/>
      <c r="AI270" s="20"/>
      <c r="AJ270" s="21"/>
      <c r="AK270" s="196"/>
      <c r="AL270" s="21"/>
      <c r="AM270" s="20"/>
      <c r="AN270" s="21"/>
      <c r="AO270" s="20"/>
      <c r="AP270" s="21"/>
      <c r="AQ270" s="21"/>
      <c r="AR270" s="21"/>
      <c r="AS270" s="196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6"/>
      <c r="BD270" s="21"/>
      <c r="BE270" s="20"/>
      <c r="BF270" s="20"/>
      <c r="BG270" s="20"/>
      <c r="BH270" s="23"/>
      <c r="BI270" s="20"/>
      <c r="BJ270" s="20"/>
      <c r="BK270" s="23"/>
      <c r="BL270" s="21"/>
      <c r="BM270" s="182"/>
      <c r="BN270" s="24"/>
      <c r="BO270" s="21"/>
      <c r="BP270" s="21"/>
      <c r="BQ270" s="23"/>
      <c r="BR270" s="23"/>
      <c r="BS270" s="24"/>
      <c r="BT270" s="25"/>
    </row>
    <row r="271" spans="1:72" s="22" customFormat="1" ht="138.75" customHeight="1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0"/>
      <c r="O271" s="20"/>
      <c r="P271" s="21"/>
      <c r="Q271" s="21"/>
      <c r="R271" s="21"/>
      <c r="S271" s="21"/>
      <c r="T271" s="20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182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96"/>
      <c r="BD271" s="196"/>
      <c r="BE271" s="20"/>
      <c r="BF271" s="20"/>
      <c r="BG271" s="20"/>
      <c r="BH271" s="23"/>
      <c r="BI271" s="20"/>
      <c r="BJ271" s="20"/>
      <c r="BK271" s="23"/>
      <c r="BL271" s="21"/>
      <c r="BM271" s="182"/>
      <c r="BN271" s="24"/>
      <c r="BO271" s="21"/>
      <c r="BP271" s="21"/>
      <c r="BQ271" s="23"/>
      <c r="BR271" s="23"/>
      <c r="BS271" s="24"/>
      <c r="BT271" s="25"/>
    </row>
    <row r="272" spans="1:72" s="22" customFormat="1" ht="138.75" customHeight="1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182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6"/>
      <c r="BD272" s="196"/>
      <c r="BE272" s="20"/>
      <c r="BF272" s="20"/>
      <c r="BG272" s="20"/>
      <c r="BH272" s="23"/>
      <c r="BI272" s="20"/>
      <c r="BJ272" s="20"/>
      <c r="BK272" s="23"/>
      <c r="BL272" s="21"/>
      <c r="BM272" s="182"/>
      <c r="BN272" s="24"/>
      <c r="BO272" s="21"/>
      <c r="BP272" s="21"/>
      <c r="BQ272" s="23"/>
      <c r="BR272" s="23"/>
      <c r="BS272" s="24"/>
      <c r="BT272" s="25"/>
    </row>
    <row r="273" spans="1:72" s="22" customFormat="1" ht="138.75" customHeight="1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182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196"/>
      <c r="BD273" s="196"/>
      <c r="BE273" s="20"/>
      <c r="BF273" s="20"/>
      <c r="BG273" s="20"/>
      <c r="BH273" s="23"/>
      <c r="BI273" s="20"/>
      <c r="BJ273" s="20"/>
      <c r="BK273" s="23"/>
      <c r="BL273" s="21"/>
      <c r="BM273" s="182"/>
      <c r="BN273" s="24"/>
      <c r="BO273" s="21"/>
      <c r="BP273" s="21"/>
      <c r="BQ273" s="23"/>
      <c r="BR273" s="23"/>
      <c r="BS273" s="24"/>
      <c r="BT273" s="25"/>
    </row>
    <row r="274" spans="1:72" s="22" customFormat="1" ht="138.75" customHeight="1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182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6"/>
      <c r="BD274" s="196"/>
      <c r="BE274" s="20"/>
      <c r="BF274" s="20"/>
      <c r="BG274" s="20"/>
      <c r="BH274" s="23"/>
      <c r="BI274" s="20"/>
      <c r="BJ274" s="20"/>
      <c r="BK274" s="23"/>
      <c r="BL274" s="21"/>
      <c r="BM274" s="182"/>
      <c r="BN274" s="24"/>
      <c r="BO274" s="21"/>
      <c r="BP274" s="21"/>
      <c r="BQ274" s="23"/>
      <c r="BR274" s="23"/>
      <c r="BS274" s="24"/>
      <c r="BT274" s="25"/>
    </row>
    <row r="275" spans="1:72" s="22" customFormat="1" ht="138.75" customHeight="1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182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6"/>
      <c r="BD275" s="196"/>
      <c r="BE275" s="20"/>
      <c r="BF275" s="20"/>
      <c r="BG275" s="20"/>
      <c r="BH275" s="23"/>
      <c r="BI275" s="20"/>
      <c r="BJ275" s="20"/>
      <c r="BK275" s="23"/>
      <c r="BL275" s="21"/>
      <c r="BM275" s="182"/>
      <c r="BN275" s="24"/>
      <c r="BO275" s="21"/>
      <c r="BP275" s="21"/>
      <c r="BQ275" s="23"/>
      <c r="BR275" s="23"/>
      <c r="BS275" s="24"/>
      <c r="BT275" s="25"/>
    </row>
    <row r="276" spans="1:72" s="22" customFormat="1" ht="282" customHeight="1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0"/>
      <c r="AH276" s="21"/>
      <c r="AI276" s="20"/>
      <c r="AJ276" s="21"/>
      <c r="AK276" s="196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0"/>
      <c r="BB276" s="20"/>
      <c r="BC276" s="20"/>
      <c r="BD276" s="23"/>
      <c r="BE276" s="23"/>
      <c r="BF276" s="20"/>
      <c r="BG276" s="20"/>
      <c r="BH276" s="21"/>
      <c r="BI276" s="20"/>
      <c r="BJ276" s="23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37.25" customHeight="1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6"/>
      <c r="BD277" s="23"/>
      <c r="BE277" s="23"/>
      <c r="BF277" s="20"/>
      <c r="BG277" s="20"/>
      <c r="BH277" s="23"/>
      <c r="BI277" s="20"/>
      <c r="BJ277" s="23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22.25" customHeight="1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6"/>
      <c r="BD278" s="23"/>
      <c r="BE278" s="23"/>
      <c r="BF278" s="20"/>
      <c r="BG278" s="20"/>
      <c r="BH278" s="23"/>
      <c r="BI278" s="20"/>
      <c r="BJ278" s="23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22.25" customHeight="1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195"/>
      <c r="M279" s="20"/>
      <c r="N279" s="20"/>
      <c r="O279" s="20"/>
      <c r="P279" s="20"/>
      <c r="Q279" s="20"/>
      <c r="R279" s="20"/>
      <c r="S279" s="20"/>
      <c r="T279" s="20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6"/>
      <c r="BD279" s="23"/>
      <c r="BE279" s="23"/>
      <c r="BF279" s="20"/>
      <c r="BG279" s="20"/>
      <c r="BH279" s="23"/>
      <c r="BI279" s="20"/>
      <c r="BJ279" s="23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122.25" customHeight="1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6"/>
      <c r="BD280" s="23"/>
      <c r="BE280" s="23"/>
      <c r="BF280" s="20"/>
      <c r="BG280" s="20"/>
      <c r="BH280" s="23"/>
      <c r="BI280" s="20"/>
      <c r="BJ280" s="23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184.5" customHeight="1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6"/>
      <c r="BD281" s="21"/>
      <c r="BE281" s="21"/>
      <c r="BF281" s="20"/>
      <c r="BG281" s="20"/>
      <c r="BH281" s="23"/>
      <c r="BI281" s="20"/>
      <c r="BJ281" s="23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184.5" customHeight="1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96"/>
      <c r="BD282" s="23"/>
      <c r="BE282" s="23"/>
      <c r="BF282" s="20"/>
      <c r="BG282" s="20"/>
      <c r="BH282" s="23"/>
      <c r="BI282" s="20"/>
      <c r="BJ282" s="23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409.6" customHeight="1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96"/>
      <c r="BD283" s="23"/>
      <c r="BE283" s="23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204" customHeight="1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0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196"/>
      <c r="BD284" s="20"/>
      <c r="BE284" s="20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201.75" customHeight="1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182"/>
      <c r="AL285" s="21"/>
      <c r="AM285" s="21"/>
      <c r="AN285" s="21"/>
      <c r="AO285" s="21"/>
      <c r="AP285" s="21"/>
      <c r="AQ285" s="21"/>
      <c r="AR285" s="21"/>
      <c r="AS285" s="182"/>
      <c r="AT285" s="21"/>
      <c r="AU285" s="182"/>
      <c r="AV285" s="21"/>
      <c r="AW285" s="21"/>
      <c r="AX285" s="21"/>
      <c r="AY285" s="21"/>
      <c r="AZ285" s="21"/>
      <c r="BA285" s="21"/>
      <c r="BB285" s="21"/>
      <c r="BC285" s="196"/>
      <c r="BD285" s="23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409.5" customHeight="1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0"/>
      <c r="AH286" s="21"/>
      <c r="AI286" s="21"/>
      <c r="AJ286" s="21"/>
      <c r="AK286" s="196"/>
      <c r="AL286" s="21"/>
      <c r="AM286" s="20"/>
      <c r="AN286" s="21"/>
      <c r="AO286" s="21"/>
      <c r="AP286" s="21"/>
      <c r="AQ286" s="21"/>
      <c r="AR286" s="21"/>
      <c r="AS286" s="196"/>
      <c r="AT286" s="21"/>
      <c r="AU286" s="182"/>
      <c r="AV286" s="21"/>
      <c r="AW286" s="21"/>
      <c r="AX286" s="21"/>
      <c r="AY286" s="21"/>
      <c r="AZ286" s="21"/>
      <c r="BA286" s="21"/>
      <c r="BB286" s="21"/>
      <c r="BC286" s="196"/>
      <c r="BD286" s="21"/>
      <c r="BE286" s="21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52.25" customHeight="1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182"/>
      <c r="AL287" s="21"/>
      <c r="AM287" s="21"/>
      <c r="AN287" s="21"/>
      <c r="AO287" s="21"/>
      <c r="AP287" s="21"/>
      <c r="AQ287" s="21"/>
      <c r="AR287" s="21"/>
      <c r="AS287" s="182"/>
      <c r="AT287" s="21"/>
      <c r="AU287" s="182"/>
      <c r="AV287" s="21"/>
      <c r="AW287" s="21"/>
      <c r="AX287" s="21"/>
      <c r="AY287" s="21"/>
      <c r="AZ287" s="21"/>
      <c r="BA287" s="21"/>
      <c r="BB287" s="21"/>
      <c r="BC287" s="196"/>
      <c r="BD287" s="183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52.25" customHeight="1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182"/>
      <c r="AL288" s="21"/>
      <c r="AM288" s="21"/>
      <c r="AN288" s="21"/>
      <c r="AO288" s="21"/>
      <c r="AP288" s="21"/>
      <c r="AQ288" s="21"/>
      <c r="AR288" s="21"/>
      <c r="AS288" s="182"/>
      <c r="AT288" s="21"/>
      <c r="AU288" s="182"/>
      <c r="AV288" s="21"/>
      <c r="AW288" s="21"/>
      <c r="AX288" s="21"/>
      <c r="AY288" s="21"/>
      <c r="AZ288" s="21"/>
      <c r="BA288" s="21"/>
      <c r="BB288" s="21"/>
      <c r="BC288" s="196"/>
      <c r="BD288" s="183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152.25" customHeight="1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182"/>
      <c r="AL289" s="21"/>
      <c r="AM289" s="21"/>
      <c r="AN289" s="21"/>
      <c r="AO289" s="21"/>
      <c r="AP289" s="21"/>
      <c r="AQ289" s="21"/>
      <c r="AR289" s="21"/>
      <c r="AS289" s="182"/>
      <c r="AT289" s="21"/>
      <c r="AU289" s="182"/>
      <c r="AV289" s="21"/>
      <c r="AW289" s="21"/>
      <c r="AX289" s="21"/>
      <c r="AY289" s="21"/>
      <c r="AZ289" s="21"/>
      <c r="BA289" s="21"/>
      <c r="BB289" s="21"/>
      <c r="BC289" s="196"/>
      <c r="BD289" s="183"/>
      <c r="BE289" s="23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152.25" customHeight="1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182"/>
      <c r="AL290" s="21"/>
      <c r="AM290" s="21"/>
      <c r="AN290" s="21"/>
      <c r="AO290" s="21"/>
      <c r="AP290" s="21"/>
      <c r="AQ290" s="21"/>
      <c r="AR290" s="21"/>
      <c r="AS290" s="182"/>
      <c r="AT290" s="21"/>
      <c r="AU290" s="182"/>
      <c r="AV290" s="21"/>
      <c r="AW290" s="21"/>
      <c r="AX290" s="21"/>
      <c r="AY290" s="21"/>
      <c r="AZ290" s="21"/>
      <c r="BA290" s="21"/>
      <c r="BB290" s="21"/>
      <c r="BC290" s="196"/>
      <c r="BD290" s="183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52.25" customHeight="1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182"/>
      <c r="AL291" s="21"/>
      <c r="AM291" s="21"/>
      <c r="AN291" s="21"/>
      <c r="AO291" s="21"/>
      <c r="AP291" s="21"/>
      <c r="AQ291" s="21"/>
      <c r="AR291" s="21"/>
      <c r="AS291" s="182"/>
      <c r="AT291" s="21"/>
      <c r="AU291" s="182"/>
      <c r="AV291" s="21"/>
      <c r="AW291" s="21"/>
      <c r="AX291" s="21"/>
      <c r="AY291" s="21"/>
      <c r="AZ291" s="21"/>
      <c r="BA291" s="21"/>
      <c r="BB291" s="21"/>
      <c r="BC291" s="196"/>
      <c r="BD291" s="18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409.6" customHeight="1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0"/>
      <c r="AH292" s="21"/>
      <c r="AI292" s="21"/>
      <c r="AJ292" s="21"/>
      <c r="AK292" s="196"/>
      <c r="AL292" s="21"/>
      <c r="AM292" s="21"/>
      <c r="AN292" s="21"/>
      <c r="AO292" s="21"/>
      <c r="AP292" s="21"/>
      <c r="AQ292" s="21"/>
      <c r="AR292" s="21"/>
      <c r="AS292" s="196"/>
      <c r="AT292" s="21"/>
      <c r="AU292" s="196"/>
      <c r="AV292" s="23"/>
      <c r="AW292" s="21"/>
      <c r="AX292" s="21"/>
      <c r="AY292" s="21"/>
      <c r="AZ292" s="21"/>
      <c r="BA292" s="21"/>
      <c r="BB292" s="21"/>
      <c r="BC292" s="196"/>
      <c r="BD292" s="21"/>
      <c r="BE292" s="21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52.25" customHeight="1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0"/>
      <c r="AH293" s="23"/>
      <c r="AI293" s="20"/>
      <c r="AJ293" s="21"/>
      <c r="AK293" s="196"/>
      <c r="AL293" s="23"/>
      <c r="AM293" s="20"/>
      <c r="AN293" s="21"/>
      <c r="AO293" s="21"/>
      <c r="AP293" s="21"/>
      <c r="AQ293" s="21"/>
      <c r="AR293" s="21"/>
      <c r="AS293" s="196"/>
      <c r="AT293" s="23"/>
      <c r="AU293" s="196"/>
      <c r="AV293" s="23"/>
      <c r="AW293" s="21"/>
      <c r="AX293" s="21"/>
      <c r="AY293" s="21"/>
      <c r="AZ293" s="21"/>
      <c r="BA293" s="21"/>
      <c r="BB293" s="21"/>
      <c r="BC293" s="196"/>
      <c r="BD293" s="2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152.25" customHeight="1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3"/>
      <c r="AI294" s="20"/>
      <c r="AJ294" s="21"/>
      <c r="AK294" s="196"/>
      <c r="AL294" s="23"/>
      <c r="AM294" s="20"/>
      <c r="AN294" s="21"/>
      <c r="AO294" s="21"/>
      <c r="AP294" s="21"/>
      <c r="AQ294" s="21"/>
      <c r="AR294" s="21"/>
      <c r="AS294" s="196"/>
      <c r="AT294" s="23"/>
      <c r="AU294" s="196"/>
      <c r="AV294" s="23"/>
      <c r="AW294" s="21"/>
      <c r="AX294" s="21"/>
      <c r="AY294" s="21"/>
      <c r="AZ294" s="21"/>
      <c r="BA294" s="21"/>
      <c r="BB294" s="21"/>
      <c r="BC294" s="196"/>
      <c r="BD294" s="23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152.25" customHeight="1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0"/>
      <c r="AH295" s="23"/>
      <c r="AI295" s="20"/>
      <c r="AJ295" s="21"/>
      <c r="AK295" s="196"/>
      <c r="AL295" s="23"/>
      <c r="AM295" s="20"/>
      <c r="AN295" s="21"/>
      <c r="AO295" s="21"/>
      <c r="AP295" s="21"/>
      <c r="AQ295" s="21"/>
      <c r="AR295" s="21"/>
      <c r="AS295" s="196"/>
      <c r="AT295" s="23"/>
      <c r="AU295" s="196"/>
      <c r="AV295" s="23"/>
      <c r="AW295" s="21"/>
      <c r="AX295" s="21"/>
      <c r="AY295" s="21"/>
      <c r="AZ295" s="21"/>
      <c r="BA295" s="21"/>
      <c r="BB295" s="21"/>
      <c r="BC295" s="196"/>
      <c r="BD295" s="23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152.25" customHeight="1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0"/>
      <c r="AH296" s="23"/>
      <c r="AI296" s="20"/>
      <c r="AJ296" s="21"/>
      <c r="AK296" s="196"/>
      <c r="AL296" s="23"/>
      <c r="AM296" s="20"/>
      <c r="AN296" s="21"/>
      <c r="AO296" s="21"/>
      <c r="AP296" s="21"/>
      <c r="AQ296" s="21"/>
      <c r="AR296" s="21"/>
      <c r="AS296" s="196"/>
      <c r="AT296" s="23"/>
      <c r="AU296" s="196"/>
      <c r="AV296" s="23"/>
      <c r="AW296" s="21"/>
      <c r="AX296" s="21"/>
      <c r="AY296" s="21"/>
      <c r="AZ296" s="21"/>
      <c r="BA296" s="21"/>
      <c r="BB296" s="21"/>
      <c r="BC296" s="196"/>
      <c r="BD296" s="23"/>
      <c r="BE296" s="23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349.5" customHeight="1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0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0"/>
      <c r="AH297" s="23"/>
      <c r="AI297" s="23"/>
      <c r="AJ297" s="21"/>
      <c r="AK297" s="196"/>
      <c r="AL297" s="20"/>
      <c r="AM297" s="20"/>
      <c r="AN297" s="21"/>
      <c r="AO297" s="21"/>
      <c r="AP297" s="21"/>
      <c r="AQ297" s="21"/>
      <c r="AR297" s="21"/>
      <c r="AS297" s="196"/>
      <c r="AT297" s="23"/>
      <c r="AU297" s="196"/>
      <c r="AV297" s="20"/>
      <c r="AW297" s="21"/>
      <c r="AX297" s="21"/>
      <c r="AY297" s="21"/>
      <c r="AZ297" s="21"/>
      <c r="BA297" s="21"/>
      <c r="BB297" s="21"/>
      <c r="BC297" s="196"/>
      <c r="BD297" s="23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237" customHeight="1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0"/>
      <c r="O298" s="20"/>
      <c r="P298" s="23"/>
      <c r="Q298" s="23"/>
      <c r="R298" s="20"/>
      <c r="S298" s="23"/>
      <c r="T298" s="23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6"/>
      <c r="BD298" s="183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409.6" customHeight="1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3"/>
      <c r="O299" s="23"/>
      <c r="P299" s="23"/>
      <c r="Q299" s="23"/>
      <c r="R299" s="23"/>
      <c r="S299" s="23"/>
      <c r="T299" s="23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0"/>
      <c r="BB299" s="20"/>
      <c r="BC299" s="196"/>
      <c r="BD299" s="23"/>
      <c r="BE299" s="23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180" customHeight="1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6"/>
      <c r="BD300" s="21"/>
      <c r="BE300" s="21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180" customHeight="1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6"/>
      <c r="BD301" s="183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80" customHeight="1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6"/>
      <c r="BD302" s="21"/>
      <c r="BE302" s="20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80" customHeight="1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96"/>
      <c r="BD303" s="183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409.5" customHeight="1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96"/>
      <c r="BD304" s="21"/>
      <c r="BE304" s="21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44.75" customHeight="1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6"/>
      <c r="BD305" s="183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336.75" customHeight="1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3"/>
      <c r="O306" s="20"/>
      <c r="P306" s="23"/>
      <c r="Q306" s="23"/>
      <c r="R306" s="23"/>
      <c r="S306" s="23"/>
      <c r="T306" s="23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6"/>
      <c r="BD306" s="183"/>
      <c r="BE306" s="23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225" customHeight="1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0"/>
      <c r="BB307" s="20"/>
      <c r="BC307" s="20"/>
      <c r="BD307" s="183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225" customHeight="1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6"/>
      <c r="BD308" s="183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29.5" customHeight="1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196"/>
      <c r="BD309" s="21"/>
      <c r="BE309" s="21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52.25" customHeight="1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182"/>
      <c r="AL310" s="21"/>
      <c r="AM310" s="21"/>
      <c r="AN310" s="21"/>
      <c r="AO310" s="21"/>
      <c r="AP310" s="21"/>
      <c r="AQ310" s="21"/>
      <c r="AR310" s="21"/>
      <c r="AS310" s="182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6"/>
      <c r="BD310" s="183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249.75" customHeight="1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0"/>
      <c r="AH311" s="23"/>
      <c r="AI311" s="23"/>
      <c r="AJ311" s="21"/>
      <c r="AK311" s="196"/>
      <c r="AL311" s="23"/>
      <c r="AM311" s="20"/>
      <c r="AN311" s="21"/>
      <c r="AO311" s="21"/>
      <c r="AP311" s="21"/>
      <c r="AQ311" s="21"/>
      <c r="AR311" s="21"/>
      <c r="AS311" s="196"/>
      <c r="AT311" s="23"/>
      <c r="AU311" s="21"/>
      <c r="AV311" s="21"/>
      <c r="AW311" s="21"/>
      <c r="AX311" s="21"/>
      <c r="AY311" s="21"/>
      <c r="AZ311" s="21"/>
      <c r="BA311" s="21"/>
      <c r="BB311" s="21"/>
      <c r="BC311" s="196"/>
      <c r="BD311" s="21"/>
      <c r="BE311" s="21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249.75" customHeight="1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0"/>
      <c r="AH312" s="23"/>
      <c r="AI312" s="23"/>
      <c r="AJ312" s="21"/>
      <c r="AK312" s="196"/>
      <c r="AL312" s="23"/>
      <c r="AM312" s="20"/>
      <c r="AN312" s="21"/>
      <c r="AO312" s="21"/>
      <c r="AP312" s="21"/>
      <c r="AQ312" s="21"/>
      <c r="AR312" s="21"/>
      <c r="AS312" s="196"/>
      <c r="AT312" s="23"/>
      <c r="AU312" s="21"/>
      <c r="AV312" s="21"/>
      <c r="AW312" s="21"/>
      <c r="AX312" s="21"/>
      <c r="AY312" s="21"/>
      <c r="AZ312" s="21"/>
      <c r="BA312" s="21"/>
      <c r="BB312" s="21"/>
      <c r="BC312" s="196"/>
      <c r="BD312" s="183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234.75" customHeight="1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6"/>
      <c r="BD313" s="21"/>
      <c r="BE313" s="21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47" customHeight="1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6"/>
      <c r="BD314" s="183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409.5" customHeight="1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6"/>
      <c r="BD315" s="21"/>
      <c r="BE315" s="21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52.25" customHeight="1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6"/>
      <c r="BD316" s="183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409.5" customHeight="1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6"/>
      <c r="BD317" s="21"/>
      <c r="BE317" s="21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44.75" customHeight="1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196"/>
      <c r="BD318" s="18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41.75" customHeight="1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6"/>
      <c r="BD319" s="21"/>
      <c r="BE319" s="20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41.75" customHeight="1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6"/>
      <c r="BD320" s="183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201.75" customHeight="1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0"/>
      <c r="BB321" s="20"/>
      <c r="BC321" s="196"/>
      <c r="BD321" s="21"/>
      <c r="BE321" s="21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24.5" customHeight="1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6"/>
      <c r="BD322" s="18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24.5" customHeight="1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6"/>
      <c r="BD323" s="18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59.75" customHeight="1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6"/>
      <c r="BD324" s="21"/>
      <c r="BE324" s="21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59.75" customHeight="1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96"/>
      <c r="BD325" s="18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409.6" customHeight="1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6"/>
      <c r="BD326" s="21"/>
      <c r="BE326" s="21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41.75" customHeight="1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196"/>
      <c r="BD327" s="18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237" customHeight="1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6"/>
      <c r="BD328" s="21"/>
      <c r="BE328" s="21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74.75" customHeight="1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6"/>
      <c r="BD329" s="183"/>
      <c r="BE329" s="20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59.75" customHeight="1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0"/>
      <c r="BB330" s="20"/>
      <c r="BC330" s="196"/>
      <c r="BD330" s="21"/>
      <c r="BE330" s="21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159.75" customHeight="1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6"/>
      <c r="BD331" s="18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59.75" customHeight="1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96"/>
      <c r="BD332" s="183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249.75" customHeight="1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3"/>
      <c r="O333" s="23"/>
      <c r="P333" s="23"/>
      <c r="Q333" s="23"/>
      <c r="R333" s="23"/>
      <c r="S333" s="23"/>
      <c r="T333" s="23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6"/>
      <c r="BD333" s="23"/>
      <c r="BE333" s="23"/>
      <c r="BF333" s="20"/>
      <c r="BG333" s="20"/>
      <c r="BH333" s="23"/>
      <c r="BI333" s="20"/>
      <c r="BJ333" s="23"/>
      <c r="BK333" s="20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227.25" customHeight="1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0"/>
      <c r="AP334" s="23"/>
      <c r="AQ334" s="20"/>
      <c r="AR334" s="21"/>
      <c r="AS334" s="21"/>
      <c r="AT334" s="21"/>
      <c r="AU334" s="21"/>
      <c r="AV334" s="21"/>
      <c r="AW334" s="21"/>
      <c r="AX334" s="21"/>
      <c r="AY334" s="21"/>
      <c r="AZ334" s="21"/>
      <c r="BA334" s="20"/>
      <c r="BB334" s="21"/>
      <c r="BC334" s="196"/>
      <c r="BD334" s="21"/>
      <c r="BE334" s="21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0" customHeight="1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0"/>
      <c r="O335" s="20"/>
      <c r="P335" s="20"/>
      <c r="Q335" s="20"/>
      <c r="R335" s="20"/>
      <c r="S335" s="20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0"/>
      <c r="AP335" s="23"/>
      <c r="AQ335" s="20"/>
      <c r="AR335" s="21"/>
      <c r="AS335" s="21"/>
      <c r="AT335" s="21"/>
      <c r="AU335" s="21"/>
      <c r="AV335" s="21"/>
      <c r="AW335" s="21"/>
      <c r="AX335" s="21"/>
      <c r="AY335" s="21"/>
      <c r="AZ335" s="21"/>
      <c r="BA335" s="20"/>
      <c r="BB335" s="20"/>
      <c r="BC335" s="196"/>
      <c r="BD335" s="183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42.5" customHeight="1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0"/>
      <c r="AP336" s="23"/>
      <c r="AQ336" s="20"/>
      <c r="AR336" s="21"/>
      <c r="AS336" s="21"/>
      <c r="AT336" s="21"/>
      <c r="AU336" s="21"/>
      <c r="AV336" s="21"/>
      <c r="AW336" s="21"/>
      <c r="AX336" s="21"/>
      <c r="AY336" s="21"/>
      <c r="AZ336" s="21"/>
      <c r="BA336" s="20"/>
      <c r="BB336" s="20"/>
      <c r="BC336" s="196"/>
      <c r="BD336" s="183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59.75" customHeight="1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196"/>
      <c r="AT337" s="20"/>
      <c r="AU337" s="21"/>
      <c r="AV337" s="21"/>
      <c r="AW337" s="21"/>
      <c r="AX337" s="21"/>
      <c r="AY337" s="21"/>
      <c r="AZ337" s="21"/>
      <c r="BA337" s="21"/>
      <c r="BB337" s="21"/>
      <c r="BC337" s="196"/>
      <c r="BD337" s="183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59.75" customHeight="1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25"/>
      <c r="M338" s="20"/>
      <c r="N338" s="20"/>
      <c r="O338" s="20"/>
      <c r="P338" s="20"/>
      <c r="Q338" s="20"/>
      <c r="R338" s="20"/>
      <c r="S338" s="20"/>
      <c r="T338" s="20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6"/>
      <c r="BD338" s="183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59.75" customHeight="1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26"/>
      <c r="M339" s="20"/>
      <c r="N339" s="20"/>
      <c r="O339" s="20"/>
      <c r="P339" s="20"/>
      <c r="Q339" s="20"/>
      <c r="R339" s="20"/>
      <c r="S339" s="20"/>
      <c r="T339" s="20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6"/>
      <c r="BD339" s="183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409.5" customHeight="1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6"/>
      <c r="BD340" s="21"/>
      <c r="BE340" s="21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56.75" customHeight="1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6"/>
      <c r="BD341" s="183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409.6" customHeight="1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6"/>
      <c r="BD342" s="21"/>
      <c r="BE342" s="21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52.25" customHeight="1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6"/>
      <c r="BD343" s="18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209.25" customHeight="1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196"/>
      <c r="BD344" s="21"/>
      <c r="BE344" s="21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09.25" customHeight="1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182"/>
      <c r="AL345" s="21"/>
      <c r="AM345" s="21"/>
      <c r="AN345" s="21"/>
      <c r="AO345" s="21"/>
      <c r="AP345" s="21"/>
      <c r="AQ345" s="21"/>
      <c r="AR345" s="21"/>
      <c r="AS345" s="182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6"/>
      <c r="BD345" s="18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89" customHeight="1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0"/>
      <c r="AH346" s="23"/>
      <c r="AI346" s="23"/>
      <c r="AJ346" s="21"/>
      <c r="AK346" s="196"/>
      <c r="AL346" s="20"/>
      <c r="AM346" s="20"/>
      <c r="AN346" s="21"/>
      <c r="AO346" s="21"/>
      <c r="AP346" s="21"/>
      <c r="AQ346" s="21"/>
      <c r="AR346" s="21"/>
      <c r="AS346" s="196"/>
      <c r="AT346" s="23"/>
      <c r="AU346" s="21"/>
      <c r="AV346" s="21"/>
      <c r="AW346" s="21"/>
      <c r="AX346" s="21"/>
      <c r="AY346" s="21"/>
      <c r="AZ346" s="21"/>
      <c r="BA346" s="21"/>
      <c r="BB346" s="21"/>
      <c r="BC346" s="196"/>
      <c r="BD346" s="21"/>
      <c r="BE346" s="21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89" customHeight="1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0"/>
      <c r="AH347" s="23"/>
      <c r="AI347" s="23"/>
      <c r="AJ347" s="21"/>
      <c r="AK347" s="196"/>
      <c r="AL347" s="20"/>
      <c r="AM347" s="20"/>
      <c r="AN347" s="21"/>
      <c r="AO347" s="21"/>
      <c r="AP347" s="21"/>
      <c r="AQ347" s="21"/>
      <c r="AR347" s="21"/>
      <c r="AS347" s="196"/>
      <c r="AT347" s="23"/>
      <c r="AU347" s="21"/>
      <c r="AV347" s="21"/>
      <c r="AW347" s="21"/>
      <c r="AX347" s="21"/>
      <c r="AY347" s="21"/>
      <c r="AZ347" s="21"/>
      <c r="BA347" s="21"/>
      <c r="BB347" s="21"/>
      <c r="BC347" s="196"/>
      <c r="BD347" s="23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204.75" customHeight="1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6"/>
      <c r="BD348" s="21"/>
      <c r="BE348" s="21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47" customHeight="1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6"/>
      <c r="BD349" s="183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52.25" customHeight="1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3"/>
      <c r="O350" s="20"/>
      <c r="P350" s="23"/>
      <c r="Q350" s="23"/>
      <c r="R350" s="23"/>
      <c r="S350" s="23"/>
      <c r="T350" s="23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6"/>
      <c r="BD350" s="183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92" customHeight="1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196"/>
      <c r="N351" s="20"/>
      <c r="O351" s="20"/>
      <c r="P351" s="20"/>
      <c r="Q351" s="20"/>
      <c r="R351" s="20"/>
      <c r="S351" s="20"/>
      <c r="T351" s="20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6"/>
      <c r="BD351" s="183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92" customHeight="1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196"/>
      <c r="N352" s="20"/>
      <c r="O352" s="20"/>
      <c r="P352" s="20"/>
      <c r="Q352" s="20"/>
      <c r="R352" s="20"/>
      <c r="S352" s="20"/>
      <c r="T352" s="20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6"/>
      <c r="BD352" s="183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409.6" customHeight="1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0"/>
      <c r="AH353" s="21"/>
      <c r="AI353" s="21"/>
      <c r="AJ353" s="21"/>
      <c r="AK353" s="196"/>
      <c r="AL353" s="21"/>
      <c r="AM353" s="21"/>
      <c r="AN353" s="21"/>
      <c r="AO353" s="21"/>
      <c r="AP353" s="21"/>
      <c r="AQ353" s="21"/>
      <c r="AR353" s="21"/>
      <c r="AS353" s="196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6"/>
      <c r="BD353" s="21"/>
      <c r="BE353" s="21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6"/>
      <c r="BD354" s="183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6"/>
      <c r="BD355" s="183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6"/>
      <c r="BD356" s="183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6"/>
      <c r="BD357" s="183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6"/>
      <c r="BD358" s="21"/>
      <c r="BE358" s="21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6"/>
      <c r="BD359" s="183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196"/>
      <c r="N360" s="20"/>
      <c r="O360" s="20"/>
      <c r="P360" s="20"/>
      <c r="Q360" s="20"/>
      <c r="R360" s="20"/>
      <c r="S360" s="20"/>
      <c r="T360" s="20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6"/>
      <c r="BD360" s="183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92" customHeight="1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6"/>
      <c r="BD361" s="21"/>
      <c r="BE361" s="20"/>
      <c r="BF361" s="20"/>
      <c r="BG361" s="20"/>
      <c r="BH361" s="23"/>
      <c r="BI361" s="20"/>
      <c r="BJ361" s="21"/>
      <c r="BK361" s="21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92" customHeight="1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6"/>
      <c r="BD362" s="183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0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6"/>
      <c r="BD363" s="18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409.5" customHeight="1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0"/>
      <c r="AH364" s="21"/>
      <c r="AI364" s="21"/>
      <c r="AJ364" s="21"/>
      <c r="AK364" s="196"/>
      <c r="AL364" s="21"/>
      <c r="AM364" s="20"/>
      <c r="AN364" s="21"/>
      <c r="AO364" s="21"/>
      <c r="AP364" s="21"/>
      <c r="AQ364" s="21"/>
      <c r="AR364" s="21"/>
      <c r="AS364" s="196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6"/>
      <c r="BD364" s="21"/>
      <c r="BE364" s="21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6"/>
      <c r="BD365" s="183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6"/>
      <c r="BD366" s="183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92" customHeight="1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6"/>
      <c r="BD367" s="18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92" customHeight="1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6"/>
      <c r="BD368" s="183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196"/>
      <c r="N369" s="20"/>
      <c r="O369" s="20"/>
      <c r="P369" s="20"/>
      <c r="Q369" s="20"/>
      <c r="R369" s="20"/>
      <c r="S369" s="20"/>
      <c r="T369" s="20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6"/>
      <c r="BD369" s="183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196"/>
      <c r="N370" s="20"/>
      <c r="O370" s="20"/>
      <c r="P370" s="20"/>
      <c r="Q370" s="20"/>
      <c r="R370" s="20"/>
      <c r="S370" s="20"/>
      <c r="T370" s="20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6"/>
      <c r="BD370" s="183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92" customHeight="1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196"/>
      <c r="AL371" s="21"/>
      <c r="AM371" s="20"/>
      <c r="AN371" s="21"/>
      <c r="AO371" s="21"/>
      <c r="AP371" s="21"/>
      <c r="AQ371" s="21"/>
      <c r="AR371" s="21"/>
      <c r="AS371" s="196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6"/>
      <c r="BD371" s="21"/>
      <c r="BE371" s="21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6"/>
      <c r="BD372" s="183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0"/>
      <c r="O373" s="20"/>
      <c r="P373" s="20"/>
      <c r="Q373" s="20"/>
      <c r="R373" s="20"/>
      <c r="S373" s="20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6"/>
      <c r="BD373" s="183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92" customHeight="1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6"/>
      <c r="BD374" s="183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92" customHeight="1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196"/>
      <c r="N375" s="20"/>
      <c r="O375" s="20"/>
      <c r="P375" s="20"/>
      <c r="Q375" s="20"/>
      <c r="R375" s="20"/>
      <c r="S375" s="20"/>
      <c r="T375" s="20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6"/>
      <c r="BD375" s="18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92" customHeight="1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196"/>
      <c r="N376" s="20"/>
      <c r="O376" s="20"/>
      <c r="P376" s="20"/>
      <c r="Q376" s="20"/>
      <c r="R376" s="20"/>
      <c r="S376" s="20"/>
      <c r="T376" s="20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6"/>
      <c r="BD376" s="18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92" customHeight="1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196"/>
      <c r="N377" s="20"/>
      <c r="O377" s="20"/>
      <c r="P377" s="20"/>
      <c r="Q377" s="20"/>
      <c r="R377" s="20"/>
      <c r="S377" s="20"/>
      <c r="T377" s="20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6"/>
      <c r="BD377" s="18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209.25" customHeight="1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6"/>
      <c r="BD378" s="23"/>
      <c r="BE378" s="23"/>
      <c r="BF378" s="20"/>
      <c r="BG378" s="20"/>
      <c r="BH378" s="23"/>
      <c r="BI378" s="20"/>
      <c r="BJ378" s="23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62" customHeight="1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0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6"/>
      <c r="BD379" s="2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51.5" customHeight="1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0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6"/>
      <c r="BD380" s="23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214.5" customHeight="1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6"/>
      <c r="BD381" s="23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409.5" customHeight="1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0"/>
      <c r="AH382" s="23"/>
      <c r="AI382" s="20"/>
      <c r="AJ382" s="21"/>
      <c r="AK382" s="196"/>
      <c r="AL382" s="23"/>
      <c r="AM382" s="20"/>
      <c r="AN382" s="21"/>
      <c r="AO382" s="21"/>
      <c r="AP382" s="21"/>
      <c r="AQ382" s="21"/>
      <c r="AR382" s="21"/>
      <c r="AS382" s="196"/>
      <c r="AT382" s="23"/>
      <c r="AU382" s="21"/>
      <c r="AV382" s="21"/>
      <c r="AW382" s="21"/>
      <c r="AX382" s="21"/>
      <c r="AY382" s="21"/>
      <c r="AZ382" s="21"/>
      <c r="BA382" s="21"/>
      <c r="BB382" s="21"/>
      <c r="BC382" s="196"/>
      <c r="BD382" s="23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26.75" customHeight="1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6"/>
      <c r="BD383" s="18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26.75" customHeight="1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6"/>
      <c r="BD384" s="18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26.75" customHeight="1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66"/>
      <c r="L385" s="66"/>
      <c r="M385" s="66"/>
      <c r="N385" s="28"/>
      <c r="O385" s="66"/>
      <c r="P385" s="66"/>
      <c r="Q385" s="66"/>
      <c r="R385" s="66"/>
      <c r="S385" s="66"/>
      <c r="T385" s="28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6"/>
      <c r="BD385" s="18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26.75" customHeight="1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3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196"/>
      <c r="BD386" s="18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239.25" customHeight="1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3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6"/>
      <c r="BD387" s="2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54.5" customHeight="1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3"/>
      <c r="O388" s="20"/>
      <c r="P388" s="23"/>
      <c r="Q388" s="23"/>
      <c r="R388" s="23"/>
      <c r="S388" s="23"/>
      <c r="T388" s="23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182"/>
      <c r="AL388" s="21"/>
      <c r="AM388" s="21"/>
      <c r="AN388" s="21"/>
      <c r="AO388" s="21"/>
      <c r="AP388" s="21"/>
      <c r="AQ388" s="21"/>
      <c r="AR388" s="21"/>
      <c r="AS388" s="182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6"/>
      <c r="BD388" s="18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219.75" customHeight="1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3"/>
      <c r="O389" s="20"/>
      <c r="P389" s="23"/>
      <c r="Q389" s="23"/>
      <c r="R389" s="23"/>
      <c r="S389" s="23"/>
      <c r="T389" s="23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0"/>
      <c r="AH389" s="23"/>
      <c r="AI389" s="23"/>
      <c r="AJ389" s="21"/>
      <c r="AK389" s="196"/>
      <c r="AL389" s="20"/>
      <c r="AM389" s="20"/>
      <c r="AN389" s="21"/>
      <c r="AO389" s="21"/>
      <c r="AP389" s="21"/>
      <c r="AQ389" s="21"/>
      <c r="AR389" s="21"/>
      <c r="AS389" s="196"/>
      <c r="AT389" s="23"/>
      <c r="AU389" s="21"/>
      <c r="AV389" s="21"/>
      <c r="AW389" s="21"/>
      <c r="AX389" s="21"/>
      <c r="AY389" s="21"/>
      <c r="AZ389" s="21"/>
      <c r="BA389" s="21"/>
      <c r="BB389" s="21"/>
      <c r="BC389" s="196"/>
      <c r="BD389" s="23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409.6" customHeight="1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0"/>
      <c r="AH390" s="21"/>
      <c r="AI390" s="21"/>
      <c r="AJ390" s="21"/>
      <c r="AK390" s="196"/>
      <c r="AL390" s="21"/>
      <c r="AM390" s="21"/>
      <c r="AN390" s="21"/>
      <c r="AO390" s="21"/>
      <c r="AP390" s="21"/>
      <c r="AQ390" s="21"/>
      <c r="AR390" s="21"/>
      <c r="AS390" s="196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6"/>
      <c r="BD390" s="21"/>
      <c r="BE390" s="21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62" customHeight="1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6"/>
      <c r="BD391" s="23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51.5" customHeight="1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6"/>
      <c r="BD392" s="183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36.5" customHeight="1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96"/>
      <c r="BD393" s="23"/>
      <c r="BE393" s="23"/>
      <c r="BF393" s="20"/>
      <c r="BG393" s="20"/>
      <c r="BH393" s="23"/>
      <c r="BI393" s="20"/>
      <c r="BJ393" s="23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49.25" customHeight="1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196"/>
      <c r="BD394" s="18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211.5" customHeight="1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0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196"/>
      <c r="BD395" s="18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214.5" customHeight="1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196"/>
      <c r="N396" s="23"/>
      <c r="O396" s="20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196"/>
      <c r="BD396" s="183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89.75" customHeight="1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0"/>
      <c r="BB397" s="20"/>
      <c r="BC397" s="196"/>
      <c r="BD397" s="23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4.25" customHeight="1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196"/>
      <c r="AT398" s="20"/>
      <c r="AU398" s="21"/>
      <c r="AV398" s="21"/>
      <c r="AW398" s="21"/>
      <c r="AX398" s="21"/>
      <c r="AY398" s="21"/>
      <c r="AZ398" s="21"/>
      <c r="BA398" s="21"/>
      <c r="BB398" s="21"/>
      <c r="BC398" s="196"/>
      <c r="BD398" s="183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4.25" customHeight="1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3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196"/>
      <c r="AT399" s="20"/>
      <c r="AU399" s="21"/>
      <c r="AV399" s="21"/>
      <c r="AW399" s="21"/>
      <c r="AX399" s="21"/>
      <c r="AY399" s="21"/>
      <c r="AZ399" s="21"/>
      <c r="BA399" s="21"/>
      <c r="BB399" s="21"/>
      <c r="BC399" s="196"/>
      <c r="BD399" s="183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64.25" customHeight="1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196"/>
      <c r="BD400" s="183"/>
      <c r="BE400" s="23"/>
      <c r="BF400" s="20"/>
      <c r="BG400" s="20"/>
      <c r="BH400" s="23"/>
      <c r="BI400" s="20"/>
      <c r="BJ400" s="21"/>
      <c r="BK400" s="20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4.25" customHeight="1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196"/>
      <c r="AT401" s="20"/>
      <c r="AU401" s="21"/>
      <c r="AV401" s="21"/>
      <c r="AW401" s="21"/>
      <c r="AX401" s="21"/>
      <c r="AY401" s="21"/>
      <c r="AZ401" s="21"/>
      <c r="BA401" s="21"/>
      <c r="BB401" s="21"/>
      <c r="BC401" s="196"/>
      <c r="BD401" s="183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4.25" customHeight="1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196"/>
      <c r="BD402" s="18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231.75" customHeight="1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0"/>
      <c r="BB403" s="20"/>
      <c r="BC403" s="20"/>
      <c r="BD403" s="183"/>
      <c r="BE403" s="23"/>
      <c r="BF403" s="20"/>
      <c r="BG403" s="20"/>
      <c r="BH403" s="29"/>
      <c r="BI403" s="20"/>
      <c r="BJ403" s="29"/>
      <c r="BK403" s="20"/>
      <c r="BL403" s="20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231.75" customHeight="1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6"/>
      <c r="BD404" s="183"/>
      <c r="BE404" s="23"/>
      <c r="BF404" s="20"/>
      <c r="BG404" s="20"/>
      <c r="BH404" s="29"/>
      <c r="BI404" s="20"/>
      <c r="BJ404" s="29"/>
      <c r="BK404" s="20"/>
      <c r="BL404" s="20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82.25" customHeight="1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0"/>
      <c r="BB405" s="20"/>
      <c r="BC405" s="196"/>
      <c r="BD405" s="2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82.25" customHeight="1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182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0"/>
      <c r="BB406" s="20"/>
      <c r="BC406" s="196"/>
      <c r="BD406" s="18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77" customHeight="1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182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0"/>
      <c r="BB407" s="20"/>
      <c r="BC407" s="196"/>
      <c r="BD407" s="2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77" customHeight="1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182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6"/>
      <c r="BD408" s="183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77" customHeight="1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182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6"/>
      <c r="BD409" s="183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67.25" customHeight="1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182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0"/>
      <c r="BB410" s="20"/>
      <c r="BC410" s="196"/>
      <c r="BD410" s="2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67.25" customHeight="1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182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6"/>
      <c r="BD411" s="18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67.25" customHeight="1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182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6"/>
      <c r="BD412" s="18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408.75" customHeight="1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0"/>
      <c r="AH413" s="20"/>
      <c r="AI413" s="20"/>
      <c r="AJ413" s="21"/>
      <c r="AK413" s="196"/>
      <c r="AL413" s="20"/>
      <c r="AM413" s="20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6"/>
      <c r="BD413" s="23"/>
      <c r="BE413" s="20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238.5" customHeight="1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182"/>
      <c r="AD414" s="21"/>
      <c r="AE414" s="21"/>
      <c r="AF414" s="21"/>
      <c r="AG414" s="20"/>
      <c r="AH414" s="20"/>
      <c r="AI414" s="20"/>
      <c r="AJ414" s="21"/>
      <c r="AK414" s="196"/>
      <c r="AL414" s="20"/>
      <c r="AM414" s="20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6"/>
      <c r="BD414" s="2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53.75" customHeight="1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0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182"/>
      <c r="AD415" s="21"/>
      <c r="AE415" s="21"/>
      <c r="AF415" s="21"/>
      <c r="AG415" s="20"/>
      <c r="AH415" s="20"/>
      <c r="AI415" s="20"/>
      <c r="AJ415" s="21"/>
      <c r="AK415" s="196"/>
      <c r="AL415" s="20"/>
      <c r="AM415" s="20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196"/>
      <c r="BD415" s="18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408.75" customHeight="1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196"/>
      <c r="N416" s="20"/>
      <c r="O416" s="20"/>
      <c r="P416" s="20"/>
      <c r="Q416" s="20"/>
      <c r="R416" s="20"/>
      <c r="S416" s="20"/>
      <c r="T416" s="20"/>
      <c r="U416" s="21"/>
      <c r="V416" s="21"/>
      <c r="W416" s="21"/>
      <c r="X416" s="21"/>
      <c r="Y416" s="21"/>
      <c r="Z416" s="21"/>
      <c r="AA416" s="21"/>
      <c r="AB416" s="21"/>
      <c r="AC416" s="182"/>
      <c r="AD416" s="21"/>
      <c r="AE416" s="21"/>
      <c r="AF416" s="21"/>
      <c r="AG416" s="21"/>
      <c r="AH416" s="21"/>
      <c r="AI416" s="21"/>
      <c r="AJ416" s="21"/>
      <c r="AK416" s="182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6"/>
      <c r="BD416" s="18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408.75" customHeight="1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196"/>
      <c r="N417" s="23"/>
      <c r="O417" s="20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196"/>
      <c r="AD417" s="23"/>
      <c r="AE417" s="23"/>
      <c r="AF417" s="23"/>
      <c r="AG417" s="20"/>
      <c r="AH417" s="21"/>
      <c r="AI417" s="21"/>
      <c r="AJ417" s="21"/>
      <c r="AK417" s="196"/>
      <c r="AL417" s="20"/>
      <c r="AM417" s="20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6"/>
      <c r="BD417" s="183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408.75" customHeight="1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0"/>
      <c r="BB418" s="20"/>
      <c r="BC418" s="196"/>
      <c r="BD418" s="23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59" customHeight="1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6"/>
      <c r="BD419" s="18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59" customHeight="1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6"/>
      <c r="BD420" s="18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241.5" customHeight="1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196"/>
      <c r="BD421" s="183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408.75" customHeight="1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0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196"/>
      <c r="AD422" s="23"/>
      <c r="AE422" s="23"/>
      <c r="AF422" s="23"/>
      <c r="AG422" s="23"/>
      <c r="AH422" s="21"/>
      <c r="AI422" s="21"/>
      <c r="AJ422" s="21"/>
      <c r="AK422" s="196"/>
      <c r="AL422" s="20"/>
      <c r="AM422" s="20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196"/>
      <c r="BD422" s="2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63.5" customHeight="1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196"/>
      <c r="N423" s="23"/>
      <c r="O423" s="20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196"/>
      <c r="AD423" s="23"/>
      <c r="AE423" s="23"/>
      <c r="AF423" s="23"/>
      <c r="AG423" s="23"/>
      <c r="AH423" s="21"/>
      <c r="AI423" s="21"/>
      <c r="AJ423" s="21"/>
      <c r="AK423" s="196"/>
      <c r="AL423" s="20"/>
      <c r="AM423" s="20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6"/>
      <c r="BD423" s="20"/>
      <c r="BE423" s="20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409.6" customHeight="1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0"/>
      <c r="AH424" s="23"/>
      <c r="AI424" s="23"/>
      <c r="AJ424" s="21"/>
      <c r="AK424" s="196"/>
      <c r="AL424" s="23"/>
      <c r="AM424" s="23"/>
      <c r="AN424" s="21"/>
      <c r="AO424" s="21"/>
      <c r="AP424" s="21"/>
      <c r="AQ424" s="21"/>
      <c r="AR424" s="21"/>
      <c r="AS424" s="196"/>
      <c r="AT424" s="23"/>
      <c r="AU424" s="21"/>
      <c r="AV424" s="21"/>
      <c r="AW424" s="21"/>
      <c r="AX424" s="21"/>
      <c r="AY424" s="21"/>
      <c r="AZ424" s="21"/>
      <c r="BA424" s="21"/>
      <c r="BB424" s="21"/>
      <c r="BC424" s="196"/>
      <c r="BD424" s="20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32" customHeight="1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0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196"/>
      <c r="BD425" s="20"/>
      <c r="BE425" s="20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32" customHeight="1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6"/>
      <c r="BD426" s="20"/>
      <c r="BE426" s="20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32" customHeight="1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196"/>
      <c r="BD427" s="20"/>
      <c r="BE427" s="20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32" customHeight="1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196"/>
      <c r="BD428" s="20"/>
      <c r="BE428" s="20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54.25" customHeight="1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196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219.75" customHeight="1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0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6"/>
      <c r="BD430" s="20"/>
      <c r="BE430" s="20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231.75" customHeight="1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196"/>
      <c r="BD431" s="23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49.25" customHeight="1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0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6"/>
      <c r="BD432" s="2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252" customHeight="1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196"/>
      <c r="BD433" s="2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71.75" customHeight="1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0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196"/>
      <c r="BD434" s="20"/>
      <c r="BE434" s="20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409.6" customHeight="1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196"/>
      <c r="BD435" s="2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69.5" customHeight="1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0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2"/>
      <c r="AL436" s="21"/>
      <c r="AM436" s="21"/>
      <c r="AN436" s="21"/>
      <c r="AO436" s="21"/>
      <c r="AP436" s="21"/>
      <c r="AQ436" s="21"/>
      <c r="AR436" s="21"/>
      <c r="AS436" s="182"/>
      <c r="AT436" s="21"/>
      <c r="AU436" s="182"/>
      <c r="AV436" s="21"/>
      <c r="AW436" s="21"/>
      <c r="AX436" s="21"/>
      <c r="AY436" s="21"/>
      <c r="AZ436" s="21"/>
      <c r="BA436" s="21"/>
      <c r="BB436" s="21"/>
      <c r="BC436" s="196"/>
      <c r="BD436" s="18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234.75" customHeight="1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2"/>
      <c r="AL437" s="21"/>
      <c r="AM437" s="21"/>
      <c r="AN437" s="21"/>
      <c r="AO437" s="21"/>
      <c r="AP437" s="21"/>
      <c r="AQ437" s="21"/>
      <c r="AR437" s="21"/>
      <c r="AS437" s="182"/>
      <c r="AT437" s="21"/>
      <c r="AU437" s="182"/>
      <c r="AV437" s="21"/>
      <c r="AW437" s="21"/>
      <c r="AX437" s="21"/>
      <c r="AY437" s="21"/>
      <c r="AZ437" s="21"/>
      <c r="BA437" s="21"/>
      <c r="BB437" s="21"/>
      <c r="BC437" s="196"/>
      <c r="BD437" s="2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82.25" customHeight="1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0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2"/>
      <c r="AL438" s="21"/>
      <c r="AM438" s="21"/>
      <c r="AN438" s="21"/>
      <c r="AO438" s="21"/>
      <c r="AP438" s="21"/>
      <c r="AQ438" s="21"/>
      <c r="AR438" s="21"/>
      <c r="AS438" s="182"/>
      <c r="AT438" s="21"/>
      <c r="AU438" s="182"/>
      <c r="AV438" s="21"/>
      <c r="AW438" s="21"/>
      <c r="AX438" s="21"/>
      <c r="AY438" s="21"/>
      <c r="AZ438" s="21"/>
      <c r="BA438" s="21"/>
      <c r="BB438" s="21"/>
      <c r="BC438" s="196"/>
      <c r="BD438" s="196"/>
      <c r="BE438" s="20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257.25" customHeight="1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2"/>
      <c r="AL439" s="21"/>
      <c r="AM439" s="21"/>
      <c r="AN439" s="21"/>
      <c r="AO439" s="21"/>
      <c r="AP439" s="21"/>
      <c r="AQ439" s="21"/>
      <c r="AR439" s="21"/>
      <c r="AS439" s="182"/>
      <c r="AT439" s="21"/>
      <c r="AU439" s="182"/>
      <c r="AV439" s="21"/>
      <c r="AW439" s="21"/>
      <c r="AX439" s="21"/>
      <c r="AY439" s="21"/>
      <c r="AZ439" s="21"/>
      <c r="BA439" s="20"/>
      <c r="BB439" s="20"/>
      <c r="BC439" s="196"/>
      <c r="BD439" s="2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44.75" customHeight="1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0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2"/>
      <c r="AL440" s="21"/>
      <c r="AM440" s="21"/>
      <c r="AN440" s="21"/>
      <c r="AO440" s="21"/>
      <c r="AP440" s="21"/>
      <c r="AQ440" s="21"/>
      <c r="AR440" s="21"/>
      <c r="AS440" s="182"/>
      <c r="AT440" s="21"/>
      <c r="AU440" s="182"/>
      <c r="AV440" s="21"/>
      <c r="AW440" s="21"/>
      <c r="AX440" s="21"/>
      <c r="AY440" s="21"/>
      <c r="AZ440" s="21"/>
      <c r="BA440" s="20"/>
      <c r="BB440" s="20"/>
      <c r="BC440" s="196"/>
      <c r="BD440" s="196"/>
      <c r="BE440" s="20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252" customHeight="1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3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2"/>
      <c r="AL441" s="21"/>
      <c r="AM441" s="21"/>
      <c r="AN441" s="21"/>
      <c r="AO441" s="21"/>
      <c r="AP441" s="21"/>
      <c r="AQ441" s="21"/>
      <c r="AR441" s="21"/>
      <c r="AS441" s="182"/>
      <c r="AT441" s="21"/>
      <c r="AU441" s="182"/>
      <c r="AV441" s="21"/>
      <c r="AW441" s="21"/>
      <c r="AX441" s="21"/>
      <c r="AY441" s="21"/>
      <c r="AZ441" s="21"/>
      <c r="BA441" s="21"/>
      <c r="BB441" s="21"/>
      <c r="BC441" s="196"/>
      <c r="BD441" s="23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62" customHeight="1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2"/>
      <c r="AL442" s="21"/>
      <c r="AM442" s="21"/>
      <c r="AN442" s="21"/>
      <c r="AO442" s="21"/>
      <c r="AP442" s="21"/>
      <c r="AQ442" s="21"/>
      <c r="AR442" s="21"/>
      <c r="AS442" s="182"/>
      <c r="AT442" s="21"/>
      <c r="AU442" s="182"/>
      <c r="AV442" s="21"/>
      <c r="AW442" s="21"/>
      <c r="AX442" s="21"/>
      <c r="AY442" s="21"/>
      <c r="AZ442" s="21"/>
      <c r="BA442" s="21"/>
      <c r="BB442" s="21"/>
      <c r="BC442" s="196"/>
      <c r="BD442" s="183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254.25" customHeight="1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3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182"/>
      <c r="AL443" s="21"/>
      <c r="AM443" s="21"/>
      <c r="AN443" s="21"/>
      <c r="AO443" s="21"/>
      <c r="AP443" s="21"/>
      <c r="AQ443" s="21"/>
      <c r="AR443" s="21"/>
      <c r="AS443" s="182"/>
      <c r="AT443" s="21"/>
      <c r="AU443" s="182"/>
      <c r="AV443" s="21"/>
      <c r="AW443" s="21"/>
      <c r="AX443" s="21"/>
      <c r="AY443" s="21"/>
      <c r="AZ443" s="21"/>
      <c r="BA443" s="21"/>
      <c r="BB443" s="21"/>
      <c r="BC443" s="196"/>
      <c r="BD443" s="23"/>
      <c r="BE443" s="20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166.5" customHeight="1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0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182"/>
      <c r="AL444" s="21"/>
      <c r="AM444" s="21"/>
      <c r="AN444" s="21"/>
      <c r="AO444" s="21"/>
      <c r="AP444" s="21"/>
      <c r="AQ444" s="21"/>
      <c r="AR444" s="21"/>
      <c r="AS444" s="182"/>
      <c r="AT444" s="21"/>
      <c r="AU444" s="182"/>
      <c r="AV444" s="21"/>
      <c r="AW444" s="21"/>
      <c r="AX444" s="21"/>
      <c r="AY444" s="21"/>
      <c r="AZ444" s="21"/>
      <c r="BA444" s="21"/>
      <c r="BB444" s="21"/>
      <c r="BC444" s="196"/>
      <c r="BD444" s="183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81.5" customHeight="1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0"/>
      <c r="P445" s="23"/>
      <c r="Q445" s="23"/>
      <c r="R445" s="20"/>
      <c r="S445" s="20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182"/>
      <c r="AL445" s="21"/>
      <c r="AM445" s="21"/>
      <c r="AN445" s="21"/>
      <c r="AO445" s="21"/>
      <c r="AP445" s="21"/>
      <c r="AQ445" s="21"/>
      <c r="AR445" s="21"/>
      <c r="AS445" s="182"/>
      <c r="AT445" s="21"/>
      <c r="AU445" s="182"/>
      <c r="AV445" s="21"/>
      <c r="AW445" s="21"/>
      <c r="AX445" s="21"/>
      <c r="AY445" s="21"/>
      <c r="AZ445" s="21"/>
      <c r="BA445" s="21"/>
      <c r="BB445" s="21"/>
      <c r="BC445" s="196"/>
      <c r="BD445" s="183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71" customFormat="1" ht="197.25" customHeight="1">
      <c r="A446" s="17"/>
      <c r="B446" s="18"/>
      <c r="C446" s="19"/>
      <c r="D446" s="19"/>
      <c r="E446" s="66"/>
      <c r="F446" s="18"/>
      <c r="G446" s="18"/>
      <c r="H446" s="18"/>
      <c r="I446" s="18"/>
      <c r="J446" s="18"/>
      <c r="K446" s="66"/>
      <c r="L446" s="66"/>
      <c r="M446" s="66"/>
      <c r="N446" s="19"/>
      <c r="O446" s="19"/>
      <c r="P446" s="19"/>
      <c r="Q446" s="19"/>
      <c r="R446" s="19"/>
      <c r="S446" s="19"/>
      <c r="T446" s="19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27"/>
      <c r="AH446" s="27"/>
      <c r="AI446" s="27"/>
      <c r="AJ446" s="27"/>
      <c r="AK446" s="27"/>
      <c r="AL446" s="27"/>
      <c r="AM446" s="27"/>
      <c r="AN446" s="27"/>
      <c r="AO446" s="27"/>
      <c r="AP446" s="27"/>
      <c r="AQ446" s="27"/>
      <c r="AR446" s="27"/>
      <c r="AS446" s="27"/>
      <c r="AT446" s="27"/>
      <c r="AU446" s="27"/>
      <c r="AV446" s="27"/>
      <c r="AW446" s="27"/>
      <c r="AX446" s="27"/>
      <c r="AY446" s="27"/>
      <c r="AZ446" s="27"/>
      <c r="BA446" s="27"/>
      <c r="BB446" s="27"/>
      <c r="BC446" s="184"/>
      <c r="BD446" s="184"/>
      <c r="BE446" s="66"/>
      <c r="BF446" s="66"/>
      <c r="BG446" s="66"/>
      <c r="BH446" s="28"/>
      <c r="BI446" s="66"/>
      <c r="BJ446" s="66"/>
      <c r="BK446" s="28"/>
      <c r="BL446" s="27"/>
      <c r="BM446" s="27"/>
      <c r="BN446" s="17"/>
      <c r="BO446" s="27"/>
      <c r="BP446" s="27"/>
      <c r="BQ446" s="28"/>
      <c r="BR446" s="28"/>
      <c r="BS446" s="17"/>
      <c r="BT446" s="70"/>
    </row>
    <row r="447" spans="1:72" s="22" customFormat="1" ht="136.5" customHeight="1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0"/>
      <c r="O447" s="20"/>
      <c r="P447" s="23"/>
      <c r="Q447" s="23"/>
      <c r="R447" s="23"/>
      <c r="S447" s="23"/>
      <c r="T447" s="20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196"/>
      <c r="BD447" s="196"/>
      <c r="BE447" s="20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43.75" customHeight="1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0"/>
      <c r="O448" s="20"/>
      <c r="P448" s="23"/>
      <c r="Q448" s="23"/>
      <c r="R448" s="23"/>
      <c r="S448" s="23"/>
      <c r="T448" s="20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196"/>
      <c r="BD448" s="20"/>
      <c r="BE448" s="20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43.75" customHeight="1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0"/>
      <c r="O449" s="20"/>
      <c r="P449" s="23"/>
      <c r="Q449" s="23"/>
      <c r="R449" s="23"/>
      <c r="S449" s="23"/>
      <c r="T449" s="20"/>
      <c r="U449" s="21"/>
      <c r="V449" s="21"/>
      <c r="W449" s="21"/>
      <c r="X449" s="21"/>
      <c r="Y449" s="21"/>
      <c r="Z449" s="21"/>
      <c r="AA449" s="21"/>
      <c r="AB449" s="21"/>
      <c r="AC449" s="182"/>
      <c r="AD449" s="21"/>
      <c r="AE449" s="21"/>
      <c r="AF449" s="21"/>
      <c r="AG449" s="21"/>
      <c r="AH449" s="21"/>
      <c r="AI449" s="21"/>
      <c r="AJ449" s="21"/>
      <c r="AK449" s="182"/>
      <c r="AL449" s="21"/>
      <c r="AM449" s="21"/>
      <c r="AN449" s="21"/>
      <c r="AO449" s="21"/>
      <c r="AP449" s="21"/>
      <c r="AQ449" s="21"/>
      <c r="AR449" s="21"/>
      <c r="AS449" s="182"/>
      <c r="AT449" s="21"/>
      <c r="AU449" s="182"/>
      <c r="AV449" s="21"/>
      <c r="AW449" s="21"/>
      <c r="AX449" s="21"/>
      <c r="AY449" s="21"/>
      <c r="AZ449" s="21"/>
      <c r="BA449" s="21"/>
      <c r="BB449" s="21"/>
      <c r="BC449" s="196"/>
      <c r="BD449" s="196"/>
      <c r="BE449" s="20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79.25" customHeight="1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196"/>
      <c r="N450" s="28"/>
      <c r="O450" s="18"/>
      <c r="P450" s="28"/>
      <c r="Q450" s="28"/>
      <c r="R450" s="28"/>
      <c r="S450" s="28"/>
      <c r="T450" s="28"/>
      <c r="U450" s="21"/>
      <c r="V450" s="21"/>
      <c r="W450" s="21"/>
      <c r="X450" s="21"/>
      <c r="Y450" s="21"/>
      <c r="Z450" s="21"/>
      <c r="AA450" s="21"/>
      <c r="AB450" s="21"/>
      <c r="AC450" s="182"/>
      <c r="AD450" s="21"/>
      <c r="AE450" s="21"/>
      <c r="AF450" s="21"/>
      <c r="AG450" s="20"/>
      <c r="AH450" s="29"/>
      <c r="AI450" s="29"/>
      <c r="AJ450" s="21"/>
      <c r="AK450" s="196"/>
      <c r="AL450" s="29"/>
      <c r="AM450" s="29"/>
      <c r="AN450" s="21"/>
      <c r="AO450" s="21"/>
      <c r="AP450" s="21"/>
      <c r="AQ450" s="21"/>
      <c r="AR450" s="21"/>
      <c r="AS450" s="196"/>
      <c r="AT450" s="29"/>
      <c r="AU450" s="196"/>
      <c r="AV450" s="29"/>
      <c r="AW450" s="21"/>
      <c r="AX450" s="21"/>
      <c r="AY450" s="21"/>
      <c r="AZ450" s="21"/>
      <c r="BA450" s="20"/>
      <c r="BB450" s="23"/>
      <c r="BC450" s="196"/>
      <c r="BD450" s="29"/>
      <c r="BE450" s="29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264.75" customHeight="1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9"/>
      <c r="O451" s="29"/>
      <c r="P451" s="29"/>
      <c r="Q451" s="29"/>
      <c r="R451" s="29"/>
      <c r="S451" s="29"/>
      <c r="T451" s="29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196"/>
      <c r="BD451" s="196"/>
      <c r="BE451" s="20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49" customHeight="1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196"/>
      <c r="BD452" s="183"/>
      <c r="BE452" s="23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46.75" customHeight="1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9"/>
      <c r="O453" s="29"/>
      <c r="P453" s="29"/>
      <c r="Q453" s="29"/>
      <c r="R453" s="29"/>
      <c r="S453" s="29"/>
      <c r="T453" s="29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182"/>
      <c r="AL453" s="21"/>
      <c r="AM453" s="21"/>
      <c r="AN453" s="21"/>
      <c r="AO453" s="21"/>
      <c r="AP453" s="21"/>
      <c r="AQ453" s="21"/>
      <c r="AR453" s="21"/>
      <c r="AS453" s="182"/>
      <c r="AT453" s="21"/>
      <c r="AU453" s="182"/>
      <c r="AV453" s="21"/>
      <c r="AW453" s="21"/>
      <c r="AX453" s="21"/>
      <c r="AY453" s="21"/>
      <c r="AZ453" s="21"/>
      <c r="BA453" s="20"/>
      <c r="BB453" s="29"/>
      <c r="BC453" s="29"/>
      <c r="BD453" s="29"/>
      <c r="BE453" s="29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92" customHeight="1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0"/>
      <c r="AD454" s="23"/>
      <c r="AE454" s="23"/>
      <c r="AF454" s="23"/>
      <c r="AG454" s="23"/>
      <c r="AH454" s="29"/>
      <c r="AI454" s="29"/>
      <c r="AJ454" s="21"/>
      <c r="AK454" s="196"/>
      <c r="AL454" s="23"/>
      <c r="AM454" s="23"/>
      <c r="AN454" s="21"/>
      <c r="AO454" s="21"/>
      <c r="AP454" s="21"/>
      <c r="AQ454" s="21"/>
      <c r="AR454" s="21"/>
      <c r="AS454" s="196"/>
      <c r="AT454" s="23"/>
      <c r="AU454" s="196"/>
      <c r="AV454" s="23"/>
      <c r="AW454" s="21"/>
      <c r="AX454" s="21"/>
      <c r="AY454" s="21"/>
      <c r="AZ454" s="21"/>
      <c r="BA454" s="20"/>
      <c r="BB454" s="23"/>
      <c r="BC454" s="196"/>
      <c r="BD454" s="23"/>
      <c r="BE454" s="23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223.5" customHeight="1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182"/>
      <c r="AD455" s="21"/>
      <c r="AE455" s="21"/>
      <c r="AF455" s="21"/>
      <c r="AG455" s="20"/>
      <c r="AH455" s="29"/>
      <c r="AI455" s="29"/>
      <c r="AJ455" s="21"/>
      <c r="AK455" s="196"/>
      <c r="AL455" s="29"/>
      <c r="AM455" s="29"/>
      <c r="AN455" s="21"/>
      <c r="AO455" s="21"/>
      <c r="AP455" s="21"/>
      <c r="AQ455" s="21"/>
      <c r="AR455" s="21"/>
      <c r="AS455" s="196"/>
      <c r="AT455" s="29"/>
      <c r="AU455" s="196"/>
      <c r="AV455" s="29"/>
      <c r="AW455" s="21"/>
      <c r="AX455" s="21"/>
      <c r="AY455" s="21"/>
      <c r="AZ455" s="21"/>
      <c r="BA455" s="20"/>
      <c r="BB455" s="23"/>
      <c r="BC455" s="196"/>
      <c r="BD455" s="23"/>
      <c r="BE455" s="23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223.5" customHeight="1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196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182"/>
      <c r="AD456" s="21"/>
      <c r="AE456" s="21"/>
      <c r="AF456" s="21"/>
      <c r="AG456" s="20"/>
      <c r="AH456" s="29"/>
      <c r="AI456" s="29"/>
      <c r="AJ456" s="21"/>
      <c r="AK456" s="196"/>
      <c r="AL456" s="29"/>
      <c r="AM456" s="29"/>
      <c r="AN456" s="21"/>
      <c r="AO456" s="21"/>
      <c r="AP456" s="21"/>
      <c r="AQ456" s="21"/>
      <c r="AR456" s="21"/>
      <c r="AS456" s="196"/>
      <c r="AT456" s="29"/>
      <c r="AU456" s="196"/>
      <c r="AV456" s="29"/>
      <c r="AW456" s="21"/>
      <c r="AX456" s="21"/>
      <c r="AY456" s="21"/>
      <c r="AZ456" s="21"/>
      <c r="BA456" s="20"/>
      <c r="BB456" s="23"/>
      <c r="BC456" s="196"/>
      <c r="BD456" s="29"/>
      <c r="BE456" s="29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408.75" customHeight="1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182"/>
      <c r="AD457" s="21"/>
      <c r="AE457" s="21"/>
      <c r="AF457" s="21"/>
      <c r="AG457" s="20"/>
      <c r="AH457" s="29"/>
      <c r="AI457" s="29"/>
      <c r="AJ457" s="21"/>
      <c r="AK457" s="196"/>
      <c r="AL457" s="29"/>
      <c r="AM457" s="29"/>
      <c r="AN457" s="21"/>
      <c r="AO457" s="21"/>
      <c r="AP457" s="21"/>
      <c r="AQ457" s="21"/>
      <c r="AR457" s="21"/>
      <c r="AS457" s="196"/>
      <c r="AT457" s="29"/>
      <c r="AU457" s="196"/>
      <c r="AV457" s="29"/>
      <c r="AW457" s="21"/>
      <c r="AX457" s="21"/>
      <c r="AY457" s="21"/>
      <c r="AZ457" s="21"/>
      <c r="BA457" s="20"/>
      <c r="BB457" s="23"/>
      <c r="BC457" s="196"/>
      <c r="BD457" s="23"/>
      <c r="BE457" s="23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86" customHeight="1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182"/>
      <c r="AD458" s="21"/>
      <c r="AE458" s="21"/>
      <c r="AF458" s="21"/>
      <c r="AG458" s="20"/>
      <c r="AH458" s="29"/>
      <c r="AI458" s="29"/>
      <c r="AJ458" s="21"/>
      <c r="AK458" s="196"/>
      <c r="AL458" s="29"/>
      <c r="AM458" s="29"/>
      <c r="AN458" s="21"/>
      <c r="AO458" s="21"/>
      <c r="AP458" s="21"/>
      <c r="AQ458" s="21"/>
      <c r="AR458" s="21"/>
      <c r="AS458" s="196"/>
      <c r="AT458" s="29"/>
      <c r="AU458" s="196"/>
      <c r="AV458" s="29"/>
      <c r="AW458" s="21"/>
      <c r="AX458" s="21"/>
      <c r="AY458" s="21"/>
      <c r="AZ458" s="21"/>
      <c r="BA458" s="20"/>
      <c r="BB458" s="23"/>
      <c r="BC458" s="196"/>
      <c r="BD458" s="29"/>
      <c r="BE458" s="29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409.6" customHeight="1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196"/>
      <c r="N459" s="28"/>
      <c r="O459" s="18"/>
      <c r="P459" s="28"/>
      <c r="Q459" s="28"/>
      <c r="R459" s="28"/>
      <c r="S459" s="28"/>
      <c r="T459" s="28"/>
      <c r="U459" s="21"/>
      <c r="V459" s="21"/>
      <c r="W459" s="21"/>
      <c r="X459" s="21"/>
      <c r="Y459" s="21"/>
      <c r="Z459" s="21"/>
      <c r="AA459" s="21"/>
      <c r="AB459" s="21"/>
      <c r="AC459" s="182"/>
      <c r="AD459" s="21"/>
      <c r="AE459" s="21"/>
      <c r="AF459" s="21"/>
      <c r="AG459" s="20"/>
      <c r="AH459" s="29"/>
      <c r="AI459" s="29"/>
      <c r="AJ459" s="21"/>
      <c r="AK459" s="196"/>
      <c r="AL459" s="29"/>
      <c r="AM459" s="29"/>
      <c r="AN459" s="21"/>
      <c r="AO459" s="21"/>
      <c r="AP459" s="21"/>
      <c r="AQ459" s="21"/>
      <c r="AR459" s="21"/>
      <c r="AS459" s="196"/>
      <c r="AT459" s="29"/>
      <c r="AU459" s="196"/>
      <c r="AV459" s="29"/>
      <c r="AW459" s="21"/>
      <c r="AX459" s="21"/>
      <c r="AY459" s="21"/>
      <c r="AZ459" s="21"/>
      <c r="BA459" s="20"/>
      <c r="BB459" s="23"/>
      <c r="BC459" s="196"/>
      <c r="BD459" s="29"/>
      <c r="BE459" s="29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16.75" customHeight="1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196"/>
      <c r="N460" s="28"/>
      <c r="O460" s="18"/>
      <c r="P460" s="28"/>
      <c r="Q460" s="28"/>
      <c r="R460" s="28"/>
      <c r="S460" s="28"/>
      <c r="T460" s="28"/>
      <c r="U460" s="21"/>
      <c r="V460" s="21"/>
      <c r="W460" s="21"/>
      <c r="X460" s="21"/>
      <c r="Y460" s="21"/>
      <c r="Z460" s="21"/>
      <c r="AA460" s="21"/>
      <c r="AB460" s="21"/>
      <c r="AC460" s="182"/>
      <c r="AD460" s="21"/>
      <c r="AE460" s="21"/>
      <c r="AF460" s="21"/>
      <c r="AG460" s="20"/>
      <c r="AH460" s="29"/>
      <c r="AI460" s="29"/>
      <c r="AJ460" s="21"/>
      <c r="AK460" s="196"/>
      <c r="AL460" s="29"/>
      <c r="AM460" s="29"/>
      <c r="AN460" s="21"/>
      <c r="AO460" s="21"/>
      <c r="AP460" s="21"/>
      <c r="AQ460" s="21"/>
      <c r="AR460" s="21"/>
      <c r="AS460" s="196"/>
      <c r="AT460" s="29"/>
      <c r="AU460" s="196"/>
      <c r="AV460" s="29"/>
      <c r="AW460" s="21"/>
      <c r="AX460" s="21"/>
      <c r="AY460" s="21"/>
      <c r="AZ460" s="21"/>
      <c r="BA460" s="20"/>
      <c r="BB460" s="23"/>
      <c r="BC460" s="196"/>
      <c r="BD460" s="29"/>
      <c r="BE460" s="29"/>
      <c r="BF460" s="21"/>
      <c r="BG460" s="21"/>
      <c r="BH460" s="21"/>
      <c r="BI460" s="21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54.25" customHeight="1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196"/>
      <c r="AD461" s="29"/>
      <c r="AE461" s="29"/>
      <c r="AF461" s="29"/>
      <c r="AG461" s="29"/>
      <c r="AH461" s="21"/>
      <c r="AI461" s="21"/>
      <c r="AJ461" s="21"/>
      <c r="AK461" s="196"/>
      <c r="AL461" s="29"/>
      <c r="AM461" s="29"/>
      <c r="AN461" s="21"/>
      <c r="AO461" s="21"/>
      <c r="AP461" s="21"/>
      <c r="AQ461" s="21"/>
      <c r="AR461" s="21"/>
      <c r="AS461" s="196"/>
      <c r="AT461" s="29"/>
      <c r="AU461" s="196"/>
      <c r="AV461" s="29"/>
      <c r="AW461" s="21"/>
      <c r="AX461" s="21"/>
      <c r="AY461" s="21"/>
      <c r="AZ461" s="21"/>
      <c r="BA461" s="20"/>
      <c r="BB461" s="23"/>
      <c r="BC461" s="196"/>
      <c r="BD461" s="23"/>
      <c r="BE461" s="23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47" customHeight="1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196"/>
      <c r="N462" s="23"/>
      <c r="O462" s="23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196"/>
      <c r="AD462" s="29"/>
      <c r="AE462" s="29"/>
      <c r="AF462" s="29"/>
      <c r="AG462" s="29"/>
      <c r="AH462" s="21"/>
      <c r="AI462" s="21"/>
      <c r="AJ462" s="21"/>
      <c r="AK462" s="196"/>
      <c r="AL462" s="29"/>
      <c r="AM462" s="29"/>
      <c r="AN462" s="21"/>
      <c r="AO462" s="21"/>
      <c r="AP462" s="21"/>
      <c r="AQ462" s="21"/>
      <c r="AR462" s="21"/>
      <c r="AS462" s="196"/>
      <c r="AT462" s="29"/>
      <c r="AU462" s="196"/>
      <c r="AV462" s="29"/>
      <c r="AW462" s="21"/>
      <c r="AX462" s="21"/>
      <c r="AY462" s="21"/>
      <c r="AZ462" s="21"/>
      <c r="BA462" s="20"/>
      <c r="BB462" s="23"/>
      <c r="BC462" s="196"/>
      <c r="BD462" s="29"/>
      <c r="BE462" s="29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44.5" customHeight="1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3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196"/>
      <c r="AD463" s="63"/>
      <c r="AE463" s="63"/>
      <c r="AF463" s="63"/>
      <c r="AG463" s="63"/>
      <c r="AH463" s="21"/>
      <c r="AI463" s="21"/>
      <c r="AJ463" s="21"/>
      <c r="AK463" s="196"/>
      <c r="AL463" s="63"/>
      <c r="AM463" s="63"/>
      <c r="AN463" s="21"/>
      <c r="AO463" s="21"/>
      <c r="AP463" s="21"/>
      <c r="AQ463" s="21"/>
      <c r="AR463" s="21"/>
      <c r="AS463" s="196"/>
      <c r="AT463" s="29"/>
      <c r="AU463" s="196"/>
      <c r="AV463" s="23"/>
      <c r="AW463" s="21"/>
      <c r="AX463" s="21"/>
      <c r="AY463" s="21"/>
      <c r="AZ463" s="21"/>
      <c r="BA463" s="20"/>
      <c r="BB463" s="23"/>
      <c r="BC463" s="196"/>
      <c r="BD463" s="23"/>
      <c r="BE463" s="23"/>
      <c r="BF463" s="21"/>
      <c r="BG463" s="20"/>
      <c r="BH463" s="23"/>
      <c r="BI463" s="20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44.5" customHeight="1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0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196"/>
      <c r="AD464" s="63"/>
      <c r="AE464" s="63"/>
      <c r="AF464" s="63"/>
      <c r="AG464" s="63"/>
      <c r="AH464" s="21"/>
      <c r="AI464" s="21"/>
      <c r="AJ464" s="21"/>
      <c r="AK464" s="196"/>
      <c r="AL464" s="63"/>
      <c r="AM464" s="63"/>
      <c r="AN464" s="21"/>
      <c r="AO464" s="21"/>
      <c r="AP464" s="21"/>
      <c r="AQ464" s="21"/>
      <c r="AR464" s="21"/>
      <c r="AS464" s="196"/>
      <c r="AT464" s="29"/>
      <c r="AU464" s="196"/>
      <c r="AV464" s="23"/>
      <c r="AW464" s="21"/>
      <c r="AX464" s="21"/>
      <c r="AY464" s="21"/>
      <c r="AZ464" s="21"/>
      <c r="BA464" s="20"/>
      <c r="BB464" s="23"/>
      <c r="BC464" s="196"/>
      <c r="BD464" s="23"/>
      <c r="BE464" s="23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44.5" customHeight="1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1"/>
      <c r="V465" s="21"/>
      <c r="W465" s="21"/>
      <c r="X465" s="21"/>
      <c r="Y465" s="21"/>
      <c r="Z465" s="21"/>
      <c r="AA465" s="21"/>
      <c r="AB465" s="21"/>
      <c r="AC465" s="196"/>
      <c r="AD465" s="63"/>
      <c r="AE465" s="63"/>
      <c r="AF465" s="63"/>
      <c r="AG465" s="63"/>
      <c r="AH465" s="21"/>
      <c r="AI465" s="21"/>
      <c r="AJ465" s="21"/>
      <c r="AK465" s="196"/>
      <c r="AL465" s="63"/>
      <c r="AM465" s="63"/>
      <c r="AN465" s="21"/>
      <c r="AO465" s="21"/>
      <c r="AP465" s="21"/>
      <c r="AQ465" s="21"/>
      <c r="AR465" s="21"/>
      <c r="AS465" s="196"/>
      <c r="AT465" s="29"/>
      <c r="AU465" s="196"/>
      <c r="AV465" s="23"/>
      <c r="AW465" s="21"/>
      <c r="AX465" s="21"/>
      <c r="AY465" s="21"/>
      <c r="AZ465" s="21"/>
      <c r="BA465" s="20"/>
      <c r="BB465" s="23"/>
      <c r="BC465" s="196"/>
      <c r="BD465" s="23"/>
      <c r="BE465" s="23"/>
      <c r="BF465" s="21"/>
      <c r="BG465" s="20"/>
      <c r="BH465" s="23"/>
      <c r="BI465" s="23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44.5" customHeight="1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196"/>
      <c r="AD466" s="63"/>
      <c r="AE466" s="63"/>
      <c r="AF466" s="63"/>
      <c r="AG466" s="63"/>
      <c r="AH466" s="21"/>
      <c r="AI466" s="21"/>
      <c r="AJ466" s="21"/>
      <c r="AK466" s="196"/>
      <c r="AL466" s="63"/>
      <c r="AM466" s="63"/>
      <c r="AN466" s="21"/>
      <c r="AO466" s="21"/>
      <c r="AP466" s="21"/>
      <c r="AQ466" s="21"/>
      <c r="AR466" s="21"/>
      <c r="AS466" s="196"/>
      <c r="AT466" s="29"/>
      <c r="AU466" s="196"/>
      <c r="AV466" s="23"/>
      <c r="AW466" s="21"/>
      <c r="AX466" s="21"/>
      <c r="AY466" s="21"/>
      <c r="AZ466" s="21"/>
      <c r="BA466" s="20"/>
      <c r="BB466" s="23"/>
      <c r="BC466" s="196"/>
      <c r="BD466" s="23"/>
      <c r="BE466" s="23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408.75" customHeight="1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0"/>
      <c r="P467" s="20"/>
      <c r="Q467" s="20"/>
      <c r="R467" s="20"/>
      <c r="S467" s="20"/>
      <c r="T467" s="23"/>
      <c r="U467" s="21"/>
      <c r="V467" s="21"/>
      <c r="W467" s="21"/>
      <c r="X467" s="21"/>
      <c r="Y467" s="21"/>
      <c r="Z467" s="21"/>
      <c r="AA467" s="21"/>
      <c r="AB467" s="21"/>
      <c r="AC467" s="196"/>
      <c r="AD467" s="63"/>
      <c r="AE467" s="63"/>
      <c r="AF467" s="63"/>
      <c r="AG467" s="63"/>
      <c r="AH467" s="21"/>
      <c r="AI467" s="21"/>
      <c r="AJ467" s="21"/>
      <c r="AK467" s="196"/>
      <c r="AL467" s="63"/>
      <c r="AM467" s="63"/>
      <c r="AN467" s="21"/>
      <c r="AO467" s="21"/>
      <c r="AP467" s="21"/>
      <c r="AQ467" s="21"/>
      <c r="AR467" s="21"/>
      <c r="AS467" s="196"/>
      <c r="AT467" s="29"/>
      <c r="AU467" s="196"/>
      <c r="AV467" s="23"/>
      <c r="AW467" s="21"/>
      <c r="AX467" s="21"/>
      <c r="AY467" s="21"/>
      <c r="AZ467" s="21"/>
      <c r="BA467" s="20"/>
      <c r="BB467" s="23"/>
      <c r="BC467" s="196"/>
      <c r="BD467" s="23"/>
      <c r="BE467" s="20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246.75" customHeight="1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196"/>
      <c r="AD468" s="63"/>
      <c r="AE468" s="63"/>
      <c r="AF468" s="63"/>
      <c r="AG468" s="63"/>
      <c r="AH468" s="21"/>
      <c r="AI468" s="21"/>
      <c r="AJ468" s="21"/>
      <c r="AK468" s="196"/>
      <c r="AL468" s="63"/>
      <c r="AM468" s="63"/>
      <c r="AN468" s="21"/>
      <c r="AO468" s="21"/>
      <c r="AP468" s="21"/>
      <c r="AQ468" s="21"/>
      <c r="AR468" s="21"/>
      <c r="AS468" s="196"/>
      <c r="AT468" s="29"/>
      <c r="AU468" s="196"/>
      <c r="AV468" s="23"/>
      <c r="AW468" s="21"/>
      <c r="AX468" s="21"/>
      <c r="AY468" s="21"/>
      <c r="AZ468" s="21"/>
      <c r="BA468" s="20"/>
      <c r="BB468" s="23"/>
      <c r="BC468" s="196"/>
      <c r="BD468" s="23"/>
      <c r="BE468" s="20"/>
      <c r="BF468" s="21"/>
      <c r="BG468" s="20"/>
      <c r="BH468" s="23"/>
      <c r="BI468" s="23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58.75" customHeight="1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196"/>
      <c r="AD469" s="63"/>
      <c r="AE469" s="63"/>
      <c r="AF469" s="63"/>
      <c r="AG469" s="20"/>
      <c r="AH469" s="21"/>
      <c r="AI469" s="21"/>
      <c r="AJ469" s="21"/>
      <c r="AK469" s="196"/>
      <c r="AL469" s="63"/>
      <c r="AM469" s="20"/>
      <c r="AN469" s="21"/>
      <c r="AO469" s="21"/>
      <c r="AP469" s="21"/>
      <c r="AQ469" s="21"/>
      <c r="AR469" s="21"/>
      <c r="AS469" s="196"/>
      <c r="AT469" s="23"/>
      <c r="AU469" s="196"/>
      <c r="AV469" s="23"/>
      <c r="AW469" s="21"/>
      <c r="AX469" s="21"/>
      <c r="AY469" s="21"/>
      <c r="AZ469" s="21"/>
      <c r="BA469" s="20"/>
      <c r="BB469" s="23"/>
      <c r="BC469" s="196"/>
      <c r="BD469" s="23"/>
      <c r="BE469" s="20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01" customHeight="1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96"/>
      <c r="N470" s="29"/>
      <c r="O470" s="29"/>
      <c r="P470" s="29"/>
      <c r="Q470" s="29"/>
      <c r="R470" s="29"/>
      <c r="S470" s="29"/>
      <c r="T470" s="29"/>
      <c r="U470" s="21"/>
      <c r="V470" s="21"/>
      <c r="W470" s="21"/>
      <c r="X470" s="21"/>
      <c r="Y470" s="21"/>
      <c r="Z470" s="21"/>
      <c r="AA470" s="21"/>
      <c r="AB470" s="21"/>
      <c r="AC470" s="196"/>
      <c r="AD470" s="63"/>
      <c r="AE470" s="63"/>
      <c r="AF470" s="63"/>
      <c r="AG470" s="20"/>
      <c r="AH470" s="21"/>
      <c r="AI470" s="21"/>
      <c r="AJ470" s="21"/>
      <c r="AK470" s="196"/>
      <c r="AL470" s="63"/>
      <c r="AM470" s="20"/>
      <c r="AN470" s="21"/>
      <c r="AO470" s="21"/>
      <c r="AP470" s="21"/>
      <c r="AQ470" s="21"/>
      <c r="AR470" s="21"/>
      <c r="AS470" s="196"/>
      <c r="AT470" s="23"/>
      <c r="AU470" s="196"/>
      <c r="AV470" s="23"/>
      <c r="AW470" s="21"/>
      <c r="AX470" s="21"/>
      <c r="AY470" s="21"/>
      <c r="AZ470" s="21"/>
      <c r="BA470" s="20"/>
      <c r="BB470" s="23"/>
      <c r="BC470" s="196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191.25" customHeight="1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0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196"/>
      <c r="AD471" s="63"/>
      <c r="AE471" s="63"/>
      <c r="AF471" s="63"/>
      <c r="AG471" s="20"/>
      <c r="AH471" s="21"/>
      <c r="AI471" s="21"/>
      <c r="AJ471" s="21"/>
      <c r="AK471" s="196"/>
      <c r="AL471" s="63"/>
      <c r="AM471" s="20"/>
      <c r="AN471" s="21"/>
      <c r="AO471" s="21"/>
      <c r="AP471" s="21"/>
      <c r="AQ471" s="21"/>
      <c r="AR471" s="21"/>
      <c r="AS471" s="196"/>
      <c r="AT471" s="23"/>
      <c r="AU471" s="196"/>
      <c r="AV471" s="23"/>
      <c r="AW471" s="21"/>
      <c r="AX471" s="21"/>
      <c r="AY471" s="21"/>
      <c r="AZ471" s="21"/>
      <c r="BA471" s="20"/>
      <c r="BB471" s="23"/>
      <c r="BC471" s="196"/>
      <c r="BD471" s="23"/>
      <c r="BE471" s="23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91.25" customHeight="1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196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196"/>
      <c r="AD472" s="63"/>
      <c r="AE472" s="63"/>
      <c r="AF472" s="63"/>
      <c r="AG472" s="20"/>
      <c r="AH472" s="21"/>
      <c r="AI472" s="21"/>
      <c r="AJ472" s="21"/>
      <c r="AK472" s="196"/>
      <c r="AL472" s="63"/>
      <c r="AM472" s="20"/>
      <c r="AN472" s="21"/>
      <c r="AO472" s="21"/>
      <c r="AP472" s="21"/>
      <c r="AQ472" s="21"/>
      <c r="AR472" s="21"/>
      <c r="AS472" s="196"/>
      <c r="AT472" s="23"/>
      <c r="AU472" s="196"/>
      <c r="AV472" s="23"/>
      <c r="AW472" s="21"/>
      <c r="AX472" s="21"/>
      <c r="AY472" s="21"/>
      <c r="AZ472" s="21"/>
      <c r="BA472" s="20"/>
      <c r="BB472" s="23"/>
      <c r="BC472" s="196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47.5" customHeight="1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196"/>
      <c r="N473" s="23"/>
      <c r="O473" s="23"/>
      <c r="P473" s="23"/>
      <c r="Q473" s="23"/>
      <c r="R473" s="23"/>
      <c r="S473" s="23"/>
      <c r="T473" s="28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2"/>
      <c r="AL473" s="21"/>
      <c r="AM473" s="21"/>
      <c r="AN473" s="21"/>
      <c r="AO473" s="21"/>
      <c r="AP473" s="21"/>
      <c r="AQ473" s="21"/>
      <c r="AR473" s="21"/>
      <c r="AS473" s="182"/>
      <c r="AT473" s="21"/>
      <c r="AU473" s="182"/>
      <c r="AV473" s="21"/>
      <c r="AW473" s="21"/>
      <c r="AX473" s="21"/>
      <c r="AY473" s="21"/>
      <c r="AZ473" s="21"/>
      <c r="BA473" s="20"/>
      <c r="BB473" s="23"/>
      <c r="BC473" s="196"/>
      <c r="BD473" s="23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71.5" customHeight="1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196"/>
      <c r="N474" s="28"/>
      <c r="O474" s="18"/>
      <c r="P474" s="28"/>
      <c r="Q474" s="28"/>
      <c r="R474" s="28"/>
      <c r="S474" s="28"/>
      <c r="T474" s="28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2"/>
      <c r="AL474" s="21"/>
      <c r="AM474" s="21"/>
      <c r="AN474" s="21"/>
      <c r="AO474" s="21"/>
      <c r="AP474" s="21"/>
      <c r="AQ474" s="21"/>
      <c r="AR474" s="21"/>
      <c r="AS474" s="182"/>
      <c r="AT474" s="21"/>
      <c r="AU474" s="182"/>
      <c r="AV474" s="21"/>
      <c r="AW474" s="21"/>
      <c r="AX474" s="21"/>
      <c r="AY474" s="21"/>
      <c r="AZ474" s="21"/>
      <c r="BA474" s="20"/>
      <c r="BB474" s="23"/>
      <c r="BC474" s="196"/>
      <c r="BD474" s="23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61" customHeight="1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196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2"/>
      <c r="AL475" s="21"/>
      <c r="AM475" s="21"/>
      <c r="AN475" s="21"/>
      <c r="AO475" s="21"/>
      <c r="AP475" s="21"/>
      <c r="AQ475" s="21"/>
      <c r="AR475" s="21"/>
      <c r="AS475" s="182"/>
      <c r="AT475" s="21"/>
      <c r="AU475" s="182"/>
      <c r="AV475" s="21"/>
      <c r="AW475" s="21"/>
      <c r="AX475" s="21"/>
      <c r="AY475" s="21"/>
      <c r="AZ475" s="21"/>
      <c r="BA475" s="20"/>
      <c r="BB475" s="23"/>
      <c r="BC475" s="196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04" customHeight="1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2"/>
      <c r="AL476" s="21"/>
      <c r="AM476" s="21"/>
      <c r="AN476" s="21"/>
      <c r="AO476" s="21"/>
      <c r="AP476" s="21"/>
      <c r="AQ476" s="21"/>
      <c r="AR476" s="21"/>
      <c r="AS476" s="182"/>
      <c r="AT476" s="21"/>
      <c r="AU476" s="182"/>
      <c r="AV476" s="21"/>
      <c r="AW476" s="21"/>
      <c r="AX476" s="21"/>
      <c r="AY476" s="21"/>
      <c r="AZ476" s="21"/>
      <c r="BA476" s="20"/>
      <c r="BB476" s="23"/>
      <c r="BC476" s="196"/>
      <c r="BD476" s="20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04" customHeight="1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196"/>
      <c r="N477" s="20"/>
      <c r="O477" s="20"/>
      <c r="P477" s="20"/>
      <c r="Q477" s="20"/>
      <c r="R477" s="20"/>
      <c r="S477" s="20"/>
      <c r="T477" s="20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2"/>
      <c r="AL477" s="21"/>
      <c r="AM477" s="21"/>
      <c r="AN477" s="21"/>
      <c r="AO477" s="21"/>
      <c r="AP477" s="21"/>
      <c r="AQ477" s="21"/>
      <c r="AR477" s="21"/>
      <c r="AS477" s="182"/>
      <c r="AT477" s="21"/>
      <c r="AU477" s="182"/>
      <c r="AV477" s="21"/>
      <c r="AW477" s="21"/>
      <c r="AX477" s="21"/>
      <c r="AY477" s="21"/>
      <c r="AZ477" s="21"/>
      <c r="BA477" s="20"/>
      <c r="BB477" s="23"/>
      <c r="BC477" s="196"/>
      <c r="BD477" s="23"/>
      <c r="BE477" s="20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204" customHeight="1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196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2"/>
      <c r="AL478" s="21"/>
      <c r="AM478" s="21"/>
      <c r="AN478" s="21"/>
      <c r="AO478" s="21"/>
      <c r="AP478" s="21"/>
      <c r="AQ478" s="21"/>
      <c r="AR478" s="21"/>
      <c r="AS478" s="182"/>
      <c r="AT478" s="21"/>
      <c r="AU478" s="182"/>
      <c r="AV478" s="21"/>
      <c r="AW478" s="21"/>
      <c r="AX478" s="21"/>
      <c r="AY478" s="21"/>
      <c r="AZ478" s="21"/>
      <c r="BA478" s="20"/>
      <c r="BB478" s="23"/>
      <c r="BC478" s="196"/>
      <c r="BD478" s="23"/>
      <c r="BE478" s="20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83.5" customHeight="1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0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2"/>
      <c r="AL479" s="21"/>
      <c r="AM479" s="21"/>
      <c r="AN479" s="21"/>
      <c r="AO479" s="21"/>
      <c r="AP479" s="21"/>
      <c r="AQ479" s="21"/>
      <c r="AR479" s="21"/>
      <c r="AS479" s="182"/>
      <c r="AT479" s="21"/>
      <c r="AU479" s="182"/>
      <c r="AV479" s="21"/>
      <c r="AW479" s="21"/>
      <c r="AX479" s="21"/>
      <c r="AY479" s="21"/>
      <c r="AZ479" s="21"/>
      <c r="BA479" s="20"/>
      <c r="BB479" s="23"/>
      <c r="BC479" s="196"/>
      <c r="BD479" s="23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409.5" customHeight="1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0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0"/>
      <c r="AH480" s="23"/>
      <c r="AI480" s="23"/>
      <c r="AJ480" s="21"/>
      <c r="AK480" s="196"/>
      <c r="AL480" s="23"/>
      <c r="AM480" s="23"/>
      <c r="AN480" s="21"/>
      <c r="AO480" s="21"/>
      <c r="AP480" s="21"/>
      <c r="AQ480" s="21"/>
      <c r="AR480" s="21"/>
      <c r="AS480" s="196"/>
      <c r="AT480" s="23"/>
      <c r="AU480" s="196"/>
      <c r="AV480" s="23"/>
      <c r="AW480" s="21"/>
      <c r="AX480" s="21"/>
      <c r="AY480" s="21"/>
      <c r="AZ480" s="21"/>
      <c r="BA480" s="20"/>
      <c r="BB480" s="23"/>
      <c r="BC480" s="196"/>
      <c r="BD480" s="23"/>
      <c r="BE480" s="23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14.75" customHeight="1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2"/>
      <c r="AL481" s="21"/>
      <c r="AM481" s="21"/>
      <c r="AN481" s="21"/>
      <c r="AO481" s="21"/>
      <c r="AP481" s="21"/>
      <c r="AQ481" s="21"/>
      <c r="AR481" s="21"/>
      <c r="AS481" s="182"/>
      <c r="AT481" s="21"/>
      <c r="AU481" s="182"/>
      <c r="AV481" s="21"/>
      <c r="AW481" s="21"/>
      <c r="AX481" s="21"/>
      <c r="AY481" s="21"/>
      <c r="AZ481" s="21"/>
      <c r="BA481" s="20"/>
      <c r="BB481" s="23"/>
      <c r="BC481" s="196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14.75" customHeight="1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196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2"/>
      <c r="AL482" s="21"/>
      <c r="AM482" s="21"/>
      <c r="AN482" s="21"/>
      <c r="AO482" s="21"/>
      <c r="AP482" s="21"/>
      <c r="AQ482" s="21"/>
      <c r="AR482" s="21"/>
      <c r="AS482" s="182"/>
      <c r="AT482" s="21"/>
      <c r="AU482" s="182"/>
      <c r="AV482" s="21"/>
      <c r="AW482" s="21"/>
      <c r="AX482" s="21"/>
      <c r="AY482" s="21"/>
      <c r="AZ482" s="21"/>
      <c r="BA482" s="20"/>
      <c r="BB482" s="23"/>
      <c r="BC482" s="196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114.75" customHeight="1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196"/>
      <c r="N483" s="28"/>
      <c r="O483" s="18"/>
      <c r="P483" s="28"/>
      <c r="Q483" s="28"/>
      <c r="R483" s="28"/>
      <c r="S483" s="28"/>
      <c r="T483" s="28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2"/>
      <c r="AL483" s="21"/>
      <c r="AM483" s="21"/>
      <c r="AN483" s="21"/>
      <c r="AO483" s="21"/>
      <c r="AP483" s="21"/>
      <c r="AQ483" s="21"/>
      <c r="AR483" s="21"/>
      <c r="AS483" s="182"/>
      <c r="AT483" s="21"/>
      <c r="AU483" s="182"/>
      <c r="AV483" s="21"/>
      <c r="AW483" s="21"/>
      <c r="AX483" s="21"/>
      <c r="AY483" s="21"/>
      <c r="AZ483" s="21"/>
      <c r="BA483" s="20"/>
      <c r="BB483" s="23"/>
      <c r="BC483" s="196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114.75" customHeight="1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196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2"/>
      <c r="AL484" s="21"/>
      <c r="AM484" s="21"/>
      <c r="AN484" s="21"/>
      <c r="AO484" s="21"/>
      <c r="AP484" s="21"/>
      <c r="AQ484" s="21"/>
      <c r="AR484" s="21"/>
      <c r="AS484" s="182"/>
      <c r="AT484" s="21"/>
      <c r="AU484" s="182"/>
      <c r="AV484" s="21"/>
      <c r="AW484" s="21"/>
      <c r="AX484" s="21"/>
      <c r="AY484" s="21"/>
      <c r="AZ484" s="21"/>
      <c r="BA484" s="20"/>
      <c r="BB484" s="23"/>
      <c r="BC484" s="196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114.75" customHeight="1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196"/>
      <c r="N485" s="28"/>
      <c r="O485" s="18"/>
      <c r="P485" s="28"/>
      <c r="Q485" s="28"/>
      <c r="R485" s="28"/>
      <c r="S485" s="28"/>
      <c r="T485" s="28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2"/>
      <c r="AL485" s="21"/>
      <c r="AM485" s="21"/>
      <c r="AN485" s="21"/>
      <c r="AO485" s="21"/>
      <c r="AP485" s="21"/>
      <c r="AQ485" s="21"/>
      <c r="AR485" s="21"/>
      <c r="AS485" s="182"/>
      <c r="AT485" s="21"/>
      <c r="AU485" s="182"/>
      <c r="AV485" s="21"/>
      <c r="AW485" s="21"/>
      <c r="AX485" s="21"/>
      <c r="AY485" s="21"/>
      <c r="AZ485" s="21"/>
      <c r="BA485" s="20"/>
      <c r="BB485" s="23"/>
      <c r="BC485" s="196"/>
      <c r="BD485" s="2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204" customHeight="1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0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2"/>
      <c r="AL486" s="21"/>
      <c r="AM486" s="21"/>
      <c r="AN486" s="21"/>
      <c r="AO486" s="21"/>
      <c r="AP486" s="21"/>
      <c r="AQ486" s="21"/>
      <c r="AR486" s="21"/>
      <c r="AS486" s="182"/>
      <c r="AT486" s="21"/>
      <c r="AU486" s="182"/>
      <c r="AV486" s="21"/>
      <c r="AW486" s="21"/>
      <c r="AX486" s="21"/>
      <c r="AY486" s="21"/>
      <c r="AZ486" s="21"/>
      <c r="BA486" s="20"/>
      <c r="BB486" s="23"/>
      <c r="BC486" s="196"/>
      <c r="BD486" s="23"/>
      <c r="BE486" s="20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04" customHeight="1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196"/>
      <c r="N487" s="28"/>
      <c r="O487" s="18"/>
      <c r="P487" s="28"/>
      <c r="Q487" s="28"/>
      <c r="R487" s="28"/>
      <c r="S487" s="28"/>
      <c r="T487" s="28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2"/>
      <c r="AL487" s="21"/>
      <c r="AM487" s="21"/>
      <c r="AN487" s="21"/>
      <c r="AO487" s="21"/>
      <c r="AP487" s="21"/>
      <c r="AQ487" s="21"/>
      <c r="AR487" s="21"/>
      <c r="AS487" s="182"/>
      <c r="AT487" s="21"/>
      <c r="AU487" s="182"/>
      <c r="AV487" s="21"/>
      <c r="AW487" s="21"/>
      <c r="AX487" s="21"/>
      <c r="AY487" s="21"/>
      <c r="AZ487" s="21"/>
      <c r="BA487" s="20"/>
      <c r="BB487" s="23"/>
      <c r="BC487" s="196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16" customHeight="1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0"/>
      <c r="AJ488" s="63"/>
      <c r="AK488" s="182"/>
      <c r="AL488" s="21"/>
      <c r="AM488" s="21"/>
      <c r="AN488" s="21"/>
      <c r="AO488" s="21"/>
      <c r="AP488" s="21"/>
      <c r="AQ488" s="21"/>
      <c r="AR488" s="21"/>
      <c r="AS488" s="182"/>
      <c r="AT488" s="21"/>
      <c r="AU488" s="182"/>
      <c r="AV488" s="21"/>
      <c r="AW488" s="21"/>
      <c r="AX488" s="21"/>
      <c r="AY488" s="21"/>
      <c r="AZ488" s="21"/>
      <c r="BA488" s="20"/>
      <c r="BB488" s="63"/>
      <c r="BC488" s="196"/>
      <c r="BD488" s="63"/>
      <c r="BE488" s="20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58.25" customHeight="1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63"/>
      <c r="O489" s="63"/>
      <c r="P489" s="63"/>
      <c r="Q489" s="63"/>
      <c r="R489" s="63"/>
      <c r="S489" s="63"/>
      <c r="T489" s="6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182"/>
      <c r="AL489" s="21"/>
      <c r="AM489" s="21"/>
      <c r="AN489" s="21"/>
      <c r="AO489" s="21"/>
      <c r="AP489" s="21"/>
      <c r="AQ489" s="21"/>
      <c r="AR489" s="21"/>
      <c r="AS489" s="182"/>
      <c r="AT489" s="21"/>
      <c r="AU489" s="182"/>
      <c r="AV489" s="21"/>
      <c r="AW489" s="21"/>
      <c r="AX489" s="21"/>
      <c r="AY489" s="21"/>
      <c r="AZ489" s="21"/>
      <c r="BA489" s="20"/>
      <c r="BB489" s="23"/>
      <c r="BC489" s="196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41" customHeight="1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63"/>
      <c r="O490" s="63"/>
      <c r="P490" s="63"/>
      <c r="Q490" s="63"/>
      <c r="R490" s="63"/>
      <c r="S490" s="63"/>
      <c r="T490" s="63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182"/>
      <c r="AL490" s="21"/>
      <c r="AM490" s="21"/>
      <c r="AN490" s="21"/>
      <c r="AO490" s="21"/>
      <c r="AP490" s="21"/>
      <c r="AQ490" s="21"/>
      <c r="AR490" s="21"/>
      <c r="AS490" s="182"/>
      <c r="AT490" s="21"/>
      <c r="AU490" s="182"/>
      <c r="AV490" s="21"/>
      <c r="AW490" s="21"/>
      <c r="AX490" s="21"/>
      <c r="AY490" s="21"/>
      <c r="AZ490" s="21"/>
      <c r="BA490" s="20"/>
      <c r="BB490" s="23"/>
      <c r="BC490" s="196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56.5" customHeight="1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0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0"/>
      <c r="AH491" s="23"/>
      <c r="AI491" s="23"/>
      <c r="AJ491" s="21"/>
      <c r="AK491" s="196"/>
      <c r="AL491" s="23"/>
      <c r="AM491" s="23"/>
      <c r="AN491" s="21"/>
      <c r="AO491" s="21"/>
      <c r="AP491" s="21"/>
      <c r="AQ491" s="21"/>
      <c r="AR491" s="21"/>
      <c r="AS491" s="196"/>
      <c r="AT491" s="29"/>
      <c r="AU491" s="196"/>
      <c r="AV491" s="23"/>
      <c r="AW491" s="21"/>
      <c r="AX491" s="21"/>
      <c r="AY491" s="21"/>
      <c r="AZ491" s="21"/>
      <c r="BA491" s="20"/>
      <c r="BB491" s="23"/>
      <c r="BC491" s="196"/>
      <c r="BD491" s="23"/>
      <c r="BE491" s="23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53.75" customHeight="1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3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0"/>
      <c r="AH492" s="23"/>
      <c r="AI492" s="23"/>
      <c r="AJ492" s="21"/>
      <c r="AK492" s="196"/>
      <c r="AL492" s="23"/>
      <c r="AM492" s="23"/>
      <c r="AN492" s="21"/>
      <c r="AO492" s="21"/>
      <c r="AP492" s="21"/>
      <c r="AQ492" s="21"/>
      <c r="AR492" s="21"/>
      <c r="AS492" s="196"/>
      <c r="AT492" s="29"/>
      <c r="AU492" s="196"/>
      <c r="AV492" s="23"/>
      <c r="AW492" s="21"/>
      <c r="AX492" s="21"/>
      <c r="AY492" s="21"/>
      <c r="AZ492" s="21"/>
      <c r="BA492" s="20"/>
      <c r="BB492" s="23"/>
      <c r="BC492" s="196"/>
      <c r="BD492" s="23"/>
      <c r="BE492" s="20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64.25" customHeight="1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196"/>
      <c r="N493" s="28"/>
      <c r="O493" s="18"/>
      <c r="P493" s="28"/>
      <c r="Q493" s="28"/>
      <c r="R493" s="28"/>
      <c r="S493" s="28"/>
      <c r="T493" s="28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0"/>
      <c r="AH493" s="23"/>
      <c r="AI493" s="23"/>
      <c r="AJ493" s="21"/>
      <c r="AK493" s="196"/>
      <c r="AL493" s="23"/>
      <c r="AM493" s="23"/>
      <c r="AN493" s="21"/>
      <c r="AO493" s="21"/>
      <c r="AP493" s="21"/>
      <c r="AQ493" s="21"/>
      <c r="AR493" s="21"/>
      <c r="AS493" s="196"/>
      <c r="AT493" s="29"/>
      <c r="AU493" s="196"/>
      <c r="AV493" s="23"/>
      <c r="AW493" s="21"/>
      <c r="AX493" s="21"/>
      <c r="AY493" s="21"/>
      <c r="AZ493" s="21"/>
      <c r="BA493" s="20"/>
      <c r="BB493" s="23"/>
      <c r="BC493" s="196"/>
      <c r="BD493" s="23"/>
      <c r="BE493" s="20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389.25" customHeight="1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9"/>
      <c r="AI494" s="29"/>
      <c r="AJ494" s="21"/>
      <c r="AK494" s="196"/>
      <c r="AL494" s="29"/>
      <c r="AM494" s="29"/>
      <c r="AN494" s="21"/>
      <c r="AO494" s="21"/>
      <c r="AP494" s="21"/>
      <c r="AQ494" s="21"/>
      <c r="AR494" s="21"/>
      <c r="AS494" s="196"/>
      <c r="AT494" s="29"/>
      <c r="AU494" s="196"/>
      <c r="AV494" s="29"/>
      <c r="AW494" s="21"/>
      <c r="AX494" s="21"/>
      <c r="AY494" s="21"/>
      <c r="AZ494" s="21"/>
      <c r="BA494" s="20"/>
      <c r="BB494" s="23"/>
      <c r="BC494" s="196"/>
      <c r="BD494" s="29"/>
      <c r="BE494" s="29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21.5" customHeight="1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9"/>
      <c r="O495" s="29"/>
      <c r="P495" s="29"/>
      <c r="Q495" s="29"/>
      <c r="R495" s="29"/>
      <c r="S495" s="29"/>
      <c r="T495" s="29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196"/>
      <c r="AL495" s="23"/>
      <c r="AM495" s="23"/>
      <c r="AN495" s="21"/>
      <c r="AO495" s="21"/>
      <c r="AP495" s="21"/>
      <c r="AQ495" s="21"/>
      <c r="AR495" s="21"/>
      <c r="AS495" s="196"/>
      <c r="AT495" s="23"/>
      <c r="AU495" s="196"/>
      <c r="AV495" s="23"/>
      <c r="AW495" s="21"/>
      <c r="AX495" s="21"/>
      <c r="AY495" s="21"/>
      <c r="AZ495" s="21"/>
      <c r="BA495" s="20"/>
      <c r="BB495" s="23"/>
      <c r="BC495" s="196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21.5" customHeight="1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9"/>
      <c r="O496" s="29"/>
      <c r="P496" s="29"/>
      <c r="Q496" s="29"/>
      <c r="R496" s="29"/>
      <c r="S496" s="29"/>
      <c r="T496" s="29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196"/>
      <c r="AL496" s="23"/>
      <c r="AM496" s="23"/>
      <c r="AN496" s="21"/>
      <c r="AO496" s="21"/>
      <c r="AP496" s="21"/>
      <c r="AQ496" s="21"/>
      <c r="AR496" s="21"/>
      <c r="AS496" s="196"/>
      <c r="AT496" s="23"/>
      <c r="AU496" s="196"/>
      <c r="AV496" s="23"/>
      <c r="AW496" s="21"/>
      <c r="AX496" s="21"/>
      <c r="AY496" s="21"/>
      <c r="AZ496" s="21"/>
      <c r="BA496" s="20"/>
      <c r="BB496" s="23"/>
      <c r="BC496" s="196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121.5" customHeight="1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9"/>
      <c r="O497" s="29"/>
      <c r="P497" s="29"/>
      <c r="Q497" s="29"/>
      <c r="R497" s="29"/>
      <c r="S497" s="29"/>
      <c r="T497" s="29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0"/>
      <c r="AH497" s="23"/>
      <c r="AI497" s="23"/>
      <c r="AJ497" s="21"/>
      <c r="AK497" s="196"/>
      <c r="AL497" s="23"/>
      <c r="AM497" s="23"/>
      <c r="AN497" s="21"/>
      <c r="AO497" s="21"/>
      <c r="AP497" s="21"/>
      <c r="AQ497" s="21"/>
      <c r="AR497" s="21"/>
      <c r="AS497" s="196"/>
      <c r="AT497" s="23"/>
      <c r="AU497" s="196"/>
      <c r="AV497" s="23"/>
      <c r="AW497" s="21"/>
      <c r="AX497" s="21"/>
      <c r="AY497" s="21"/>
      <c r="AZ497" s="21"/>
      <c r="BA497" s="20"/>
      <c r="BB497" s="23"/>
      <c r="BC497" s="196"/>
      <c r="BD497" s="23"/>
      <c r="BE497" s="23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121.5" customHeight="1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9"/>
      <c r="O498" s="29"/>
      <c r="P498" s="29"/>
      <c r="Q498" s="29"/>
      <c r="R498" s="29"/>
      <c r="S498" s="29"/>
      <c r="T498" s="29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0"/>
      <c r="AH498" s="23"/>
      <c r="AI498" s="23"/>
      <c r="AJ498" s="21"/>
      <c r="AK498" s="196"/>
      <c r="AL498" s="23"/>
      <c r="AM498" s="23"/>
      <c r="AN498" s="21"/>
      <c r="AO498" s="21"/>
      <c r="AP498" s="21"/>
      <c r="AQ498" s="21"/>
      <c r="AR498" s="21"/>
      <c r="AS498" s="196"/>
      <c r="AT498" s="23"/>
      <c r="AU498" s="196"/>
      <c r="AV498" s="23"/>
      <c r="AW498" s="21"/>
      <c r="AX498" s="21"/>
      <c r="AY498" s="21"/>
      <c r="AZ498" s="21"/>
      <c r="BA498" s="20"/>
      <c r="BB498" s="23"/>
      <c r="BC498" s="196"/>
      <c r="BD498" s="23"/>
      <c r="BE498" s="23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21.5" customHeight="1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0"/>
      <c r="AH499" s="23"/>
      <c r="AI499" s="23"/>
      <c r="AJ499" s="21"/>
      <c r="AK499" s="196"/>
      <c r="AL499" s="23"/>
      <c r="AM499" s="23"/>
      <c r="AN499" s="21"/>
      <c r="AO499" s="21"/>
      <c r="AP499" s="21"/>
      <c r="AQ499" s="21"/>
      <c r="AR499" s="21"/>
      <c r="AS499" s="196"/>
      <c r="AT499" s="23"/>
      <c r="AU499" s="196"/>
      <c r="AV499" s="23"/>
      <c r="AW499" s="21"/>
      <c r="AX499" s="21"/>
      <c r="AY499" s="21"/>
      <c r="AZ499" s="21"/>
      <c r="BA499" s="20"/>
      <c r="BB499" s="23"/>
      <c r="BC499" s="196"/>
      <c r="BD499" s="23"/>
      <c r="BE499" s="23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409.6" customHeight="1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3"/>
      <c r="O500" s="20"/>
      <c r="P500" s="23"/>
      <c r="Q500" s="23"/>
      <c r="R500" s="23"/>
      <c r="S500" s="23"/>
      <c r="T500" s="23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2"/>
      <c r="AL500" s="21"/>
      <c r="AM500" s="21"/>
      <c r="AN500" s="21"/>
      <c r="AO500" s="21"/>
      <c r="AP500" s="21"/>
      <c r="AQ500" s="21"/>
      <c r="AR500" s="21"/>
      <c r="AS500" s="182"/>
      <c r="AT500" s="21"/>
      <c r="AU500" s="182"/>
      <c r="AV500" s="21"/>
      <c r="AW500" s="21"/>
      <c r="AX500" s="21"/>
      <c r="AY500" s="21"/>
      <c r="AZ500" s="21"/>
      <c r="BA500" s="20"/>
      <c r="BB500" s="23"/>
      <c r="BC500" s="196"/>
      <c r="BD500" s="23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409.6" customHeight="1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196"/>
      <c r="N501" s="63"/>
      <c r="O501" s="63"/>
      <c r="P501" s="63"/>
      <c r="Q501" s="63"/>
      <c r="R501" s="63"/>
      <c r="S501" s="63"/>
      <c r="T501" s="63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2"/>
      <c r="AL501" s="21"/>
      <c r="AM501" s="21"/>
      <c r="AN501" s="21"/>
      <c r="AO501" s="21"/>
      <c r="AP501" s="21"/>
      <c r="AQ501" s="21"/>
      <c r="AR501" s="21"/>
      <c r="AS501" s="182"/>
      <c r="AT501" s="21"/>
      <c r="AU501" s="182"/>
      <c r="AV501" s="21"/>
      <c r="AW501" s="21"/>
      <c r="AX501" s="21"/>
      <c r="AY501" s="21"/>
      <c r="AZ501" s="21"/>
      <c r="BA501" s="20"/>
      <c r="BB501" s="23"/>
      <c r="BC501" s="196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409.5" customHeight="1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9"/>
      <c r="O502" s="29"/>
      <c r="P502" s="29"/>
      <c r="Q502" s="29"/>
      <c r="R502" s="29"/>
      <c r="S502" s="29"/>
      <c r="T502" s="29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2"/>
      <c r="AL502" s="21"/>
      <c r="AM502" s="21"/>
      <c r="AN502" s="21"/>
      <c r="AO502" s="21"/>
      <c r="AP502" s="21"/>
      <c r="AQ502" s="21"/>
      <c r="AR502" s="21"/>
      <c r="AS502" s="182"/>
      <c r="AT502" s="21"/>
      <c r="AU502" s="182"/>
      <c r="AV502" s="21"/>
      <c r="AW502" s="21"/>
      <c r="AX502" s="21"/>
      <c r="AY502" s="21"/>
      <c r="AZ502" s="21"/>
      <c r="BA502" s="20"/>
      <c r="BB502" s="23"/>
      <c r="BC502" s="196"/>
      <c r="BD502" s="29"/>
      <c r="BE502" s="29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409.5" customHeight="1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196"/>
      <c r="BD503" s="20"/>
      <c r="BE503" s="20"/>
      <c r="BF503" s="20"/>
      <c r="BG503" s="20"/>
      <c r="BH503" s="23"/>
      <c r="BI503" s="20"/>
      <c r="BJ503" s="20"/>
      <c r="BK503" s="23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171.75" customHeight="1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196"/>
      <c r="BD504" s="196"/>
      <c r="BE504" s="20"/>
      <c r="BF504" s="20"/>
      <c r="BG504" s="20"/>
      <c r="BH504" s="23"/>
      <c r="BI504" s="20"/>
      <c r="BJ504" s="20"/>
      <c r="BK504" s="23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51.25" customHeight="1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6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0"/>
      <c r="AH505" s="23"/>
      <c r="AI505" s="23"/>
      <c r="AJ505" s="21"/>
      <c r="AK505" s="196"/>
      <c r="AL505" s="23"/>
      <c r="AM505" s="23"/>
      <c r="AN505" s="21"/>
      <c r="AO505" s="21"/>
      <c r="AP505" s="21"/>
      <c r="AQ505" s="21"/>
      <c r="AR505" s="21"/>
      <c r="AS505" s="196"/>
      <c r="AT505" s="23"/>
      <c r="AU505" s="196"/>
      <c r="AV505" s="23"/>
      <c r="AW505" s="21"/>
      <c r="AX505" s="21"/>
      <c r="AY505" s="21"/>
      <c r="AZ505" s="21"/>
      <c r="BA505" s="20"/>
      <c r="BB505" s="23"/>
      <c r="BC505" s="196"/>
      <c r="BD505" s="23"/>
      <c r="BE505" s="23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409.5" customHeight="1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3"/>
      <c r="O506" s="20"/>
      <c r="P506" s="23"/>
      <c r="Q506" s="23"/>
      <c r="R506" s="23"/>
      <c r="S506" s="23"/>
      <c r="T506" s="23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0"/>
      <c r="AH506" s="23"/>
      <c r="AI506" s="23"/>
      <c r="AJ506" s="21"/>
      <c r="AK506" s="196"/>
      <c r="AL506" s="23"/>
      <c r="AM506" s="23"/>
      <c r="AN506" s="21"/>
      <c r="AO506" s="21"/>
      <c r="AP506" s="21"/>
      <c r="AQ506" s="21"/>
      <c r="AR506" s="21"/>
      <c r="AS506" s="196"/>
      <c r="AT506" s="23"/>
      <c r="AU506" s="196"/>
      <c r="AV506" s="23"/>
      <c r="AW506" s="21"/>
      <c r="AX506" s="21"/>
      <c r="AY506" s="21"/>
      <c r="AZ506" s="21"/>
      <c r="BA506" s="20"/>
      <c r="BB506" s="23"/>
      <c r="BC506" s="196"/>
      <c r="BD506" s="23"/>
      <c r="BE506" s="23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09.25" customHeight="1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196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0"/>
      <c r="AH507" s="23"/>
      <c r="AI507" s="23"/>
      <c r="AJ507" s="21"/>
      <c r="AK507" s="196"/>
      <c r="AL507" s="23"/>
      <c r="AM507" s="23"/>
      <c r="AN507" s="21"/>
      <c r="AO507" s="21"/>
      <c r="AP507" s="21"/>
      <c r="AQ507" s="21"/>
      <c r="AR507" s="21"/>
      <c r="AS507" s="196"/>
      <c r="AT507" s="23"/>
      <c r="AU507" s="196"/>
      <c r="AV507" s="23"/>
      <c r="AW507" s="21"/>
      <c r="AX507" s="21"/>
      <c r="AY507" s="21"/>
      <c r="AZ507" s="21"/>
      <c r="BA507" s="20"/>
      <c r="BB507" s="23"/>
      <c r="BC507" s="196"/>
      <c r="BD507" s="23"/>
      <c r="BE507" s="23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198.75" customHeight="1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196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2"/>
      <c r="AL508" s="21"/>
      <c r="AM508" s="21"/>
      <c r="AN508" s="21"/>
      <c r="AO508" s="21"/>
      <c r="AP508" s="21"/>
      <c r="AQ508" s="21"/>
      <c r="AR508" s="21"/>
      <c r="AS508" s="182"/>
      <c r="AT508" s="21"/>
      <c r="AU508" s="182"/>
      <c r="AV508" s="21"/>
      <c r="AW508" s="21"/>
      <c r="AX508" s="21"/>
      <c r="AY508" s="21"/>
      <c r="AZ508" s="21"/>
      <c r="BA508" s="20"/>
      <c r="BB508" s="23"/>
      <c r="BC508" s="196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408.75" customHeight="1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196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2"/>
      <c r="AL509" s="21"/>
      <c r="AM509" s="21"/>
      <c r="AN509" s="21"/>
      <c r="AO509" s="21"/>
      <c r="AP509" s="21"/>
      <c r="AQ509" s="21"/>
      <c r="AR509" s="21"/>
      <c r="AS509" s="182"/>
      <c r="AT509" s="21"/>
      <c r="AU509" s="182"/>
      <c r="AV509" s="21"/>
      <c r="AW509" s="21"/>
      <c r="AX509" s="21"/>
      <c r="AY509" s="21"/>
      <c r="AZ509" s="21"/>
      <c r="BA509" s="20"/>
      <c r="BB509" s="23"/>
      <c r="BC509" s="196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54.25" customHeight="1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196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2"/>
      <c r="AL510" s="21"/>
      <c r="AM510" s="21"/>
      <c r="AN510" s="21"/>
      <c r="AO510" s="21"/>
      <c r="AP510" s="21"/>
      <c r="AQ510" s="21"/>
      <c r="AR510" s="21"/>
      <c r="AS510" s="182"/>
      <c r="AT510" s="21"/>
      <c r="AU510" s="182"/>
      <c r="AV510" s="21"/>
      <c r="AW510" s="21"/>
      <c r="AX510" s="21"/>
      <c r="AY510" s="21"/>
      <c r="AZ510" s="21"/>
      <c r="BA510" s="20"/>
      <c r="BB510" s="23"/>
      <c r="BC510" s="196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61.75" customHeight="1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9"/>
      <c r="O511" s="29"/>
      <c r="P511" s="29"/>
      <c r="Q511" s="29"/>
      <c r="R511" s="29"/>
      <c r="S511" s="29"/>
      <c r="T511" s="29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2"/>
      <c r="AL511" s="21"/>
      <c r="AM511" s="21"/>
      <c r="AN511" s="21"/>
      <c r="AO511" s="21"/>
      <c r="AP511" s="21"/>
      <c r="AQ511" s="21"/>
      <c r="AR511" s="21"/>
      <c r="AS511" s="182"/>
      <c r="AT511" s="21"/>
      <c r="AU511" s="182"/>
      <c r="AV511" s="21"/>
      <c r="AW511" s="21"/>
      <c r="AX511" s="21"/>
      <c r="AY511" s="21"/>
      <c r="AZ511" s="21"/>
      <c r="BA511" s="20"/>
      <c r="BB511" s="23"/>
      <c r="BC511" s="196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49.25" customHeight="1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2"/>
      <c r="AL512" s="21"/>
      <c r="AM512" s="21"/>
      <c r="AN512" s="21"/>
      <c r="AO512" s="21"/>
      <c r="AP512" s="21"/>
      <c r="AQ512" s="21"/>
      <c r="AR512" s="21"/>
      <c r="AS512" s="182"/>
      <c r="AT512" s="21"/>
      <c r="AU512" s="182"/>
      <c r="AV512" s="21"/>
      <c r="AW512" s="21"/>
      <c r="AX512" s="21"/>
      <c r="AY512" s="21"/>
      <c r="AZ512" s="21"/>
      <c r="BA512" s="20"/>
      <c r="BB512" s="23"/>
      <c r="BC512" s="196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49.25" customHeight="1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196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2"/>
      <c r="AL513" s="21"/>
      <c r="AM513" s="21"/>
      <c r="AN513" s="21"/>
      <c r="AO513" s="21"/>
      <c r="AP513" s="21"/>
      <c r="AQ513" s="21"/>
      <c r="AR513" s="21"/>
      <c r="AS513" s="182"/>
      <c r="AT513" s="21"/>
      <c r="AU513" s="182"/>
      <c r="AV513" s="21"/>
      <c r="AW513" s="21"/>
      <c r="AX513" s="21"/>
      <c r="AY513" s="21"/>
      <c r="AZ513" s="21"/>
      <c r="BA513" s="20"/>
      <c r="BB513" s="23"/>
      <c r="BC513" s="196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49.25" customHeight="1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196"/>
      <c r="N514" s="23"/>
      <c r="O514" s="23"/>
      <c r="P514" s="23"/>
      <c r="Q514" s="23"/>
      <c r="R514" s="23"/>
      <c r="S514" s="23"/>
      <c r="T514" s="28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2"/>
      <c r="AL514" s="21"/>
      <c r="AM514" s="21"/>
      <c r="AN514" s="21"/>
      <c r="AO514" s="21"/>
      <c r="AP514" s="21"/>
      <c r="AQ514" s="21"/>
      <c r="AR514" s="21"/>
      <c r="AS514" s="182"/>
      <c r="AT514" s="21"/>
      <c r="AU514" s="182"/>
      <c r="AV514" s="21"/>
      <c r="AW514" s="21"/>
      <c r="AX514" s="21"/>
      <c r="AY514" s="21"/>
      <c r="AZ514" s="21"/>
      <c r="BA514" s="20"/>
      <c r="BB514" s="23"/>
      <c r="BC514" s="196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49.25" customHeight="1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196"/>
      <c r="N515" s="28"/>
      <c r="O515" s="18"/>
      <c r="P515" s="28"/>
      <c r="Q515" s="28"/>
      <c r="R515" s="28"/>
      <c r="S515" s="28"/>
      <c r="T515" s="28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2"/>
      <c r="AL515" s="21"/>
      <c r="AM515" s="21"/>
      <c r="AN515" s="21"/>
      <c r="AO515" s="21"/>
      <c r="AP515" s="21"/>
      <c r="AQ515" s="21"/>
      <c r="AR515" s="21"/>
      <c r="AS515" s="182"/>
      <c r="AT515" s="21"/>
      <c r="AU515" s="182"/>
      <c r="AV515" s="21"/>
      <c r="AW515" s="21"/>
      <c r="AX515" s="21"/>
      <c r="AY515" s="21"/>
      <c r="AZ515" s="21"/>
      <c r="BA515" s="20"/>
      <c r="BB515" s="23"/>
      <c r="BC515" s="196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49.25" customHeight="1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196"/>
      <c r="N516" s="28"/>
      <c r="O516" s="18"/>
      <c r="P516" s="28"/>
      <c r="Q516" s="28"/>
      <c r="R516" s="28"/>
      <c r="S516" s="28"/>
      <c r="T516" s="28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2"/>
      <c r="AL516" s="21"/>
      <c r="AM516" s="21"/>
      <c r="AN516" s="21"/>
      <c r="AO516" s="21"/>
      <c r="AP516" s="21"/>
      <c r="AQ516" s="21"/>
      <c r="AR516" s="21"/>
      <c r="AS516" s="182"/>
      <c r="AT516" s="21"/>
      <c r="AU516" s="182"/>
      <c r="AV516" s="21"/>
      <c r="AW516" s="21"/>
      <c r="AX516" s="21"/>
      <c r="AY516" s="21"/>
      <c r="AZ516" s="21"/>
      <c r="BA516" s="20"/>
      <c r="BB516" s="23"/>
      <c r="BC516" s="196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267" customHeight="1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2"/>
      <c r="AL517" s="21"/>
      <c r="AM517" s="21"/>
      <c r="AN517" s="21"/>
      <c r="AO517" s="21"/>
      <c r="AP517" s="21"/>
      <c r="AQ517" s="21"/>
      <c r="AR517" s="21"/>
      <c r="AS517" s="182"/>
      <c r="AT517" s="21"/>
      <c r="AU517" s="182"/>
      <c r="AV517" s="21"/>
      <c r="AW517" s="21"/>
      <c r="AX517" s="21"/>
      <c r="AY517" s="21"/>
      <c r="AZ517" s="21"/>
      <c r="BA517" s="20"/>
      <c r="BB517" s="23"/>
      <c r="BC517" s="196"/>
      <c r="BD517" s="23"/>
      <c r="BE517" s="23"/>
      <c r="BF517" s="21"/>
      <c r="BG517" s="21"/>
      <c r="BH517" s="21"/>
      <c r="BI517" s="20"/>
      <c r="BJ517" s="23"/>
      <c r="BK517" s="23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154.5" customHeight="1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2"/>
      <c r="AL518" s="21"/>
      <c r="AM518" s="21"/>
      <c r="AN518" s="21"/>
      <c r="AO518" s="21"/>
      <c r="AP518" s="21"/>
      <c r="AQ518" s="21"/>
      <c r="AR518" s="21"/>
      <c r="AS518" s="182"/>
      <c r="AT518" s="21"/>
      <c r="AU518" s="182"/>
      <c r="AV518" s="21"/>
      <c r="AW518" s="21"/>
      <c r="AX518" s="21"/>
      <c r="AY518" s="21"/>
      <c r="AZ518" s="21"/>
      <c r="BA518" s="20"/>
      <c r="BB518" s="23"/>
      <c r="BC518" s="196"/>
      <c r="BD518" s="63"/>
      <c r="BE518" s="29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44.75" customHeight="1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2"/>
      <c r="AL519" s="21"/>
      <c r="AM519" s="21"/>
      <c r="AN519" s="21"/>
      <c r="AO519" s="21"/>
      <c r="AP519" s="21"/>
      <c r="AQ519" s="21"/>
      <c r="AR519" s="21"/>
      <c r="AS519" s="182"/>
      <c r="AT519" s="21"/>
      <c r="AU519" s="182"/>
      <c r="AV519" s="21"/>
      <c r="AW519" s="21"/>
      <c r="AX519" s="21"/>
      <c r="AY519" s="21"/>
      <c r="AZ519" s="21"/>
      <c r="BA519" s="20"/>
      <c r="BB519" s="23"/>
      <c r="BC519" s="196"/>
      <c r="BD519" s="63"/>
      <c r="BE519" s="29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409.6" customHeight="1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2"/>
      <c r="AL520" s="21"/>
      <c r="AM520" s="21"/>
      <c r="AN520" s="21"/>
      <c r="AO520" s="21"/>
      <c r="AP520" s="21"/>
      <c r="AQ520" s="21"/>
      <c r="AR520" s="21"/>
      <c r="AS520" s="182"/>
      <c r="AT520" s="21"/>
      <c r="AU520" s="182"/>
      <c r="AV520" s="21"/>
      <c r="AW520" s="21"/>
      <c r="AX520" s="21"/>
      <c r="AY520" s="21"/>
      <c r="AZ520" s="21"/>
      <c r="BA520" s="20"/>
      <c r="BB520" s="20"/>
      <c r="BC520" s="20"/>
      <c r="BD520" s="2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52" customHeight="1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2"/>
      <c r="AL521" s="21"/>
      <c r="AM521" s="21"/>
      <c r="AN521" s="21"/>
      <c r="AO521" s="21"/>
      <c r="AP521" s="21"/>
      <c r="AQ521" s="21"/>
      <c r="AR521" s="21"/>
      <c r="AS521" s="182"/>
      <c r="AT521" s="21"/>
      <c r="AU521" s="182"/>
      <c r="AV521" s="21"/>
      <c r="AW521" s="21"/>
      <c r="AX521" s="21"/>
      <c r="AY521" s="21"/>
      <c r="AZ521" s="21"/>
      <c r="BA521" s="20"/>
      <c r="BB521" s="23"/>
      <c r="BC521" s="196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220.5" customHeight="1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2"/>
      <c r="AL522" s="21"/>
      <c r="AM522" s="21"/>
      <c r="AN522" s="21"/>
      <c r="AO522" s="21"/>
      <c r="AP522" s="21"/>
      <c r="AQ522" s="21"/>
      <c r="AR522" s="21"/>
      <c r="AS522" s="182"/>
      <c r="AT522" s="21"/>
      <c r="AU522" s="182"/>
      <c r="AV522" s="21"/>
      <c r="AW522" s="21"/>
      <c r="AX522" s="21"/>
      <c r="AY522" s="21"/>
      <c r="AZ522" s="21"/>
      <c r="BA522" s="20"/>
      <c r="BB522" s="23"/>
      <c r="BC522" s="196"/>
      <c r="BD522" s="29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220.5" customHeight="1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2"/>
      <c r="AL523" s="21"/>
      <c r="AM523" s="21"/>
      <c r="AN523" s="21"/>
      <c r="AO523" s="21"/>
      <c r="AP523" s="21"/>
      <c r="AQ523" s="21"/>
      <c r="AR523" s="21"/>
      <c r="AS523" s="182"/>
      <c r="AT523" s="21"/>
      <c r="AU523" s="182"/>
      <c r="AV523" s="21"/>
      <c r="AW523" s="21"/>
      <c r="AX523" s="21"/>
      <c r="AY523" s="21"/>
      <c r="AZ523" s="21"/>
      <c r="BA523" s="20"/>
      <c r="BB523" s="23"/>
      <c r="BC523" s="196"/>
      <c r="BD523" s="20"/>
      <c r="BE523" s="20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220.5" customHeight="1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2"/>
      <c r="AL524" s="21"/>
      <c r="AM524" s="21"/>
      <c r="AN524" s="21"/>
      <c r="AO524" s="21"/>
      <c r="AP524" s="21"/>
      <c r="AQ524" s="21"/>
      <c r="AR524" s="21"/>
      <c r="AS524" s="182"/>
      <c r="AT524" s="21"/>
      <c r="AU524" s="182"/>
      <c r="AV524" s="21"/>
      <c r="AW524" s="21"/>
      <c r="AX524" s="21"/>
      <c r="AY524" s="21"/>
      <c r="AZ524" s="21"/>
      <c r="BA524" s="20"/>
      <c r="BB524" s="23"/>
      <c r="BC524" s="196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409.5" customHeight="1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9"/>
      <c r="AI525" s="29"/>
      <c r="AJ525" s="21"/>
      <c r="AK525" s="196"/>
      <c r="AL525" s="29"/>
      <c r="AM525" s="29"/>
      <c r="AN525" s="21"/>
      <c r="AO525" s="21"/>
      <c r="AP525" s="21"/>
      <c r="AQ525" s="21"/>
      <c r="AR525" s="21"/>
      <c r="AS525" s="196"/>
      <c r="AT525" s="29"/>
      <c r="AU525" s="196"/>
      <c r="AV525" s="29"/>
      <c r="AW525" s="21"/>
      <c r="AX525" s="21"/>
      <c r="AY525" s="21"/>
      <c r="AZ525" s="21"/>
      <c r="BA525" s="20"/>
      <c r="BB525" s="23"/>
      <c r="BC525" s="196"/>
      <c r="BD525" s="29"/>
      <c r="BE525" s="29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44.75" customHeight="1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9"/>
      <c r="AI526" s="29"/>
      <c r="AJ526" s="21"/>
      <c r="AK526" s="196"/>
      <c r="AL526" s="29"/>
      <c r="AM526" s="29"/>
      <c r="AN526" s="21"/>
      <c r="AO526" s="21"/>
      <c r="AP526" s="21"/>
      <c r="AQ526" s="21"/>
      <c r="AR526" s="21"/>
      <c r="AS526" s="196"/>
      <c r="AT526" s="29"/>
      <c r="AU526" s="196"/>
      <c r="AV526" s="29"/>
      <c r="AW526" s="21"/>
      <c r="AX526" s="21"/>
      <c r="AY526" s="21"/>
      <c r="AZ526" s="21"/>
      <c r="BA526" s="20"/>
      <c r="BB526" s="23"/>
      <c r="BC526" s="196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44.75" customHeight="1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9"/>
      <c r="AI527" s="29"/>
      <c r="AJ527" s="21"/>
      <c r="AK527" s="196"/>
      <c r="AL527" s="29"/>
      <c r="AM527" s="29"/>
      <c r="AN527" s="21"/>
      <c r="AO527" s="21"/>
      <c r="AP527" s="21"/>
      <c r="AQ527" s="21"/>
      <c r="AR527" s="21"/>
      <c r="AS527" s="196"/>
      <c r="AT527" s="29"/>
      <c r="AU527" s="196"/>
      <c r="AV527" s="29"/>
      <c r="AW527" s="21"/>
      <c r="AX527" s="21"/>
      <c r="AY527" s="21"/>
      <c r="AZ527" s="21"/>
      <c r="BA527" s="20"/>
      <c r="BB527" s="23"/>
      <c r="BC527" s="196"/>
      <c r="BD527" s="29"/>
      <c r="BE527" s="29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44.75" customHeight="1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0"/>
      <c r="AH528" s="29"/>
      <c r="AI528" s="29"/>
      <c r="AJ528" s="21"/>
      <c r="AK528" s="196"/>
      <c r="AL528" s="29"/>
      <c r="AM528" s="29"/>
      <c r="AN528" s="21"/>
      <c r="AO528" s="21"/>
      <c r="AP528" s="21"/>
      <c r="AQ528" s="21"/>
      <c r="AR528" s="21"/>
      <c r="AS528" s="196"/>
      <c r="AT528" s="29"/>
      <c r="AU528" s="196"/>
      <c r="AV528" s="29"/>
      <c r="AW528" s="21"/>
      <c r="AX528" s="21"/>
      <c r="AY528" s="21"/>
      <c r="AZ528" s="21"/>
      <c r="BA528" s="20"/>
      <c r="BB528" s="23"/>
      <c r="BC528" s="196"/>
      <c r="BD528" s="29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44.75" customHeight="1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0"/>
      <c r="AH529" s="29"/>
      <c r="AI529" s="29"/>
      <c r="AJ529" s="21"/>
      <c r="AK529" s="196"/>
      <c r="AL529" s="29"/>
      <c r="AM529" s="29"/>
      <c r="AN529" s="21"/>
      <c r="AO529" s="21"/>
      <c r="AP529" s="21"/>
      <c r="AQ529" s="21"/>
      <c r="AR529" s="21"/>
      <c r="AS529" s="196"/>
      <c r="AT529" s="29"/>
      <c r="AU529" s="196"/>
      <c r="AV529" s="29"/>
      <c r="AW529" s="21"/>
      <c r="AX529" s="21"/>
      <c r="AY529" s="21"/>
      <c r="AZ529" s="21"/>
      <c r="BA529" s="20"/>
      <c r="BB529" s="23"/>
      <c r="BC529" s="196"/>
      <c r="BD529" s="29"/>
      <c r="BE529" s="29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44.75" customHeight="1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9"/>
      <c r="AI530" s="29"/>
      <c r="AJ530" s="21"/>
      <c r="AK530" s="196"/>
      <c r="AL530" s="29"/>
      <c r="AM530" s="29"/>
      <c r="AN530" s="21"/>
      <c r="AO530" s="21"/>
      <c r="AP530" s="21"/>
      <c r="AQ530" s="21"/>
      <c r="AR530" s="21"/>
      <c r="AS530" s="196"/>
      <c r="AT530" s="29"/>
      <c r="AU530" s="196"/>
      <c r="AV530" s="29"/>
      <c r="AW530" s="21"/>
      <c r="AX530" s="21"/>
      <c r="AY530" s="21"/>
      <c r="AZ530" s="21"/>
      <c r="BA530" s="20"/>
      <c r="BB530" s="23"/>
      <c r="BC530" s="196"/>
      <c r="BD530" s="29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409.5" customHeight="1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9"/>
      <c r="O531" s="29"/>
      <c r="P531" s="29"/>
      <c r="Q531" s="29"/>
      <c r="R531" s="29"/>
      <c r="S531" s="29"/>
      <c r="T531" s="29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2"/>
      <c r="AL531" s="21"/>
      <c r="AM531" s="21"/>
      <c r="AN531" s="21"/>
      <c r="AO531" s="21"/>
      <c r="AP531" s="21"/>
      <c r="AQ531" s="21"/>
      <c r="AR531" s="21"/>
      <c r="AS531" s="182"/>
      <c r="AT531" s="21"/>
      <c r="AU531" s="182"/>
      <c r="AV531" s="21"/>
      <c r="AW531" s="21"/>
      <c r="AX531" s="21"/>
      <c r="AY531" s="21"/>
      <c r="AZ531" s="21"/>
      <c r="BA531" s="20"/>
      <c r="BB531" s="23"/>
      <c r="BC531" s="196"/>
      <c r="BD531" s="63"/>
      <c r="BE531" s="29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408.75" customHeight="1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2"/>
      <c r="AL532" s="21"/>
      <c r="AM532" s="21"/>
      <c r="AN532" s="21"/>
      <c r="AO532" s="21"/>
      <c r="AP532" s="21"/>
      <c r="AQ532" s="21"/>
      <c r="AR532" s="21"/>
      <c r="AS532" s="182"/>
      <c r="AT532" s="21"/>
      <c r="AU532" s="182"/>
      <c r="AV532" s="21"/>
      <c r="AW532" s="21"/>
      <c r="AX532" s="21"/>
      <c r="AY532" s="21"/>
      <c r="AZ532" s="21"/>
      <c r="BA532" s="20"/>
      <c r="BB532" s="23"/>
      <c r="BC532" s="196"/>
      <c r="BD532" s="20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46.25" customHeight="1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2"/>
      <c r="AL533" s="21"/>
      <c r="AM533" s="21"/>
      <c r="AN533" s="21"/>
      <c r="AO533" s="21"/>
      <c r="AP533" s="21"/>
      <c r="AQ533" s="21"/>
      <c r="AR533" s="21"/>
      <c r="AS533" s="182"/>
      <c r="AT533" s="21"/>
      <c r="AU533" s="182"/>
      <c r="AV533" s="21"/>
      <c r="AW533" s="21"/>
      <c r="AX533" s="21"/>
      <c r="AY533" s="21"/>
      <c r="AZ533" s="21"/>
      <c r="BA533" s="20"/>
      <c r="BB533" s="23"/>
      <c r="BC533" s="196"/>
      <c r="BD533" s="63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408.75" customHeight="1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2"/>
      <c r="AL534" s="21"/>
      <c r="AM534" s="21"/>
      <c r="AN534" s="21"/>
      <c r="AO534" s="21"/>
      <c r="AP534" s="21"/>
      <c r="AQ534" s="21"/>
      <c r="AR534" s="21"/>
      <c r="AS534" s="182"/>
      <c r="AT534" s="21"/>
      <c r="AU534" s="182"/>
      <c r="AV534" s="21"/>
      <c r="AW534" s="21"/>
      <c r="AX534" s="21"/>
      <c r="AY534" s="21"/>
      <c r="AZ534" s="21"/>
      <c r="BA534" s="20"/>
      <c r="BB534" s="23"/>
      <c r="BC534" s="196"/>
      <c r="BD534" s="20"/>
      <c r="BE534" s="20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156" customHeight="1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2"/>
      <c r="AL535" s="21"/>
      <c r="AM535" s="21"/>
      <c r="AN535" s="21"/>
      <c r="AO535" s="21"/>
      <c r="AP535" s="21"/>
      <c r="AQ535" s="21"/>
      <c r="AR535" s="21"/>
      <c r="AS535" s="182"/>
      <c r="AT535" s="21"/>
      <c r="AU535" s="182"/>
      <c r="AV535" s="21"/>
      <c r="AW535" s="21"/>
      <c r="AX535" s="21"/>
      <c r="AY535" s="21"/>
      <c r="AZ535" s="21"/>
      <c r="BA535" s="20"/>
      <c r="BB535" s="23"/>
      <c r="BC535" s="196"/>
      <c r="BD535" s="63"/>
      <c r="BE535" s="29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32" customHeight="1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9"/>
      <c r="O536" s="29"/>
      <c r="P536" s="29"/>
      <c r="Q536" s="29"/>
      <c r="R536" s="29"/>
      <c r="S536" s="29"/>
      <c r="T536" s="29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2"/>
      <c r="AL536" s="21"/>
      <c r="AM536" s="21"/>
      <c r="AN536" s="21"/>
      <c r="AO536" s="21"/>
      <c r="AP536" s="21"/>
      <c r="AQ536" s="21"/>
      <c r="AR536" s="21"/>
      <c r="AS536" s="182"/>
      <c r="AT536" s="21"/>
      <c r="AU536" s="182"/>
      <c r="AV536" s="21"/>
      <c r="AW536" s="21"/>
      <c r="AX536" s="21"/>
      <c r="AY536" s="21"/>
      <c r="AZ536" s="21"/>
      <c r="BA536" s="20"/>
      <c r="BB536" s="23"/>
      <c r="BC536" s="196"/>
      <c r="BD536" s="29"/>
      <c r="BE536" s="29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132" customHeight="1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9"/>
      <c r="O537" s="29"/>
      <c r="P537" s="29"/>
      <c r="Q537" s="29"/>
      <c r="R537" s="29"/>
      <c r="S537" s="29"/>
      <c r="T537" s="29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2"/>
      <c r="AL537" s="21"/>
      <c r="AM537" s="21"/>
      <c r="AN537" s="21"/>
      <c r="AO537" s="21"/>
      <c r="AP537" s="21"/>
      <c r="AQ537" s="21"/>
      <c r="AR537" s="21"/>
      <c r="AS537" s="182"/>
      <c r="AT537" s="21"/>
      <c r="AU537" s="182"/>
      <c r="AV537" s="21"/>
      <c r="AW537" s="21"/>
      <c r="AX537" s="21"/>
      <c r="AY537" s="21"/>
      <c r="AZ537" s="21"/>
      <c r="BA537" s="20"/>
      <c r="BB537" s="23"/>
      <c r="BC537" s="196"/>
      <c r="BD537" s="63"/>
      <c r="BE537" s="29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246.75" customHeight="1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3"/>
      <c r="O538" s="20"/>
      <c r="P538" s="23"/>
      <c r="Q538" s="23"/>
      <c r="R538" s="23"/>
      <c r="S538" s="23"/>
      <c r="T538" s="23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2"/>
      <c r="AL538" s="21"/>
      <c r="AM538" s="21"/>
      <c r="AN538" s="21"/>
      <c r="AO538" s="21"/>
      <c r="AP538" s="21"/>
      <c r="AQ538" s="21"/>
      <c r="AR538" s="21"/>
      <c r="AS538" s="182"/>
      <c r="AT538" s="21"/>
      <c r="AU538" s="182"/>
      <c r="AV538" s="21"/>
      <c r="AW538" s="21"/>
      <c r="AX538" s="21"/>
      <c r="AY538" s="21"/>
      <c r="AZ538" s="21"/>
      <c r="BA538" s="20"/>
      <c r="BB538" s="23"/>
      <c r="BC538" s="196"/>
      <c r="BD538" s="23"/>
      <c r="BE538" s="23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84.5" customHeight="1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3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2"/>
      <c r="AL539" s="21"/>
      <c r="AM539" s="21"/>
      <c r="AN539" s="21"/>
      <c r="AO539" s="21"/>
      <c r="AP539" s="21"/>
      <c r="AQ539" s="21"/>
      <c r="AR539" s="21"/>
      <c r="AS539" s="182"/>
      <c r="AT539" s="21"/>
      <c r="AU539" s="182"/>
      <c r="AV539" s="21"/>
      <c r="AW539" s="21"/>
      <c r="AX539" s="21"/>
      <c r="AY539" s="21"/>
      <c r="AZ539" s="21"/>
      <c r="BA539" s="20"/>
      <c r="BB539" s="23"/>
      <c r="BC539" s="185"/>
      <c r="BD539" s="186"/>
      <c r="BE539" s="29"/>
      <c r="BF539" s="21"/>
      <c r="BG539" s="21"/>
      <c r="BH539" s="21"/>
      <c r="BI539" s="21"/>
      <c r="BJ539" s="21"/>
      <c r="BK539" s="21"/>
      <c r="BL539" s="21"/>
      <c r="BM539" s="201"/>
      <c r="BN539" s="24"/>
      <c r="BO539" s="21"/>
      <c r="BP539" s="21"/>
      <c r="BQ539" s="23"/>
      <c r="BR539" s="23"/>
      <c r="BS539" s="24"/>
      <c r="BT539" s="25"/>
    </row>
    <row r="540" spans="1:72" s="22" customFormat="1" ht="184.5" customHeight="1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196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2"/>
      <c r="AL540" s="21"/>
      <c r="AM540" s="21"/>
      <c r="AN540" s="21"/>
      <c r="AO540" s="21"/>
      <c r="AP540" s="21"/>
      <c r="AQ540" s="21"/>
      <c r="AR540" s="21"/>
      <c r="AS540" s="182"/>
      <c r="AT540" s="21"/>
      <c r="AU540" s="182"/>
      <c r="AV540" s="21"/>
      <c r="AW540" s="21"/>
      <c r="AX540" s="21"/>
      <c r="AY540" s="21"/>
      <c r="AZ540" s="21"/>
      <c r="BA540" s="20"/>
      <c r="BB540" s="23"/>
      <c r="BC540" s="185"/>
      <c r="BD540" s="186"/>
      <c r="BE540" s="29"/>
      <c r="BF540" s="21"/>
      <c r="BG540" s="21"/>
      <c r="BH540" s="21"/>
      <c r="BI540" s="21"/>
      <c r="BJ540" s="21"/>
      <c r="BK540" s="21"/>
      <c r="BL540" s="21"/>
      <c r="BM540" s="201"/>
      <c r="BN540" s="24"/>
      <c r="BO540" s="21"/>
      <c r="BP540" s="21"/>
      <c r="BQ540" s="23"/>
      <c r="BR540" s="23"/>
      <c r="BS540" s="24"/>
      <c r="BT540" s="25"/>
    </row>
    <row r="541" spans="1:72" s="22" customFormat="1" ht="184.5" customHeight="1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2"/>
      <c r="AL541" s="21"/>
      <c r="AM541" s="21"/>
      <c r="AN541" s="21"/>
      <c r="AO541" s="21"/>
      <c r="AP541" s="21"/>
      <c r="AQ541" s="21"/>
      <c r="AR541" s="21"/>
      <c r="AS541" s="182"/>
      <c r="AT541" s="21"/>
      <c r="AU541" s="182"/>
      <c r="AV541" s="21"/>
      <c r="AW541" s="21"/>
      <c r="AX541" s="21"/>
      <c r="AY541" s="21"/>
      <c r="AZ541" s="21"/>
      <c r="BA541" s="20"/>
      <c r="BB541" s="23"/>
      <c r="BC541" s="196"/>
      <c r="BD541" s="20"/>
      <c r="BE541" s="20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84.5" customHeight="1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2"/>
      <c r="AL542" s="21"/>
      <c r="AM542" s="21"/>
      <c r="AN542" s="21"/>
      <c r="AO542" s="21"/>
      <c r="AP542" s="21"/>
      <c r="AQ542" s="21"/>
      <c r="AR542" s="21"/>
      <c r="AS542" s="182"/>
      <c r="AT542" s="21"/>
      <c r="AU542" s="182"/>
      <c r="AV542" s="21"/>
      <c r="AW542" s="21"/>
      <c r="AX542" s="21"/>
      <c r="AY542" s="21"/>
      <c r="AZ542" s="21"/>
      <c r="BA542" s="20"/>
      <c r="BB542" s="23"/>
      <c r="BC542" s="185"/>
      <c r="BD542" s="186"/>
      <c r="BE542" s="20"/>
      <c r="BF542" s="21"/>
      <c r="BG542" s="21"/>
      <c r="BH542" s="21"/>
      <c r="BI542" s="21"/>
      <c r="BJ542" s="21"/>
      <c r="BK542" s="21"/>
      <c r="BL542" s="21"/>
      <c r="BM542" s="201"/>
      <c r="BN542" s="24"/>
      <c r="BO542" s="21"/>
      <c r="BP542" s="21"/>
      <c r="BQ542" s="23"/>
      <c r="BR542" s="23"/>
      <c r="BS542" s="24"/>
      <c r="BT542" s="25"/>
    </row>
    <row r="543" spans="1:72" s="22" customFormat="1" ht="189.75" customHeight="1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63"/>
      <c r="O543" s="63"/>
      <c r="P543" s="63"/>
      <c r="Q543" s="63"/>
      <c r="R543" s="63"/>
      <c r="S543" s="63"/>
      <c r="T543" s="63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2"/>
      <c r="AL543" s="21"/>
      <c r="AM543" s="21"/>
      <c r="AN543" s="21"/>
      <c r="AO543" s="21"/>
      <c r="AP543" s="21"/>
      <c r="AQ543" s="21"/>
      <c r="AR543" s="21"/>
      <c r="AS543" s="182"/>
      <c r="AT543" s="21"/>
      <c r="AU543" s="182"/>
      <c r="AV543" s="21"/>
      <c r="AW543" s="21"/>
      <c r="AX543" s="21"/>
      <c r="AY543" s="21"/>
      <c r="AZ543" s="21"/>
      <c r="BA543" s="20"/>
      <c r="BB543" s="23"/>
      <c r="BC543" s="185"/>
      <c r="BD543" s="186"/>
      <c r="BE543" s="20"/>
      <c r="BF543" s="21"/>
      <c r="BG543" s="21"/>
      <c r="BH543" s="21"/>
      <c r="BI543" s="21"/>
      <c r="BJ543" s="21"/>
      <c r="BK543" s="21"/>
      <c r="BL543" s="21"/>
      <c r="BM543" s="201"/>
      <c r="BN543" s="24"/>
      <c r="BO543" s="21"/>
      <c r="BP543" s="21"/>
      <c r="BQ543" s="23"/>
      <c r="BR543" s="23"/>
      <c r="BS543" s="24"/>
      <c r="BT543" s="25"/>
    </row>
    <row r="544" spans="1:72" s="22" customFormat="1" ht="184.5" customHeight="1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2"/>
      <c r="AL544" s="21"/>
      <c r="AM544" s="21"/>
      <c r="AN544" s="21"/>
      <c r="AO544" s="21"/>
      <c r="AP544" s="21"/>
      <c r="AQ544" s="21"/>
      <c r="AR544" s="21"/>
      <c r="AS544" s="182"/>
      <c r="AT544" s="21"/>
      <c r="AU544" s="182"/>
      <c r="AV544" s="21"/>
      <c r="AW544" s="21"/>
      <c r="AX544" s="21"/>
      <c r="AY544" s="21"/>
      <c r="AZ544" s="21"/>
      <c r="BA544" s="20"/>
      <c r="BB544" s="23"/>
      <c r="BC544" s="196"/>
      <c r="BD544" s="20"/>
      <c r="BE544" s="20"/>
      <c r="BF544" s="21"/>
      <c r="BG544" s="21"/>
      <c r="BH544" s="21"/>
      <c r="BI544" s="20"/>
      <c r="BJ544" s="23"/>
      <c r="BK544" s="23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84.5" customHeight="1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2"/>
      <c r="AL545" s="21"/>
      <c r="AM545" s="21"/>
      <c r="AN545" s="21"/>
      <c r="AO545" s="21"/>
      <c r="AP545" s="21"/>
      <c r="AQ545" s="21"/>
      <c r="AR545" s="21"/>
      <c r="AS545" s="182"/>
      <c r="AT545" s="21"/>
      <c r="AU545" s="182"/>
      <c r="AV545" s="21"/>
      <c r="AW545" s="21"/>
      <c r="AX545" s="21"/>
      <c r="AY545" s="21"/>
      <c r="AZ545" s="21"/>
      <c r="BA545" s="20"/>
      <c r="BB545" s="23"/>
      <c r="BC545" s="187"/>
      <c r="BD545" s="186"/>
      <c r="BE545" s="20"/>
      <c r="BF545" s="21"/>
      <c r="BG545" s="21"/>
      <c r="BH545" s="21"/>
      <c r="BI545" s="20"/>
      <c r="BJ545" s="23"/>
      <c r="BK545" s="23"/>
      <c r="BL545" s="21"/>
      <c r="BM545" s="201"/>
      <c r="BN545" s="24"/>
      <c r="BO545" s="21"/>
      <c r="BP545" s="21"/>
      <c r="BQ545" s="23"/>
      <c r="BR545" s="23"/>
      <c r="BS545" s="24"/>
      <c r="BT545" s="25"/>
    </row>
    <row r="546" spans="1:72" s="22" customFormat="1" ht="184.5" customHeight="1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2"/>
      <c r="AL546" s="21"/>
      <c r="AM546" s="21"/>
      <c r="AN546" s="21"/>
      <c r="AO546" s="21"/>
      <c r="AP546" s="21"/>
      <c r="AQ546" s="21"/>
      <c r="AR546" s="21"/>
      <c r="AS546" s="182"/>
      <c r="AT546" s="21"/>
      <c r="AU546" s="182"/>
      <c r="AV546" s="21"/>
      <c r="AW546" s="21"/>
      <c r="AX546" s="21"/>
      <c r="AY546" s="21"/>
      <c r="AZ546" s="21"/>
      <c r="BA546" s="20"/>
      <c r="BB546" s="23"/>
      <c r="BC546" s="196"/>
      <c r="BD546" s="29"/>
      <c r="BE546" s="29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84.5" customHeight="1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9"/>
      <c r="O547" s="29"/>
      <c r="P547" s="29"/>
      <c r="Q547" s="29"/>
      <c r="R547" s="29"/>
      <c r="S547" s="29"/>
      <c r="T547" s="29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2"/>
      <c r="AL547" s="21"/>
      <c r="AM547" s="21"/>
      <c r="AN547" s="21"/>
      <c r="AO547" s="21"/>
      <c r="AP547" s="21"/>
      <c r="AQ547" s="21"/>
      <c r="AR547" s="21"/>
      <c r="AS547" s="182"/>
      <c r="AT547" s="21"/>
      <c r="AU547" s="182"/>
      <c r="AV547" s="21"/>
      <c r="AW547" s="21"/>
      <c r="AX547" s="21"/>
      <c r="AY547" s="21"/>
      <c r="AZ547" s="21"/>
      <c r="BA547" s="20"/>
      <c r="BB547" s="23"/>
      <c r="BC547" s="196"/>
      <c r="BD547" s="23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184.5" customHeight="1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9"/>
      <c r="O548" s="29"/>
      <c r="P548" s="29"/>
      <c r="Q548" s="29"/>
      <c r="R548" s="29"/>
      <c r="S548" s="29"/>
      <c r="T548" s="29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2"/>
      <c r="AL548" s="21"/>
      <c r="AM548" s="21"/>
      <c r="AN548" s="21"/>
      <c r="AO548" s="21"/>
      <c r="AP548" s="21"/>
      <c r="AQ548" s="21"/>
      <c r="AR548" s="21"/>
      <c r="AS548" s="182"/>
      <c r="AT548" s="21"/>
      <c r="AU548" s="182"/>
      <c r="AV548" s="21"/>
      <c r="AW548" s="21"/>
      <c r="AX548" s="21"/>
      <c r="AY548" s="21"/>
      <c r="AZ548" s="21"/>
      <c r="BA548" s="20"/>
      <c r="BB548" s="23"/>
      <c r="BC548" s="196"/>
      <c r="BD548" s="29"/>
      <c r="BE548" s="29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184.5" customHeight="1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9"/>
      <c r="O549" s="29"/>
      <c r="P549" s="29"/>
      <c r="Q549" s="29"/>
      <c r="R549" s="29"/>
      <c r="S549" s="29"/>
      <c r="T549" s="29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2"/>
      <c r="AL549" s="21"/>
      <c r="AM549" s="21"/>
      <c r="AN549" s="21"/>
      <c r="AO549" s="21"/>
      <c r="AP549" s="21"/>
      <c r="AQ549" s="21"/>
      <c r="AR549" s="21"/>
      <c r="AS549" s="182"/>
      <c r="AT549" s="21"/>
      <c r="AU549" s="182"/>
      <c r="AV549" s="21"/>
      <c r="AW549" s="21"/>
      <c r="AX549" s="21"/>
      <c r="AY549" s="21"/>
      <c r="AZ549" s="21"/>
      <c r="BA549" s="20"/>
      <c r="BB549" s="23"/>
      <c r="BC549" s="196"/>
      <c r="BD549" s="23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12.25" customHeight="1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3"/>
      <c r="O550" s="23"/>
      <c r="P550" s="23"/>
      <c r="Q550" s="23"/>
      <c r="R550" s="23"/>
      <c r="S550" s="23"/>
      <c r="T550" s="23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196"/>
      <c r="BD550" s="23"/>
      <c r="BE550" s="23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409.5" customHeight="1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3"/>
      <c r="O551" s="20"/>
      <c r="P551" s="23"/>
      <c r="Q551" s="23"/>
      <c r="R551" s="23"/>
      <c r="S551" s="23"/>
      <c r="T551" s="23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196"/>
      <c r="BD551" s="23"/>
      <c r="BE551" s="23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86.75" customHeight="1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196"/>
      <c r="N552" s="28"/>
      <c r="O552" s="18"/>
      <c r="P552" s="28"/>
      <c r="Q552" s="28"/>
      <c r="R552" s="28"/>
      <c r="S552" s="28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182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22" customHeight="1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96"/>
      <c r="BD553" s="23"/>
      <c r="BE553" s="23"/>
      <c r="BF553" s="21"/>
      <c r="BG553" s="21"/>
      <c r="BH553" s="21"/>
      <c r="BI553" s="21"/>
      <c r="BJ553" s="21"/>
      <c r="BK553" s="20"/>
      <c r="BL553" s="23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222" customHeight="1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0"/>
      <c r="O554" s="20"/>
      <c r="P554" s="23"/>
      <c r="Q554" s="23"/>
      <c r="R554" s="23"/>
      <c r="S554" s="23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182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22" customHeight="1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0"/>
      <c r="O555" s="20"/>
      <c r="P555" s="23"/>
      <c r="Q555" s="23"/>
      <c r="R555" s="23"/>
      <c r="S555" s="23"/>
      <c r="T555" s="23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82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57.25" customHeight="1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196"/>
      <c r="BD556" s="23"/>
      <c r="BE556" s="23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82.25" customHeight="1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196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182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229.5" customHeight="1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9"/>
      <c r="O558" s="29"/>
      <c r="P558" s="29"/>
      <c r="Q558" s="29"/>
      <c r="R558" s="29"/>
      <c r="S558" s="29"/>
      <c r="T558" s="29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182"/>
      <c r="BD558" s="2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409.5" customHeight="1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3"/>
      <c r="O559" s="20"/>
      <c r="P559" s="23"/>
      <c r="Q559" s="23"/>
      <c r="R559" s="23"/>
      <c r="S559" s="23"/>
      <c r="T559" s="23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0"/>
      <c r="AH559" s="23"/>
      <c r="AI559" s="23"/>
      <c r="AJ559" s="23"/>
      <c r="AK559" s="196"/>
      <c r="AL559" s="23"/>
      <c r="AM559" s="23"/>
      <c r="AN559" s="21"/>
      <c r="AO559" s="21"/>
      <c r="AP559" s="21"/>
      <c r="AQ559" s="21"/>
      <c r="AR559" s="21"/>
      <c r="AS559" s="196"/>
      <c r="AT559" s="23"/>
      <c r="AU559" s="196"/>
      <c r="AV559" s="23"/>
      <c r="AW559" s="21"/>
      <c r="AX559" s="21"/>
      <c r="AY559" s="21"/>
      <c r="AZ559" s="21"/>
      <c r="BA559" s="20"/>
      <c r="BB559" s="23"/>
      <c r="BC559" s="196"/>
      <c r="BD559" s="23"/>
      <c r="BE559" s="23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1.75" customHeight="1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0"/>
      <c r="AJ560" s="23"/>
      <c r="AK560" s="23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0"/>
      <c r="BB560" s="23"/>
      <c r="BC560" s="196"/>
      <c r="BD560" s="23"/>
      <c r="BE560" s="23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1.75" customHeight="1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196"/>
      <c r="N561" s="28"/>
      <c r="O561" s="1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0"/>
      <c r="AJ561" s="23"/>
      <c r="AK561" s="23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0"/>
      <c r="BB561" s="23"/>
      <c r="BC561" s="196"/>
      <c r="BD561" s="23"/>
      <c r="BE561" s="23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141.75" customHeight="1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196"/>
      <c r="N562" s="23"/>
      <c r="O562" s="23"/>
      <c r="P562" s="23"/>
      <c r="Q562" s="23"/>
      <c r="R562" s="23"/>
      <c r="S562" s="23"/>
      <c r="T562" s="28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0"/>
      <c r="AJ562" s="23"/>
      <c r="AK562" s="23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0"/>
      <c r="BB562" s="23"/>
      <c r="BC562" s="196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41.75" customHeight="1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196"/>
      <c r="N563" s="28"/>
      <c r="O563" s="18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0"/>
      <c r="AJ563" s="23"/>
      <c r="AK563" s="23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0"/>
      <c r="BB563" s="23"/>
      <c r="BC563" s="196"/>
      <c r="BD563" s="23"/>
      <c r="BE563" s="23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141.75" customHeight="1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196"/>
      <c r="N564" s="28"/>
      <c r="O564" s="1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0"/>
      <c r="AJ564" s="23"/>
      <c r="AK564" s="23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0"/>
      <c r="BB564" s="23"/>
      <c r="BC564" s="196"/>
      <c r="BD564" s="23"/>
      <c r="BE564" s="23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201.75" customHeight="1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3"/>
      <c r="O565" s="20"/>
      <c r="P565" s="23"/>
      <c r="Q565" s="23"/>
      <c r="R565" s="23"/>
      <c r="S565" s="23"/>
      <c r="T565" s="23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96"/>
      <c r="BD565" s="23"/>
      <c r="BE565" s="23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201.75" customHeight="1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196"/>
      <c r="N566" s="28"/>
      <c r="O566" s="18"/>
      <c r="P566" s="28"/>
      <c r="Q566" s="28"/>
      <c r="R566" s="28"/>
      <c r="S566" s="28"/>
      <c r="T566" s="28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82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201.75" customHeight="1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0"/>
      <c r="P567" s="23"/>
      <c r="Q567" s="23"/>
      <c r="R567" s="23"/>
      <c r="S567" s="23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96"/>
      <c r="BD567" s="23"/>
      <c r="BE567" s="23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01.75" customHeight="1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196"/>
      <c r="N568" s="28"/>
      <c r="O568" s="18"/>
      <c r="P568" s="28"/>
      <c r="Q568" s="28"/>
      <c r="R568" s="28"/>
      <c r="S568" s="28"/>
      <c r="T568" s="28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182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409.6" customHeight="1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0"/>
      <c r="Q569" s="20"/>
      <c r="R569" s="20"/>
      <c r="S569" s="20"/>
      <c r="T569" s="23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82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01.75" customHeight="1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0"/>
      <c r="P570" s="20"/>
      <c r="Q570" s="20"/>
      <c r="R570" s="20"/>
      <c r="S570" s="20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2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01.75" customHeight="1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3"/>
      <c r="O571" s="20"/>
      <c r="P571" s="23"/>
      <c r="Q571" s="23"/>
      <c r="R571" s="23"/>
      <c r="S571" s="23"/>
      <c r="T571" s="23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0"/>
      <c r="AJ571" s="23"/>
      <c r="AK571" s="23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0"/>
      <c r="BB571" s="23"/>
      <c r="BC571" s="196"/>
      <c r="BD571" s="23"/>
      <c r="BE571" s="23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201.75" customHeight="1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3"/>
      <c r="O572" s="20"/>
      <c r="P572" s="28"/>
      <c r="Q572" s="28"/>
      <c r="R572" s="28"/>
      <c r="S572" s="28"/>
      <c r="T572" s="28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82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201.75" customHeight="1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3"/>
      <c r="O573" s="20"/>
      <c r="P573" s="20"/>
      <c r="Q573" s="20"/>
      <c r="R573" s="20"/>
      <c r="S573" s="20"/>
      <c r="T573" s="23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82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201.75" customHeight="1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196"/>
      <c r="N574" s="28"/>
      <c r="O574" s="18"/>
      <c r="P574" s="28"/>
      <c r="Q574" s="28"/>
      <c r="R574" s="28"/>
      <c r="S574" s="28"/>
      <c r="T574" s="28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82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259.5" customHeight="1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96"/>
      <c r="BD575" s="29"/>
      <c r="BE575" s="29"/>
      <c r="BF575" s="21"/>
      <c r="BG575" s="21"/>
      <c r="BH575" s="21"/>
      <c r="BI575" s="20"/>
      <c r="BJ575" s="63"/>
      <c r="BK575" s="29"/>
      <c r="BL575" s="21"/>
      <c r="BM575" s="201"/>
      <c r="BN575" s="24"/>
      <c r="BO575" s="21"/>
      <c r="BP575" s="21"/>
      <c r="BQ575" s="23"/>
      <c r="BR575" s="23"/>
      <c r="BS575" s="24"/>
      <c r="BT575" s="25"/>
    </row>
    <row r="576" spans="1:72" s="22" customFormat="1" ht="244.5" customHeight="1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0"/>
      <c r="O576" s="20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96"/>
      <c r="BD576" s="188"/>
      <c r="BE576" s="29"/>
      <c r="BF576" s="21"/>
      <c r="BG576" s="21"/>
      <c r="BH576" s="21"/>
      <c r="BI576" s="20"/>
      <c r="BJ576" s="63"/>
      <c r="BK576" s="29"/>
      <c r="BL576" s="21"/>
      <c r="BM576" s="201"/>
      <c r="BN576" s="24"/>
      <c r="BO576" s="21"/>
      <c r="BP576" s="21"/>
      <c r="BQ576" s="23"/>
      <c r="BR576" s="23"/>
      <c r="BS576" s="24"/>
      <c r="BT576" s="25"/>
    </row>
    <row r="577" spans="1:72" s="22" customFormat="1" ht="219.75" customHeight="1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63"/>
      <c r="O577" s="63"/>
      <c r="P577" s="63"/>
      <c r="Q577" s="63"/>
      <c r="R577" s="63"/>
      <c r="S577" s="63"/>
      <c r="T577" s="63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87"/>
      <c r="BD577" s="189"/>
      <c r="BE577" s="190"/>
      <c r="BF577" s="21"/>
      <c r="BG577" s="21"/>
      <c r="BH577" s="21"/>
      <c r="BI577" s="21"/>
      <c r="BJ577" s="21"/>
      <c r="BK577" s="21"/>
      <c r="BL577" s="21"/>
      <c r="BM577" s="201"/>
      <c r="BN577" s="24"/>
      <c r="BO577" s="21"/>
      <c r="BP577" s="21"/>
      <c r="BQ577" s="23"/>
      <c r="BR577" s="23"/>
      <c r="BS577" s="24"/>
      <c r="BT577" s="25"/>
    </row>
    <row r="578" spans="1:72" s="22" customFormat="1" ht="219.75" customHeight="1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196"/>
      <c r="BD578" s="29"/>
      <c r="BE578" s="29"/>
      <c r="BF578" s="21"/>
      <c r="BG578" s="21"/>
      <c r="BH578" s="21"/>
      <c r="BI578" s="21"/>
      <c r="BJ578" s="21"/>
      <c r="BK578" s="21"/>
      <c r="BL578" s="21"/>
      <c r="BM578" s="201"/>
      <c r="BN578" s="24"/>
      <c r="BO578" s="21"/>
      <c r="BP578" s="21"/>
      <c r="BQ578" s="23"/>
      <c r="BR578" s="23"/>
      <c r="BS578" s="24"/>
      <c r="BT578" s="25"/>
    </row>
    <row r="579" spans="1:72" s="22" customFormat="1" ht="219.75" customHeight="1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87"/>
      <c r="BD579" s="189"/>
      <c r="BE579" s="190"/>
      <c r="BF579" s="21"/>
      <c r="BG579" s="21"/>
      <c r="BH579" s="21"/>
      <c r="BI579" s="21"/>
      <c r="BJ579" s="21"/>
      <c r="BK579" s="21"/>
      <c r="BL579" s="21"/>
      <c r="BM579" s="201"/>
      <c r="BN579" s="24"/>
      <c r="BO579" s="21"/>
      <c r="BP579" s="21"/>
      <c r="BQ579" s="23"/>
      <c r="BR579" s="23"/>
      <c r="BS579" s="24"/>
      <c r="BT579" s="25"/>
    </row>
    <row r="580" spans="1:72" s="22" customFormat="1" ht="409.6" customHeight="1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96"/>
      <c r="BD580" s="29"/>
      <c r="BE580" s="20"/>
      <c r="BF580" s="21"/>
      <c r="BG580" s="21"/>
      <c r="BH580" s="21"/>
      <c r="BI580" s="21"/>
      <c r="BJ580" s="21"/>
      <c r="BK580" s="21"/>
      <c r="BL580" s="21"/>
      <c r="BM580" s="201"/>
      <c r="BN580" s="24"/>
      <c r="BO580" s="21"/>
      <c r="BP580" s="21"/>
      <c r="BQ580" s="23"/>
      <c r="BR580" s="23"/>
      <c r="BS580" s="24"/>
      <c r="BT580" s="25"/>
    </row>
    <row r="581" spans="1:72" s="22" customFormat="1" ht="409.5" customHeight="1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0"/>
      <c r="AH581" s="29"/>
      <c r="AI581" s="29"/>
      <c r="AJ581" s="21"/>
      <c r="AK581" s="196"/>
      <c r="AL581" s="29"/>
      <c r="AM581" s="29"/>
      <c r="AN581" s="21"/>
      <c r="AO581" s="21"/>
      <c r="AP581" s="21"/>
      <c r="AQ581" s="21"/>
      <c r="AR581" s="21"/>
      <c r="AS581" s="196"/>
      <c r="AT581" s="29"/>
      <c r="AU581" s="196"/>
      <c r="AV581" s="29"/>
      <c r="AW581" s="21"/>
      <c r="AX581" s="21"/>
      <c r="AY581" s="21"/>
      <c r="AZ581" s="21"/>
      <c r="BA581" s="21"/>
      <c r="BB581" s="21"/>
      <c r="BC581" s="196"/>
      <c r="BD581" s="29"/>
      <c r="BE581" s="29"/>
      <c r="BF581" s="21"/>
      <c r="BG581" s="21"/>
      <c r="BH581" s="21"/>
      <c r="BI581" s="21"/>
      <c r="BJ581" s="21"/>
      <c r="BK581" s="21"/>
      <c r="BL581" s="21"/>
      <c r="BM581" s="201"/>
      <c r="BN581" s="24"/>
      <c r="BO581" s="21"/>
      <c r="BP581" s="21"/>
      <c r="BQ581" s="23"/>
      <c r="BR581" s="23"/>
      <c r="BS581" s="24"/>
      <c r="BT581" s="25"/>
    </row>
    <row r="582" spans="1:72" s="22" customFormat="1" ht="137.25" customHeight="1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7"/>
      <c r="BD582" s="189"/>
      <c r="BE582" s="190"/>
      <c r="BF582" s="21"/>
      <c r="BG582" s="21"/>
      <c r="BH582" s="21"/>
      <c r="BI582" s="21"/>
      <c r="BJ582" s="21"/>
      <c r="BK582" s="21"/>
      <c r="BL582" s="21"/>
      <c r="BM582" s="201"/>
      <c r="BN582" s="24"/>
      <c r="BO582" s="21"/>
      <c r="BP582" s="21"/>
      <c r="BQ582" s="23"/>
      <c r="BR582" s="23"/>
      <c r="BS582" s="24"/>
      <c r="BT582" s="25"/>
    </row>
    <row r="583" spans="1:72" s="22" customFormat="1" ht="137.25" customHeight="1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7"/>
      <c r="BD583" s="189"/>
      <c r="BE583" s="190"/>
      <c r="BF583" s="21"/>
      <c r="BG583" s="21"/>
      <c r="BH583" s="21"/>
      <c r="BI583" s="21"/>
      <c r="BJ583" s="21"/>
      <c r="BK583" s="21"/>
      <c r="BL583" s="21"/>
      <c r="BM583" s="201"/>
      <c r="BN583" s="24"/>
      <c r="BO583" s="21"/>
      <c r="BP583" s="21"/>
      <c r="BQ583" s="23"/>
      <c r="BR583" s="23"/>
      <c r="BS583" s="24"/>
      <c r="BT583" s="25"/>
    </row>
    <row r="584" spans="1:72" s="22" customFormat="1" ht="137.25" customHeight="1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187"/>
      <c r="BD584" s="189"/>
      <c r="BE584" s="190"/>
      <c r="BF584" s="21"/>
      <c r="BG584" s="21"/>
      <c r="BH584" s="21"/>
      <c r="BI584" s="21"/>
      <c r="BJ584" s="21"/>
      <c r="BK584" s="21"/>
      <c r="BL584" s="21"/>
      <c r="BM584" s="201"/>
      <c r="BN584" s="24"/>
      <c r="BO584" s="21"/>
      <c r="BP584" s="21"/>
      <c r="BQ584" s="23"/>
      <c r="BR584" s="23"/>
      <c r="BS584" s="24"/>
      <c r="BT584" s="25"/>
    </row>
    <row r="585" spans="1:72" s="22" customFormat="1" ht="137.25" customHeight="1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187"/>
      <c r="BD585" s="189"/>
      <c r="BE585" s="190"/>
      <c r="BF585" s="21"/>
      <c r="BG585" s="21"/>
      <c r="BH585" s="21"/>
      <c r="BI585" s="21"/>
      <c r="BJ585" s="21"/>
      <c r="BK585" s="21"/>
      <c r="BL585" s="21"/>
      <c r="BM585" s="201"/>
      <c r="BN585" s="24"/>
      <c r="BO585" s="21"/>
      <c r="BP585" s="21"/>
      <c r="BQ585" s="23"/>
      <c r="BR585" s="23"/>
      <c r="BS585" s="24"/>
      <c r="BT585" s="25"/>
    </row>
    <row r="586" spans="1:72" s="22" customFormat="1" ht="137.25" customHeight="1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9"/>
      <c r="O586" s="29"/>
      <c r="P586" s="29"/>
      <c r="Q586" s="29"/>
      <c r="R586" s="29"/>
      <c r="S586" s="29"/>
      <c r="T586" s="29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7"/>
      <c r="BD586" s="189"/>
      <c r="BE586" s="190"/>
      <c r="BF586" s="21"/>
      <c r="BG586" s="21"/>
      <c r="BH586" s="21"/>
      <c r="BI586" s="21"/>
      <c r="BJ586" s="21"/>
      <c r="BK586" s="21"/>
      <c r="BL586" s="21"/>
      <c r="BM586" s="201"/>
      <c r="BN586" s="24"/>
      <c r="BO586" s="21"/>
      <c r="BP586" s="21"/>
      <c r="BQ586" s="23"/>
      <c r="BR586" s="23"/>
      <c r="BS586" s="24"/>
      <c r="BT586" s="25"/>
    </row>
    <row r="587" spans="1:72" s="22" customFormat="1" ht="291.75" customHeight="1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9"/>
      <c r="O587" s="29"/>
      <c r="P587" s="29"/>
      <c r="Q587" s="29"/>
      <c r="R587" s="29"/>
      <c r="S587" s="29"/>
      <c r="T587" s="29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0"/>
      <c r="BB587" s="21"/>
      <c r="BC587" s="196"/>
      <c r="BD587" s="29"/>
      <c r="BE587" s="20"/>
      <c r="BF587" s="23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291.75" customHeight="1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9"/>
      <c r="O588" s="29"/>
      <c r="P588" s="29"/>
      <c r="Q588" s="29"/>
      <c r="R588" s="29"/>
      <c r="S588" s="29"/>
      <c r="T588" s="29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0"/>
      <c r="BB588" s="21"/>
      <c r="BC588" s="196"/>
      <c r="BD588" s="183"/>
      <c r="BE588" s="20"/>
      <c r="BF588" s="23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197.25" customHeight="1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3"/>
      <c r="P589" s="23"/>
      <c r="Q589" s="23"/>
      <c r="R589" s="23"/>
      <c r="S589" s="23"/>
      <c r="T589" s="20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96"/>
      <c r="BD589" s="20"/>
      <c r="BE589" s="20"/>
      <c r="BF589" s="21"/>
      <c r="BG589" s="21"/>
      <c r="BH589" s="21"/>
      <c r="BI589" s="21"/>
      <c r="BJ589" s="21"/>
      <c r="BK589" s="21"/>
      <c r="BL589" s="21"/>
      <c r="BM589" s="201"/>
      <c r="BN589" s="24"/>
      <c r="BO589" s="21"/>
      <c r="BP589" s="21"/>
      <c r="BQ589" s="23"/>
      <c r="BR589" s="23"/>
      <c r="BS589" s="24"/>
      <c r="BT589" s="25"/>
    </row>
    <row r="590" spans="1:72" s="22" customFormat="1" ht="197.25" customHeight="1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3"/>
      <c r="P590" s="23"/>
      <c r="Q590" s="23"/>
      <c r="R590" s="23"/>
      <c r="S590" s="23"/>
      <c r="T590" s="20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85"/>
      <c r="BD590" s="190"/>
      <c r="BE590" s="190"/>
      <c r="BF590" s="21"/>
      <c r="BG590" s="21"/>
      <c r="BH590" s="21"/>
      <c r="BI590" s="21"/>
      <c r="BJ590" s="21"/>
      <c r="BK590" s="21"/>
      <c r="BL590" s="21"/>
      <c r="BM590" s="201"/>
      <c r="BN590" s="24"/>
      <c r="BO590" s="21"/>
      <c r="BP590" s="21"/>
      <c r="BQ590" s="23"/>
      <c r="BR590" s="23"/>
      <c r="BS590" s="24"/>
      <c r="BT590" s="25"/>
    </row>
    <row r="591" spans="1:72" s="22" customFormat="1" ht="279.75" customHeight="1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191"/>
      <c r="O591" s="191"/>
      <c r="P591" s="191"/>
      <c r="Q591" s="191"/>
      <c r="R591" s="191"/>
      <c r="S591" s="191"/>
      <c r="T591" s="19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96"/>
      <c r="BD591" s="63"/>
      <c r="BE591" s="63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171.75" customHeight="1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3"/>
      <c r="O592" s="23"/>
      <c r="P592" s="23"/>
      <c r="Q592" s="23"/>
      <c r="R592" s="23"/>
      <c r="S592" s="23"/>
      <c r="T592" s="23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196"/>
      <c r="BD592" s="23"/>
      <c r="BE592" s="23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4" s="22" customFormat="1" ht="129.75" customHeight="1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3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192"/>
      <c r="BD593" s="29"/>
      <c r="BE593" s="29"/>
      <c r="BF593" s="21"/>
      <c r="BG593" s="21"/>
      <c r="BH593" s="21"/>
      <c r="BI593" s="21"/>
      <c r="BJ593" s="21"/>
      <c r="BK593" s="21"/>
      <c r="BL593" s="21"/>
      <c r="BM593" s="201"/>
      <c r="BN593" s="24"/>
      <c r="BO593" s="21"/>
      <c r="BP593" s="21"/>
      <c r="BQ593" s="23"/>
      <c r="BR593" s="23"/>
      <c r="BS593" s="24"/>
      <c r="BT593" s="25"/>
    </row>
    <row r="594" spans="1:74" s="22" customFormat="1" ht="187.5" customHeight="1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9"/>
      <c r="N594" s="29"/>
      <c r="O594" s="29"/>
      <c r="P594" s="29"/>
      <c r="Q594" s="29"/>
      <c r="R594" s="29"/>
      <c r="S594" s="29"/>
      <c r="T594" s="29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96"/>
      <c r="BD594" s="23"/>
      <c r="BE594" s="23"/>
      <c r="BF594" s="21"/>
      <c r="BG594" s="21"/>
      <c r="BH594" s="21"/>
      <c r="BI594" s="21"/>
      <c r="BJ594" s="21"/>
      <c r="BK594" s="21"/>
      <c r="BL594" s="23"/>
      <c r="BM594" s="21"/>
      <c r="BN594" s="24"/>
      <c r="BO594" s="21"/>
      <c r="BP594" s="21"/>
      <c r="BQ594" s="21"/>
      <c r="BR594" s="21"/>
      <c r="BS594" s="23"/>
      <c r="BT594" s="24"/>
      <c r="BU594" s="25"/>
      <c r="BV594" s="30"/>
    </row>
    <row r="595" spans="1:74" s="22" customFormat="1" ht="187.5" customHeight="1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196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3"/>
      <c r="BM595" s="21"/>
      <c r="BN595" s="24"/>
      <c r="BO595" s="25"/>
      <c r="BP595" s="21"/>
      <c r="BQ595" s="21"/>
      <c r="BR595" s="21"/>
      <c r="BS595" s="23"/>
      <c r="BT595" s="24"/>
      <c r="BU595" s="25"/>
      <c r="BV595" s="30"/>
    </row>
    <row r="596" spans="1:74" s="22" customFormat="1" ht="409.6" customHeight="1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3"/>
      <c r="O596" s="23"/>
      <c r="P596" s="23"/>
      <c r="Q596" s="23"/>
      <c r="R596" s="23"/>
      <c r="S596" s="23"/>
      <c r="T596" s="23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3"/>
      <c r="AU596" s="21"/>
      <c r="AV596" s="23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3"/>
      <c r="BM596" s="21"/>
      <c r="BN596" s="24"/>
      <c r="BO596" s="25"/>
      <c r="BP596" s="21"/>
      <c r="BQ596" s="21"/>
      <c r="BR596" s="21"/>
      <c r="BS596" s="23"/>
      <c r="BT596" s="24"/>
      <c r="BU596" s="25"/>
      <c r="BV596" s="30"/>
    </row>
    <row r="597" spans="1:74" s="22" customFormat="1" ht="409.5" customHeight="1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3"/>
      <c r="P597" s="23"/>
      <c r="Q597" s="23"/>
      <c r="R597" s="23"/>
      <c r="S597" s="23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96"/>
      <c r="BD597" s="23"/>
      <c r="BE597" s="23"/>
      <c r="BF597" s="21"/>
      <c r="BG597" s="21"/>
      <c r="BH597" s="21"/>
      <c r="BI597" s="21"/>
      <c r="BJ597" s="21"/>
      <c r="BK597" s="21"/>
      <c r="BL597" s="23"/>
      <c r="BM597" s="21"/>
      <c r="BN597" s="24"/>
      <c r="BO597" s="25"/>
      <c r="BP597" s="21"/>
      <c r="BQ597" s="21"/>
      <c r="BR597" s="21"/>
      <c r="BS597" s="23"/>
      <c r="BT597" s="24"/>
      <c r="BU597" s="25"/>
      <c r="BV597" s="30"/>
    </row>
    <row r="598" spans="1:74" s="22" customFormat="1" ht="194.25" customHeight="1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196"/>
      <c r="N598" s="28"/>
      <c r="O598" s="18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3"/>
      <c r="BM598" s="21"/>
      <c r="BN598" s="24"/>
      <c r="BO598" s="25"/>
      <c r="BP598" s="36"/>
      <c r="BQ598" s="36"/>
      <c r="BR598" s="36"/>
      <c r="BS598" s="40"/>
      <c r="BT598" s="26"/>
      <c r="BU598" s="36"/>
      <c r="BV598" s="30"/>
    </row>
    <row r="599" spans="1:74" s="22" customFormat="1" ht="219.75" customHeight="1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1"/>
      <c r="BM599" s="21"/>
      <c r="BN599" s="24"/>
      <c r="BO599" s="25"/>
      <c r="BP599" s="36"/>
      <c r="BQ599" s="36"/>
      <c r="BR599" s="36"/>
      <c r="BS599" s="40"/>
      <c r="BT599" s="26"/>
      <c r="BU599" s="36"/>
      <c r="BV599" s="30"/>
    </row>
    <row r="600" spans="1:74" s="22" customFormat="1" ht="198.75" customHeight="1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183"/>
      <c r="O600" s="183"/>
      <c r="P600" s="183"/>
      <c r="Q600" s="183"/>
      <c r="R600" s="183"/>
      <c r="S600" s="183"/>
      <c r="T600" s="183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3"/>
      <c r="BM600" s="21"/>
      <c r="BN600" s="24"/>
      <c r="BO600" s="25"/>
      <c r="BP600" s="21"/>
      <c r="BQ600" s="21"/>
      <c r="BR600" s="21"/>
      <c r="BS600" s="23"/>
      <c r="BT600" s="24"/>
      <c r="BU600" s="25"/>
      <c r="BV600" s="30"/>
    </row>
    <row r="601" spans="1:74" s="22" customFormat="1" ht="198.75" customHeight="1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3"/>
      <c r="O601" s="23"/>
      <c r="P601" s="23"/>
      <c r="Q601" s="23"/>
      <c r="R601" s="23"/>
      <c r="S601" s="23"/>
      <c r="T601" s="2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3"/>
      <c r="BM601" s="21"/>
      <c r="BN601" s="24"/>
      <c r="BO601" s="25"/>
      <c r="BP601" s="21"/>
      <c r="BQ601" s="21"/>
      <c r="BR601" s="21"/>
      <c r="BS601" s="23"/>
      <c r="BT601" s="24"/>
      <c r="BU601" s="25"/>
      <c r="BV601" s="30"/>
    </row>
    <row r="602" spans="1:74" s="22" customFormat="1" ht="198.75" customHeight="1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8"/>
      <c r="O602" s="1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3"/>
      <c r="BM602" s="21"/>
      <c r="BN602" s="24"/>
      <c r="BO602" s="25"/>
      <c r="BP602" s="21"/>
      <c r="BQ602" s="21"/>
      <c r="BR602" s="21"/>
      <c r="BS602" s="23"/>
      <c r="BT602" s="24"/>
      <c r="BU602" s="25"/>
      <c r="BV602" s="30"/>
    </row>
    <row r="603" spans="1:74" s="22" customFormat="1" ht="146.25" customHeight="1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28"/>
      <c r="O603" s="18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3"/>
      <c r="BM603" s="21"/>
      <c r="BN603" s="24"/>
      <c r="BO603" s="25"/>
      <c r="BP603" s="21"/>
      <c r="BQ603" s="21"/>
      <c r="BR603" s="21"/>
      <c r="BS603" s="23"/>
      <c r="BT603" s="24"/>
      <c r="BU603" s="25"/>
      <c r="BV603" s="30"/>
    </row>
    <row r="604" spans="1:74" s="22" customFormat="1" ht="227.25" customHeight="1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8"/>
      <c r="O604" s="18"/>
      <c r="P604" s="28"/>
      <c r="Q604" s="28"/>
      <c r="R604" s="28"/>
      <c r="S604" s="28"/>
      <c r="T604" s="28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3"/>
      <c r="BM604" s="21"/>
      <c r="BN604" s="24"/>
      <c r="BO604" s="25"/>
      <c r="BP604" s="21"/>
      <c r="BQ604" s="21"/>
      <c r="BR604" s="21"/>
      <c r="BS604" s="23"/>
      <c r="BT604" s="24"/>
      <c r="BU604" s="25"/>
      <c r="BV604" s="30"/>
    </row>
    <row r="605" spans="1:74" s="22" customFormat="1" ht="154.5" customHeight="1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8"/>
      <c r="O605" s="28"/>
      <c r="P605" s="28"/>
      <c r="Q605" s="28"/>
      <c r="R605" s="28"/>
      <c r="S605" s="28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3"/>
      <c r="BM605" s="21"/>
      <c r="BN605" s="24"/>
      <c r="BO605" s="25"/>
      <c r="BP605" s="21"/>
      <c r="BQ605" s="21"/>
      <c r="BR605" s="21"/>
      <c r="BS605" s="23"/>
      <c r="BT605" s="24"/>
      <c r="BU605" s="25"/>
      <c r="BV605" s="30"/>
    </row>
    <row r="606" spans="1:74" s="22" customFormat="1" ht="154.5" customHeight="1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8"/>
      <c r="O606" s="1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3"/>
      <c r="BM606" s="21"/>
      <c r="BN606" s="24"/>
      <c r="BO606" s="25"/>
      <c r="BP606" s="36"/>
      <c r="BQ606" s="36"/>
      <c r="BR606" s="36"/>
      <c r="BS606" s="40"/>
      <c r="BT606" s="26"/>
      <c r="BU606" s="36"/>
      <c r="BV606" s="30"/>
    </row>
    <row r="607" spans="1:74" s="22" customFormat="1" ht="182.25" customHeight="1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3"/>
      <c r="O607" s="23"/>
      <c r="P607" s="23"/>
      <c r="Q607" s="23"/>
      <c r="R607" s="23"/>
      <c r="S607" s="23"/>
      <c r="T607" s="23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3"/>
      <c r="BL607" s="21"/>
      <c r="BM607" s="21"/>
      <c r="BN607" s="24"/>
      <c r="BO607" s="25"/>
      <c r="BP607" s="36"/>
      <c r="BQ607" s="36"/>
      <c r="BR607" s="36"/>
      <c r="BS607" s="40"/>
      <c r="BT607" s="26"/>
      <c r="BU607" s="36"/>
      <c r="BV607" s="30"/>
    </row>
    <row r="608" spans="1:74" s="22" customFormat="1" ht="182.25" customHeight="1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3"/>
      <c r="O608" s="23"/>
      <c r="P608" s="23"/>
      <c r="Q608" s="23"/>
      <c r="R608" s="23"/>
      <c r="S608" s="23"/>
      <c r="T608" s="28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1"/>
      <c r="BG608" s="21"/>
      <c r="BH608" s="21"/>
      <c r="BI608" s="21"/>
      <c r="BJ608" s="21"/>
      <c r="BK608" s="21"/>
      <c r="BL608" s="21"/>
      <c r="BM608" s="21"/>
      <c r="BN608" s="24"/>
      <c r="BO608" s="25"/>
      <c r="BP608" s="36"/>
      <c r="BQ608" s="36"/>
      <c r="BR608" s="36"/>
      <c r="BS608" s="40"/>
      <c r="BT608" s="26"/>
      <c r="BU608" s="36"/>
      <c r="BV608" s="30"/>
    </row>
    <row r="609" spans="1:72" s="22" customFormat="1" ht="312" customHeight="1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8"/>
      <c r="O609" s="28"/>
      <c r="P609" s="28"/>
      <c r="Q609" s="28"/>
      <c r="R609" s="28"/>
      <c r="S609" s="28"/>
      <c r="T609" s="28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82"/>
      <c r="BD609" s="21"/>
      <c r="BE609" s="21"/>
      <c r="BF609" s="23"/>
      <c r="BG609" s="21"/>
      <c r="BH609" s="21"/>
      <c r="BI609" s="21"/>
      <c r="BJ609" s="21"/>
      <c r="BK609" s="23"/>
      <c r="BL609" s="21"/>
      <c r="BM609" s="21"/>
      <c r="BN609" s="24"/>
      <c r="BO609" s="25"/>
      <c r="BP609" s="26"/>
    </row>
    <row r="610" spans="1:72" s="22" customFormat="1" ht="174.75" customHeight="1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28"/>
      <c r="O610" s="18"/>
      <c r="P610" s="28"/>
      <c r="Q610" s="28"/>
      <c r="R610" s="28"/>
      <c r="S610" s="28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3"/>
      <c r="BG610" s="21"/>
      <c r="BH610" s="21"/>
      <c r="BI610" s="21"/>
      <c r="BJ610" s="21"/>
      <c r="BK610" s="23"/>
      <c r="BL610" s="21"/>
      <c r="BM610" s="21"/>
      <c r="BN610" s="24"/>
      <c r="BO610" s="25"/>
      <c r="BP610" s="26"/>
    </row>
    <row r="611" spans="1:72" s="22" customFormat="1" ht="167.25" customHeight="1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21"/>
      <c r="N611" s="23"/>
      <c r="O611" s="23"/>
      <c r="P611" s="23"/>
      <c r="Q611" s="23"/>
      <c r="R611" s="23"/>
      <c r="S611" s="23"/>
      <c r="T611" s="23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182"/>
      <c r="BD611" s="21"/>
      <c r="BE611" s="21"/>
      <c r="BF611" s="23"/>
      <c r="BG611" s="21"/>
      <c r="BH611" s="21"/>
      <c r="BI611" s="21"/>
      <c r="BJ611" s="21"/>
      <c r="BK611" s="23"/>
      <c r="BL611" s="21"/>
      <c r="BM611" s="21"/>
      <c r="BN611" s="24"/>
      <c r="BO611" s="25"/>
      <c r="BP611" s="26"/>
    </row>
    <row r="612" spans="1:72" s="22" customFormat="1" ht="167.25" customHeight="1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23"/>
      <c r="O612" s="23"/>
      <c r="P612" s="23"/>
      <c r="Q612" s="23"/>
      <c r="R612" s="23"/>
      <c r="S612" s="23"/>
      <c r="T612" s="23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3"/>
      <c r="BG612" s="21"/>
      <c r="BH612" s="21"/>
      <c r="BI612" s="21"/>
      <c r="BJ612" s="21"/>
      <c r="BK612" s="23"/>
      <c r="BL612" s="21"/>
      <c r="BM612" s="21"/>
      <c r="BN612" s="24"/>
      <c r="BO612" s="25"/>
      <c r="BP612" s="26"/>
    </row>
    <row r="613" spans="1:72" s="22" customFormat="1" ht="167.25" customHeight="1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23"/>
      <c r="O613" s="23"/>
      <c r="P613" s="28"/>
      <c r="Q613" s="28"/>
      <c r="R613" s="28"/>
      <c r="S613" s="28"/>
      <c r="T613" s="28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3"/>
      <c r="BG613" s="21"/>
      <c r="BH613" s="21"/>
      <c r="BI613" s="21"/>
      <c r="BJ613" s="21"/>
      <c r="BK613" s="23"/>
      <c r="BL613" s="21"/>
      <c r="BM613" s="21"/>
      <c r="BN613" s="24"/>
      <c r="BO613" s="25"/>
      <c r="BP613" s="26"/>
    </row>
    <row r="614" spans="1:72" s="22" customFormat="1" ht="372" customHeight="1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20"/>
      <c r="M614" s="21"/>
      <c r="N614" s="18"/>
      <c r="O614" s="18"/>
      <c r="P614" s="18"/>
      <c r="Q614" s="18"/>
      <c r="R614" s="18"/>
      <c r="S614" s="18"/>
      <c r="T614" s="1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1"/>
      <c r="BP614" s="21"/>
      <c r="BQ614" s="21"/>
      <c r="BR614" s="21"/>
    </row>
    <row r="615" spans="1:72" s="22" customFormat="1" ht="257.25" customHeight="1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20"/>
      <c r="M615" s="21"/>
      <c r="N615" s="18"/>
      <c r="O615" s="18"/>
      <c r="P615" s="27"/>
      <c r="Q615" s="27"/>
      <c r="R615" s="27"/>
      <c r="S615" s="27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1"/>
      <c r="BR615" s="21"/>
    </row>
    <row r="616" spans="1:72" s="22" customFormat="1" ht="254.25" customHeight="1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20"/>
      <c r="M616" s="21"/>
      <c r="N616" s="18"/>
      <c r="O616" s="18"/>
      <c r="P616" s="27"/>
      <c r="Q616" s="27"/>
      <c r="R616" s="27"/>
      <c r="S616" s="27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1"/>
      <c r="BR616" s="21"/>
    </row>
    <row r="617" spans="1:72" s="22" customFormat="1" ht="319.5" customHeight="1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21"/>
      <c r="N617" s="23"/>
      <c r="O617" s="23"/>
      <c r="P617" s="23"/>
      <c r="Q617" s="23"/>
      <c r="R617" s="23"/>
      <c r="S617" s="23"/>
      <c r="T617" s="28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1"/>
      <c r="BR617" s="21"/>
    </row>
    <row r="618" spans="1:72" s="22" customFormat="1" ht="409.6" customHeight="1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18"/>
      <c r="M618" s="18"/>
      <c r="N618" s="28"/>
      <c r="O618" s="18"/>
      <c r="P618" s="28"/>
      <c r="Q618" s="28"/>
      <c r="R618" s="28"/>
      <c r="S618" s="28"/>
      <c r="T618" s="28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1"/>
      <c r="BR618" s="21"/>
    </row>
    <row r="619" spans="1:72" s="22" customFormat="1" ht="141.75" customHeight="1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23"/>
      <c r="O619" s="23"/>
      <c r="P619" s="23"/>
      <c r="Q619" s="23"/>
      <c r="R619" s="23"/>
      <c r="S619" s="23"/>
      <c r="T619" s="2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1"/>
      <c r="BN619" s="24"/>
      <c r="BO619" s="21"/>
      <c r="BP619" s="21"/>
      <c r="BQ619" s="21"/>
      <c r="BR619" s="21"/>
    </row>
    <row r="620" spans="1:72" s="22" customFormat="1" ht="141.75" customHeight="1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18"/>
      <c r="N620" s="23"/>
      <c r="O620" s="23"/>
      <c r="P620" s="23"/>
      <c r="Q620" s="23"/>
      <c r="R620" s="23"/>
      <c r="S620" s="23"/>
      <c r="T620" s="23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1"/>
      <c r="BM620" s="21"/>
      <c r="BN620" s="24"/>
      <c r="BO620" s="21"/>
      <c r="BP620" s="21"/>
      <c r="BQ620" s="21"/>
      <c r="BR620" s="21"/>
    </row>
    <row r="621" spans="1:72" s="22" customFormat="1" ht="292.5" customHeight="1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7"/>
      <c r="O621" s="18"/>
      <c r="P621" s="27"/>
      <c r="Q621" s="27"/>
      <c r="R621" s="27"/>
      <c r="S621" s="27"/>
      <c r="T621" s="27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1"/>
      <c r="BM621" s="21"/>
      <c r="BN621" s="24"/>
      <c r="BO621" s="21"/>
      <c r="BP621" s="21"/>
      <c r="BQ621" s="21"/>
      <c r="BR621" s="24"/>
      <c r="BS621" s="25"/>
      <c r="BT621" s="26"/>
    </row>
    <row r="622" spans="1:72" s="22" customFormat="1" ht="177" customHeight="1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18"/>
      <c r="L622" s="20"/>
      <c r="M622" s="21"/>
      <c r="N622" s="18"/>
      <c r="O622" s="18"/>
      <c r="P622" s="27"/>
      <c r="Q622" s="27"/>
      <c r="R622" s="27"/>
      <c r="S622" s="27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1"/>
      <c r="BM622" s="21"/>
      <c r="BN622" s="21"/>
      <c r="BO622" s="21"/>
      <c r="BP622" s="21"/>
      <c r="BQ622" s="21"/>
      <c r="BR622" s="24"/>
      <c r="BS622" s="25"/>
      <c r="BT622" s="26"/>
    </row>
  </sheetData>
  <autoFilter ref="A2:BV7"/>
  <mergeCells count="8">
    <mergeCell ref="I3:I7"/>
    <mergeCell ref="J3:J7"/>
    <mergeCell ref="L89:L90"/>
    <mergeCell ref="L338:L339"/>
    <mergeCell ref="A10:I10"/>
    <mergeCell ref="A11:I11"/>
    <mergeCell ref="A12:I12"/>
    <mergeCell ref="A13:I13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2017-09-29T06:43:29Z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