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3\_ОЗК_МСП_МФУ\"/>
    </mc:Choice>
  </mc:AlternateContent>
  <bookViews>
    <workbookView xWindow="0" yWindow="0" windowWidth="28800" windowHeight="11700" tabRatio="50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I15" i="1" l="1"/>
  <c r="I14" i="1"/>
  <c r="I13" i="1"/>
  <c r="G15" i="1"/>
  <c r="G14" i="1"/>
  <c r="G13" i="1"/>
  <c r="E15" i="1"/>
  <c r="E14" i="1"/>
  <c r="E13" i="1"/>
  <c r="I12" i="1"/>
  <c r="I16" i="1" s="1"/>
  <c r="G12" i="1"/>
  <c r="E12" i="1"/>
  <c r="E16" i="1" l="1"/>
  <c r="G16" i="1"/>
  <c r="B17" i="1"/>
</calcChain>
</file>

<file path=xl/sharedStrings.xml><?xml version="1.0" encoding="utf-8"?>
<sst xmlns="http://schemas.openxmlformats.org/spreadsheetml/2006/main" count="36" uniqueCount="27">
  <si>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</si>
  <si>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</si>
  <si>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</si>
  <si>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</si>
  <si>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</si>
  <si>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</si>
  <si>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</si>
  <si>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</si>
  <si>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</si>
  <si>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</si>
  <si>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</si>
  <si>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</si>
  <si>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</si>
  <si>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</si>
  <si>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</si>
  <si>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</si>
  <si>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Метод сопоставимых рыночных цен (анализа рынка);</t>
  </si>
  <si>
    <t>шт</t>
  </si>
  <si>
    <t>Коммерческое предложение № 3</t>
  </si>
  <si>
    <t>х</t>
  </si>
  <si>
    <t>Поставка многофункциональных устройств</t>
  </si>
  <si>
    <t>Многофункциональное устройство Катюша М130 (1 GB) в комплекте с дополнительным картриджем THM130 - Картридж для МФУ Катюша М130</t>
  </si>
  <si>
    <t>Многофункциональное устройство Катюша M247 в комплекте с дополнительным картриджем THM247 - Картридж для Катюша М247</t>
  </si>
  <si>
    <t>Многофункциональное устройство Катюша М151, PTM151 + подставка с лотками для МФУ Катюша М151 в комплекте с дополнительным картриджем THM151 - Картридж для МФУ Катюша М151</t>
  </si>
  <si>
    <t>Многофункциональное устройство Катюша М130 (128 MB) в комплекте с дополнительным картриджем THM130 - Картридж для МФУ Катюша М130</t>
  </si>
  <si>
    <t>выполнен в соответствие с Методическими указания "Расчёт начальной (максимальной) цены лота/закупки товаров для нужд ПАО «МРСК Центра» и ПАО «МРСК Центра и Приволжья»" МУ ЦА БП 29/01-03/2023 и представлен в виде отдельного Приложения №1 к данному обоснованию начальной (максимальной) цены договора</t>
  </si>
  <si>
    <t>ЕДИНЫЙ СТАНДАРТ ЗАКУПОК ПУБЛИЧНОГО АКЦИОНЕРНОГО ОБЩЕСТВА «ФЕДЕРАЛЬНАЯ СЕТЕВАЯ КОМПАНИЯ – РОССЕТИ» (ПОЛОЖЕНИЕ О ЗАКУПКЕ)
Утвержден решением Совета директоров ПАО «Россети» (протокол от 30.12.2022 № 604) 
ПАО "Россети Центр" (Ссылка: https://zakupki.gov.ru/epz/orderclause/card/common-info.html?orderClauseInfoId=808408)
Решение Совета директоров ПАО «Россети Центр» о присоединении (протокол от 20.01.2023 № 04/23)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</si>
</sst>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38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/>
    </xf>
    <xf numFmtId="4" fontId="4" fillId="0" borderId="1" xfId="0" applyNumberFormat="1" applyFont="1" applyFill="1" applyBorder="1" applyAlignment="1" applyProtection="1">
      <alignment horizontal="center" vertical="top"/>
    </xf>
    <xf numFmtId="0" fontId="12" fillId="0" borderId="2" xfId="0" applyFont="1" applyBorder="1" applyAlignment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" fontId="4" fillId="0" borderId="3" xfId="0" applyNumberFormat="1" applyFont="1" applyFill="1" applyBorder="1" applyAlignment="1" applyProtection="1">
      <alignment horizontal="left" vertical="center"/>
    </xf>
    <xf numFmtId="4" fontId="4" fillId="0" borderId="4" xfId="0" applyNumberFormat="1" applyFont="1" applyFill="1" applyBorder="1" applyAlignment="1" applyProtection="1">
      <alignment horizontal="left" vertical="center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zoomScale="85" zoomScaleNormal="85" zoomScaleSheetLayoutView="85" workbookViewId="0">
      <selection activeCell="E12" sqref="E12"/>
    </sheetView>
  </sheetViews>
  <sheetFormatPr defaultColWidth="10.875" defaultRowHeight="15.75" x14ac:dyDescent="0.25"/>
  <cols>
    <col min="1" max="1" width="58.75" style="1" customWidth="1"/>
    <col min="2" max="2" width="9.375" style="1" customWidth="1"/>
    <col min="3" max="3" width="8.625" style="1" customWidth="1"/>
    <col min="4" max="4" width="13.625" style="1" customWidth="1"/>
    <col min="5" max="5" width="12.25" style="1" customWidth="1"/>
    <col min="6" max="6" width="14.25" style="1" customWidth="1"/>
    <col min="7" max="7" width="12" style="1" customWidth="1"/>
    <col min="8" max="8" width="14.125" style="1" customWidth="1"/>
    <col min="9" max="9" width="11.75" style="1" customWidth="1"/>
    <col min="10" max="16384" width="10.87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</row>
    <row r="2" spans="1:9" x14ac:dyDescent="0.25">
      <c r="A2" s="8"/>
      <c r="B2" s="8"/>
      <c r="C2" s="8"/>
      <c r="D2" s="8"/>
      <c r="E2" s="8"/>
      <c r="F2" s="8"/>
      <c r="G2" s="8"/>
    </row>
    <row r="3" spans="1:9" ht="16.5" customHeight="1" x14ac:dyDescent="0.25">
      <c r="A3" s="3" t="s">
        <v>9</v>
      </c>
      <c r="B3" s="35" t="s">
        <v>20</v>
      </c>
      <c r="C3" s="35"/>
      <c r="D3" s="35"/>
      <c r="E3" s="35"/>
      <c r="F3" s="35"/>
      <c r="G3" s="35"/>
    </row>
    <row r="4" spans="1:9" x14ac:dyDescent="0.25">
      <c r="A4" s="9"/>
      <c r="B4" s="10"/>
      <c r="C4" s="10"/>
      <c r="D4" s="10"/>
      <c r="E4" s="10"/>
      <c r="F4" s="10"/>
      <c r="G4" s="10"/>
    </row>
    <row r="5" spans="1:9" ht="30" customHeight="1" x14ac:dyDescent="0.25">
      <c r="A5" s="4" t="s">
        <v>12</v>
      </c>
      <c r="B5" s="36" t="s">
        <v>16</v>
      </c>
      <c r="C5" s="36"/>
      <c r="D5" s="36"/>
      <c r="E5" s="36"/>
      <c r="F5" s="36"/>
      <c r="G5" s="36"/>
    </row>
    <row r="6" spans="1:9" ht="105.75" customHeight="1" x14ac:dyDescent="0.25">
      <c r="A6" s="4" t="s">
        <v>10</v>
      </c>
      <c r="B6" s="36" t="s">
        <v>26</v>
      </c>
      <c r="C6" s="36"/>
      <c r="D6" s="36"/>
      <c r="E6" s="36"/>
      <c r="F6" s="36"/>
      <c r="G6" s="36"/>
      <c r="H6" s="36"/>
      <c r="I6" s="36"/>
    </row>
    <row r="7" spans="1:9" ht="46.5" customHeight="1" x14ac:dyDescent="0.25">
      <c r="A7" s="4" t="s">
        <v>11</v>
      </c>
      <c r="B7" s="37" t="s">
        <v>25</v>
      </c>
      <c r="C7" s="37"/>
      <c r="D7" s="37"/>
      <c r="E7" s="37"/>
      <c r="F7" s="37"/>
      <c r="G7" s="37"/>
      <c r="H7" s="37"/>
      <c r="I7" s="37"/>
    </row>
    <row r="8" spans="1:9" x14ac:dyDescent="0.25">
      <c r="A8" s="9"/>
      <c r="B8" s="9"/>
      <c r="C8" s="9"/>
      <c r="D8" s="2"/>
      <c r="E8" s="2"/>
      <c r="F8" s="2"/>
      <c r="G8" s="2"/>
    </row>
    <row r="9" spans="1:9" ht="14.25" customHeight="1" x14ac:dyDescent="0.25">
      <c r="A9" s="28" t="s">
        <v>0</v>
      </c>
      <c r="B9" s="28" t="s">
        <v>14</v>
      </c>
      <c r="C9" s="28"/>
      <c r="D9" s="29" t="s">
        <v>13</v>
      </c>
      <c r="E9" s="29"/>
      <c r="F9" s="29"/>
      <c r="G9" s="29"/>
      <c r="H9" s="29"/>
      <c r="I9" s="29"/>
    </row>
    <row r="10" spans="1:9" ht="15.75" customHeight="1" x14ac:dyDescent="0.25">
      <c r="A10" s="28"/>
      <c r="B10" s="29" t="s">
        <v>1</v>
      </c>
      <c r="C10" s="29" t="s">
        <v>2</v>
      </c>
      <c r="D10" s="25" t="s">
        <v>3</v>
      </c>
      <c r="E10" s="25"/>
      <c r="F10" s="25" t="s">
        <v>4</v>
      </c>
      <c r="G10" s="25"/>
      <c r="H10" s="25" t="s">
        <v>18</v>
      </c>
      <c r="I10" s="25"/>
    </row>
    <row r="11" spans="1:9" ht="15" customHeight="1" x14ac:dyDescent="0.25">
      <c r="A11" s="28"/>
      <c r="B11" s="29"/>
      <c r="C11" s="29"/>
      <c r="D11" s="12" t="s">
        <v>5</v>
      </c>
      <c r="E11" s="12" t="s">
        <v>6</v>
      </c>
      <c r="F11" s="12" t="s">
        <v>5</v>
      </c>
      <c r="G11" s="14" t="s">
        <v>6</v>
      </c>
      <c r="H11" s="17" t="s">
        <v>5</v>
      </c>
      <c r="I11" s="17" t="s">
        <v>6</v>
      </c>
    </row>
    <row r="12" spans="1:9" ht="30" customHeight="1" x14ac:dyDescent="0.25">
      <c r="A12" s="24" t="s">
        <v>21</v>
      </c>
      <c r="B12" s="18" t="s">
        <v>17</v>
      </c>
      <c r="C12" s="19">
        <v>11</v>
      </c>
      <c r="D12" s="16">
        <v>42880</v>
      </c>
      <c r="E12" s="11">
        <f>D12*C12</f>
        <v>471680</v>
      </c>
      <c r="F12" s="16">
        <v>42882.5</v>
      </c>
      <c r="G12" s="11">
        <f>F12*C12</f>
        <v>471707.5</v>
      </c>
      <c r="H12" s="20">
        <v>43075</v>
      </c>
      <c r="I12" s="21">
        <f>H12*C12</f>
        <v>473825</v>
      </c>
    </row>
    <row r="13" spans="1:9" ht="30" customHeight="1" x14ac:dyDescent="0.25">
      <c r="A13" s="24" t="s">
        <v>22</v>
      </c>
      <c r="B13" s="18" t="s">
        <v>17</v>
      </c>
      <c r="C13" s="19">
        <v>3</v>
      </c>
      <c r="D13" s="16">
        <v>99120</v>
      </c>
      <c r="E13" s="11">
        <f t="shared" ref="E13:E15" si="0">D13*C13</f>
        <v>297360</v>
      </c>
      <c r="F13" s="16">
        <v>99155</v>
      </c>
      <c r="G13" s="11">
        <f t="shared" ref="G13:G15" si="1">F13*C13</f>
        <v>297465</v>
      </c>
      <c r="H13" s="20">
        <v>99140</v>
      </c>
      <c r="I13" s="21">
        <f t="shared" ref="I13:I15" si="2">H13*C13</f>
        <v>297420</v>
      </c>
    </row>
    <row r="14" spans="1:9" ht="45" x14ac:dyDescent="0.25">
      <c r="A14" s="24" t="s">
        <v>23</v>
      </c>
      <c r="B14" s="18" t="s">
        <v>17</v>
      </c>
      <c r="C14" s="19">
        <v>1</v>
      </c>
      <c r="D14" s="16">
        <v>424850</v>
      </c>
      <c r="E14" s="11">
        <f t="shared" si="0"/>
        <v>424850</v>
      </c>
      <c r="F14" s="16">
        <v>424852.5</v>
      </c>
      <c r="G14" s="11">
        <f t="shared" si="1"/>
        <v>424852.5</v>
      </c>
      <c r="H14" s="20">
        <v>424910</v>
      </c>
      <c r="I14" s="21">
        <f t="shared" si="2"/>
        <v>424910</v>
      </c>
    </row>
    <row r="15" spans="1:9" ht="30" customHeight="1" x14ac:dyDescent="0.25">
      <c r="A15" s="24" t="s">
        <v>24</v>
      </c>
      <c r="B15" s="18" t="s">
        <v>17</v>
      </c>
      <c r="C15" s="19">
        <v>12</v>
      </c>
      <c r="D15" s="16">
        <v>35350</v>
      </c>
      <c r="E15" s="11">
        <f t="shared" si="0"/>
        <v>424200</v>
      </c>
      <c r="F15" s="16">
        <v>35352.5</v>
      </c>
      <c r="G15" s="11">
        <f t="shared" si="1"/>
        <v>424230</v>
      </c>
      <c r="H15" s="20">
        <v>35385</v>
      </c>
      <c r="I15" s="21">
        <f t="shared" si="2"/>
        <v>424620</v>
      </c>
    </row>
    <row r="16" spans="1:9" x14ac:dyDescent="0.25">
      <c r="A16" s="26" t="s">
        <v>7</v>
      </c>
      <c r="B16" s="26"/>
      <c r="C16" s="26"/>
      <c r="D16" s="23" t="s">
        <v>19</v>
      </c>
      <c r="E16" s="15">
        <f>SUM(E12:E15)</f>
        <v>1618090</v>
      </c>
      <c r="F16" s="23" t="s">
        <v>19</v>
      </c>
      <c r="G16" s="15">
        <f>SUM(G12:G15)</f>
        <v>1618255</v>
      </c>
      <c r="H16" s="23" t="s">
        <v>19</v>
      </c>
      <c r="I16" s="22">
        <f>SUM(I12:I15)</f>
        <v>1620775</v>
      </c>
    </row>
    <row r="17" spans="1:9" ht="15" customHeight="1" x14ac:dyDescent="0.25">
      <c r="A17" s="13" t="s">
        <v>15</v>
      </c>
      <c r="B17" s="31">
        <f>ROUND(MIN(E16,G16),0)</f>
        <v>1618090</v>
      </c>
      <c r="C17" s="32"/>
      <c r="D17" s="32"/>
      <c r="E17" s="32"/>
      <c r="F17" s="32"/>
      <c r="G17" s="32"/>
      <c r="H17" s="32"/>
      <c r="I17" s="33"/>
    </row>
    <row r="18" spans="1:9" x14ac:dyDescent="0.25">
      <c r="A18" s="30"/>
      <c r="B18" s="30"/>
      <c r="C18" s="30"/>
      <c r="D18" s="30"/>
      <c r="E18" s="30"/>
      <c r="F18" s="30"/>
      <c r="G18" s="30"/>
    </row>
    <row r="19" spans="1:9" x14ac:dyDescent="0.25">
      <c r="A19" s="5"/>
      <c r="B19" s="5"/>
      <c r="C19" s="5"/>
      <c r="D19" s="5"/>
      <c r="E19" s="5"/>
      <c r="F19" s="5"/>
      <c r="G19" s="5"/>
    </row>
    <row r="20" spans="1:9" x14ac:dyDescent="0.25">
      <c r="A20" s="6"/>
      <c r="B20" s="6"/>
      <c r="C20" s="6"/>
      <c r="D20" s="6"/>
      <c r="E20" s="6"/>
      <c r="F20" s="6"/>
      <c r="G20" s="6"/>
    </row>
    <row r="21" spans="1:9" x14ac:dyDescent="0.25">
      <c r="A21" s="7"/>
      <c r="B21" s="7"/>
      <c r="C21" s="7"/>
      <c r="D21" s="7"/>
      <c r="E21" s="7"/>
      <c r="F21" s="7"/>
      <c r="G21" s="7"/>
    </row>
    <row r="22" spans="1:9" x14ac:dyDescent="0.25">
      <c r="A22" s="27"/>
      <c r="B22" s="27"/>
      <c r="C22" s="27"/>
      <c r="D22" s="27"/>
      <c r="E22" s="27"/>
      <c r="F22" s="27"/>
      <c r="G22" s="27"/>
    </row>
  </sheetData>
  <mergeCells count="17">
    <mergeCell ref="A1:G1"/>
    <mergeCell ref="B3:G3"/>
    <mergeCell ref="B5:G5"/>
    <mergeCell ref="B6:I6"/>
    <mergeCell ref="B7:I7"/>
    <mergeCell ref="H10:I10"/>
    <mergeCell ref="A16:C16"/>
    <mergeCell ref="A22:G22"/>
    <mergeCell ref="A9:A11"/>
    <mergeCell ref="B9:C9"/>
    <mergeCell ref="B10:B11"/>
    <mergeCell ref="C10:C11"/>
    <mergeCell ref="D10:E10"/>
    <mergeCell ref="A18:G18"/>
    <mergeCell ref="F10:G10"/>
    <mergeCell ref="D9:I9"/>
    <mergeCell ref="B17:I17"/>
  </mergeCells>
  <phoneticPr fontId="3" type="noConversion"/>
  <pageMargins left="0.25" right="0.25" top="0.75" bottom="0.75" header="0.3" footer="0.3"/>
  <pageSetup paperSize="9" scale="8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2023-07-03T05:46:20Z</dcterms:modified>
</cp:coreProperties>
</file>