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шаблон!$A$2:$BW$3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шаблон!$A$1:$BO$13</definedName>
  </definedNames>
  <calcPr calcId="145621"/>
</workbook>
</file>

<file path=xl/calcChain.xml><?xml version="1.0" encoding="utf-8"?>
<calcChain xmlns="http://schemas.openxmlformats.org/spreadsheetml/2006/main">
  <c r="BF8" i="4" l="1"/>
  <c r="BD8" i="4"/>
  <c r="BE8" i="4"/>
  <c r="BG8" i="4"/>
  <c r="BC8" i="4"/>
  <c r="P8" i="4"/>
  <c r="Q8" i="4"/>
  <c r="R8" i="4"/>
  <c r="S8" i="4"/>
  <c r="T8" i="4"/>
  <c r="U8" i="4"/>
  <c r="O8" i="4"/>
  <c r="BN8" i="4"/>
  <c r="U4" i="4" l="1"/>
  <c r="O4" i="4" l="1"/>
  <c r="O3" i="4" s="1"/>
  <c r="P3" i="4"/>
  <c r="S3" i="4"/>
  <c r="Q7" i="4"/>
  <c r="O7" i="4"/>
  <c r="R7" i="4" s="1"/>
  <c r="O6" i="4"/>
  <c r="T6" i="4" s="1"/>
  <c r="T3" i="4" s="1"/>
  <c r="U5" i="4"/>
  <c r="O5" i="4" s="1"/>
  <c r="N7" i="4"/>
  <c r="N6" i="4"/>
  <c r="U7" i="4" l="1"/>
  <c r="BG3" i="4" s="1"/>
  <c r="BC3" i="4"/>
  <c r="R6" i="4"/>
  <c r="R3" i="4" s="1"/>
  <c r="Q6" i="4"/>
  <c r="Q3" i="4" s="1"/>
  <c r="U6" i="4" l="1"/>
  <c r="BN14" i="4"/>
  <c r="BN15" i="4"/>
  <c r="BN16" i="4"/>
  <c r="BN17" i="4"/>
  <c r="BN18" i="4"/>
  <c r="BN19" i="4"/>
  <c r="BE3" i="4" l="1"/>
  <c r="BN3" i="4" s="1"/>
  <c r="U3" i="4"/>
  <c r="O75" i="2"/>
  <c r="R75" i="2"/>
  <c r="M76" i="2"/>
  <c r="N76" i="2" s="1"/>
  <c r="O73" i="2"/>
  <c r="R73" i="2"/>
  <c r="M74" i="2"/>
  <c r="N74" i="2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/>
  <c r="O41" i="2"/>
  <c r="R41" i="2"/>
  <c r="N42" i="2"/>
  <c r="N41" i="2"/>
  <c r="T39" i="2"/>
  <c r="AH38" i="2" s="1"/>
  <c r="BK38" i="2" s="1"/>
  <c r="M40" i="2"/>
  <c r="O38" i="2"/>
  <c r="R38" i="2"/>
  <c r="S38" i="2"/>
  <c r="N38" i="2"/>
  <c r="N37" i="2"/>
  <c r="S37" i="2" s="1"/>
  <c r="O35" i="2"/>
  <c r="R35" i="2"/>
  <c r="M37" i="2"/>
  <c r="M36" i="2"/>
  <c r="N36" i="2"/>
  <c r="O29" i="2"/>
  <c r="R29" i="2"/>
  <c r="N70" i="2"/>
  <c r="Q42" i="2"/>
  <c r="Q41" i="2" s="1"/>
  <c r="S42" i="2"/>
  <c r="S41" i="2" s="1"/>
  <c r="P42" i="2"/>
  <c r="T42" i="2" s="1"/>
  <c r="N73" i="2"/>
  <c r="S74" i="2"/>
  <c r="S73" i="2" s="1"/>
  <c r="Q74" i="2"/>
  <c r="Q73" i="2" s="1"/>
  <c r="P74" i="2"/>
  <c r="P72" i="2"/>
  <c r="Q72" i="2"/>
  <c r="Q70" i="2" s="1"/>
  <c r="S72" i="2"/>
  <c r="S70" i="2" s="1"/>
  <c r="N46" i="2"/>
  <c r="S47" i="2"/>
  <c r="S46" i="2"/>
  <c r="N55" i="2"/>
  <c r="Q56" i="2"/>
  <c r="S56" i="2"/>
  <c r="P56" i="2"/>
  <c r="S59" i="2"/>
  <c r="Q59" i="2"/>
  <c r="P59" i="2"/>
  <c r="T59" i="2"/>
  <c r="BB55" i="2" s="1"/>
  <c r="P40" i="2"/>
  <c r="P48" i="2"/>
  <c r="T48" i="2" s="1"/>
  <c r="N62" i="2"/>
  <c r="P63" i="2"/>
  <c r="P62" i="2"/>
  <c r="Q63" i="2"/>
  <c r="Q62" i="2"/>
  <c r="P47" i="2"/>
  <c r="P46" i="2"/>
  <c r="Q47" i="2"/>
  <c r="Q46" i="2"/>
  <c r="P37" i="2"/>
  <c r="Q37" i="2"/>
  <c r="P41" i="2"/>
  <c r="S36" i="2"/>
  <c r="N35" i="2"/>
  <c r="P36" i="2"/>
  <c r="P35" i="2" s="1"/>
  <c r="Q36" i="2"/>
  <c r="T72" i="2"/>
  <c r="P70" i="2"/>
  <c r="T74" i="2"/>
  <c r="P73" i="2"/>
  <c r="T40" i="2"/>
  <c r="P38" i="2"/>
  <c r="P55" i="2"/>
  <c r="T56" i="2"/>
  <c r="S55" i="2"/>
  <c r="Q55" i="2"/>
  <c r="T47" i="2"/>
  <c r="BB46" i="2" s="1"/>
  <c r="T36" i="2"/>
  <c r="BB73" i="2"/>
  <c r="BK73" i="2" s="1"/>
  <c r="T73" i="2"/>
  <c r="BB70" i="2"/>
  <c r="BK70" i="2" s="1"/>
  <c r="T70" i="2"/>
  <c r="AF55" i="2"/>
  <c r="T55" i="2"/>
  <c r="BB38" i="2"/>
  <c r="T38" i="2"/>
  <c r="BB35" i="2"/>
  <c r="T31" i="2"/>
  <c r="T32" i="2"/>
  <c r="AL29" i="2" s="1"/>
  <c r="T33" i="2"/>
  <c r="AR29" i="2" s="1"/>
  <c r="M34" i="2"/>
  <c r="N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M10" i="2"/>
  <c r="M9" i="2"/>
  <c r="N9" i="2"/>
  <c r="S9" i="2" s="1"/>
  <c r="Q22" i="2"/>
  <c r="Q21" i="2"/>
  <c r="N23" i="2"/>
  <c r="S24" i="2"/>
  <c r="S23" i="2" s="1"/>
  <c r="S26" i="2"/>
  <c r="S25" i="2" s="1"/>
  <c r="N25" i="2"/>
  <c r="S28" i="2"/>
  <c r="S27" i="2"/>
  <c r="N27" i="2"/>
  <c r="S30" i="2"/>
  <c r="Q30" i="2"/>
  <c r="P30" i="2"/>
  <c r="N8" i="2"/>
  <c r="AJ29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0" i="2"/>
  <c r="P9" i="2"/>
  <c r="P8" i="2" s="1"/>
  <c r="Q9" i="2"/>
  <c r="M44" i="2"/>
  <c r="N44" i="2" s="1"/>
  <c r="R43" i="2"/>
  <c r="O43" i="2"/>
  <c r="T22" i="2"/>
  <c r="P21" i="2"/>
  <c r="T30" i="2"/>
  <c r="T28" i="2"/>
  <c r="T26" i="2"/>
  <c r="T24" i="2"/>
  <c r="BB23" i="2"/>
  <c r="BK23" i="2" s="1"/>
  <c r="T23" i="2"/>
  <c r="BB25" i="2"/>
  <c r="BK25" i="2"/>
  <c r="T25" i="2"/>
  <c r="BB27" i="2"/>
  <c r="BK27" i="2" s="1"/>
  <c r="T27" i="2"/>
  <c r="AF29" i="2"/>
  <c r="BH21" i="2"/>
  <c r="BK21" i="2" s="1"/>
  <c r="T21" i="2"/>
  <c r="M80" i="2"/>
  <c r="T80" i="2"/>
  <c r="N80" i="2" s="1"/>
  <c r="N79" i="2" s="1"/>
  <c r="S79" i="2"/>
  <c r="R79" i="2"/>
  <c r="Q79" i="2"/>
  <c r="P79" i="2"/>
  <c r="O79" i="2"/>
  <c r="M78" i="2"/>
  <c r="N78" i="2"/>
  <c r="R77" i="2"/>
  <c r="O77" i="2"/>
  <c r="BD79" i="2"/>
  <c r="BK79" i="2"/>
  <c r="T79" i="2"/>
  <c r="Q78" i="2"/>
  <c r="Q77" i="2" s="1"/>
  <c r="N77" i="2"/>
  <c r="S78" i="2"/>
  <c r="S77" i="2" s="1"/>
  <c r="P78" i="2"/>
  <c r="T78" i="2" s="1"/>
  <c r="P77" i="2"/>
  <c r="M83" i="2"/>
  <c r="N83" i="2" s="1"/>
  <c r="M82" i="2"/>
  <c r="N82" i="2" s="1"/>
  <c r="R81" i="2"/>
  <c r="O81" i="2"/>
  <c r="M52" i="2"/>
  <c r="N52" i="2" s="1"/>
  <c r="R51" i="2"/>
  <c r="O51" i="2"/>
  <c r="M50" i="2"/>
  <c r="N50" i="2" s="1"/>
  <c r="R49" i="2"/>
  <c r="O49" i="2"/>
  <c r="M5" i="2"/>
  <c r="M4" i="2"/>
  <c r="N5" i="2"/>
  <c r="S5" i="2" s="1"/>
  <c r="T4" i="2"/>
  <c r="N4" i="2" s="1"/>
  <c r="N3" i="2" s="1"/>
  <c r="R3" i="2"/>
  <c r="O3" i="2"/>
  <c r="AZ3" i="2"/>
  <c r="Q5" i="2"/>
  <c r="Q3" i="2" s="1"/>
  <c r="P5" i="2"/>
  <c r="P3" i="2"/>
  <c r="M86" i="2"/>
  <c r="M85" i="2"/>
  <c r="N86" i="2"/>
  <c r="P86" i="2" s="1"/>
  <c r="N85" i="2"/>
  <c r="S85" i="2" s="1"/>
  <c r="R84" i="2"/>
  <c r="O84" i="2"/>
  <c r="N84" i="2"/>
  <c r="Q85" i="2"/>
  <c r="Q86" i="2"/>
  <c r="P85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T19" i="2"/>
  <c r="AZ18" i="2"/>
  <c r="R18" i="2"/>
  <c r="O18" i="2"/>
  <c r="M14" i="2"/>
  <c r="N14" i="2"/>
  <c r="Q14" i="2" s="1"/>
  <c r="R13" i="2"/>
  <c r="O13" i="2"/>
  <c r="M7" i="2"/>
  <c r="N7" i="2"/>
  <c r="P7" i="2" s="1"/>
  <c r="S6" i="2"/>
  <c r="R6" i="2"/>
  <c r="O6" i="2"/>
  <c r="N6" i="2"/>
  <c r="N19" i="2"/>
  <c r="N18" i="2"/>
  <c r="Q84" i="2"/>
  <c r="P20" i="2"/>
  <c r="S20" i="2"/>
  <c r="S18" i="2"/>
  <c r="N13" i="2"/>
  <c r="P14" i="2"/>
  <c r="S14" i="2"/>
  <c r="S13" i="2" s="1"/>
  <c r="Q7" i="2"/>
  <c r="Q6" i="2" s="1"/>
  <c r="P18" i="2"/>
  <c r="P13" i="2"/>
  <c r="Q54" i="2" l="1"/>
  <c r="Q53" i="2" s="1"/>
  <c r="N53" i="2"/>
  <c r="S54" i="2"/>
  <c r="S53" i="2" s="1"/>
  <c r="P54" i="2"/>
  <c r="S50" i="2"/>
  <c r="S49" i="2" s="1"/>
  <c r="Q50" i="2"/>
  <c r="Q49" i="2" s="1"/>
  <c r="N49" i="2"/>
  <c r="P50" i="2"/>
  <c r="S82" i="2"/>
  <c r="S81" i="2" s="1"/>
  <c r="Q82" i="2"/>
  <c r="N81" i="2"/>
  <c r="P82" i="2"/>
  <c r="N11" i="2"/>
  <c r="P12" i="2"/>
  <c r="S12" i="2"/>
  <c r="S11" i="2" s="1"/>
  <c r="Q12" i="2"/>
  <c r="Q11" i="2" s="1"/>
  <c r="S34" i="2"/>
  <c r="Q34" i="2"/>
  <c r="Q29" i="2" s="1"/>
  <c r="N29" i="2"/>
  <c r="P34" i="2"/>
  <c r="P29" i="2" s="1"/>
  <c r="N60" i="2"/>
  <c r="Q61" i="2"/>
  <c r="Q60" i="2" s="1"/>
  <c r="S61" i="2"/>
  <c r="S60" i="2" s="1"/>
  <c r="P61" i="2"/>
  <c r="Q52" i="2"/>
  <c r="Q51" i="2" s="1"/>
  <c r="N51" i="2"/>
  <c r="P52" i="2"/>
  <c r="S52" i="2"/>
  <c r="S51" i="2" s="1"/>
  <c r="P83" i="2"/>
  <c r="Q83" i="2"/>
  <c r="BB77" i="2"/>
  <c r="BK77" i="2" s="1"/>
  <c r="T77" i="2"/>
  <c r="S17" i="2"/>
  <c r="S16" i="2" s="1"/>
  <c r="P17" i="2"/>
  <c r="N16" i="2"/>
  <c r="Q17" i="2"/>
  <c r="Q16" i="2" s="1"/>
  <c r="BF46" i="2"/>
  <c r="BK46" i="2" s="1"/>
  <c r="T46" i="2"/>
  <c r="BK55" i="2"/>
  <c r="Q8" i="2"/>
  <c r="T10" i="2"/>
  <c r="BF8" i="2" s="1"/>
  <c r="Q35" i="2"/>
  <c r="P6" i="2"/>
  <c r="T7" i="2"/>
  <c r="Q18" i="2"/>
  <c r="T20" i="2"/>
  <c r="T86" i="2"/>
  <c r="BF84" i="2" s="1"/>
  <c r="P84" i="2"/>
  <c r="S44" i="2"/>
  <c r="S43" i="2" s="1"/>
  <c r="P44" i="2"/>
  <c r="Q44" i="2"/>
  <c r="Q43" i="2" s="1"/>
  <c r="N43" i="2"/>
  <c r="T9" i="2"/>
  <c r="S8" i="2"/>
  <c r="BB41" i="2"/>
  <c r="BK41" i="2" s="1"/>
  <c r="T41" i="2"/>
  <c r="T63" i="2"/>
  <c r="S62" i="2"/>
  <c r="Q65" i="2"/>
  <c r="N64" i="2"/>
  <c r="S65" i="2"/>
  <c r="P65" i="2"/>
  <c r="Q13" i="2"/>
  <c r="T14" i="2"/>
  <c r="T85" i="2"/>
  <c r="S84" i="2"/>
  <c r="S3" i="2"/>
  <c r="T5" i="2"/>
  <c r="S29" i="2"/>
  <c r="T34" i="2"/>
  <c r="S35" i="2"/>
  <c r="T37" i="2"/>
  <c r="S68" i="2"/>
  <c r="P68" i="2"/>
  <c r="Q68" i="2"/>
  <c r="N75" i="2"/>
  <c r="S76" i="2"/>
  <c r="S75" i="2" s="1"/>
  <c r="Q76" i="2"/>
  <c r="Q75" i="2" s="1"/>
  <c r="P76" i="2"/>
  <c r="T83" i="2" l="1"/>
  <c r="BF81" i="2" s="1"/>
  <c r="P51" i="2"/>
  <c r="T52" i="2"/>
  <c r="P11" i="2"/>
  <c r="T12" i="2"/>
  <c r="P81" i="2"/>
  <c r="T82" i="2"/>
  <c r="Q81" i="2"/>
  <c r="P49" i="2"/>
  <c r="T50" i="2"/>
  <c r="T54" i="2"/>
  <c r="P53" i="2"/>
  <c r="P16" i="2"/>
  <c r="T17" i="2"/>
  <c r="T61" i="2"/>
  <c r="P60" i="2"/>
  <c r="T76" i="2"/>
  <c r="P75" i="2"/>
  <c r="T68" i="2"/>
  <c r="BB64" i="2" s="1"/>
  <c r="BJ35" i="2"/>
  <c r="BK35" i="2" s="1"/>
  <c r="T35" i="2"/>
  <c r="BB29" i="2"/>
  <c r="BK29" i="2" s="1"/>
  <c r="T29" i="2"/>
  <c r="T3" i="2"/>
  <c r="BB3" i="2"/>
  <c r="BK3" i="2" s="1"/>
  <c r="BB13" i="2"/>
  <c r="BK13" i="2" s="1"/>
  <c r="T13" i="2"/>
  <c r="T65" i="2"/>
  <c r="P64" i="2"/>
  <c r="P43" i="2"/>
  <c r="T44" i="2"/>
  <c r="T18" i="2"/>
  <c r="BB18" i="2"/>
  <c r="BK18" i="2" s="1"/>
  <c r="BH6" i="2"/>
  <c r="BK6" i="2" s="1"/>
  <c r="T6" i="2"/>
  <c r="BB84" i="2"/>
  <c r="BK84" i="2" s="1"/>
  <c r="T84" i="2"/>
  <c r="S64" i="2"/>
  <c r="Q64" i="2"/>
  <c r="BB62" i="2"/>
  <c r="BK62" i="2" s="1"/>
  <c r="T62" i="2"/>
  <c r="BB8" i="2"/>
  <c r="BK8" i="2" s="1"/>
  <c r="T8" i="2"/>
  <c r="BB16" i="2" l="1"/>
  <c r="BK16" i="2" s="1"/>
  <c r="T16" i="2"/>
  <c r="T49" i="2"/>
  <c r="BB49" i="2"/>
  <c r="BK49" i="2" s="1"/>
  <c r="T60" i="2"/>
  <c r="BB60" i="2"/>
  <c r="BK60" i="2" s="1"/>
  <c r="T53" i="2"/>
  <c r="BB53" i="2"/>
  <c r="BK53" i="2" s="1"/>
  <c r="BB81" i="2"/>
  <c r="BK81" i="2" s="1"/>
  <c r="T81" i="2"/>
  <c r="T11" i="2"/>
  <c r="BB11" i="2"/>
  <c r="BK11" i="2" s="1"/>
  <c r="BB51" i="2"/>
  <c r="BK51" i="2" s="1"/>
  <c r="T51" i="2"/>
  <c r="AF64" i="2"/>
  <c r="T64" i="2"/>
  <c r="BB43" i="2"/>
  <c r="BK43" i="2" s="1"/>
  <c r="T43" i="2"/>
  <c r="BK64" i="2"/>
  <c r="BB75" i="2"/>
  <c r="BK75" i="2" s="1"/>
  <c r="T75" i="2"/>
</calcChain>
</file>

<file path=xl/sharedStrings.xml><?xml version="1.0" encoding="utf-8"?>
<sst xmlns="http://schemas.openxmlformats.org/spreadsheetml/2006/main" count="486" uniqueCount="355">
  <si>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</si>
  <si>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</si>
  <si>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</si>
  <si>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</si>
  <si>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</si>
  <si>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</si>
  <si>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</si>
  <si>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</si>
  <si>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</si>
  <si>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</si>
  <si>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</si>
  <si>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</si>
  <si>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</si>
  <si>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</si>
  <si>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</si>
  <si>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</si>
  <si>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</si>
  <si>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</si>
  <si>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</si>
  <si>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</si>
  <si>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</si>
  <si>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</si>
  <si>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</si>
  <si>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</si>
  <si>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</si>
  <si>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</si>
  <si>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</si>
  <si>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</si>
  <si>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</si>
  <si>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</si>
  <si>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</si>
  <si>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</si>
  <si>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</si>
  <si>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</si>
  <si>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</si>
  <si>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</si>
  <si>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</si>
  <si>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</si>
  <si>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</si>
  <si>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</si>
  <si>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</si>
  <si>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</si>
  <si>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</si>
  <si>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</si>
  <si>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</si>
  <si>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</si>
  <si>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</si>
  <si>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</si>
  <si>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</si>
  <si>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</si>
  <si>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</si>
  <si>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</si>
  <si>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</si>
  <si>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</si>
  <si>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</si>
  <si>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</si>
  <si>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</si>
  <si>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</si>
  <si>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</si>
  <si>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</si>
  <si>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</si>
  <si>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</si>
  <si>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</si>
  <si>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</si>
  <si>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</si>
  <si>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</si>
  <si>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</si>
  <si>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</si>
  <si>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</si>
  <si>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</si>
  <si>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</si>
  <si>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</si>
  <si>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</si>
  <si>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</si>
  <si>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</si>
  <si>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</si>
  <si>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</si>
  <si>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</si>
  <si>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</si>
  <si>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</si>
  <si>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</si>
  <si>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</si>
  <si>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</si>
  <si>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</si>
  <si>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</si>
  <si>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</si>
  <si>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</si>
  <si>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</si>
  <si>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</si>
  <si>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</si>
  <si>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</si>
  <si>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</si>
  <si>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</si>
  <si>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</si>
  <si>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</si>
  <si>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</si>
  <si>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</si>
  <si>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</si>
  <si>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</si>
  <si>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</si>
  <si>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</si>
  <si>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</si>
  <si>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</si>
  <si>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</si>
  <si>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</si>
  <si>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</si>
  <si>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</si>
  <si>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</si>
  <si>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</si>
  <si>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</si>
  <si>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</si>
  <si>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</si>
  <si>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</si>
  <si>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</si>
  <si>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</si>
  <si>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</si>
  <si>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</si>
  <si>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</si>
  <si>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</si>
  <si>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</si>
  <si>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</si>
  <si>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</si>
  <si>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</si>
  <si>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</si>
  <si>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</si>
  <si>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</si>
  <si>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</si>
  <si>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</si>
  <si>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</si>
  <si>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</si>
  <si>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</si>
  <si>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</si>
  <si>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</si>
  <si>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</si>
  <si>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</si>
  <si>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</si>
  <si>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</si>
  <si>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</si>
  <si>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</si>
  <si>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</si>
  <si>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</si>
  <si>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</si>
  <si>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</si>
  <si>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</si>
  <si>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</si>
  <si>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</si>
  <si>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</si>
  <si>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</si>
  <si>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</si>
  <si>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</si>
  <si>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</si>
  <si>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</si>
  <si>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</si>
  <si>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</si>
  <si>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</si>
  <si>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</si>
  <si>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</si>
  <si>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</si>
  <si>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</si>
  <si>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</si>
  <si>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</si>
  <si>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</si>
  <si>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</si>
  <si>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</si>
  <si>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</si>
  <si>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</si>
  <si>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</si>
  <si>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</si>
  <si>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</si>
  <si>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</si>
  <si>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</si>
  <si>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</si>
  <si>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</si>
  <si>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</si>
  <si>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</si>
  <si>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</si>
  <si>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</si>
  <si>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</si>
  <si>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</si>
  <si>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</si>
  <si>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</si>
  <si>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</si>
  <si>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</si>
  <si>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</si>
  <si>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</si>
  <si>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</si>
  <si>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</si>
  <si>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</si>
  <si>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</si>
  <si>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</si>
  <si>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</si>
  <si>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</si>
  <si>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</si>
  <si>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</si>
  <si>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</si>
  <si>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</si>
  <si>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</si>
  <si>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</si>
  <si>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</si>
  <si>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</si>
  <si>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</si>
  <si>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</si>
  <si>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</si>
  <si>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</si>
  <si>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</si>
  <si>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</si>
  <si>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</si>
  <si>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</si>
  <si>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</si>
  <si>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</si>
  <si>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</si>
  <si>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</si>
  <si>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</si>
  <si>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</si>
  <si>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</si>
  <si>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</si>
  <si>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</si>
  <si>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</si>
  <si>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</si>
  <si>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</si>
  <si>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</si>
  <si>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</si>
  <si>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</si>
  <si>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</si>
  <si>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</si>
  <si>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</si>
  <si>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</si>
  <si>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</si>
  <si>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</si>
  <si>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</si>
  <si>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</si>
  <si>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</si>
  <si>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</si>
  <si>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</si>
  <si>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</si>
  <si>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</si>
  <si>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</si>
  <si>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</si>
  <si>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</si>
  <si>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</si>
  <si>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</si>
  <si>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</si>
  <si>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</si>
  <si>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</si>
  <si>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</si>
  <si>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</si>
  <si>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</si>
  <si>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</si>
  <si>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</si>
  <si>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</si>
  <si>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</si>
  <si>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</si>
  <si>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</si>
  <si>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</si>
  <si>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</si>
  <si>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</si>
  <si>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</si>
  <si>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</si>
  <si>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</si>
  <si>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</si>
  <si>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</si>
  <si>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</si>
  <si>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</si>
  <si>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</si>
  <si>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</si>
  <si>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</si>
  <si>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</si>
  <si>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</si>
  <si>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</si>
  <si>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</si>
  <si>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</si>
  <si>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</si>
  <si>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</si>
  <si>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</si>
  <si>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</si>
  <si>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</si>
  <si>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</si>
  <si>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</si>
  <si>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</si>
  <si>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</si>
  <si>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</si>
  <si>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</si>
  <si>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</si>
  <si>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</si>
  <si>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</si>
  <si>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</si>
  <si>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</si>
  <si>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</si>
  <si>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</si>
  <si>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</si>
  <si>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</si>
  <si>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</si>
  <si>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</si>
  <si>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</si>
  <si>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</si>
  <si>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</si>
  <si>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</si>
  <si>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</si>
  <si>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</si>
  <si>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</si>
  <si>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</si>
  <si>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</si>
  <si>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</si>
  <si>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</si>
  <si>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</si>
  <si>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</si>
  <si>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</si>
  <si>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</si>
  <si>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</si>
  <si>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</si>
  <si>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</si>
  <si>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</si>
  <si>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</si>
  <si>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</si>
  <si>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</si>
  <si>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</si>
  <si>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</si>
  <si>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</si>
  <si>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</si>
  <si>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</si>
  <si>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</si>
  <si>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</si>
  <si>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</si>
  <si>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</si>
  <si>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</si>
  <si>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</si>
  <si>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</si>
  <si>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</si>
  <si>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</si>
  <si>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</si>
  <si>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</si>
  <si>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12</t>
  </si>
  <si>
    <t>41826665 (ЦЭС-17817/2019)</t>
  </si>
  <si>
    <t>41826665</t>
  </si>
  <si>
    <t>Орлов Александр Николаевич</t>
  </si>
  <si>
    <t>Курская обл., Золотухинский р-н,Ануфриевский с/с</t>
  </si>
  <si>
    <t>строительство воздушной линии электропередачи 0,4 кВ самонесущим изолированным проводом – ответвления протяженностью 0,095 км от опоры №4 (номер опоры уточнить при проектировании) существующей ВЛ-0,4кВ №1 до вводного коммутационного аппарата ВПУ заявителя</t>
  </si>
  <si>
    <t>реконструкция существующей ТП-10/0,4 кВ № 230 в части замены силового трансформатора мощностью 63 кВА на трансформатор мощностью 250 кВА (объем реконструкции уточнить при проектировании)	
10.5.	Расширение распределительных устройств: монтаж дополнительно</t>
  </si>
  <si>
    <t>реконструкция существующей ВЛ-0,4 кВ в части монтажа совместной подвеской проектируемой ВЛ-0,4 кВ протяженностью 0,12 км</t>
  </si>
  <si>
    <t>ТП-10/0,4 кВ № 230 (инв. № 5213);
ВЛ-0,4 кВ № 1 (инв. № 6087)</t>
  </si>
  <si>
    <t>замена силового трансформатора мощностью 63 кВА на трансформатор мощностью 250 кВА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</si>
  <si>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</si>
  <si>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</si>
  <si>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</si>
  <si>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</si>
  <si>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</si>
  <si>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</si>
  <si>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</si>
  <si>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</si>
  <si>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</si>
  <si>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148 льготники от 15 до 150 кВт (2020)») </t>
  </si>
  <si>
    <t xml:space="preserve">       1) Замена силового трансформатора мощностью 63 кВА на трансформатор мощностью 250 кВА;
        2) Монтаж АВ-0,4 кВ - 1 шт.</t>
  </si>
  <si>
    <t>Реконструкция ВЛ-0,4 кВ, км</t>
  </si>
  <si>
    <r>
      <t>реконструкция существующей ТП-10/0,4 кВ в части:
       1) замены силового трансформатора мощностью 63 кВА на трансформатор мощностью 250 кВА;
        2) монтаж</t>
    </r>
    <r>
      <rPr>
        <sz val="28"/>
        <rFont val="Arial"/>
        <family val="2"/>
        <charset val="204"/>
      </rPr>
      <t>а АВ-0,4 кВ (250 А)</t>
    </r>
  </si>
  <si>
    <t>монтаж АВ-0,4 кВ (250 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</si>
</sst>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"/>
    <numFmt numFmtId="166" formatCode="0.0"/>
    <numFmt numFmtId="167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100"/>
      <name val="Arial"/>
      <family val="2"/>
      <charset val="204"/>
    </font>
    <font>
      <sz val="60"/>
      <color theme="1"/>
      <name val="Arial"/>
      <family val="2"/>
      <charset val="204"/>
    </font>
    <font>
      <sz val="35"/>
      <name val="Arial"/>
      <family val="2"/>
      <charset val="204"/>
    </font>
    <font>
      <sz val="35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7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164" fontId="8" fillId="0" borderId="6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7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horizontal="center" vertical="center" wrapText="1"/>
    </xf>
    <xf numFmtId="14" fontId="8" fillId="0" borderId="7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left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left" vertical="center" wrapText="1"/>
    </xf>
    <xf numFmtId="14" fontId="17" fillId="0" borderId="2" xfId="0" applyNumberFormat="1" applyFont="1" applyFill="1" applyBorder="1" applyAlignment="1">
      <alignment horizontal="center" vertical="center" wrapText="1"/>
    </xf>
    <xf numFmtId="14" fontId="17" fillId="0" borderId="8" xfId="0" applyNumberFormat="1" applyFont="1" applyFill="1" applyBorder="1" applyAlignment="1">
      <alignment horizontal="center" vertical="center" wrapText="1"/>
    </xf>
    <xf numFmtId="14" fontId="17" fillId="0" borderId="6" xfId="0" applyNumberFormat="1" applyFont="1" applyFill="1" applyBorder="1" applyAlignment="1">
      <alignment horizontal="center" vertical="center" wrapText="1"/>
    </xf>
    <xf numFmtId="164" fontId="18" fillId="0" borderId="4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164" fontId="18" fillId="0" borderId="5" xfId="0" applyNumberFormat="1" applyFont="1" applyFill="1" applyBorder="1" applyAlignment="1">
      <alignment horizontal="center" vertical="center" wrapText="1"/>
    </xf>
    <xf numFmtId="14" fontId="18" fillId="0" borderId="4" xfId="0" applyNumberFormat="1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  <xf numFmtId="2" fontId="18" fillId="0" borderId="1" xfId="0" applyNumberFormat="1" applyFont="1" applyFill="1" applyBorder="1" applyAlignment="1">
      <alignment horizontal="center"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164" fontId="18" fillId="0" borderId="2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14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15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12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13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413"/>
  <sheetViews>
    <sheetView tabSelected="1" view="pageBreakPreview" topLeftCell="M1" zoomScale="30" zoomScaleNormal="30" zoomScaleSheetLayoutView="30" workbookViewId="0">
      <pane ySplit="2" topLeftCell="A3" activePane="bottomLeft" state="frozen"/>
      <selection pane="bottomLeft" activeCell="O5" sqref="O5"/>
    </sheetView>
  </sheetViews>
  <sheetFormatPr defaultColWidth="9.140625" defaultRowHeight="34.5" x14ac:dyDescent="0.45"/>
  <cols>
    <col min="1" max="1" width="36.710937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customWidth="1"/>
    <col min="6" max="6" width="19.28515625" style="176" customWidth="1"/>
    <col min="7" max="7" width="28.85546875" style="176" customWidth="1"/>
    <col min="8" max="8" width="23" style="176" customWidth="1"/>
    <col min="9" max="9" width="27.7109375" style="176" customWidth="1"/>
    <col min="10" max="10" width="45" style="176" customWidth="1"/>
    <col min="11" max="11" width="39.5703125" style="176" customWidth="1"/>
    <col min="12" max="12" width="31" style="176" hidden="1" customWidth="1"/>
    <col min="13" max="13" width="57.140625" style="176" customWidth="1"/>
    <col min="14" max="14" width="78.710937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32" style="176" hidden="1" customWidth="1"/>
    <col min="33" max="33" width="19.7109375" style="176" hidden="1" customWidth="1"/>
    <col min="34" max="34" width="36.28515625" style="176" hidden="1" customWidth="1"/>
    <col min="35" max="35" width="31.140625" style="176" hidden="1" customWidth="1"/>
    <col min="36" max="36" width="0.140625" style="176" hidden="1" customWidth="1"/>
    <col min="37" max="37" width="21" style="176" hidden="1" customWidth="1"/>
    <col min="38" max="38" width="26.7109375" style="176" hidden="1" customWidth="1"/>
    <col min="39" max="39" width="27.7109375" style="176" hidden="1" customWidth="1"/>
    <col min="40" max="40" width="51.710937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53.42578125" style="176" hidden="1" customWidth="1"/>
    <col min="47" max="47" width="27.28515625" style="176" hidden="1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94.85546875" style="176" customWidth="1"/>
    <col min="55" max="55" width="30" style="176" customWidth="1"/>
    <col min="56" max="56" width="38.7109375" style="176" customWidth="1"/>
    <col min="57" max="57" width="32" style="176" customWidth="1"/>
    <col min="58" max="58" width="70.85546875" style="176" customWidth="1"/>
    <col min="59" max="59" width="33.7109375" style="176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2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94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80" customHeight="1" x14ac:dyDescent="0.95">
      <c r="A1" s="216" t="s">
        <v>350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  <c r="W1" s="216"/>
      <c r="X1" s="216"/>
      <c r="Y1" s="216"/>
      <c r="Z1" s="216"/>
      <c r="AA1" s="216"/>
      <c r="AB1" s="216"/>
      <c r="AC1" s="216"/>
      <c r="AD1" s="216"/>
      <c r="AE1" s="216"/>
      <c r="AF1" s="216"/>
      <c r="AG1" s="216"/>
      <c r="AH1" s="216"/>
      <c r="AI1" s="216"/>
      <c r="AJ1" s="216"/>
      <c r="AK1" s="216"/>
      <c r="AL1" s="216"/>
      <c r="AM1" s="216"/>
      <c r="AN1" s="216"/>
      <c r="AO1" s="216"/>
      <c r="AP1" s="216"/>
      <c r="AQ1" s="216"/>
      <c r="AR1" s="216"/>
      <c r="AS1" s="216"/>
      <c r="AT1" s="216"/>
      <c r="AU1" s="216"/>
      <c r="AV1" s="216"/>
      <c r="AW1" s="216"/>
      <c r="AX1" s="216"/>
      <c r="AY1" s="216"/>
      <c r="AZ1" s="216"/>
      <c r="BA1" s="216"/>
      <c r="BB1" s="216"/>
      <c r="BC1" s="216"/>
      <c r="BD1" s="216"/>
      <c r="BE1" s="216"/>
      <c r="BF1" s="216"/>
      <c r="BG1" s="216"/>
      <c r="BH1" s="216"/>
      <c r="BI1" s="216"/>
      <c r="BJ1" s="216"/>
      <c r="BK1" s="216"/>
      <c r="BL1" s="216"/>
      <c r="BM1" s="216"/>
      <c r="BN1" s="216"/>
      <c r="BO1" s="216"/>
      <c r="BP1" s="216"/>
      <c r="BQ1" s="216"/>
      <c r="BR1" s="216"/>
      <c r="BS1" s="216"/>
      <c r="BT1" s="216"/>
    </row>
    <row r="2" spans="1:73" s="22" customFormat="1" ht="307.5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352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3" s="22" customFormat="1" ht="321.75" customHeight="1" x14ac:dyDescent="0.25">
      <c r="A3" s="17" t="s">
        <v>332</v>
      </c>
      <c r="B3" s="18" t="s">
        <v>333</v>
      </c>
      <c r="C3" s="24">
        <v>43656</v>
      </c>
      <c r="D3" s="19">
        <v>89962.5</v>
      </c>
      <c r="E3" s="19"/>
      <c r="F3" s="20">
        <v>150</v>
      </c>
      <c r="G3" s="18" t="s">
        <v>334</v>
      </c>
      <c r="H3" s="18" t="s">
        <v>139</v>
      </c>
      <c r="I3" s="18" t="s">
        <v>335</v>
      </c>
      <c r="J3" s="219" t="s">
        <v>336</v>
      </c>
      <c r="K3" s="219" t="s">
        <v>337</v>
      </c>
      <c r="L3" s="20" t="s">
        <v>339</v>
      </c>
      <c r="M3" s="20"/>
      <c r="N3" s="20"/>
      <c r="O3" s="21">
        <f t="shared" ref="O3:P3" si="0">SUM(O4:O7)</f>
        <v>470.43536</v>
      </c>
      <c r="P3" s="21">
        <f t="shared" si="0"/>
        <v>0</v>
      </c>
      <c r="Q3" s="21">
        <f>SUM(Q4:Q7)</f>
        <v>30.704989599999998</v>
      </c>
      <c r="R3" s="21">
        <f t="shared" ref="R3:U3" si="1">SUM(R4:R7)</f>
        <v>200.72147039999999</v>
      </c>
      <c r="S3" s="21">
        <f t="shared" si="1"/>
        <v>227.17</v>
      </c>
      <c r="T3" s="21">
        <f t="shared" si="1"/>
        <v>11.838899999999999</v>
      </c>
      <c r="U3" s="21">
        <f t="shared" si="1"/>
        <v>470.43536</v>
      </c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0"/>
      <c r="AI3" s="20"/>
      <c r="AJ3" s="20"/>
      <c r="AK3" s="21"/>
      <c r="AL3" s="210"/>
      <c r="AM3" s="20"/>
      <c r="AN3" s="20"/>
      <c r="AO3" s="21"/>
      <c r="AP3" s="21"/>
      <c r="AQ3" s="21"/>
      <c r="AR3" s="21"/>
      <c r="AS3" s="21"/>
      <c r="AT3" s="181"/>
      <c r="AU3" s="21"/>
      <c r="AV3" s="21"/>
      <c r="AW3" s="21"/>
      <c r="AX3" s="21"/>
      <c r="AY3" s="21"/>
      <c r="AZ3" s="21"/>
      <c r="BA3" s="21"/>
      <c r="BB3" s="222" t="s">
        <v>353</v>
      </c>
      <c r="BC3" s="21">
        <f>U4+U5</f>
        <v>264.39</v>
      </c>
      <c r="BD3" s="210">
        <v>9.5000000000000001E-2</v>
      </c>
      <c r="BE3" s="23">
        <f>U6</f>
        <v>111.815</v>
      </c>
      <c r="BF3" s="23" t="s">
        <v>338</v>
      </c>
      <c r="BG3" s="21">
        <f>U7</f>
        <v>94.230360000000005</v>
      </c>
      <c r="BH3" s="20"/>
      <c r="BI3" s="23"/>
      <c r="BJ3" s="23"/>
      <c r="BK3" s="20"/>
      <c r="BL3" s="23"/>
      <c r="BM3" s="21"/>
      <c r="BN3" s="181">
        <f t="shared" ref="BN3" si="2">W3+Y3+AA3+AC3+AE3+AG3+AI3+AM3+AO3+AQ3+AS3+AU3+AW3+AY3+BA3+BC3+BE3+BG3+BI3+BK3+BM3</f>
        <v>470.43536</v>
      </c>
      <c r="BO3" s="24">
        <v>44022</v>
      </c>
      <c r="BP3" s="21" t="s">
        <v>210</v>
      </c>
      <c r="BQ3" s="21"/>
      <c r="BR3" s="23" t="s">
        <v>331</v>
      </c>
      <c r="BS3" s="23"/>
      <c r="BT3" s="24"/>
      <c r="BU3" s="25"/>
    </row>
    <row r="4" spans="1:73" s="22" customFormat="1" ht="174.6" customHeight="1" x14ac:dyDescent="0.25">
      <c r="A4" s="17"/>
      <c r="B4" s="18"/>
      <c r="C4" s="18"/>
      <c r="D4" s="19"/>
      <c r="E4" s="19"/>
      <c r="F4" s="20"/>
      <c r="G4" s="18"/>
      <c r="H4" s="18"/>
      <c r="I4" s="18"/>
      <c r="J4" s="220"/>
      <c r="K4" s="220"/>
      <c r="L4" s="20"/>
      <c r="M4" s="217" t="s">
        <v>311</v>
      </c>
      <c r="N4" s="21" t="s">
        <v>340</v>
      </c>
      <c r="O4" s="21">
        <f>U4</f>
        <v>260.69</v>
      </c>
      <c r="P4" s="21"/>
      <c r="Q4" s="21">
        <v>7.67</v>
      </c>
      <c r="R4" s="21">
        <v>23.39</v>
      </c>
      <c r="S4" s="21">
        <v>224.5</v>
      </c>
      <c r="T4" s="21">
        <v>5.13</v>
      </c>
      <c r="U4" s="21">
        <f>SUM(Q4:T4)</f>
        <v>260.69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0"/>
      <c r="AI4" s="23"/>
      <c r="AJ4" s="23"/>
      <c r="AK4" s="21"/>
      <c r="AL4" s="210"/>
      <c r="AM4" s="20"/>
      <c r="AN4" s="20"/>
      <c r="AO4" s="21"/>
      <c r="AP4" s="21"/>
      <c r="AQ4" s="21"/>
      <c r="AR4" s="21"/>
      <c r="AS4" s="21"/>
      <c r="AT4" s="210"/>
      <c r="AU4" s="20"/>
      <c r="AV4" s="21"/>
      <c r="AW4" s="21"/>
      <c r="AX4" s="21"/>
      <c r="AY4" s="21"/>
      <c r="AZ4" s="21"/>
      <c r="BA4" s="21"/>
      <c r="BB4" s="21"/>
      <c r="BC4" s="21"/>
      <c r="BD4" s="210"/>
      <c r="BE4" s="21"/>
      <c r="BF4" s="21"/>
      <c r="BG4" s="20"/>
      <c r="BH4" s="20"/>
      <c r="BI4" s="23"/>
      <c r="BJ4" s="20"/>
      <c r="BK4" s="20"/>
      <c r="BL4" s="23"/>
      <c r="BM4" s="21"/>
      <c r="BN4" s="181"/>
      <c r="BO4" s="24"/>
      <c r="BP4" s="21"/>
      <c r="BQ4" s="21"/>
      <c r="BR4" s="23"/>
      <c r="BS4" s="23"/>
      <c r="BT4" s="24"/>
      <c r="BU4" s="25"/>
    </row>
    <row r="5" spans="1:73" s="22" customFormat="1" ht="116.45" customHeight="1" x14ac:dyDescent="0.25">
      <c r="A5" s="17"/>
      <c r="B5" s="18"/>
      <c r="C5" s="18"/>
      <c r="D5" s="19"/>
      <c r="E5" s="19"/>
      <c r="F5" s="20"/>
      <c r="G5" s="18"/>
      <c r="H5" s="18"/>
      <c r="I5" s="18"/>
      <c r="J5" s="220"/>
      <c r="K5" s="220"/>
      <c r="L5" s="20"/>
      <c r="M5" s="218"/>
      <c r="N5" s="21" t="s">
        <v>354</v>
      </c>
      <c r="O5" s="21">
        <f>U5</f>
        <v>3.7</v>
      </c>
      <c r="P5" s="21"/>
      <c r="Q5" s="21">
        <v>0.37</v>
      </c>
      <c r="R5" s="21">
        <v>0.66</v>
      </c>
      <c r="S5" s="21">
        <v>2.67</v>
      </c>
      <c r="T5" s="21">
        <v>0</v>
      </c>
      <c r="U5" s="21">
        <f>SUM(Q5:T5)</f>
        <v>3.7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0"/>
      <c r="AI5" s="23"/>
      <c r="AJ5" s="23"/>
      <c r="AK5" s="21"/>
      <c r="AL5" s="210"/>
      <c r="AM5" s="20"/>
      <c r="AN5" s="20"/>
      <c r="AO5" s="21"/>
      <c r="AP5" s="21"/>
      <c r="AQ5" s="21"/>
      <c r="AR5" s="21"/>
      <c r="AS5" s="21"/>
      <c r="AT5" s="210"/>
      <c r="AU5" s="20"/>
      <c r="AV5" s="21"/>
      <c r="AW5" s="21"/>
      <c r="AX5" s="21"/>
      <c r="AY5" s="21"/>
      <c r="AZ5" s="21"/>
      <c r="BA5" s="21"/>
      <c r="BB5" s="21"/>
      <c r="BC5" s="21"/>
      <c r="BD5" s="210"/>
      <c r="BE5" s="21"/>
      <c r="BF5" s="21"/>
      <c r="BG5" s="20"/>
      <c r="BH5" s="20"/>
      <c r="BI5" s="23"/>
      <c r="BJ5" s="20"/>
      <c r="BK5" s="20"/>
      <c r="BL5" s="23"/>
      <c r="BM5" s="21"/>
      <c r="BN5" s="181"/>
      <c r="BO5" s="24"/>
      <c r="BP5" s="21"/>
      <c r="BQ5" s="21"/>
      <c r="BR5" s="23"/>
      <c r="BS5" s="23"/>
      <c r="BT5" s="24"/>
      <c r="BU5" s="25"/>
    </row>
    <row r="6" spans="1:73" s="22" customFormat="1" ht="124.5" customHeight="1" x14ac:dyDescent="0.25">
      <c r="A6" s="17"/>
      <c r="B6" s="18"/>
      <c r="C6" s="18"/>
      <c r="D6" s="19"/>
      <c r="E6" s="19"/>
      <c r="F6" s="20"/>
      <c r="G6" s="18"/>
      <c r="H6" s="18"/>
      <c r="I6" s="18"/>
      <c r="J6" s="220"/>
      <c r="K6" s="220"/>
      <c r="L6" s="20"/>
      <c r="M6" s="20" t="s">
        <v>310</v>
      </c>
      <c r="N6" s="20">
        <f>BD3</f>
        <v>9.5000000000000001E-2</v>
      </c>
      <c r="O6" s="21">
        <f>N6*1177</f>
        <v>111.815</v>
      </c>
      <c r="P6" s="21"/>
      <c r="Q6" s="21">
        <f>O6*0.11</f>
        <v>12.29965</v>
      </c>
      <c r="R6" s="21">
        <f>O6*0.83</f>
        <v>92.806449999999998</v>
      </c>
      <c r="S6" s="21">
        <v>0</v>
      </c>
      <c r="T6" s="21">
        <f>O6*0.06</f>
        <v>6.7088999999999999</v>
      </c>
      <c r="U6" s="21">
        <f t="shared" ref="U6" si="3">SUM(Q6:T6)</f>
        <v>111.815</v>
      </c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0"/>
      <c r="AI6" s="23"/>
      <c r="AJ6" s="23"/>
      <c r="AK6" s="21"/>
      <c r="AL6" s="210"/>
      <c r="AM6" s="20"/>
      <c r="AN6" s="20"/>
      <c r="AO6" s="21"/>
      <c r="AP6" s="21"/>
      <c r="AQ6" s="21"/>
      <c r="AR6" s="21"/>
      <c r="AS6" s="21"/>
      <c r="AT6" s="210"/>
      <c r="AU6" s="20"/>
      <c r="AV6" s="21"/>
      <c r="AW6" s="21"/>
      <c r="AX6" s="21"/>
      <c r="AY6" s="21"/>
      <c r="AZ6" s="21"/>
      <c r="BA6" s="21"/>
      <c r="BB6" s="21"/>
      <c r="BC6" s="21"/>
      <c r="BD6" s="210"/>
      <c r="BE6" s="21"/>
      <c r="BF6" s="21"/>
      <c r="BG6" s="20"/>
      <c r="BH6" s="20"/>
      <c r="BI6" s="23"/>
      <c r="BJ6" s="20"/>
      <c r="BK6" s="20"/>
      <c r="BL6" s="23"/>
      <c r="BM6" s="21"/>
      <c r="BN6" s="181"/>
      <c r="BO6" s="24"/>
      <c r="BP6" s="21"/>
      <c r="BQ6" s="21"/>
      <c r="BR6" s="23"/>
      <c r="BS6" s="23"/>
      <c r="BT6" s="24"/>
      <c r="BU6" s="25"/>
    </row>
    <row r="7" spans="1:73" s="22" customFormat="1" ht="204" customHeight="1" x14ac:dyDescent="0.25">
      <c r="A7" s="17"/>
      <c r="B7" s="18"/>
      <c r="C7" s="18"/>
      <c r="D7" s="19"/>
      <c r="E7" s="19"/>
      <c r="F7" s="20"/>
      <c r="G7" s="18"/>
      <c r="H7" s="18"/>
      <c r="I7" s="18"/>
      <c r="J7" s="221"/>
      <c r="K7" s="221"/>
      <c r="L7" s="20"/>
      <c r="M7" s="20" t="s">
        <v>320</v>
      </c>
      <c r="N7" s="23" t="str">
        <f>BF3</f>
        <v>реконструкция существующей ВЛ-0,4 кВ в части монтажа совместной подвеской проектируемой ВЛ-0,4 кВ протяженностью 0,12 км</v>
      </c>
      <c r="O7" s="21">
        <f>0.12*785.253</f>
        <v>94.230360000000005</v>
      </c>
      <c r="P7" s="21"/>
      <c r="Q7" s="21">
        <f>O7*0.11</f>
        <v>10.3653396</v>
      </c>
      <c r="R7" s="21">
        <f>O7*0.89</f>
        <v>83.865020400000006</v>
      </c>
      <c r="S7" s="21">
        <v>0</v>
      </c>
      <c r="T7" s="21">
        <v>0</v>
      </c>
      <c r="U7" s="21">
        <f>SUM(Q7:T7)</f>
        <v>94.230360000000005</v>
      </c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0"/>
      <c r="AI7" s="23"/>
      <c r="AJ7" s="23"/>
      <c r="AK7" s="21"/>
      <c r="AL7" s="210"/>
      <c r="AM7" s="20"/>
      <c r="AN7" s="20"/>
      <c r="AO7" s="21"/>
      <c r="AP7" s="21"/>
      <c r="AQ7" s="21"/>
      <c r="AR7" s="21"/>
      <c r="AS7" s="21"/>
      <c r="AT7" s="210"/>
      <c r="AU7" s="20"/>
      <c r="AV7" s="21"/>
      <c r="AW7" s="21"/>
      <c r="AX7" s="21"/>
      <c r="AY7" s="21"/>
      <c r="AZ7" s="21"/>
      <c r="BA7" s="21"/>
      <c r="BB7" s="21"/>
      <c r="BC7" s="21"/>
      <c r="BD7" s="210"/>
      <c r="BE7" s="21"/>
      <c r="BF7" s="21"/>
      <c r="BG7" s="20"/>
      <c r="BH7" s="20"/>
      <c r="BI7" s="23"/>
      <c r="BJ7" s="20"/>
      <c r="BK7" s="20"/>
      <c r="BL7" s="23"/>
      <c r="BM7" s="21"/>
      <c r="BN7" s="181"/>
      <c r="BO7" s="24"/>
      <c r="BP7" s="21"/>
      <c r="BQ7" s="21"/>
      <c r="BR7" s="23"/>
      <c r="BS7" s="23"/>
      <c r="BT7" s="24"/>
      <c r="BU7" s="25"/>
    </row>
    <row r="8" spans="1:73" s="236" customFormat="1" ht="409.5" customHeight="1" x14ac:dyDescent="0.25">
      <c r="A8" s="223" t="s">
        <v>39</v>
      </c>
      <c r="B8" s="224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5"/>
      <c r="O8" s="226">
        <f>O3</f>
        <v>470.43536</v>
      </c>
      <c r="P8" s="226">
        <f t="shared" ref="P8:U8" si="4">P3</f>
        <v>0</v>
      </c>
      <c r="Q8" s="226">
        <f t="shared" si="4"/>
        <v>30.704989599999998</v>
      </c>
      <c r="R8" s="226">
        <f t="shared" si="4"/>
        <v>200.72147039999999</v>
      </c>
      <c r="S8" s="226">
        <f t="shared" si="4"/>
        <v>227.17</v>
      </c>
      <c r="T8" s="226">
        <f t="shared" si="4"/>
        <v>11.838899999999999</v>
      </c>
      <c r="U8" s="226">
        <f t="shared" si="4"/>
        <v>470.43536</v>
      </c>
      <c r="V8" s="226"/>
      <c r="W8" s="226"/>
      <c r="X8" s="226"/>
      <c r="Y8" s="226"/>
      <c r="Z8" s="226"/>
      <c r="AA8" s="226"/>
      <c r="AB8" s="226"/>
      <c r="AC8" s="226"/>
      <c r="AD8" s="226"/>
      <c r="AE8" s="226"/>
      <c r="AF8" s="226"/>
      <c r="AG8" s="226"/>
      <c r="AH8" s="227"/>
      <c r="AI8" s="228"/>
      <c r="AJ8" s="228"/>
      <c r="AK8" s="226"/>
      <c r="AL8" s="229"/>
      <c r="AM8" s="227"/>
      <c r="AN8" s="227"/>
      <c r="AO8" s="226"/>
      <c r="AP8" s="226"/>
      <c r="AQ8" s="226"/>
      <c r="AR8" s="226"/>
      <c r="AS8" s="226"/>
      <c r="AT8" s="229"/>
      <c r="AU8" s="227"/>
      <c r="AV8" s="226"/>
      <c r="AW8" s="226"/>
      <c r="AX8" s="226"/>
      <c r="AY8" s="226"/>
      <c r="AZ8" s="226"/>
      <c r="BA8" s="226"/>
      <c r="BB8" s="226" t="s">
        <v>351</v>
      </c>
      <c r="BC8" s="226">
        <f>BC3</f>
        <v>264.39</v>
      </c>
      <c r="BD8" s="226">
        <f t="shared" ref="BD8:BG8" si="5">BD3</f>
        <v>9.5000000000000001E-2</v>
      </c>
      <c r="BE8" s="226">
        <f t="shared" si="5"/>
        <v>111.815</v>
      </c>
      <c r="BF8" s="226" t="str">
        <f>BF3</f>
        <v>реконструкция существующей ВЛ-0,4 кВ в части монтажа совместной подвеской проектируемой ВЛ-0,4 кВ протяженностью 0,12 км</v>
      </c>
      <c r="BG8" s="226">
        <f t="shared" si="5"/>
        <v>94.230360000000005</v>
      </c>
      <c r="BH8" s="227"/>
      <c r="BI8" s="228"/>
      <c r="BJ8" s="227"/>
      <c r="BK8" s="227"/>
      <c r="BL8" s="228"/>
      <c r="BM8" s="226"/>
      <c r="BN8" s="230">
        <f>BN3</f>
        <v>470.43536</v>
      </c>
      <c r="BO8" s="231"/>
      <c r="BP8" s="226"/>
      <c r="BQ8" s="232"/>
      <c r="BR8" s="233"/>
      <c r="BS8" s="233"/>
      <c r="BT8" s="234"/>
      <c r="BU8" s="235"/>
    </row>
    <row r="9" spans="1:73" s="22" customFormat="1" x14ac:dyDescent="0.25">
      <c r="A9" s="201"/>
      <c r="B9" s="202"/>
      <c r="C9" s="202"/>
      <c r="D9" s="203"/>
      <c r="E9" s="203"/>
      <c r="F9" s="204"/>
      <c r="G9" s="202"/>
      <c r="H9" s="202"/>
      <c r="I9" s="202"/>
      <c r="J9" s="202"/>
      <c r="K9" s="202"/>
      <c r="L9" s="204"/>
      <c r="M9" s="204"/>
      <c r="N9" s="204"/>
      <c r="O9" s="205"/>
      <c r="P9" s="205"/>
      <c r="Q9" s="205"/>
      <c r="R9" s="205"/>
      <c r="S9" s="205"/>
      <c r="T9" s="205"/>
      <c r="U9" s="205"/>
      <c r="V9" s="205"/>
      <c r="W9" s="205"/>
      <c r="X9" s="205"/>
      <c r="Y9" s="205"/>
      <c r="Z9" s="205"/>
      <c r="AA9" s="205"/>
      <c r="AB9" s="205"/>
      <c r="AC9" s="205"/>
      <c r="AD9" s="205"/>
      <c r="AE9" s="205"/>
      <c r="AF9" s="205"/>
      <c r="AG9" s="205"/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4"/>
      <c r="BE9" s="205"/>
      <c r="BF9" s="204"/>
      <c r="BG9" s="204"/>
      <c r="BH9" s="204"/>
      <c r="BI9" s="206"/>
      <c r="BJ9" s="204"/>
      <c r="BK9" s="205"/>
      <c r="BL9" s="204"/>
      <c r="BM9" s="205"/>
      <c r="BN9" s="205"/>
      <c r="BO9" s="207"/>
      <c r="BP9" s="205"/>
      <c r="BQ9" s="195"/>
      <c r="BR9" s="23"/>
      <c r="BS9" s="23"/>
      <c r="BT9" s="24"/>
      <c r="BU9" s="25"/>
    </row>
    <row r="10" spans="1:73" s="22" customFormat="1" ht="197.25" customHeight="1" x14ac:dyDescent="0.25">
      <c r="A10" s="208" t="s">
        <v>341</v>
      </c>
      <c r="B10" s="199"/>
      <c r="C10" s="199"/>
      <c r="D10" s="200"/>
      <c r="E10" s="200"/>
      <c r="F10" s="180"/>
      <c r="G10" s="199"/>
      <c r="H10" s="199"/>
      <c r="I10" s="199"/>
      <c r="J10" s="199"/>
      <c r="K10" s="199"/>
      <c r="L10" s="180"/>
      <c r="M10" s="180"/>
      <c r="N10" s="180"/>
      <c r="O10" s="208" t="s">
        <v>345</v>
      </c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208" t="s">
        <v>346</v>
      </c>
      <c r="BD10" s="180"/>
      <c r="BE10" s="40"/>
      <c r="BF10" s="40"/>
      <c r="BG10" s="180"/>
      <c r="BH10" s="180"/>
      <c r="BI10" s="40"/>
      <c r="BJ10" s="180"/>
      <c r="BK10" s="36"/>
      <c r="BL10" s="180"/>
      <c r="BM10" s="36"/>
      <c r="BN10" s="36"/>
      <c r="BO10" s="26"/>
      <c r="BP10" s="36"/>
      <c r="BQ10" s="195"/>
      <c r="BR10" s="23"/>
      <c r="BS10" s="23"/>
      <c r="BT10" s="24"/>
      <c r="BU10" s="25"/>
    </row>
    <row r="11" spans="1:73" s="22" customFormat="1" ht="197.25" customHeight="1" x14ac:dyDescent="0.25">
      <c r="A11" s="208" t="s">
        <v>342</v>
      </c>
      <c r="B11" s="199"/>
      <c r="C11" s="199"/>
      <c r="D11" s="200"/>
      <c r="E11" s="200"/>
      <c r="F11" s="180"/>
      <c r="G11" s="199"/>
      <c r="H11" s="199"/>
      <c r="I11" s="199"/>
      <c r="J11" s="199"/>
      <c r="K11" s="199"/>
      <c r="L11" s="180"/>
      <c r="M11" s="180"/>
      <c r="N11" s="180"/>
      <c r="O11" s="208" t="s">
        <v>345</v>
      </c>
      <c r="P11" s="40"/>
      <c r="Q11" s="40"/>
      <c r="R11" s="40"/>
      <c r="S11" s="40"/>
      <c r="T11" s="40"/>
      <c r="U11" s="40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180"/>
      <c r="AI11" s="40"/>
      <c r="AJ11" s="40"/>
      <c r="AK11" s="36"/>
      <c r="AL11" s="180"/>
      <c r="AM11" s="40"/>
      <c r="AN11" s="40"/>
      <c r="AO11" s="36"/>
      <c r="AP11" s="36"/>
      <c r="AQ11" s="36"/>
      <c r="AR11" s="36"/>
      <c r="AS11" s="36"/>
      <c r="AT11" s="180"/>
      <c r="AU11" s="40"/>
      <c r="AV11" s="36"/>
      <c r="AW11" s="36"/>
      <c r="AX11" s="36"/>
      <c r="AY11" s="36"/>
      <c r="AZ11" s="36"/>
      <c r="BA11" s="36"/>
      <c r="BB11" s="36"/>
      <c r="BC11" s="208" t="s">
        <v>347</v>
      </c>
      <c r="BD11" s="180"/>
      <c r="BE11" s="40"/>
      <c r="BF11" s="180"/>
      <c r="BG11" s="36"/>
      <c r="BH11" s="180"/>
      <c r="BI11" s="40"/>
      <c r="BJ11" s="180"/>
      <c r="BK11" s="180"/>
      <c r="BL11" s="40"/>
      <c r="BM11" s="36"/>
      <c r="BN11" s="36"/>
      <c r="BO11" s="26"/>
      <c r="BP11" s="36"/>
      <c r="BQ11" s="195"/>
      <c r="BR11" s="23"/>
      <c r="BS11" s="23"/>
      <c r="BT11" s="24"/>
      <c r="BU11" s="25"/>
    </row>
    <row r="12" spans="1:73" s="22" customFormat="1" ht="197.25" customHeight="1" x14ac:dyDescent="0.25">
      <c r="A12" s="208" t="s">
        <v>343</v>
      </c>
      <c r="B12" s="199"/>
      <c r="C12" s="199"/>
      <c r="D12" s="200"/>
      <c r="E12" s="200"/>
      <c r="F12" s="180"/>
      <c r="G12" s="199"/>
      <c r="H12" s="199"/>
      <c r="I12" s="199"/>
      <c r="J12" s="199"/>
      <c r="K12" s="199"/>
      <c r="L12" s="180"/>
      <c r="M12" s="180"/>
      <c r="N12" s="180"/>
      <c r="O12" s="208" t="s">
        <v>345</v>
      </c>
      <c r="P12" s="40"/>
      <c r="Q12" s="40"/>
      <c r="R12" s="40"/>
      <c r="S12" s="40"/>
      <c r="T12" s="40"/>
      <c r="U12" s="40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208" t="s">
        <v>348</v>
      </c>
      <c r="BD12" s="180"/>
      <c r="BE12" s="40"/>
      <c r="BF12" s="40"/>
      <c r="BG12" s="180"/>
      <c r="BH12" s="180"/>
      <c r="BI12" s="40"/>
      <c r="BJ12" s="180"/>
      <c r="BK12" s="180"/>
      <c r="BL12" s="40"/>
      <c r="BM12" s="36"/>
      <c r="BN12" s="36"/>
      <c r="BO12" s="26"/>
      <c r="BP12" s="36"/>
      <c r="BQ12" s="195"/>
      <c r="BR12" s="23"/>
      <c r="BS12" s="23"/>
      <c r="BT12" s="24"/>
      <c r="BU12" s="25"/>
    </row>
    <row r="13" spans="1:73" s="22" customFormat="1" ht="197.25" customHeight="1" x14ac:dyDescent="0.25">
      <c r="A13" s="208" t="s">
        <v>344</v>
      </c>
      <c r="B13" s="199"/>
      <c r="C13" s="199"/>
      <c r="D13" s="200"/>
      <c r="E13" s="200"/>
      <c r="F13" s="180"/>
      <c r="G13" s="199"/>
      <c r="H13" s="199"/>
      <c r="I13" s="199"/>
      <c r="J13" s="199"/>
      <c r="K13" s="199"/>
      <c r="L13" s="180"/>
      <c r="M13" s="180"/>
      <c r="N13" s="180"/>
      <c r="O13" s="208" t="s">
        <v>345</v>
      </c>
      <c r="P13" s="40"/>
      <c r="Q13" s="40"/>
      <c r="R13" s="40"/>
      <c r="S13" s="40"/>
      <c r="T13" s="40"/>
      <c r="U13" s="40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208" t="s">
        <v>349</v>
      </c>
      <c r="BD13" s="180"/>
      <c r="BE13" s="40"/>
      <c r="BF13" s="40"/>
      <c r="BG13" s="180"/>
      <c r="BH13" s="180"/>
      <c r="BI13" s="40"/>
      <c r="BJ13" s="180"/>
      <c r="BK13" s="180"/>
      <c r="BL13" s="40"/>
      <c r="BM13" s="36"/>
      <c r="BN13" s="36"/>
      <c r="BO13" s="26"/>
      <c r="BP13" s="36"/>
      <c r="BQ13" s="195"/>
      <c r="BR13" s="23"/>
      <c r="BS13" s="23"/>
      <c r="BT13" s="24"/>
      <c r="BU13" s="25"/>
    </row>
    <row r="14" spans="1:73" s="22" customFormat="1" ht="122.25" customHeight="1" x14ac:dyDescent="0.25">
      <c r="A14" s="196"/>
      <c r="B14" s="211"/>
      <c r="C14" s="211"/>
      <c r="D14" s="197"/>
      <c r="E14" s="197"/>
      <c r="F14" s="210"/>
      <c r="G14" s="211"/>
      <c r="H14" s="211"/>
      <c r="I14" s="211"/>
      <c r="J14" s="211"/>
      <c r="K14" s="211"/>
      <c r="L14" s="210"/>
      <c r="M14" s="210"/>
      <c r="N14" s="210"/>
      <c r="O14" s="182"/>
      <c r="P14" s="182"/>
      <c r="Q14" s="182"/>
      <c r="R14" s="182"/>
      <c r="S14" s="182"/>
      <c r="T14" s="182"/>
      <c r="U14" s="182"/>
      <c r="V14" s="181"/>
      <c r="W14" s="181"/>
      <c r="X14" s="181"/>
      <c r="Y14" s="181"/>
      <c r="Z14" s="181"/>
      <c r="AA14" s="181"/>
      <c r="AB14" s="181"/>
      <c r="AC14" s="181"/>
      <c r="AD14" s="181"/>
      <c r="AE14" s="181"/>
      <c r="AF14" s="181"/>
      <c r="AG14" s="181"/>
      <c r="AH14" s="181"/>
      <c r="AI14" s="181"/>
      <c r="AJ14" s="181"/>
      <c r="AK14" s="181"/>
      <c r="AL14" s="181"/>
      <c r="AM14" s="181"/>
      <c r="AN14" s="181"/>
      <c r="AO14" s="181"/>
      <c r="AP14" s="181"/>
      <c r="AQ14" s="181"/>
      <c r="AR14" s="181"/>
      <c r="AS14" s="181"/>
      <c r="AT14" s="181"/>
      <c r="AU14" s="181"/>
      <c r="AV14" s="181"/>
      <c r="AW14" s="181"/>
      <c r="AX14" s="181"/>
      <c r="AY14" s="181"/>
      <c r="AZ14" s="181"/>
      <c r="BA14" s="181"/>
      <c r="BB14" s="181"/>
      <c r="BC14" s="181"/>
      <c r="BD14" s="210"/>
      <c r="BE14" s="182"/>
      <c r="BF14" s="182"/>
      <c r="BG14" s="210"/>
      <c r="BH14" s="210"/>
      <c r="BI14" s="182"/>
      <c r="BJ14" s="210"/>
      <c r="BK14" s="210"/>
      <c r="BL14" s="182"/>
      <c r="BM14" s="181"/>
      <c r="BN14" s="181">
        <f t="shared" ref="BN14:BN19" si="6">W14+Y14+AA14+AC14+AE14+AG14+AI14+AM14+AO14+AQ14+AS14+AU14+AW14+AY14+BA14+BC14+BE14+BG14+BI14+BK14+BM14</f>
        <v>0</v>
      </c>
      <c r="BO14" s="198"/>
      <c r="BP14" s="181"/>
      <c r="BQ14" s="21"/>
      <c r="BR14" s="23"/>
      <c r="BS14" s="23"/>
      <c r="BT14" s="24"/>
      <c r="BU14" s="25"/>
    </row>
    <row r="15" spans="1:73" s="22" customFormat="1" ht="122.25" customHeight="1" x14ac:dyDescent="0.25">
      <c r="A15" s="17"/>
      <c r="B15" s="18"/>
      <c r="C15" s="18"/>
      <c r="D15" s="19"/>
      <c r="E15" s="19"/>
      <c r="F15" s="20"/>
      <c r="G15" s="18"/>
      <c r="H15" s="18"/>
      <c r="I15" s="18"/>
      <c r="J15" s="18"/>
      <c r="K15" s="18"/>
      <c r="L15" s="20"/>
      <c r="M15" s="20"/>
      <c r="N15" s="20"/>
      <c r="O15" s="23"/>
      <c r="P15" s="23"/>
      <c r="Q15" s="23"/>
      <c r="R15" s="23"/>
      <c r="S15" s="23"/>
      <c r="T15" s="23"/>
      <c r="U15" s="23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0"/>
      <c r="BE15" s="23"/>
      <c r="BF15" s="23"/>
      <c r="BG15" s="20"/>
      <c r="BH15" s="20"/>
      <c r="BI15" s="23"/>
      <c r="BJ15" s="20"/>
      <c r="BK15" s="20"/>
      <c r="BL15" s="23"/>
      <c r="BM15" s="21"/>
      <c r="BN15" s="181">
        <f t="shared" si="6"/>
        <v>0</v>
      </c>
      <c r="BO15" s="24"/>
      <c r="BP15" s="21"/>
      <c r="BQ15" s="21"/>
      <c r="BR15" s="23"/>
      <c r="BS15" s="23"/>
      <c r="BT15" s="24"/>
      <c r="BU15" s="25"/>
    </row>
    <row r="16" spans="1:73" s="22" customFormat="1" ht="122.25" customHeight="1" x14ac:dyDescent="0.25">
      <c r="A16" s="17"/>
      <c r="B16" s="18"/>
      <c r="C16" s="18"/>
      <c r="D16" s="19"/>
      <c r="E16" s="19"/>
      <c r="F16" s="20"/>
      <c r="G16" s="18"/>
      <c r="H16" s="18"/>
      <c r="I16" s="18"/>
      <c r="J16" s="18"/>
      <c r="K16" s="18"/>
      <c r="L16" s="20"/>
      <c r="M16" s="20"/>
      <c r="N16" s="20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0"/>
      <c r="BE16" s="23"/>
      <c r="BF16" s="23"/>
      <c r="BG16" s="20"/>
      <c r="BH16" s="20"/>
      <c r="BI16" s="23"/>
      <c r="BJ16" s="20"/>
      <c r="BK16" s="20"/>
      <c r="BL16" s="23"/>
      <c r="BM16" s="21"/>
      <c r="BN16" s="181">
        <f t="shared" si="6"/>
        <v>0</v>
      </c>
      <c r="BO16" s="24"/>
      <c r="BP16" s="21"/>
      <c r="BQ16" s="21"/>
      <c r="BR16" s="23"/>
      <c r="BS16" s="23"/>
      <c r="BT16" s="24"/>
      <c r="BU16" s="25"/>
    </row>
    <row r="17" spans="1:73" s="22" customFormat="1" ht="255" customHeight="1" x14ac:dyDescent="0.25">
      <c r="A17" s="17"/>
      <c r="B17" s="18"/>
      <c r="C17" s="18"/>
      <c r="D17" s="19"/>
      <c r="E17" s="19"/>
      <c r="F17" s="20"/>
      <c r="G17" s="18"/>
      <c r="H17" s="18"/>
      <c r="I17" s="18"/>
      <c r="J17" s="18"/>
      <c r="K17" s="18"/>
      <c r="L17" s="20"/>
      <c r="M17" s="20"/>
      <c r="N17" s="20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0"/>
      <c r="BE17" s="21"/>
      <c r="BF17" s="21"/>
      <c r="BG17" s="20"/>
      <c r="BH17" s="20"/>
      <c r="BI17" s="23"/>
      <c r="BJ17" s="20"/>
      <c r="BK17" s="20"/>
      <c r="BL17" s="23"/>
      <c r="BM17" s="21"/>
      <c r="BN17" s="181">
        <f t="shared" si="6"/>
        <v>0</v>
      </c>
      <c r="BO17" s="24"/>
      <c r="BP17" s="21"/>
      <c r="BQ17" s="21"/>
      <c r="BR17" s="23"/>
      <c r="BS17" s="23"/>
      <c r="BT17" s="24"/>
      <c r="BU17" s="25"/>
    </row>
    <row r="18" spans="1:73" s="22" customFormat="1" ht="155.25" customHeight="1" x14ac:dyDescent="0.25">
      <c r="A18" s="17"/>
      <c r="B18" s="18"/>
      <c r="C18" s="18"/>
      <c r="D18" s="19"/>
      <c r="E18" s="19"/>
      <c r="F18" s="20"/>
      <c r="G18" s="18"/>
      <c r="H18" s="18"/>
      <c r="I18" s="18"/>
      <c r="J18" s="18"/>
      <c r="K18" s="18"/>
      <c r="L18" s="20"/>
      <c r="M18" s="20"/>
      <c r="N18" s="20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0"/>
      <c r="BE18" s="23"/>
      <c r="BF18" s="23"/>
      <c r="BG18" s="20"/>
      <c r="BH18" s="20"/>
      <c r="BI18" s="23"/>
      <c r="BJ18" s="20"/>
      <c r="BK18" s="20"/>
      <c r="BL18" s="23"/>
      <c r="BM18" s="21"/>
      <c r="BN18" s="181">
        <f t="shared" si="6"/>
        <v>0</v>
      </c>
      <c r="BO18" s="24"/>
      <c r="BP18" s="21"/>
      <c r="BQ18" s="21"/>
      <c r="BR18" s="23"/>
      <c r="BS18" s="23"/>
      <c r="BT18" s="24"/>
      <c r="BU18" s="25"/>
    </row>
    <row r="19" spans="1:73" s="22" customFormat="1" ht="255" customHeight="1" x14ac:dyDescent="0.25">
      <c r="A19" s="17"/>
      <c r="B19" s="18"/>
      <c r="C19" s="18"/>
      <c r="D19" s="19"/>
      <c r="E19" s="19"/>
      <c r="F19" s="20"/>
      <c r="G19" s="18"/>
      <c r="H19" s="18"/>
      <c r="I19" s="18"/>
      <c r="J19" s="18"/>
      <c r="K19" s="18"/>
      <c r="L19" s="20"/>
      <c r="M19" s="20"/>
      <c r="N19" s="20"/>
      <c r="O19" s="20"/>
      <c r="P19" s="20"/>
      <c r="Q19" s="21"/>
      <c r="R19" s="21"/>
      <c r="S19" s="21"/>
      <c r="T19" s="21"/>
      <c r="U19" s="20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0"/>
      <c r="BC19" s="21"/>
      <c r="BD19" s="210"/>
      <c r="BE19" s="21"/>
      <c r="BF19" s="21"/>
      <c r="BG19" s="20"/>
      <c r="BH19" s="20"/>
      <c r="BI19" s="23"/>
      <c r="BJ19" s="20"/>
      <c r="BK19" s="20"/>
      <c r="BL19" s="23"/>
      <c r="BM19" s="21"/>
      <c r="BN19" s="181">
        <f t="shared" si="6"/>
        <v>0</v>
      </c>
      <c r="BO19" s="24"/>
      <c r="BP19" s="21"/>
      <c r="BQ19" s="21"/>
      <c r="BR19" s="23"/>
      <c r="BS19" s="23"/>
      <c r="BT19" s="24"/>
      <c r="BU19" s="25"/>
    </row>
    <row r="20" spans="1:73" s="22" customFormat="1" ht="162.75" customHeight="1" x14ac:dyDescent="0.25">
      <c r="A20" s="17"/>
      <c r="B20" s="18"/>
      <c r="C20" s="18"/>
      <c r="D20" s="19"/>
      <c r="E20" s="19"/>
      <c r="F20" s="20"/>
      <c r="G20" s="18"/>
      <c r="H20" s="18"/>
      <c r="I20" s="18"/>
      <c r="J20" s="18"/>
      <c r="K20" s="18"/>
      <c r="L20" s="20"/>
      <c r="M20" s="20"/>
      <c r="N20" s="20"/>
      <c r="O20" s="20"/>
      <c r="P20" s="20"/>
      <c r="Q20" s="20"/>
      <c r="R20" s="20"/>
      <c r="S20" s="20"/>
      <c r="T20" s="20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0"/>
      <c r="BE20" s="23"/>
      <c r="BF20" s="23"/>
      <c r="BG20" s="20"/>
      <c r="BH20" s="20"/>
      <c r="BI20" s="23"/>
      <c r="BJ20" s="20"/>
      <c r="BK20" s="20"/>
      <c r="BL20" s="23"/>
      <c r="BM20" s="21"/>
      <c r="BN20" s="181"/>
      <c r="BO20" s="24"/>
      <c r="BP20" s="21"/>
      <c r="BQ20" s="21"/>
      <c r="BR20" s="23"/>
      <c r="BS20" s="23"/>
      <c r="BT20" s="24"/>
      <c r="BU20" s="25"/>
    </row>
    <row r="21" spans="1:73" s="22" customFormat="1" ht="162.75" customHeight="1" x14ac:dyDescent="0.25">
      <c r="A21" s="17"/>
      <c r="B21" s="18"/>
      <c r="C21" s="18"/>
      <c r="D21" s="19"/>
      <c r="E21" s="19"/>
      <c r="F21" s="20"/>
      <c r="G21" s="18"/>
      <c r="H21" s="18"/>
      <c r="I21" s="18"/>
      <c r="J21" s="18"/>
      <c r="K21" s="18"/>
      <c r="L21" s="20"/>
      <c r="M21" s="20"/>
      <c r="N21" s="20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0"/>
      <c r="BE21" s="23"/>
      <c r="BF21" s="23"/>
      <c r="BG21" s="20"/>
      <c r="BH21" s="20"/>
      <c r="BI21" s="23"/>
      <c r="BJ21" s="20"/>
      <c r="BK21" s="20"/>
      <c r="BL21" s="23"/>
      <c r="BM21" s="21"/>
      <c r="BN21" s="181"/>
      <c r="BO21" s="24"/>
      <c r="BP21" s="21"/>
      <c r="BQ21" s="21"/>
      <c r="BR21" s="23"/>
      <c r="BS21" s="23"/>
      <c r="BT21" s="24"/>
      <c r="BU21" s="25"/>
    </row>
    <row r="22" spans="1:73" s="22" customFormat="1" ht="294.75" customHeight="1" x14ac:dyDescent="0.25">
      <c r="A22" s="17"/>
      <c r="B22" s="18"/>
      <c r="C22" s="18"/>
      <c r="D22" s="19"/>
      <c r="E22" s="19"/>
      <c r="F22" s="20"/>
      <c r="G22" s="18"/>
      <c r="H22" s="18"/>
      <c r="I22" s="18"/>
      <c r="J22" s="18"/>
      <c r="K22" s="18"/>
      <c r="L22" s="20"/>
      <c r="M22" s="20"/>
      <c r="N22" s="20"/>
      <c r="O22" s="23"/>
      <c r="P22" s="23"/>
      <c r="Q22" s="23"/>
      <c r="R22" s="23"/>
      <c r="S22" s="23"/>
      <c r="T22" s="23"/>
      <c r="U22" s="23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0"/>
      <c r="AI22" s="23"/>
      <c r="AJ22" s="23"/>
      <c r="AK22" s="21"/>
      <c r="AL22" s="210"/>
      <c r="AM22" s="23"/>
      <c r="AN22" s="23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0"/>
      <c r="BE22" s="23"/>
      <c r="BF22" s="23"/>
      <c r="BG22" s="20"/>
      <c r="BH22" s="20"/>
      <c r="BI22" s="23"/>
      <c r="BJ22" s="20"/>
      <c r="BK22" s="20"/>
      <c r="BL22" s="23"/>
      <c r="BM22" s="21"/>
      <c r="BN22" s="181"/>
      <c r="BO22" s="24"/>
      <c r="BP22" s="21"/>
      <c r="BQ22" s="21"/>
      <c r="BR22" s="23"/>
      <c r="BS22" s="23"/>
      <c r="BT22" s="24"/>
      <c r="BU22" s="25"/>
    </row>
    <row r="23" spans="1:73" s="22" customFormat="1" ht="142.5" customHeight="1" x14ac:dyDescent="0.25">
      <c r="A23" s="17"/>
      <c r="B23" s="18"/>
      <c r="C23" s="18"/>
      <c r="D23" s="19"/>
      <c r="E23" s="19"/>
      <c r="F23" s="20"/>
      <c r="G23" s="18"/>
      <c r="H23" s="18"/>
      <c r="I23" s="18"/>
      <c r="J23" s="18"/>
      <c r="K23" s="18"/>
      <c r="L23" s="20"/>
      <c r="M23" s="20"/>
      <c r="N23" s="20"/>
      <c r="O23" s="23"/>
      <c r="P23" s="20"/>
      <c r="Q23" s="23"/>
      <c r="R23" s="23"/>
      <c r="S23" s="23"/>
      <c r="T23" s="23"/>
      <c r="U23" s="23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0"/>
      <c r="BE23" s="23"/>
      <c r="BF23" s="23"/>
      <c r="BG23" s="20"/>
      <c r="BH23" s="20"/>
      <c r="BI23" s="23"/>
      <c r="BJ23" s="20"/>
      <c r="BK23" s="20"/>
      <c r="BL23" s="23"/>
      <c r="BM23" s="21"/>
      <c r="BN23" s="181"/>
      <c r="BO23" s="24"/>
      <c r="BP23" s="21"/>
      <c r="BQ23" s="21"/>
      <c r="BR23" s="23"/>
      <c r="BS23" s="23"/>
      <c r="BT23" s="24"/>
      <c r="BU23" s="25"/>
    </row>
    <row r="24" spans="1:73" s="22" customFormat="1" ht="142.5" customHeight="1" x14ac:dyDescent="0.25">
      <c r="A24" s="17"/>
      <c r="B24" s="18"/>
      <c r="C24" s="18"/>
      <c r="D24" s="19"/>
      <c r="E24" s="19"/>
      <c r="F24" s="20"/>
      <c r="G24" s="18"/>
      <c r="H24" s="18"/>
      <c r="I24" s="18"/>
      <c r="J24" s="18"/>
      <c r="K24" s="18"/>
      <c r="L24" s="20"/>
      <c r="M24" s="20"/>
      <c r="N24" s="20"/>
      <c r="O24" s="23"/>
      <c r="P24" s="23"/>
      <c r="Q24" s="23"/>
      <c r="R24" s="23"/>
      <c r="S24" s="23"/>
      <c r="T24" s="23"/>
      <c r="U24" s="23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0"/>
      <c r="BE24" s="23"/>
      <c r="BF24" s="23"/>
      <c r="BG24" s="20"/>
      <c r="BH24" s="20"/>
      <c r="BI24" s="23"/>
      <c r="BJ24" s="20"/>
      <c r="BK24" s="20"/>
      <c r="BL24" s="23"/>
      <c r="BM24" s="21"/>
      <c r="BN24" s="181"/>
      <c r="BO24" s="24"/>
      <c r="BP24" s="21"/>
      <c r="BQ24" s="21"/>
      <c r="BR24" s="23"/>
      <c r="BS24" s="23"/>
      <c r="BT24" s="24"/>
      <c r="BU24" s="25"/>
    </row>
    <row r="25" spans="1:73" s="22" customFormat="1" ht="187.5" customHeight="1" x14ac:dyDescent="0.25">
      <c r="A25" s="17"/>
      <c r="B25" s="18"/>
      <c r="C25" s="18"/>
      <c r="D25" s="19"/>
      <c r="E25" s="19"/>
      <c r="F25" s="20"/>
      <c r="G25" s="18"/>
      <c r="H25" s="18"/>
      <c r="I25" s="18"/>
      <c r="J25" s="18"/>
      <c r="K25" s="18"/>
      <c r="L25" s="20"/>
      <c r="M25" s="20"/>
      <c r="N25" s="20"/>
      <c r="O25" s="23"/>
      <c r="P25" s="23"/>
      <c r="Q25" s="23"/>
      <c r="R25" s="23"/>
      <c r="S25" s="23"/>
      <c r="T25" s="23"/>
      <c r="U25" s="23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0"/>
      <c r="AQ25" s="23"/>
      <c r="AR25" s="20"/>
      <c r="AS25" s="21"/>
      <c r="AT25" s="21"/>
      <c r="AU25" s="21"/>
      <c r="AV25" s="21"/>
      <c r="AW25" s="21"/>
      <c r="AX25" s="21"/>
      <c r="AY25" s="21"/>
      <c r="AZ25" s="21"/>
      <c r="BA25" s="21"/>
      <c r="BB25" s="20"/>
      <c r="BC25" s="23"/>
      <c r="BD25" s="20"/>
      <c r="BE25" s="23"/>
      <c r="BF25" s="20"/>
      <c r="BG25" s="20"/>
      <c r="BH25" s="20"/>
      <c r="BI25" s="23"/>
      <c r="BJ25" s="20"/>
      <c r="BK25" s="20"/>
      <c r="BL25" s="23"/>
      <c r="BM25" s="21"/>
      <c r="BN25" s="181"/>
      <c r="BO25" s="24"/>
      <c r="BP25" s="21"/>
      <c r="BQ25" s="21"/>
      <c r="BR25" s="23"/>
      <c r="BS25" s="23"/>
      <c r="BT25" s="24"/>
      <c r="BU25" s="25"/>
    </row>
    <row r="26" spans="1:73" s="22" customFormat="1" ht="187.5" customHeight="1" x14ac:dyDescent="0.25">
      <c r="A26" s="17"/>
      <c r="B26" s="18"/>
      <c r="C26" s="18"/>
      <c r="D26" s="19"/>
      <c r="E26" s="19"/>
      <c r="F26" s="20"/>
      <c r="G26" s="18"/>
      <c r="H26" s="18"/>
      <c r="I26" s="18"/>
      <c r="J26" s="18"/>
      <c r="K26" s="18"/>
      <c r="L26" s="20"/>
      <c r="M26" s="20"/>
      <c r="N26" s="20"/>
      <c r="O26" s="23"/>
      <c r="P26" s="23"/>
      <c r="Q26" s="23"/>
      <c r="R26" s="23"/>
      <c r="S26" s="23"/>
      <c r="T26" s="23"/>
      <c r="U26" s="23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0"/>
      <c r="BC26" s="20"/>
      <c r="BD26" s="210"/>
      <c r="BE26" s="182"/>
      <c r="BF26" s="20"/>
      <c r="BG26" s="20"/>
      <c r="BH26" s="20"/>
      <c r="BI26" s="23"/>
      <c r="BJ26" s="20"/>
      <c r="BK26" s="20"/>
      <c r="BL26" s="23"/>
      <c r="BM26" s="21"/>
      <c r="BN26" s="181"/>
      <c r="BO26" s="24"/>
      <c r="BP26" s="21"/>
      <c r="BQ26" s="21"/>
      <c r="BR26" s="23"/>
      <c r="BS26" s="23"/>
      <c r="BT26" s="24"/>
      <c r="BU26" s="25"/>
    </row>
    <row r="27" spans="1:73" s="22" customFormat="1" ht="187.5" customHeight="1" x14ac:dyDescent="0.25">
      <c r="A27" s="17"/>
      <c r="B27" s="18"/>
      <c r="C27" s="18"/>
      <c r="D27" s="19"/>
      <c r="E27" s="19"/>
      <c r="F27" s="20"/>
      <c r="G27" s="18"/>
      <c r="H27" s="18"/>
      <c r="I27" s="18"/>
      <c r="J27" s="18"/>
      <c r="K27" s="18"/>
      <c r="L27" s="20"/>
      <c r="M27" s="20"/>
      <c r="N27" s="20"/>
      <c r="O27" s="20"/>
      <c r="P27" s="20"/>
      <c r="Q27" s="20"/>
      <c r="R27" s="20"/>
      <c r="S27" s="20"/>
      <c r="T27" s="20"/>
      <c r="U27" s="23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0"/>
      <c r="BC27" s="20"/>
      <c r="BD27" s="210"/>
      <c r="BE27" s="182"/>
      <c r="BF27" s="20"/>
      <c r="BG27" s="20"/>
      <c r="BH27" s="20"/>
      <c r="BI27" s="23"/>
      <c r="BJ27" s="20"/>
      <c r="BK27" s="20"/>
      <c r="BL27" s="23"/>
      <c r="BM27" s="21"/>
      <c r="BN27" s="181"/>
      <c r="BO27" s="24"/>
      <c r="BP27" s="21"/>
      <c r="BQ27" s="21"/>
      <c r="BR27" s="23"/>
      <c r="BS27" s="23"/>
      <c r="BT27" s="24"/>
      <c r="BU27" s="25"/>
    </row>
    <row r="28" spans="1:73" s="22" customFormat="1" ht="187.5" customHeight="1" x14ac:dyDescent="0.25">
      <c r="A28" s="17"/>
      <c r="B28" s="18"/>
      <c r="C28" s="18"/>
      <c r="D28" s="19"/>
      <c r="E28" s="19"/>
      <c r="F28" s="20"/>
      <c r="G28" s="18"/>
      <c r="H28" s="18"/>
      <c r="I28" s="18"/>
      <c r="J28" s="18"/>
      <c r="K28" s="18"/>
      <c r="L28" s="20"/>
      <c r="M28" s="20"/>
      <c r="N28" s="20"/>
      <c r="O28" s="23"/>
      <c r="P28" s="20"/>
      <c r="Q28" s="23"/>
      <c r="R28" s="23"/>
      <c r="S28" s="23"/>
      <c r="T28" s="23"/>
      <c r="U28" s="23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0"/>
      <c r="BE28" s="23"/>
      <c r="BF28" s="23"/>
      <c r="BG28" s="20"/>
      <c r="BH28" s="20"/>
      <c r="BI28" s="23"/>
      <c r="BJ28" s="20"/>
      <c r="BK28" s="20"/>
      <c r="BL28" s="23"/>
      <c r="BM28" s="21"/>
      <c r="BN28" s="181"/>
      <c r="BO28" s="24"/>
      <c r="BP28" s="21"/>
      <c r="BQ28" s="21"/>
      <c r="BR28" s="23"/>
      <c r="BS28" s="23"/>
      <c r="BT28" s="24"/>
      <c r="BU28" s="25"/>
    </row>
    <row r="29" spans="1:73" s="22" customFormat="1" ht="187.5" customHeight="1" x14ac:dyDescent="0.25">
      <c r="A29" s="17"/>
      <c r="B29" s="18"/>
      <c r="C29" s="18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10"/>
      <c r="O29" s="23"/>
      <c r="P29" s="23"/>
      <c r="Q29" s="23"/>
      <c r="R29" s="23"/>
      <c r="S29" s="23"/>
      <c r="T29" s="23"/>
      <c r="U29" s="23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0"/>
      <c r="BE29" s="210"/>
      <c r="BF29" s="20"/>
      <c r="BG29" s="20"/>
      <c r="BH29" s="20"/>
      <c r="BI29" s="23"/>
      <c r="BJ29" s="20"/>
      <c r="BK29" s="20"/>
      <c r="BL29" s="23"/>
      <c r="BM29" s="21"/>
      <c r="BN29" s="181"/>
      <c r="BO29" s="24"/>
      <c r="BP29" s="21"/>
      <c r="BQ29" s="21"/>
      <c r="BR29" s="23"/>
      <c r="BS29" s="23"/>
      <c r="BT29" s="24"/>
      <c r="BU29" s="25"/>
    </row>
    <row r="30" spans="1:73" s="22" customFormat="1" ht="349.5" customHeight="1" x14ac:dyDescent="0.25">
      <c r="A30" s="17"/>
      <c r="B30" s="18"/>
      <c r="C30" s="18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20"/>
      <c r="O30" s="23"/>
      <c r="P30" s="23"/>
      <c r="Q30" s="23"/>
      <c r="R30" s="23"/>
      <c r="S30" s="23"/>
      <c r="T30" s="23"/>
      <c r="U30" s="23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0"/>
      <c r="BE30" s="210"/>
      <c r="BF30" s="20"/>
      <c r="BG30" s="20"/>
      <c r="BH30" s="20"/>
      <c r="BI30" s="23"/>
      <c r="BJ30" s="23"/>
      <c r="BK30" s="20"/>
      <c r="BL30" s="23"/>
      <c r="BM30" s="21"/>
      <c r="BN30" s="181"/>
      <c r="BO30" s="24"/>
      <c r="BP30" s="21"/>
      <c r="BQ30" s="21"/>
      <c r="BR30" s="23"/>
      <c r="BS30" s="23"/>
      <c r="BT30" s="24"/>
      <c r="BU30" s="25"/>
    </row>
    <row r="31" spans="1:73" s="22" customFormat="1" ht="167.25" customHeight="1" x14ac:dyDescent="0.25">
      <c r="A31" s="17"/>
      <c r="B31" s="18"/>
      <c r="C31" s="18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0"/>
      <c r="O31" s="23"/>
      <c r="P31" s="23"/>
      <c r="Q31" s="23"/>
      <c r="R31" s="23"/>
      <c r="S31" s="23"/>
      <c r="T31" s="23"/>
      <c r="U31" s="23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181"/>
      <c r="AM31" s="21"/>
      <c r="AN31" s="21"/>
      <c r="AO31" s="21"/>
      <c r="AP31" s="21"/>
      <c r="AQ31" s="21"/>
      <c r="AR31" s="21"/>
      <c r="AS31" s="21"/>
      <c r="AT31" s="181"/>
      <c r="AU31" s="21"/>
      <c r="AV31" s="21"/>
      <c r="AW31" s="21"/>
      <c r="AX31" s="21"/>
      <c r="AY31" s="21"/>
      <c r="AZ31" s="21"/>
      <c r="BA31" s="21"/>
      <c r="BB31" s="21"/>
      <c r="BC31" s="21"/>
      <c r="BD31" s="210"/>
      <c r="BE31" s="210"/>
      <c r="BF31" s="20"/>
      <c r="BG31" s="20"/>
      <c r="BH31" s="20"/>
      <c r="BI31" s="23"/>
      <c r="BJ31" s="20"/>
      <c r="BK31" s="20"/>
      <c r="BL31" s="23"/>
      <c r="BM31" s="21"/>
      <c r="BN31" s="181"/>
      <c r="BO31" s="24"/>
      <c r="BP31" s="21"/>
      <c r="BQ31" s="21"/>
      <c r="BR31" s="23"/>
      <c r="BS31" s="23"/>
      <c r="BT31" s="24"/>
      <c r="BU31" s="25"/>
    </row>
    <row r="32" spans="1:73" s="22" customFormat="1" ht="409.6" customHeight="1" x14ac:dyDescent="0.25">
      <c r="A32" s="17"/>
      <c r="B32" s="18"/>
      <c r="C32" s="18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20"/>
      <c r="O32" s="23"/>
      <c r="P32" s="23"/>
      <c r="Q32" s="23"/>
      <c r="R32" s="23"/>
      <c r="S32" s="23"/>
      <c r="T32" s="23"/>
      <c r="U32" s="23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0"/>
      <c r="AI32" s="23"/>
      <c r="AJ32" s="20"/>
      <c r="AK32" s="21"/>
      <c r="AL32" s="210"/>
      <c r="AM32" s="23"/>
      <c r="AN32" s="20"/>
      <c r="AO32" s="23"/>
      <c r="AP32" s="20"/>
      <c r="AQ32" s="21"/>
      <c r="AR32" s="21"/>
      <c r="AS32" s="21"/>
      <c r="AT32" s="210"/>
      <c r="AU32" s="23"/>
      <c r="AV32" s="21"/>
      <c r="AW32" s="21"/>
      <c r="AX32" s="21"/>
      <c r="AY32" s="21"/>
      <c r="AZ32" s="21"/>
      <c r="BA32" s="21"/>
      <c r="BB32" s="21"/>
      <c r="BC32" s="21"/>
      <c r="BD32" s="210"/>
      <c r="BE32" s="23"/>
      <c r="BF32" s="20"/>
      <c r="BG32" s="23"/>
      <c r="BH32" s="20"/>
      <c r="BI32" s="23"/>
      <c r="BJ32" s="20"/>
      <c r="BK32" s="23"/>
      <c r="BL32" s="23"/>
      <c r="BM32" s="21"/>
      <c r="BN32" s="181"/>
      <c r="BO32" s="24"/>
      <c r="BP32" s="21"/>
      <c r="BQ32" s="21"/>
      <c r="BR32" s="23"/>
      <c r="BS32" s="23"/>
      <c r="BT32" s="24"/>
      <c r="BU32" s="25"/>
    </row>
    <row r="33" spans="1:73" s="22" customFormat="1" ht="134.25" customHeight="1" x14ac:dyDescent="0.25">
      <c r="A33" s="17"/>
      <c r="B33" s="18"/>
      <c r="C33" s="18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0"/>
      <c r="O33" s="23"/>
      <c r="P33" s="20"/>
      <c r="Q33" s="23"/>
      <c r="R33" s="23"/>
      <c r="S33" s="23"/>
      <c r="T33" s="23"/>
      <c r="U33" s="23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0"/>
      <c r="AI33" s="23"/>
      <c r="AJ33" s="20"/>
      <c r="AK33" s="21"/>
      <c r="AL33" s="210"/>
      <c r="AM33" s="20"/>
      <c r="AN33" s="20"/>
      <c r="AO33" s="21"/>
      <c r="AP33" s="21"/>
      <c r="AQ33" s="21"/>
      <c r="AR33" s="21"/>
      <c r="AS33" s="21"/>
      <c r="AT33" s="210"/>
      <c r="AU33" s="20"/>
      <c r="AV33" s="21"/>
      <c r="AW33" s="21"/>
      <c r="AX33" s="21"/>
      <c r="AY33" s="21"/>
      <c r="AZ33" s="21"/>
      <c r="BA33" s="21"/>
      <c r="BB33" s="21"/>
      <c r="BC33" s="21"/>
      <c r="BD33" s="210"/>
      <c r="BE33" s="23"/>
      <c r="BF33" s="20"/>
      <c r="BG33" s="23"/>
      <c r="BH33" s="20"/>
      <c r="BI33" s="23"/>
      <c r="BJ33" s="20"/>
      <c r="BK33" s="23"/>
      <c r="BL33" s="23"/>
      <c r="BM33" s="21"/>
      <c r="BN33" s="181"/>
      <c r="BO33" s="24"/>
      <c r="BP33" s="21"/>
      <c r="BQ33" s="21"/>
      <c r="BR33" s="23"/>
      <c r="BS33" s="23"/>
      <c r="BT33" s="24"/>
      <c r="BU33" s="25"/>
    </row>
    <row r="34" spans="1:73" s="22" customFormat="1" ht="134.25" customHeight="1" x14ac:dyDescent="0.25">
      <c r="A34" s="17"/>
      <c r="B34" s="18"/>
      <c r="C34" s="18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20"/>
      <c r="O34" s="23"/>
      <c r="P34" s="23"/>
      <c r="Q34" s="23"/>
      <c r="R34" s="23"/>
      <c r="S34" s="23"/>
      <c r="T34" s="23"/>
      <c r="U34" s="23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0"/>
      <c r="AI34" s="23"/>
      <c r="AJ34" s="20"/>
      <c r="AK34" s="21"/>
      <c r="AL34" s="210"/>
      <c r="AM34" s="20"/>
      <c r="AN34" s="20"/>
      <c r="AO34" s="21"/>
      <c r="AP34" s="21"/>
      <c r="AQ34" s="21"/>
      <c r="AR34" s="21"/>
      <c r="AS34" s="21"/>
      <c r="AT34" s="210"/>
      <c r="AU34" s="20"/>
      <c r="AV34" s="21"/>
      <c r="AW34" s="21"/>
      <c r="AX34" s="21"/>
      <c r="AY34" s="21"/>
      <c r="AZ34" s="21"/>
      <c r="BA34" s="21"/>
      <c r="BB34" s="21"/>
      <c r="BC34" s="21"/>
      <c r="BD34" s="210"/>
      <c r="BE34" s="23"/>
      <c r="BF34" s="20"/>
      <c r="BG34" s="23"/>
      <c r="BH34" s="20"/>
      <c r="BI34" s="23"/>
      <c r="BJ34" s="20"/>
      <c r="BK34" s="23"/>
      <c r="BL34" s="23"/>
      <c r="BM34" s="21"/>
      <c r="BN34" s="181"/>
      <c r="BO34" s="24"/>
      <c r="BP34" s="21"/>
      <c r="BQ34" s="21"/>
      <c r="BR34" s="23"/>
      <c r="BS34" s="23"/>
      <c r="BT34" s="24"/>
      <c r="BU34" s="25"/>
    </row>
    <row r="35" spans="1:73" s="22" customFormat="1" ht="134.25" customHeight="1" x14ac:dyDescent="0.25">
      <c r="A35" s="17"/>
      <c r="B35" s="18"/>
      <c r="C35" s="18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0"/>
      <c r="O35" s="20"/>
      <c r="P35" s="20"/>
      <c r="Q35" s="23"/>
      <c r="R35" s="23"/>
      <c r="S35" s="23"/>
      <c r="T35" s="23"/>
      <c r="U35" s="23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0"/>
      <c r="AI35" s="23"/>
      <c r="AJ35" s="20"/>
      <c r="AK35" s="21"/>
      <c r="AL35" s="210"/>
      <c r="AM35" s="20"/>
      <c r="AN35" s="20"/>
      <c r="AO35" s="21"/>
      <c r="AP35" s="21"/>
      <c r="AQ35" s="21"/>
      <c r="AR35" s="21"/>
      <c r="AS35" s="21"/>
      <c r="AT35" s="210"/>
      <c r="AU35" s="20"/>
      <c r="AV35" s="21"/>
      <c r="AW35" s="21"/>
      <c r="AX35" s="21"/>
      <c r="AY35" s="21"/>
      <c r="AZ35" s="21"/>
      <c r="BA35" s="21"/>
      <c r="BB35" s="21"/>
      <c r="BC35" s="21"/>
      <c r="BD35" s="210"/>
      <c r="BE35" s="23"/>
      <c r="BF35" s="20"/>
      <c r="BG35" s="23"/>
      <c r="BH35" s="20"/>
      <c r="BI35" s="23"/>
      <c r="BJ35" s="20"/>
      <c r="BK35" s="23"/>
      <c r="BL35" s="23"/>
      <c r="BM35" s="21"/>
      <c r="BN35" s="181"/>
      <c r="BO35" s="24"/>
      <c r="BP35" s="21"/>
      <c r="BQ35" s="21"/>
      <c r="BR35" s="23"/>
      <c r="BS35" s="23"/>
      <c r="BT35" s="24"/>
      <c r="BU35" s="25"/>
    </row>
    <row r="36" spans="1:73" s="22" customFormat="1" ht="134.25" customHeight="1" x14ac:dyDescent="0.25">
      <c r="A36" s="17"/>
      <c r="B36" s="18"/>
      <c r="C36" s="18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20"/>
      <c r="O36" s="23"/>
      <c r="P36" s="20"/>
      <c r="Q36" s="20"/>
      <c r="R36" s="20"/>
      <c r="S36" s="20"/>
      <c r="T36" s="20"/>
      <c r="U36" s="23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0"/>
      <c r="AI36" s="23"/>
      <c r="AJ36" s="20"/>
      <c r="AK36" s="21"/>
      <c r="AL36" s="210"/>
      <c r="AM36" s="20"/>
      <c r="AN36" s="20"/>
      <c r="AO36" s="21"/>
      <c r="AP36" s="21"/>
      <c r="AQ36" s="21"/>
      <c r="AR36" s="21"/>
      <c r="AS36" s="21"/>
      <c r="AT36" s="210"/>
      <c r="AU36" s="20"/>
      <c r="AV36" s="21"/>
      <c r="AW36" s="21"/>
      <c r="AX36" s="21"/>
      <c r="AY36" s="21"/>
      <c r="AZ36" s="21"/>
      <c r="BA36" s="21"/>
      <c r="BB36" s="21"/>
      <c r="BC36" s="21"/>
      <c r="BD36" s="210"/>
      <c r="BE36" s="23"/>
      <c r="BF36" s="20"/>
      <c r="BG36" s="23"/>
      <c r="BH36" s="20"/>
      <c r="BI36" s="23"/>
      <c r="BJ36" s="20"/>
      <c r="BK36" s="23"/>
      <c r="BL36" s="23"/>
      <c r="BM36" s="21"/>
      <c r="BN36" s="181"/>
      <c r="BO36" s="24"/>
      <c r="BP36" s="21"/>
      <c r="BQ36" s="21"/>
      <c r="BR36" s="23"/>
      <c r="BS36" s="23"/>
      <c r="BT36" s="24"/>
      <c r="BU36" s="25"/>
    </row>
    <row r="37" spans="1:73" s="22" customFormat="1" ht="134.25" customHeight="1" x14ac:dyDescent="0.25">
      <c r="A37" s="17"/>
      <c r="B37" s="18"/>
      <c r="C37" s="18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3"/>
      <c r="P37" s="20"/>
      <c r="Q37" s="23"/>
      <c r="R37" s="23"/>
      <c r="S37" s="23"/>
      <c r="T37" s="23"/>
      <c r="U37" s="23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0"/>
      <c r="AI37" s="23"/>
      <c r="AJ37" s="20"/>
      <c r="AK37" s="21"/>
      <c r="AL37" s="210"/>
      <c r="AM37" s="20"/>
      <c r="AN37" s="20"/>
      <c r="AO37" s="21"/>
      <c r="AP37" s="21"/>
      <c r="AQ37" s="21"/>
      <c r="AR37" s="21"/>
      <c r="AS37" s="21"/>
      <c r="AT37" s="210"/>
      <c r="AU37" s="20"/>
      <c r="AV37" s="21"/>
      <c r="AW37" s="21"/>
      <c r="AX37" s="21"/>
      <c r="AY37" s="21"/>
      <c r="AZ37" s="21"/>
      <c r="BA37" s="21"/>
      <c r="BB37" s="21"/>
      <c r="BC37" s="21"/>
      <c r="BD37" s="210"/>
      <c r="BE37" s="23"/>
      <c r="BF37" s="20"/>
      <c r="BG37" s="23"/>
      <c r="BH37" s="20"/>
      <c r="BI37" s="23"/>
      <c r="BJ37" s="20"/>
      <c r="BK37" s="23"/>
      <c r="BL37" s="23"/>
      <c r="BM37" s="21"/>
      <c r="BN37" s="181"/>
      <c r="BO37" s="24"/>
      <c r="BP37" s="21"/>
      <c r="BQ37" s="21"/>
      <c r="BR37" s="23"/>
      <c r="BS37" s="23"/>
      <c r="BT37" s="24"/>
      <c r="BU37" s="25"/>
    </row>
    <row r="38" spans="1:73" s="22" customFormat="1" ht="409.6" customHeight="1" x14ac:dyDescent="0.25">
      <c r="A38" s="17"/>
      <c r="B38" s="18"/>
      <c r="C38" s="18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3"/>
      <c r="P38" s="23"/>
      <c r="Q38" s="23"/>
      <c r="R38" s="23"/>
      <c r="S38" s="23"/>
      <c r="T38" s="23"/>
      <c r="U38" s="23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0"/>
      <c r="AI38" s="23"/>
      <c r="AJ38" s="23"/>
      <c r="AK38" s="21"/>
      <c r="AL38" s="210"/>
      <c r="AM38" s="23"/>
      <c r="AN38" s="23"/>
      <c r="AO38" s="21"/>
      <c r="AP38" s="21"/>
      <c r="AQ38" s="21"/>
      <c r="AR38" s="21"/>
      <c r="AS38" s="21"/>
      <c r="AT38" s="210"/>
      <c r="AU38" s="23"/>
      <c r="AV38" s="21"/>
      <c r="AW38" s="21"/>
      <c r="AX38" s="21"/>
      <c r="AY38" s="21"/>
      <c r="AZ38" s="21"/>
      <c r="BA38" s="21"/>
      <c r="BB38" s="21"/>
      <c r="BC38" s="21"/>
      <c r="BD38" s="210"/>
      <c r="BE38" s="23"/>
      <c r="BF38" s="23"/>
      <c r="BG38" s="20"/>
      <c r="BH38" s="20"/>
      <c r="BI38" s="23"/>
      <c r="BJ38" s="20"/>
      <c r="BK38" s="20"/>
      <c r="BL38" s="23"/>
      <c r="BM38" s="21"/>
      <c r="BN38" s="181"/>
      <c r="BO38" s="24"/>
      <c r="BP38" s="21"/>
      <c r="BQ38" s="21"/>
      <c r="BR38" s="23"/>
      <c r="BS38" s="23"/>
      <c r="BT38" s="24"/>
      <c r="BU38" s="25"/>
    </row>
    <row r="39" spans="1:73" s="22" customFormat="1" ht="134.25" customHeight="1" x14ac:dyDescent="0.25">
      <c r="A39" s="17"/>
      <c r="B39" s="18"/>
      <c r="C39" s="18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3"/>
      <c r="P39" s="23"/>
      <c r="Q39" s="23"/>
      <c r="R39" s="23"/>
      <c r="S39" s="23"/>
      <c r="T39" s="23"/>
      <c r="U39" s="23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0"/>
      <c r="BE39" s="210"/>
      <c r="BF39" s="20"/>
      <c r="BG39" s="20"/>
      <c r="BH39" s="20"/>
      <c r="BI39" s="23"/>
      <c r="BJ39" s="20"/>
      <c r="BK39" s="20"/>
      <c r="BL39" s="23"/>
      <c r="BM39" s="21"/>
      <c r="BN39" s="181"/>
      <c r="BO39" s="24"/>
      <c r="BP39" s="21"/>
      <c r="BQ39" s="21"/>
      <c r="BR39" s="23"/>
      <c r="BS39" s="23"/>
      <c r="BT39" s="24"/>
      <c r="BU39" s="25"/>
    </row>
    <row r="40" spans="1:73" s="22" customFormat="1" ht="134.25" customHeight="1" x14ac:dyDescent="0.25">
      <c r="A40" s="17"/>
      <c r="B40" s="18"/>
      <c r="C40" s="18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3"/>
      <c r="P40" s="23"/>
      <c r="Q40" s="23"/>
      <c r="R40" s="23"/>
      <c r="S40" s="23"/>
      <c r="T40" s="23"/>
      <c r="U40" s="23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0"/>
      <c r="BE40" s="210"/>
      <c r="BF40" s="20"/>
      <c r="BG40" s="20"/>
      <c r="BH40" s="20"/>
      <c r="BI40" s="23"/>
      <c r="BJ40" s="20"/>
      <c r="BK40" s="20"/>
      <c r="BL40" s="23"/>
      <c r="BM40" s="21"/>
      <c r="BN40" s="181"/>
      <c r="BO40" s="24"/>
      <c r="BP40" s="21"/>
      <c r="BQ40" s="21"/>
      <c r="BR40" s="23"/>
      <c r="BS40" s="23"/>
      <c r="BT40" s="24"/>
      <c r="BU40" s="25"/>
    </row>
    <row r="41" spans="1:73" s="22" customFormat="1" ht="134.25" customHeight="1" x14ac:dyDescent="0.25">
      <c r="A41" s="17"/>
      <c r="B41" s="18"/>
      <c r="C41" s="18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3"/>
      <c r="P41" s="20"/>
      <c r="Q41" s="20"/>
      <c r="R41" s="20"/>
      <c r="S41" s="20"/>
      <c r="T41" s="20"/>
      <c r="U41" s="23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0"/>
      <c r="BE41" s="210"/>
      <c r="BF41" s="20"/>
      <c r="BG41" s="20"/>
      <c r="BH41" s="20"/>
      <c r="BI41" s="23"/>
      <c r="BJ41" s="20"/>
      <c r="BK41" s="20"/>
      <c r="BL41" s="23"/>
      <c r="BM41" s="21"/>
      <c r="BN41" s="181"/>
      <c r="BO41" s="24"/>
      <c r="BP41" s="21"/>
      <c r="BQ41" s="21"/>
      <c r="BR41" s="23"/>
      <c r="BS41" s="23"/>
      <c r="BT41" s="24"/>
      <c r="BU41" s="25"/>
    </row>
    <row r="42" spans="1:73" s="22" customFormat="1" ht="134.25" customHeight="1" x14ac:dyDescent="0.25">
      <c r="A42" s="17"/>
      <c r="B42" s="18"/>
      <c r="C42" s="18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3"/>
      <c r="P42" s="23"/>
      <c r="Q42" s="23"/>
      <c r="R42" s="23"/>
      <c r="S42" s="23"/>
      <c r="T42" s="23"/>
      <c r="U42" s="23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0"/>
      <c r="BE42" s="210"/>
      <c r="BF42" s="20"/>
      <c r="BG42" s="20"/>
      <c r="BH42" s="20"/>
      <c r="BI42" s="23"/>
      <c r="BJ42" s="20"/>
      <c r="BK42" s="20"/>
      <c r="BL42" s="23"/>
      <c r="BM42" s="21"/>
      <c r="BN42" s="181"/>
      <c r="BO42" s="24"/>
      <c r="BP42" s="21"/>
      <c r="BQ42" s="21"/>
      <c r="BR42" s="23"/>
      <c r="BS42" s="23"/>
      <c r="BT42" s="24"/>
      <c r="BU42" s="25"/>
    </row>
    <row r="43" spans="1:73" s="22" customFormat="1" ht="409.5" customHeight="1" x14ac:dyDescent="0.25">
      <c r="A43" s="17"/>
      <c r="B43" s="18"/>
      <c r="C43" s="18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3"/>
      <c r="P43" s="23"/>
      <c r="Q43" s="23"/>
      <c r="R43" s="23"/>
      <c r="S43" s="23"/>
      <c r="T43" s="23"/>
      <c r="U43" s="23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0"/>
      <c r="AK43" s="23"/>
      <c r="AL43" s="20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0"/>
      <c r="BE43" s="23"/>
      <c r="BF43" s="23"/>
      <c r="BG43" s="20"/>
      <c r="BH43" s="20"/>
      <c r="BI43" s="23"/>
      <c r="BJ43" s="20"/>
      <c r="BK43" s="20"/>
      <c r="BL43" s="23"/>
      <c r="BM43" s="21"/>
      <c r="BN43" s="181"/>
      <c r="BO43" s="24"/>
      <c r="BP43" s="21"/>
      <c r="BQ43" s="21"/>
      <c r="BR43" s="23"/>
      <c r="BS43" s="23"/>
      <c r="BT43" s="24"/>
      <c r="BU43" s="25"/>
    </row>
    <row r="44" spans="1:73" s="22" customFormat="1" ht="132" customHeight="1" x14ac:dyDescent="0.25">
      <c r="A44" s="17"/>
      <c r="B44" s="18"/>
      <c r="C44" s="18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0"/>
      <c r="P44" s="20"/>
      <c r="Q44" s="23"/>
      <c r="R44" s="23"/>
      <c r="S44" s="23"/>
      <c r="T44" s="23"/>
      <c r="U44" s="23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0"/>
      <c r="BE44" s="210"/>
      <c r="BF44" s="20"/>
      <c r="BG44" s="20"/>
      <c r="BH44" s="20"/>
      <c r="BI44" s="23"/>
      <c r="BJ44" s="20"/>
      <c r="BK44" s="20"/>
      <c r="BL44" s="23"/>
      <c r="BM44" s="21"/>
      <c r="BN44" s="181"/>
      <c r="BO44" s="24"/>
      <c r="BP44" s="21"/>
      <c r="BQ44" s="21"/>
      <c r="BR44" s="23"/>
      <c r="BS44" s="23"/>
      <c r="BT44" s="24"/>
      <c r="BU44" s="25"/>
    </row>
    <row r="45" spans="1:73" s="22" customFormat="1" ht="132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3"/>
      <c r="P45" s="23"/>
      <c r="Q45" s="23"/>
      <c r="R45" s="23"/>
      <c r="S45" s="23"/>
      <c r="T45" s="23"/>
      <c r="U45" s="23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0"/>
      <c r="BE45" s="210"/>
      <c r="BF45" s="20"/>
      <c r="BG45" s="20"/>
      <c r="BH45" s="20"/>
      <c r="BI45" s="23"/>
      <c r="BJ45" s="20"/>
      <c r="BK45" s="20"/>
      <c r="BL45" s="23"/>
      <c r="BM45" s="21"/>
      <c r="BN45" s="181"/>
      <c r="BO45" s="24"/>
      <c r="BP45" s="21"/>
      <c r="BQ45" s="21"/>
      <c r="BR45" s="23"/>
      <c r="BS45" s="23"/>
      <c r="BT45" s="24"/>
      <c r="BU45" s="25"/>
    </row>
    <row r="46" spans="1:73" s="22" customFormat="1" ht="409.6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3"/>
      <c r="P46" s="23"/>
      <c r="Q46" s="23"/>
      <c r="R46" s="23"/>
      <c r="S46" s="23"/>
      <c r="T46" s="23"/>
      <c r="U46" s="23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0"/>
      <c r="BE46" s="23"/>
      <c r="BF46" s="23"/>
      <c r="BG46" s="20"/>
      <c r="BH46" s="20"/>
      <c r="BI46" s="23"/>
      <c r="BJ46" s="20"/>
      <c r="BK46" s="20"/>
      <c r="BL46" s="23"/>
      <c r="BM46" s="21"/>
      <c r="BN46" s="181"/>
      <c r="BO46" s="24"/>
      <c r="BP46" s="21"/>
      <c r="BQ46" s="21"/>
      <c r="BR46" s="23"/>
      <c r="BS46" s="23"/>
      <c r="BT46" s="24"/>
      <c r="BU46" s="25"/>
    </row>
    <row r="47" spans="1:73" s="22" customFormat="1" ht="169.5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3"/>
      <c r="P47" s="23"/>
      <c r="Q47" s="23"/>
      <c r="R47" s="23"/>
      <c r="S47" s="23"/>
      <c r="T47" s="23"/>
      <c r="U47" s="23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0"/>
      <c r="BE47" s="210"/>
      <c r="BF47" s="20"/>
      <c r="BG47" s="20"/>
      <c r="BH47" s="20"/>
      <c r="BI47" s="23"/>
      <c r="BJ47" s="20"/>
      <c r="BK47" s="20"/>
      <c r="BL47" s="23"/>
      <c r="BM47" s="21"/>
      <c r="BN47" s="181"/>
      <c r="BO47" s="24"/>
      <c r="BP47" s="21"/>
      <c r="BQ47" s="21"/>
      <c r="BR47" s="23"/>
      <c r="BS47" s="23"/>
      <c r="BT47" s="24"/>
      <c r="BU47" s="25"/>
    </row>
    <row r="48" spans="1:73" s="22" customFormat="1" ht="162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3"/>
      <c r="P48" s="23"/>
      <c r="Q48" s="23"/>
      <c r="R48" s="23"/>
      <c r="S48" s="23"/>
      <c r="T48" s="23"/>
      <c r="U48" s="23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0"/>
      <c r="BE48" s="210"/>
      <c r="BF48" s="20"/>
      <c r="BG48" s="20"/>
      <c r="BH48" s="20"/>
      <c r="BI48" s="23"/>
      <c r="BJ48" s="20"/>
      <c r="BK48" s="23"/>
      <c r="BL48" s="23"/>
      <c r="BM48" s="21"/>
      <c r="BN48" s="181"/>
      <c r="BO48" s="24"/>
      <c r="BP48" s="21"/>
      <c r="BQ48" s="21"/>
      <c r="BR48" s="23"/>
      <c r="BS48" s="23"/>
      <c r="BT48" s="24"/>
      <c r="BU48" s="25"/>
    </row>
    <row r="49" spans="1:73" s="22" customFormat="1" ht="162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3"/>
      <c r="P49" s="20"/>
      <c r="Q49" s="23"/>
      <c r="R49" s="23"/>
      <c r="S49" s="23"/>
      <c r="T49" s="23"/>
      <c r="U49" s="23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0"/>
      <c r="BE49" s="210"/>
      <c r="BF49" s="20"/>
      <c r="BG49" s="20"/>
      <c r="BH49" s="20"/>
      <c r="BI49" s="23"/>
      <c r="BJ49" s="20"/>
      <c r="BK49" s="20"/>
      <c r="BL49" s="23"/>
      <c r="BM49" s="21"/>
      <c r="BN49" s="181"/>
      <c r="BO49" s="24"/>
      <c r="BP49" s="21"/>
      <c r="BQ49" s="21"/>
      <c r="BR49" s="23"/>
      <c r="BS49" s="23"/>
      <c r="BT49" s="24"/>
      <c r="BU49" s="25"/>
    </row>
    <row r="50" spans="1:73" s="22" customFormat="1" ht="409.5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3"/>
      <c r="P50" s="23"/>
      <c r="Q50" s="23"/>
      <c r="R50" s="23"/>
      <c r="S50" s="23"/>
      <c r="T50" s="23"/>
      <c r="U50" s="23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0"/>
      <c r="BE50" s="23"/>
      <c r="BF50" s="23"/>
      <c r="BG50" s="20"/>
      <c r="BH50" s="20"/>
      <c r="BI50" s="23"/>
      <c r="BJ50" s="20"/>
      <c r="BK50" s="20"/>
      <c r="BL50" s="23"/>
      <c r="BM50" s="21"/>
      <c r="BN50" s="181"/>
      <c r="BO50" s="24"/>
      <c r="BP50" s="21"/>
      <c r="BQ50" s="21"/>
      <c r="BR50" s="23"/>
      <c r="BS50" s="23"/>
      <c r="BT50" s="24"/>
      <c r="BU50" s="25"/>
    </row>
    <row r="51" spans="1:73" s="22" customFormat="1" ht="154.5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3"/>
      <c r="P51" s="23"/>
      <c r="Q51" s="23"/>
      <c r="R51" s="23"/>
      <c r="S51" s="23"/>
      <c r="T51" s="23"/>
      <c r="U51" s="23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0"/>
      <c r="BE51" s="210"/>
      <c r="BF51" s="20"/>
      <c r="BG51" s="20"/>
      <c r="BH51" s="20"/>
      <c r="BI51" s="23"/>
      <c r="BJ51" s="20"/>
      <c r="BK51" s="20"/>
      <c r="BL51" s="23"/>
      <c r="BM51" s="21"/>
      <c r="BN51" s="181"/>
      <c r="BO51" s="24"/>
      <c r="BP51" s="21"/>
      <c r="BQ51" s="21"/>
      <c r="BR51" s="23"/>
      <c r="BS51" s="23"/>
      <c r="BT51" s="24"/>
      <c r="BU51" s="25"/>
    </row>
    <row r="52" spans="1:73" s="22" customFormat="1" ht="186.75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3"/>
      <c r="P52" s="23"/>
      <c r="Q52" s="23"/>
      <c r="R52" s="23"/>
      <c r="S52" s="23"/>
      <c r="T52" s="23"/>
      <c r="U52" s="23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0"/>
      <c r="BE52" s="210"/>
      <c r="BF52" s="20"/>
      <c r="BG52" s="20"/>
      <c r="BH52" s="20"/>
      <c r="BI52" s="23"/>
      <c r="BJ52" s="20"/>
      <c r="BK52" s="20"/>
      <c r="BL52" s="23"/>
      <c r="BM52" s="21"/>
      <c r="BN52" s="181"/>
      <c r="BO52" s="24"/>
      <c r="BP52" s="21"/>
      <c r="BQ52" s="21"/>
      <c r="BR52" s="23"/>
      <c r="BS52" s="23"/>
      <c r="BT52" s="24"/>
      <c r="BU52" s="25"/>
    </row>
    <row r="53" spans="1:73" s="22" customFormat="1" ht="177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3"/>
      <c r="P53" s="23"/>
      <c r="Q53" s="23"/>
      <c r="R53" s="23"/>
      <c r="S53" s="23"/>
      <c r="T53" s="23"/>
      <c r="U53" s="23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0"/>
      <c r="BE53" s="23"/>
      <c r="BF53" s="23"/>
      <c r="BG53" s="20"/>
      <c r="BH53" s="20"/>
      <c r="BI53" s="23"/>
      <c r="BJ53" s="20"/>
      <c r="BK53" s="20"/>
      <c r="BL53" s="23"/>
      <c r="BM53" s="21"/>
      <c r="BN53" s="181"/>
      <c r="BO53" s="24"/>
      <c r="BP53" s="21"/>
      <c r="BQ53" s="21"/>
      <c r="BR53" s="23"/>
      <c r="BS53" s="23"/>
      <c r="BT53" s="24"/>
      <c r="BU53" s="25"/>
    </row>
    <row r="54" spans="1:73" s="22" customFormat="1" ht="177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3"/>
      <c r="P54" s="23"/>
      <c r="Q54" s="23"/>
      <c r="R54" s="23"/>
      <c r="S54" s="23"/>
      <c r="T54" s="23"/>
      <c r="U54" s="23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0"/>
      <c r="BE54" s="182"/>
      <c r="BF54" s="23"/>
      <c r="BG54" s="20"/>
      <c r="BH54" s="20"/>
      <c r="BI54" s="23"/>
      <c r="BJ54" s="20"/>
      <c r="BK54" s="20"/>
      <c r="BL54" s="23"/>
      <c r="BM54" s="21"/>
      <c r="BN54" s="181"/>
      <c r="BO54" s="24"/>
      <c r="BP54" s="21"/>
      <c r="BQ54" s="21"/>
      <c r="BR54" s="23"/>
      <c r="BS54" s="23"/>
      <c r="BT54" s="24"/>
      <c r="BU54" s="25"/>
    </row>
    <row r="55" spans="1:73" s="22" customFormat="1" ht="244.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3"/>
      <c r="P55" s="23"/>
      <c r="Q55" s="23"/>
      <c r="R55" s="23"/>
      <c r="S55" s="23"/>
      <c r="T55" s="23"/>
      <c r="U55" s="23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183"/>
      <c r="BE55" s="23"/>
      <c r="BF55" s="23"/>
      <c r="BG55" s="20"/>
      <c r="BH55" s="20"/>
      <c r="BI55" s="23"/>
      <c r="BJ55" s="20"/>
      <c r="BK55" s="20"/>
      <c r="BL55" s="23"/>
      <c r="BM55" s="21"/>
      <c r="BN55" s="181"/>
      <c r="BO55" s="24"/>
      <c r="BP55" s="21"/>
      <c r="BQ55" s="21"/>
      <c r="BR55" s="23"/>
      <c r="BS55" s="23"/>
      <c r="BT55" s="24"/>
      <c r="BU55" s="25"/>
    </row>
    <row r="56" spans="1:73" s="22" customFormat="1" ht="244.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3"/>
      <c r="P56" s="20"/>
      <c r="Q56" s="23"/>
      <c r="R56" s="23"/>
      <c r="S56" s="23"/>
      <c r="T56" s="23"/>
      <c r="U56" s="23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0"/>
      <c r="BE56" s="182"/>
      <c r="BF56" s="23"/>
      <c r="BG56" s="20"/>
      <c r="BH56" s="20"/>
      <c r="BI56" s="23"/>
      <c r="BJ56" s="20"/>
      <c r="BK56" s="20"/>
      <c r="BL56" s="23"/>
      <c r="BM56" s="21"/>
      <c r="BN56" s="181"/>
      <c r="BO56" s="24"/>
      <c r="BP56" s="21"/>
      <c r="BQ56" s="21"/>
      <c r="BR56" s="23"/>
      <c r="BS56" s="23"/>
      <c r="BT56" s="24"/>
      <c r="BU56" s="25"/>
    </row>
    <row r="57" spans="1:73" s="22" customFormat="1" ht="231.7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3"/>
      <c r="P57" s="23"/>
      <c r="Q57" s="23"/>
      <c r="R57" s="23"/>
      <c r="S57" s="23"/>
      <c r="T57" s="23"/>
      <c r="U57" s="23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0"/>
      <c r="BE57" s="23"/>
      <c r="BF57" s="23"/>
      <c r="BG57" s="20"/>
      <c r="BH57" s="20"/>
      <c r="BI57" s="23"/>
      <c r="BJ57" s="20"/>
      <c r="BK57" s="20"/>
      <c r="BL57" s="23"/>
      <c r="BM57" s="21"/>
      <c r="BN57" s="181"/>
      <c r="BO57" s="24"/>
      <c r="BP57" s="21"/>
      <c r="BQ57" s="21"/>
      <c r="BR57" s="23"/>
      <c r="BS57" s="23"/>
      <c r="BT57" s="24"/>
      <c r="BU57" s="25"/>
    </row>
    <row r="58" spans="1:73" s="22" customFormat="1" ht="231.7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0"/>
      <c r="P58" s="20"/>
      <c r="Q58" s="20"/>
      <c r="R58" s="21"/>
      <c r="S58" s="20"/>
      <c r="T58" s="21"/>
      <c r="U58" s="20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0"/>
      <c r="AQ58" s="20"/>
      <c r="AR58" s="20"/>
      <c r="AS58" s="21"/>
      <c r="AT58" s="21"/>
      <c r="AU58" s="21"/>
      <c r="AV58" s="21"/>
      <c r="AW58" s="21"/>
      <c r="AX58" s="21"/>
      <c r="AY58" s="21"/>
      <c r="AZ58" s="21"/>
      <c r="BA58" s="21"/>
      <c r="BB58" s="20"/>
      <c r="BC58" s="20"/>
      <c r="BD58" s="20"/>
      <c r="BE58" s="210"/>
      <c r="BF58" s="20"/>
      <c r="BG58" s="20"/>
      <c r="BH58" s="20"/>
      <c r="BI58" s="23"/>
      <c r="BJ58" s="20"/>
      <c r="BK58" s="20"/>
      <c r="BL58" s="23"/>
      <c r="BM58" s="21"/>
      <c r="BN58" s="181"/>
      <c r="BO58" s="24"/>
      <c r="BP58" s="21"/>
      <c r="BQ58" s="21"/>
      <c r="BR58" s="23"/>
      <c r="BS58" s="23"/>
      <c r="BT58" s="24"/>
      <c r="BU58" s="25"/>
    </row>
    <row r="59" spans="1:73" s="22" customFormat="1" ht="159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0"/>
      <c r="P59" s="20"/>
      <c r="Q59" s="20"/>
      <c r="R59" s="21"/>
      <c r="S59" s="20"/>
      <c r="T59" s="21"/>
      <c r="U59" s="20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0"/>
      <c r="BE59" s="210"/>
      <c r="BF59" s="20"/>
      <c r="BG59" s="20"/>
      <c r="BH59" s="20"/>
      <c r="BI59" s="23"/>
      <c r="BJ59" s="20"/>
      <c r="BK59" s="20"/>
      <c r="BL59" s="23"/>
      <c r="BM59" s="21"/>
      <c r="BN59" s="181"/>
      <c r="BO59" s="24"/>
      <c r="BP59" s="21"/>
      <c r="BQ59" s="21"/>
      <c r="BR59" s="23"/>
      <c r="BS59" s="23"/>
      <c r="BT59" s="24"/>
      <c r="BU59" s="25"/>
    </row>
    <row r="60" spans="1:73" s="22" customFormat="1" ht="159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0"/>
      <c r="BE60" s="210"/>
      <c r="BF60" s="20"/>
      <c r="BG60" s="20"/>
      <c r="BH60" s="20"/>
      <c r="BI60" s="23"/>
      <c r="BJ60" s="20"/>
      <c r="BK60" s="20"/>
      <c r="BL60" s="23"/>
      <c r="BM60" s="21"/>
      <c r="BN60" s="181"/>
      <c r="BO60" s="24"/>
      <c r="BP60" s="21"/>
      <c r="BQ60" s="21"/>
      <c r="BR60" s="23"/>
      <c r="BS60" s="23"/>
      <c r="BT60" s="24"/>
      <c r="BU60" s="25"/>
    </row>
    <row r="61" spans="1:73" s="22" customFormat="1" ht="408.7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0"/>
      <c r="AI61" s="20"/>
      <c r="AJ61" s="20"/>
      <c r="AK61" s="21"/>
      <c r="AL61" s="210"/>
      <c r="AM61" s="21"/>
      <c r="AN61" s="20"/>
      <c r="AO61" s="21"/>
      <c r="AP61" s="20"/>
      <c r="AQ61" s="21"/>
      <c r="AR61" s="21"/>
      <c r="AS61" s="21"/>
      <c r="AT61" s="210"/>
      <c r="AU61" s="21"/>
      <c r="AV61" s="21"/>
      <c r="AW61" s="21"/>
      <c r="AX61" s="21"/>
      <c r="AY61" s="21"/>
      <c r="AZ61" s="21"/>
      <c r="BA61" s="21"/>
      <c r="BB61" s="21"/>
      <c r="BC61" s="21"/>
      <c r="BD61" s="210"/>
      <c r="BE61" s="21"/>
      <c r="BF61" s="20"/>
      <c r="BG61" s="20"/>
      <c r="BH61" s="20"/>
      <c r="BI61" s="23"/>
      <c r="BJ61" s="20"/>
      <c r="BK61" s="20"/>
      <c r="BL61" s="23"/>
      <c r="BM61" s="21"/>
      <c r="BN61" s="181"/>
      <c r="BO61" s="24"/>
      <c r="BP61" s="21"/>
      <c r="BQ61" s="21"/>
      <c r="BR61" s="23"/>
      <c r="BS61" s="23"/>
      <c r="BT61" s="24"/>
      <c r="BU61" s="25"/>
    </row>
    <row r="62" spans="1:73" s="22" customFormat="1" ht="138.7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0"/>
      <c r="P62" s="20"/>
      <c r="Q62" s="21"/>
      <c r="R62" s="21"/>
      <c r="S62" s="21"/>
      <c r="T62" s="21"/>
      <c r="U62" s="20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18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0"/>
      <c r="BE62" s="210"/>
      <c r="BF62" s="20"/>
      <c r="BG62" s="20"/>
      <c r="BH62" s="20"/>
      <c r="BI62" s="23"/>
      <c r="BJ62" s="20"/>
      <c r="BK62" s="20"/>
      <c r="BL62" s="23"/>
      <c r="BM62" s="21"/>
      <c r="BN62" s="181"/>
      <c r="BO62" s="24"/>
      <c r="BP62" s="21"/>
      <c r="BQ62" s="21"/>
      <c r="BR62" s="23"/>
      <c r="BS62" s="23"/>
      <c r="BT62" s="24"/>
      <c r="BU62" s="25"/>
    </row>
    <row r="63" spans="1:73" s="22" customFormat="1" ht="138.7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18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0"/>
      <c r="BE63" s="210"/>
      <c r="BF63" s="20"/>
      <c r="BG63" s="20"/>
      <c r="BH63" s="20"/>
      <c r="BI63" s="23"/>
      <c r="BJ63" s="20"/>
      <c r="BK63" s="20"/>
      <c r="BL63" s="23"/>
      <c r="BM63" s="21"/>
      <c r="BN63" s="181"/>
      <c r="BO63" s="24"/>
      <c r="BP63" s="21"/>
      <c r="BQ63" s="21"/>
      <c r="BR63" s="23"/>
      <c r="BS63" s="23"/>
      <c r="BT63" s="24"/>
      <c r="BU63" s="25"/>
    </row>
    <row r="64" spans="1:73" s="22" customFormat="1" ht="138.7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18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0"/>
      <c r="BE64" s="210"/>
      <c r="BF64" s="20"/>
      <c r="BG64" s="20"/>
      <c r="BH64" s="20"/>
      <c r="BI64" s="23"/>
      <c r="BJ64" s="20"/>
      <c r="BK64" s="20"/>
      <c r="BL64" s="23"/>
      <c r="BM64" s="21"/>
      <c r="BN64" s="181"/>
      <c r="BO64" s="24"/>
      <c r="BP64" s="21"/>
      <c r="BQ64" s="21"/>
      <c r="BR64" s="23"/>
      <c r="BS64" s="23"/>
      <c r="BT64" s="24"/>
      <c r="BU64" s="25"/>
    </row>
    <row r="65" spans="1:73" s="22" customFormat="1" ht="138.7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8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0"/>
      <c r="BE65" s="210"/>
      <c r="BF65" s="20"/>
      <c r="BG65" s="20"/>
      <c r="BH65" s="20"/>
      <c r="BI65" s="23"/>
      <c r="BJ65" s="20"/>
      <c r="BK65" s="20"/>
      <c r="BL65" s="23"/>
      <c r="BM65" s="21"/>
      <c r="BN65" s="181"/>
      <c r="BO65" s="24"/>
      <c r="BP65" s="21"/>
      <c r="BQ65" s="21"/>
      <c r="BR65" s="23"/>
      <c r="BS65" s="23"/>
      <c r="BT65" s="24"/>
      <c r="BU65" s="25"/>
    </row>
    <row r="66" spans="1:73" s="22" customFormat="1" ht="138.7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18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0"/>
      <c r="BE66" s="210"/>
      <c r="BF66" s="20"/>
      <c r="BG66" s="20"/>
      <c r="BH66" s="20"/>
      <c r="BI66" s="23"/>
      <c r="BJ66" s="20"/>
      <c r="BK66" s="20"/>
      <c r="BL66" s="23"/>
      <c r="BM66" s="21"/>
      <c r="BN66" s="181"/>
      <c r="BO66" s="24"/>
      <c r="BP66" s="21"/>
      <c r="BQ66" s="21"/>
      <c r="BR66" s="23"/>
      <c r="BS66" s="23"/>
      <c r="BT66" s="24"/>
      <c r="BU66" s="25"/>
    </row>
    <row r="67" spans="1:73" s="22" customFormat="1" ht="282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0"/>
      <c r="AI67" s="21"/>
      <c r="AJ67" s="20"/>
      <c r="AK67" s="21"/>
      <c r="AL67" s="210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0"/>
      <c r="BC67" s="20"/>
      <c r="BD67" s="20"/>
      <c r="BE67" s="23"/>
      <c r="BF67" s="23"/>
      <c r="BG67" s="20"/>
      <c r="BH67" s="20"/>
      <c r="BI67" s="21"/>
      <c r="BJ67" s="20"/>
      <c r="BK67" s="23"/>
      <c r="BL67" s="23"/>
      <c r="BM67" s="21"/>
      <c r="BN67" s="21"/>
      <c r="BO67" s="24"/>
      <c r="BP67" s="21"/>
      <c r="BQ67" s="21"/>
      <c r="BR67" s="23"/>
      <c r="BS67" s="23"/>
      <c r="BT67" s="24"/>
      <c r="BU67" s="25"/>
    </row>
    <row r="68" spans="1:73" s="22" customFormat="1" ht="137.2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0"/>
      <c r="BE68" s="23"/>
      <c r="BF68" s="23"/>
      <c r="BG68" s="20"/>
      <c r="BH68" s="20"/>
      <c r="BI68" s="23"/>
      <c r="BJ68" s="20"/>
      <c r="BK68" s="23"/>
      <c r="BL68" s="23"/>
      <c r="BM68" s="21"/>
      <c r="BN68" s="21"/>
      <c r="BO68" s="24"/>
      <c r="BP68" s="21"/>
      <c r="BQ68" s="21"/>
      <c r="BR68" s="23"/>
      <c r="BS68" s="23"/>
      <c r="BT68" s="24"/>
      <c r="BU68" s="25"/>
    </row>
    <row r="69" spans="1:73" s="22" customFormat="1" ht="122.2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0"/>
      <c r="BE69" s="23"/>
      <c r="BF69" s="23"/>
      <c r="BG69" s="20"/>
      <c r="BH69" s="20"/>
      <c r="BI69" s="23"/>
      <c r="BJ69" s="20"/>
      <c r="BK69" s="23"/>
      <c r="BL69" s="23"/>
      <c r="BM69" s="21"/>
      <c r="BN69" s="21"/>
      <c r="BO69" s="24"/>
      <c r="BP69" s="21"/>
      <c r="BQ69" s="21"/>
      <c r="BR69" s="23"/>
      <c r="BS69" s="23"/>
      <c r="BT69" s="24"/>
      <c r="BU69" s="25"/>
    </row>
    <row r="70" spans="1:73" s="22" customFormat="1" ht="122.2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9"/>
      <c r="N70" s="20"/>
      <c r="O70" s="20"/>
      <c r="P70" s="20"/>
      <c r="Q70" s="20"/>
      <c r="R70" s="20"/>
      <c r="S70" s="20"/>
      <c r="T70" s="20"/>
      <c r="U70" s="20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0"/>
      <c r="BE70" s="23"/>
      <c r="BF70" s="23"/>
      <c r="BG70" s="20"/>
      <c r="BH70" s="20"/>
      <c r="BI70" s="23"/>
      <c r="BJ70" s="20"/>
      <c r="BK70" s="23"/>
      <c r="BL70" s="23"/>
      <c r="BM70" s="21"/>
      <c r="BN70" s="21"/>
      <c r="BO70" s="24"/>
      <c r="BP70" s="21"/>
      <c r="BQ70" s="21"/>
      <c r="BR70" s="23"/>
      <c r="BS70" s="23"/>
      <c r="BT70" s="24"/>
      <c r="BU70" s="25"/>
    </row>
    <row r="71" spans="1:73" s="22" customFormat="1" ht="122.2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0"/>
      <c r="BE71" s="23"/>
      <c r="BF71" s="23"/>
      <c r="BG71" s="20"/>
      <c r="BH71" s="20"/>
      <c r="BI71" s="23"/>
      <c r="BJ71" s="20"/>
      <c r="BK71" s="23"/>
      <c r="BL71" s="23"/>
      <c r="BM71" s="21"/>
      <c r="BN71" s="21"/>
      <c r="BO71" s="24"/>
      <c r="BP71" s="21"/>
      <c r="BQ71" s="21"/>
      <c r="BR71" s="23"/>
      <c r="BS71" s="23"/>
      <c r="BT71" s="24"/>
      <c r="BU71" s="25"/>
    </row>
    <row r="72" spans="1:73" s="22" customFormat="1" ht="184.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0"/>
      <c r="BE72" s="21"/>
      <c r="BF72" s="21"/>
      <c r="BG72" s="20"/>
      <c r="BH72" s="20"/>
      <c r="BI72" s="23"/>
      <c r="BJ72" s="20"/>
      <c r="BK72" s="23"/>
      <c r="BL72" s="23"/>
      <c r="BM72" s="21"/>
      <c r="BN72" s="21"/>
      <c r="BO72" s="24"/>
      <c r="BP72" s="21"/>
      <c r="BQ72" s="21"/>
      <c r="BR72" s="23"/>
      <c r="BS72" s="23"/>
      <c r="BT72" s="24"/>
      <c r="BU72" s="25"/>
    </row>
    <row r="73" spans="1:73" s="22" customFormat="1" ht="184.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0"/>
      <c r="BE73" s="23"/>
      <c r="BF73" s="23"/>
      <c r="BG73" s="20"/>
      <c r="BH73" s="20"/>
      <c r="BI73" s="23"/>
      <c r="BJ73" s="20"/>
      <c r="BK73" s="23"/>
      <c r="BL73" s="23"/>
      <c r="BM73" s="21"/>
      <c r="BN73" s="21"/>
      <c r="BO73" s="24"/>
      <c r="BP73" s="21"/>
      <c r="BQ73" s="21"/>
      <c r="BR73" s="23"/>
      <c r="BS73" s="23"/>
      <c r="BT73" s="24"/>
      <c r="BU73" s="25"/>
    </row>
    <row r="74" spans="1:73" s="22" customFormat="1" ht="409.6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3"/>
      <c r="P74" s="23"/>
      <c r="Q74" s="23"/>
      <c r="R74" s="23"/>
      <c r="S74" s="23"/>
      <c r="T74" s="23"/>
      <c r="U74" s="23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0"/>
      <c r="BE74" s="23"/>
      <c r="BF74" s="23"/>
      <c r="BG74" s="20"/>
      <c r="BH74" s="20"/>
      <c r="BI74" s="23"/>
      <c r="BJ74" s="20"/>
      <c r="BK74" s="20"/>
      <c r="BL74" s="23"/>
      <c r="BM74" s="21"/>
      <c r="BN74" s="21"/>
      <c r="BO74" s="24"/>
      <c r="BP74" s="21"/>
      <c r="BQ74" s="21"/>
      <c r="BR74" s="23"/>
      <c r="BS74" s="23"/>
      <c r="BT74" s="24"/>
      <c r="BU74" s="25"/>
    </row>
    <row r="75" spans="1:73" s="22" customFormat="1" ht="204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3"/>
      <c r="P75" s="20"/>
      <c r="Q75" s="23"/>
      <c r="R75" s="23"/>
      <c r="S75" s="23"/>
      <c r="T75" s="23"/>
      <c r="U75" s="23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0"/>
      <c r="BE75" s="20"/>
      <c r="BF75" s="20"/>
      <c r="BG75" s="20"/>
      <c r="BH75" s="20"/>
      <c r="BI75" s="23"/>
      <c r="BJ75" s="20"/>
      <c r="BK75" s="20"/>
      <c r="BL75" s="23"/>
      <c r="BM75" s="21"/>
      <c r="BN75" s="21"/>
      <c r="BO75" s="24"/>
      <c r="BP75" s="21"/>
      <c r="BQ75" s="21"/>
      <c r="BR75" s="23"/>
      <c r="BS75" s="23"/>
      <c r="BT75" s="24"/>
      <c r="BU75" s="25"/>
    </row>
    <row r="76" spans="1:73" s="22" customFormat="1" ht="201.7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3"/>
      <c r="P76" s="23"/>
      <c r="Q76" s="23"/>
      <c r="R76" s="23"/>
      <c r="S76" s="23"/>
      <c r="T76" s="23"/>
      <c r="U76" s="23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181"/>
      <c r="AM76" s="21"/>
      <c r="AN76" s="21"/>
      <c r="AO76" s="21"/>
      <c r="AP76" s="21"/>
      <c r="AQ76" s="21"/>
      <c r="AR76" s="21"/>
      <c r="AS76" s="21"/>
      <c r="AT76" s="181"/>
      <c r="AU76" s="21"/>
      <c r="AV76" s="181"/>
      <c r="AW76" s="21"/>
      <c r="AX76" s="21"/>
      <c r="AY76" s="21"/>
      <c r="AZ76" s="21"/>
      <c r="BA76" s="21"/>
      <c r="BB76" s="21"/>
      <c r="BC76" s="21"/>
      <c r="BD76" s="210"/>
      <c r="BE76" s="23"/>
      <c r="BF76" s="23"/>
      <c r="BG76" s="20"/>
      <c r="BH76" s="20"/>
      <c r="BI76" s="23"/>
      <c r="BJ76" s="20"/>
      <c r="BK76" s="20"/>
      <c r="BL76" s="23"/>
      <c r="BM76" s="21"/>
      <c r="BN76" s="21"/>
      <c r="BO76" s="24"/>
      <c r="BP76" s="21"/>
      <c r="BQ76" s="21"/>
      <c r="BR76" s="23"/>
      <c r="BS76" s="23"/>
      <c r="BT76" s="24"/>
      <c r="BU76" s="25"/>
    </row>
    <row r="77" spans="1:73" s="22" customFormat="1" ht="409.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0"/>
      <c r="AI77" s="21"/>
      <c r="AJ77" s="21"/>
      <c r="AK77" s="21"/>
      <c r="AL77" s="210"/>
      <c r="AM77" s="21"/>
      <c r="AN77" s="20"/>
      <c r="AO77" s="21"/>
      <c r="AP77" s="21"/>
      <c r="AQ77" s="21"/>
      <c r="AR77" s="21"/>
      <c r="AS77" s="21"/>
      <c r="AT77" s="210"/>
      <c r="AU77" s="21"/>
      <c r="AV77" s="181"/>
      <c r="AW77" s="21"/>
      <c r="AX77" s="21"/>
      <c r="AY77" s="21"/>
      <c r="AZ77" s="21"/>
      <c r="BA77" s="21"/>
      <c r="BB77" s="21"/>
      <c r="BC77" s="21"/>
      <c r="BD77" s="210"/>
      <c r="BE77" s="21"/>
      <c r="BF77" s="21"/>
      <c r="BG77" s="20"/>
      <c r="BH77" s="20"/>
      <c r="BI77" s="23"/>
      <c r="BJ77" s="20"/>
      <c r="BK77" s="20"/>
      <c r="BL77" s="23"/>
      <c r="BM77" s="21"/>
      <c r="BN77" s="21"/>
      <c r="BO77" s="24"/>
      <c r="BP77" s="21"/>
      <c r="BQ77" s="21"/>
      <c r="BR77" s="23"/>
      <c r="BS77" s="23"/>
      <c r="BT77" s="24"/>
      <c r="BU77" s="25"/>
    </row>
    <row r="78" spans="1:73" s="22" customFormat="1" ht="152.2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181"/>
      <c r="AM78" s="21"/>
      <c r="AN78" s="21"/>
      <c r="AO78" s="21"/>
      <c r="AP78" s="21"/>
      <c r="AQ78" s="21"/>
      <c r="AR78" s="21"/>
      <c r="AS78" s="21"/>
      <c r="AT78" s="181"/>
      <c r="AU78" s="21"/>
      <c r="AV78" s="181"/>
      <c r="AW78" s="21"/>
      <c r="AX78" s="21"/>
      <c r="AY78" s="21"/>
      <c r="AZ78" s="21"/>
      <c r="BA78" s="21"/>
      <c r="BB78" s="21"/>
      <c r="BC78" s="21"/>
      <c r="BD78" s="210"/>
      <c r="BE78" s="182"/>
      <c r="BF78" s="23"/>
      <c r="BG78" s="20"/>
      <c r="BH78" s="20"/>
      <c r="BI78" s="23"/>
      <c r="BJ78" s="20"/>
      <c r="BK78" s="20"/>
      <c r="BL78" s="23"/>
      <c r="BM78" s="21"/>
      <c r="BN78" s="21"/>
      <c r="BO78" s="24"/>
      <c r="BP78" s="21"/>
      <c r="BQ78" s="21"/>
      <c r="BR78" s="23"/>
      <c r="BS78" s="23"/>
      <c r="BT78" s="24"/>
      <c r="BU78" s="25"/>
    </row>
    <row r="79" spans="1:73" s="22" customFormat="1" ht="152.2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181"/>
      <c r="AM79" s="21"/>
      <c r="AN79" s="21"/>
      <c r="AO79" s="21"/>
      <c r="AP79" s="21"/>
      <c r="AQ79" s="21"/>
      <c r="AR79" s="21"/>
      <c r="AS79" s="21"/>
      <c r="AT79" s="181"/>
      <c r="AU79" s="21"/>
      <c r="AV79" s="181"/>
      <c r="AW79" s="21"/>
      <c r="AX79" s="21"/>
      <c r="AY79" s="21"/>
      <c r="AZ79" s="21"/>
      <c r="BA79" s="21"/>
      <c r="BB79" s="21"/>
      <c r="BC79" s="21"/>
      <c r="BD79" s="210"/>
      <c r="BE79" s="182"/>
      <c r="BF79" s="23"/>
      <c r="BG79" s="20"/>
      <c r="BH79" s="20"/>
      <c r="BI79" s="23"/>
      <c r="BJ79" s="20"/>
      <c r="BK79" s="20"/>
      <c r="BL79" s="23"/>
      <c r="BM79" s="21"/>
      <c r="BN79" s="21"/>
      <c r="BO79" s="24"/>
      <c r="BP79" s="21"/>
      <c r="BQ79" s="21"/>
      <c r="BR79" s="23"/>
      <c r="BS79" s="23"/>
      <c r="BT79" s="24"/>
      <c r="BU79" s="25"/>
    </row>
    <row r="80" spans="1:73" s="22" customFormat="1" ht="152.2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181"/>
      <c r="AM80" s="21"/>
      <c r="AN80" s="21"/>
      <c r="AO80" s="21"/>
      <c r="AP80" s="21"/>
      <c r="AQ80" s="21"/>
      <c r="AR80" s="21"/>
      <c r="AS80" s="21"/>
      <c r="AT80" s="181"/>
      <c r="AU80" s="21"/>
      <c r="AV80" s="181"/>
      <c r="AW80" s="21"/>
      <c r="AX80" s="21"/>
      <c r="AY80" s="21"/>
      <c r="AZ80" s="21"/>
      <c r="BA80" s="21"/>
      <c r="BB80" s="21"/>
      <c r="BC80" s="21"/>
      <c r="BD80" s="210"/>
      <c r="BE80" s="182"/>
      <c r="BF80" s="23"/>
      <c r="BG80" s="20"/>
      <c r="BH80" s="20"/>
      <c r="BI80" s="23"/>
      <c r="BJ80" s="20"/>
      <c r="BK80" s="20"/>
      <c r="BL80" s="23"/>
      <c r="BM80" s="21"/>
      <c r="BN80" s="21"/>
      <c r="BO80" s="24"/>
      <c r="BP80" s="21"/>
      <c r="BQ80" s="21"/>
      <c r="BR80" s="23"/>
      <c r="BS80" s="23"/>
      <c r="BT80" s="24"/>
      <c r="BU80" s="25"/>
    </row>
    <row r="81" spans="1:73" s="22" customFormat="1" ht="152.2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181"/>
      <c r="AM81" s="21"/>
      <c r="AN81" s="21"/>
      <c r="AO81" s="21"/>
      <c r="AP81" s="21"/>
      <c r="AQ81" s="21"/>
      <c r="AR81" s="21"/>
      <c r="AS81" s="21"/>
      <c r="AT81" s="181"/>
      <c r="AU81" s="21"/>
      <c r="AV81" s="181"/>
      <c r="AW81" s="21"/>
      <c r="AX81" s="21"/>
      <c r="AY81" s="21"/>
      <c r="AZ81" s="21"/>
      <c r="BA81" s="21"/>
      <c r="BB81" s="21"/>
      <c r="BC81" s="21"/>
      <c r="BD81" s="210"/>
      <c r="BE81" s="182"/>
      <c r="BF81" s="23"/>
      <c r="BG81" s="20"/>
      <c r="BH81" s="20"/>
      <c r="BI81" s="23"/>
      <c r="BJ81" s="20"/>
      <c r="BK81" s="20"/>
      <c r="BL81" s="23"/>
      <c r="BM81" s="21"/>
      <c r="BN81" s="21"/>
      <c r="BO81" s="24"/>
      <c r="BP81" s="21"/>
      <c r="BQ81" s="21"/>
      <c r="BR81" s="23"/>
      <c r="BS81" s="23"/>
      <c r="BT81" s="24"/>
      <c r="BU81" s="25"/>
    </row>
    <row r="82" spans="1:73" s="22" customFormat="1" ht="152.2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181"/>
      <c r="AM82" s="21"/>
      <c r="AN82" s="21"/>
      <c r="AO82" s="21"/>
      <c r="AP82" s="21"/>
      <c r="AQ82" s="21"/>
      <c r="AR82" s="21"/>
      <c r="AS82" s="21"/>
      <c r="AT82" s="181"/>
      <c r="AU82" s="21"/>
      <c r="AV82" s="181"/>
      <c r="AW82" s="21"/>
      <c r="AX82" s="21"/>
      <c r="AY82" s="21"/>
      <c r="AZ82" s="21"/>
      <c r="BA82" s="21"/>
      <c r="BB82" s="21"/>
      <c r="BC82" s="21"/>
      <c r="BD82" s="210"/>
      <c r="BE82" s="182"/>
      <c r="BF82" s="23"/>
      <c r="BG82" s="20"/>
      <c r="BH82" s="20"/>
      <c r="BI82" s="23"/>
      <c r="BJ82" s="20"/>
      <c r="BK82" s="20"/>
      <c r="BL82" s="23"/>
      <c r="BM82" s="21"/>
      <c r="BN82" s="21"/>
      <c r="BO82" s="24"/>
      <c r="BP82" s="21"/>
      <c r="BQ82" s="21"/>
      <c r="BR82" s="23"/>
      <c r="BS82" s="23"/>
      <c r="BT82" s="24"/>
      <c r="BU82" s="25"/>
    </row>
    <row r="83" spans="1:73" s="22" customFormat="1" ht="409.6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0"/>
      <c r="AI83" s="21"/>
      <c r="AJ83" s="21"/>
      <c r="AK83" s="21"/>
      <c r="AL83" s="210"/>
      <c r="AM83" s="21"/>
      <c r="AN83" s="21"/>
      <c r="AO83" s="21"/>
      <c r="AP83" s="21"/>
      <c r="AQ83" s="21"/>
      <c r="AR83" s="21"/>
      <c r="AS83" s="21"/>
      <c r="AT83" s="210"/>
      <c r="AU83" s="21"/>
      <c r="AV83" s="210"/>
      <c r="AW83" s="23"/>
      <c r="AX83" s="21"/>
      <c r="AY83" s="21"/>
      <c r="AZ83" s="21"/>
      <c r="BA83" s="21"/>
      <c r="BB83" s="21"/>
      <c r="BC83" s="21"/>
      <c r="BD83" s="210"/>
      <c r="BE83" s="21"/>
      <c r="BF83" s="21"/>
      <c r="BG83" s="20"/>
      <c r="BH83" s="20"/>
      <c r="BI83" s="23"/>
      <c r="BJ83" s="20"/>
      <c r="BK83" s="20"/>
      <c r="BL83" s="23"/>
      <c r="BM83" s="21"/>
      <c r="BN83" s="21"/>
      <c r="BO83" s="24"/>
      <c r="BP83" s="21"/>
      <c r="BQ83" s="21"/>
      <c r="BR83" s="23"/>
      <c r="BS83" s="23"/>
      <c r="BT83" s="24"/>
      <c r="BU83" s="25"/>
    </row>
    <row r="84" spans="1:73" s="22" customFormat="1" ht="152.2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0"/>
      <c r="AI84" s="23"/>
      <c r="AJ84" s="20"/>
      <c r="AK84" s="21"/>
      <c r="AL84" s="210"/>
      <c r="AM84" s="23"/>
      <c r="AN84" s="20"/>
      <c r="AO84" s="21"/>
      <c r="AP84" s="21"/>
      <c r="AQ84" s="21"/>
      <c r="AR84" s="21"/>
      <c r="AS84" s="21"/>
      <c r="AT84" s="210"/>
      <c r="AU84" s="23"/>
      <c r="AV84" s="210"/>
      <c r="AW84" s="23"/>
      <c r="AX84" s="21"/>
      <c r="AY84" s="21"/>
      <c r="AZ84" s="21"/>
      <c r="BA84" s="21"/>
      <c r="BB84" s="21"/>
      <c r="BC84" s="21"/>
      <c r="BD84" s="210"/>
      <c r="BE84" s="23"/>
      <c r="BF84" s="23"/>
      <c r="BG84" s="20"/>
      <c r="BH84" s="20"/>
      <c r="BI84" s="23"/>
      <c r="BJ84" s="20"/>
      <c r="BK84" s="20"/>
      <c r="BL84" s="23"/>
      <c r="BM84" s="21"/>
      <c r="BN84" s="21"/>
      <c r="BO84" s="24"/>
      <c r="BP84" s="21"/>
      <c r="BQ84" s="21"/>
      <c r="BR84" s="23"/>
      <c r="BS84" s="23"/>
      <c r="BT84" s="24"/>
      <c r="BU84" s="25"/>
    </row>
    <row r="85" spans="1:73" s="22" customFormat="1" ht="152.2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0"/>
      <c r="AI85" s="23"/>
      <c r="AJ85" s="20"/>
      <c r="AK85" s="21"/>
      <c r="AL85" s="210"/>
      <c r="AM85" s="23"/>
      <c r="AN85" s="20"/>
      <c r="AO85" s="21"/>
      <c r="AP85" s="21"/>
      <c r="AQ85" s="21"/>
      <c r="AR85" s="21"/>
      <c r="AS85" s="21"/>
      <c r="AT85" s="210"/>
      <c r="AU85" s="23"/>
      <c r="AV85" s="210"/>
      <c r="AW85" s="23"/>
      <c r="AX85" s="21"/>
      <c r="AY85" s="21"/>
      <c r="AZ85" s="21"/>
      <c r="BA85" s="21"/>
      <c r="BB85" s="21"/>
      <c r="BC85" s="21"/>
      <c r="BD85" s="210"/>
      <c r="BE85" s="23"/>
      <c r="BF85" s="23"/>
      <c r="BG85" s="20"/>
      <c r="BH85" s="20"/>
      <c r="BI85" s="23"/>
      <c r="BJ85" s="20"/>
      <c r="BK85" s="20"/>
      <c r="BL85" s="23"/>
      <c r="BM85" s="21"/>
      <c r="BN85" s="21"/>
      <c r="BO85" s="24"/>
      <c r="BP85" s="21"/>
      <c r="BQ85" s="21"/>
      <c r="BR85" s="23"/>
      <c r="BS85" s="23"/>
      <c r="BT85" s="24"/>
      <c r="BU85" s="25"/>
    </row>
    <row r="86" spans="1:73" s="22" customFormat="1" ht="152.2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0"/>
      <c r="AI86" s="23"/>
      <c r="AJ86" s="20"/>
      <c r="AK86" s="21"/>
      <c r="AL86" s="210"/>
      <c r="AM86" s="23"/>
      <c r="AN86" s="20"/>
      <c r="AO86" s="21"/>
      <c r="AP86" s="21"/>
      <c r="AQ86" s="21"/>
      <c r="AR86" s="21"/>
      <c r="AS86" s="21"/>
      <c r="AT86" s="210"/>
      <c r="AU86" s="23"/>
      <c r="AV86" s="210"/>
      <c r="AW86" s="23"/>
      <c r="AX86" s="21"/>
      <c r="AY86" s="21"/>
      <c r="AZ86" s="21"/>
      <c r="BA86" s="21"/>
      <c r="BB86" s="21"/>
      <c r="BC86" s="21"/>
      <c r="BD86" s="210"/>
      <c r="BE86" s="23"/>
      <c r="BF86" s="23"/>
      <c r="BG86" s="20"/>
      <c r="BH86" s="20"/>
      <c r="BI86" s="23"/>
      <c r="BJ86" s="20"/>
      <c r="BK86" s="20"/>
      <c r="BL86" s="23"/>
      <c r="BM86" s="21"/>
      <c r="BN86" s="21"/>
      <c r="BO86" s="24"/>
      <c r="BP86" s="21"/>
      <c r="BQ86" s="21"/>
      <c r="BR86" s="23"/>
      <c r="BS86" s="23"/>
      <c r="BT86" s="24"/>
      <c r="BU86" s="25"/>
    </row>
    <row r="87" spans="1:73" s="22" customFormat="1" ht="152.2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0"/>
      <c r="AI87" s="23"/>
      <c r="AJ87" s="20"/>
      <c r="AK87" s="21"/>
      <c r="AL87" s="210"/>
      <c r="AM87" s="23"/>
      <c r="AN87" s="20"/>
      <c r="AO87" s="21"/>
      <c r="AP87" s="21"/>
      <c r="AQ87" s="21"/>
      <c r="AR87" s="21"/>
      <c r="AS87" s="21"/>
      <c r="AT87" s="210"/>
      <c r="AU87" s="23"/>
      <c r="AV87" s="210"/>
      <c r="AW87" s="23"/>
      <c r="AX87" s="21"/>
      <c r="AY87" s="21"/>
      <c r="AZ87" s="21"/>
      <c r="BA87" s="21"/>
      <c r="BB87" s="21"/>
      <c r="BC87" s="21"/>
      <c r="BD87" s="210"/>
      <c r="BE87" s="23"/>
      <c r="BF87" s="23"/>
      <c r="BG87" s="20"/>
      <c r="BH87" s="20"/>
      <c r="BI87" s="23"/>
      <c r="BJ87" s="20"/>
      <c r="BK87" s="20"/>
      <c r="BL87" s="23"/>
      <c r="BM87" s="21"/>
      <c r="BN87" s="21"/>
      <c r="BO87" s="24"/>
      <c r="BP87" s="21"/>
      <c r="BQ87" s="21"/>
      <c r="BR87" s="23"/>
      <c r="BS87" s="23"/>
      <c r="BT87" s="24"/>
      <c r="BU87" s="25"/>
    </row>
    <row r="88" spans="1:73" s="22" customFormat="1" ht="349.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3"/>
      <c r="P88" s="20"/>
      <c r="Q88" s="23"/>
      <c r="R88" s="23"/>
      <c r="S88" s="23"/>
      <c r="T88" s="23"/>
      <c r="U88" s="23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0"/>
      <c r="AI88" s="23"/>
      <c r="AJ88" s="23"/>
      <c r="AK88" s="21"/>
      <c r="AL88" s="210"/>
      <c r="AM88" s="20"/>
      <c r="AN88" s="20"/>
      <c r="AO88" s="21"/>
      <c r="AP88" s="21"/>
      <c r="AQ88" s="21"/>
      <c r="AR88" s="21"/>
      <c r="AS88" s="21"/>
      <c r="AT88" s="210"/>
      <c r="AU88" s="23"/>
      <c r="AV88" s="210"/>
      <c r="AW88" s="20"/>
      <c r="AX88" s="21"/>
      <c r="AY88" s="21"/>
      <c r="AZ88" s="21"/>
      <c r="BA88" s="21"/>
      <c r="BB88" s="21"/>
      <c r="BC88" s="21"/>
      <c r="BD88" s="210"/>
      <c r="BE88" s="23"/>
      <c r="BF88" s="23"/>
      <c r="BG88" s="20"/>
      <c r="BH88" s="20"/>
      <c r="BI88" s="23"/>
      <c r="BJ88" s="20"/>
      <c r="BK88" s="20"/>
      <c r="BL88" s="23"/>
      <c r="BM88" s="21"/>
      <c r="BN88" s="21"/>
      <c r="BO88" s="24"/>
      <c r="BP88" s="21"/>
      <c r="BQ88" s="21"/>
      <c r="BR88" s="23"/>
      <c r="BS88" s="23"/>
      <c r="BT88" s="24"/>
      <c r="BU88" s="25"/>
    </row>
    <row r="89" spans="1:73" s="22" customFormat="1" ht="237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0"/>
      <c r="P89" s="20"/>
      <c r="Q89" s="23"/>
      <c r="R89" s="23"/>
      <c r="S89" s="20"/>
      <c r="T89" s="23"/>
      <c r="U89" s="23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10"/>
      <c r="BE89" s="182"/>
      <c r="BF89" s="23"/>
      <c r="BG89" s="20"/>
      <c r="BH89" s="20"/>
      <c r="BI89" s="23"/>
      <c r="BJ89" s="20"/>
      <c r="BK89" s="20"/>
      <c r="BL89" s="23"/>
      <c r="BM89" s="21"/>
      <c r="BN89" s="21"/>
      <c r="BO89" s="24"/>
      <c r="BP89" s="21"/>
      <c r="BQ89" s="21"/>
      <c r="BR89" s="23"/>
      <c r="BS89" s="23"/>
      <c r="BT89" s="24"/>
      <c r="BU89" s="25"/>
    </row>
    <row r="90" spans="1:73" s="22" customFormat="1" ht="409.6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3"/>
      <c r="P90" s="23"/>
      <c r="Q90" s="23"/>
      <c r="R90" s="23"/>
      <c r="S90" s="23"/>
      <c r="T90" s="23"/>
      <c r="U90" s="23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0"/>
      <c r="BC90" s="20"/>
      <c r="BD90" s="210"/>
      <c r="BE90" s="23"/>
      <c r="BF90" s="23"/>
      <c r="BG90" s="20"/>
      <c r="BH90" s="20"/>
      <c r="BI90" s="23"/>
      <c r="BJ90" s="20"/>
      <c r="BK90" s="20"/>
      <c r="BL90" s="23"/>
      <c r="BM90" s="21"/>
      <c r="BN90" s="21"/>
      <c r="BO90" s="24"/>
      <c r="BP90" s="21"/>
      <c r="BQ90" s="21"/>
      <c r="BR90" s="23"/>
      <c r="BS90" s="23"/>
      <c r="BT90" s="24"/>
      <c r="BU90" s="25"/>
    </row>
    <row r="91" spans="1:73" s="22" customFormat="1" ht="180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10"/>
      <c r="BE91" s="21"/>
      <c r="BF91" s="21"/>
      <c r="BG91" s="20"/>
      <c r="BH91" s="20"/>
      <c r="BI91" s="23"/>
      <c r="BJ91" s="20"/>
      <c r="BK91" s="20"/>
      <c r="BL91" s="23"/>
      <c r="BM91" s="21"/>
      <c r="BN91" s="21"/>
      <c r="BO91" s="24"/>
      <c r="BP91" s="21"/>
      <c r="BQ91" s="21"/>
      <c r="BR91" s="23"/>
      <c r="BS91" s="23"/>
      <c r="BT91" s="24"/>
      <c r="BU91" s="25"/>
    </row>
    <row r="92" spans="1:73" s="22" customFormat="1" ht="180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10"/>
      <c r="BE92" s="182"/>
      <c r="BF92" s="23"/>
      <c r="BG92" s="20"/>
      <c r="BH92" s="20"/>
      <c r="BI92" s="23"/>
      <c r="BJ92" s="20"/>
      <c r="BK92" s="20"/>
      <c r="BL92" s="23"/>
      <c r="BM92" s="21"/>
      <c r="BN92" s="21"/>
      <c r="BO92" s="24"/>
      <c r="BP92" s="21"/>
      <c r="BQ92" s="21"/>
      <c r="BR92" s="23"/>
      <c r="BS92" s="23"/>
      <c r="BT92" s="24"/>
      <c r="BU92" s="25"/>
    </row>
    <row r="93" spans="1:73" s="22" customFormat="1" ht="180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10"/>
      <c r="BE93" s="21"/>
      <c r="BF93" s="20"/>
      <c r="BG93" s="20"/>
      <c r="BH93" s="20"/>
      <c r="BI93" s="23"/>
      <c r="BJ93" s="20"/>
      <c r="BK93" s="20"/>
      <c r="BL93" s="23"/>
      <c r="BM93" s="21"/>
      <c r="BN93" s="21"/>
      <c r="BO93" s="24"/>
      <c r="BP93" s="21"/>
      <c r="BQ93" s="21"/>
      <c r="BR93" s="23"/>
      <c r="BS93" s="23"/>
      <c r="BT93" s="24"/>
      <c r="BU93" s="25"/>
    </row>
    <row r="94" spans="1:73" s="22" customFormat="1" ht="180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0"/>
      <c r="BE94" s="182"/>
      <c r="BF94" s="23"/>
      <c r="BG94" s="20"/>
      <c r="BH94" s="20"/>
      <c r="BI94" s="23"/>
      <c r="BJ94" s="20"/>
      <c r="BK94" s="20"/>
      <c r="BL94" s="23"/>
      <c r="BM94" s="21"/>
      <c r="BN94" s="21"/>
      <c r="BO94" s="24"/>
      <c r="BP94" s="21"/>
      <c r="BQ94" s="21"/>
      <c r="BR94" s="23"/>
      <c r="BS94" s="23"/>
      <c r="BT94" s="24"/>
      <c r="BU94" s="25"/>
    </row>
    <row r="95" spans="1:73" s="22" customFormat="1" ht="409.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0"/>
      <c r="BE95" s="21"/>
      <c r="BF95" s="21"/>
      <c r="BG95" s="20"/>
      <c r="BH95" s="20"/>
      <c r="BI95" s="23"/>
      <c r="BJ95" s="20"/>
      <c r="BK95" s="20"/>
      <c r="BL95" s="23"/>
      <c r="BM95" s="21"/>
      <c r="BN95" s="21"/>
      <c r="BO95" s="24"/>
      <c r="BP95" s="21"/>
      <c r="BQ95" s="21"/>
      <c r="BR95" s="23"/>
      <c r="BS95" s="23"/>
      <c r="BT95" s="24"/>
      <c r="BU95" s="25"/>
    </row>
    <row r="96" spans="1:73" s="22" customFormat="1" ht="144.7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0"/>
      <c r="BE96" s="182"/>
      <c r="BF96" s="23"/>
      <c r="BG96" s="20"/>
      <c r="BH96" s="20"/>
      <c r="BI96" s="23"/>
      <c r="BJ96" s="20"/>
      <c r="BK96" s="20"/>
      <c r="BL96" s="23"/>
      <c r="BM96" s="21"/>
      <c r="BN96" s="21"/>
      <c r="BO96" s="24"/>
      <c r="BP96" s="21"/>
      <c r="BQ96" s="21"/>
      <c r="BR96" s="23"/>
      <c r="BS96" s="23"/>
      <c r="BT96" s="24"/>
      <c r="BU96" s="25"/>
    </row>
    <row r="97" spans="1:73" s="22" customFormat="1" ht="336.7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3"/>
      <c r="P97" s="20"/>
      <c r="Q97" s="23"/>
      <c r="R97" s="23"/>
      <c r="S97" s="23"/>
      <c r="T97" s="23"/>
      <c r="U97" s="23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0"/>
      <c r="BE97" s="182"/>
      <c r="BF97" s="23"/>
      <c r="BG97" s="20"/>
      <c r="BH97" s="20"/>
      <c r="BI97" s="23"/>
      <c r="BJ97" s="20"/>
      <c r="BK97" s="20"/>
      <c r="BL97" s="23"/>
      <c r="BM97" s="21"/>
      <c r="BN97" s="21"/>
      <c r="BO97" s="24"/>
      <c r="BP97" s="21"/>
      <c r="BQ97" s="21"/>
      <c r="BR97" s="23"/>
      <c r="BS97" s="23"/>
      <c r="BT97" s="24"/>
      <c r="BU97" s="25"/>
    </row>
    <row r="98" spans="1:73" s="22" customFormat="1" ht="22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0"/>
      <c r="BC98" s="20"/>
      <c r="BD98" s="20"/>
      <c r="BE98" s="182"/>
      <c r="BF98" s="23"/>
      <c r="BG98" s="20"/>
      <c r="BH98" s="20"/>
      <c r="BI98" s="23"/>
      <c r="BJ98" s="20"/>
      <c r="BK98" s="20"/>
      <c r="BL98" s="23"/>
      <c r="BM98" s="21"/>
      <c r="BN98" s="21"/>
      <c r="BO98" s="24"/>
      <c r="BP98" s="21"/>
      <c r="BQ98" s="21"/>
      <c r="BR98" s="23"/>
      <c r="BS98" s="23"/>
      <c r="BT98" s="24"/>
      <c r="BU98" s="25"/>
    </row>
    <row r="99" spans="1:73" s="22" customFormat="1" ht="22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0"/>
      <c r="BE99" s="182"/>
      <c r="BF99" s="23"/>
      <c r="BG99" s="20"/>
      <c r="BH99" s="20"/>
      <c r="BI99" s="23"/>
      <c r="BJ99" s="20"/>
      <c r="BK99" s="20"/>
      <c r="BL99" s="23"/>
      <c r="BM99" s="21"/>
      <c r="BN99" s="21"/>
      <c r="BO99" s="24"/>
      <c r="BP99" s="21"/>
      <c r="BQ99" s="21"/>
      <c r="BR99" s="23"/>
      <c r="BS99" s="23"/>
      <c r="BT99" s="24"/>
      <c r="BU99" s="25"/>
    </row>
    <row r="100" spans="1:73" s="22" customFormat="1" ht="229.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0"/>
      <c r="BE100" s="21"/>
      <c r="BF100" s="21"/>
      <c r="BG100" s="20"/>
      <c r="BH100" s="20"/>
      <c r="BI100" s="23"/>
      <c r="BJ100" s="20"/>
      <c r="BK100" s="20"/>
      <c r="BL100" s="23"/>
      <c r="BM100" s="21"/>
      <c r="BN100" s="21"/>
      <c r="BO100" s="24"/>
      <c r="BP100" s="21"/>
      <c r="BQ100" s="21"/>
      <c r="BR100" s="23"/>
      <c r="BS100" s="23"/>
      <c r="BT100" s="24"/>
      <c r="BU100" s="25"/>
    </row>
    <row r="101" spans="1:73" s="22" customFormat="1" ht="152.2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181"/>
      <c r="AM101" s="21"/>
      <c r="AN101" s="21"/>
      <c r="AO101" s="21"/>
      <c r="AP101" s="21"/>
      <c r="AQ101" s="21"/>
      <c r="AR101" s="21"/>
      <c r="AS101" s="21"/>
      <c r="AT101" s="18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0"/>
      <c r="BE101" s="182"/>
      <c r="BF101" s="23"/>
      <c r="BG101" s="20"/>
      <c r="BH101" s="20"/>
      <c r="BI101" s="23"/>
      <c r="BJ101" s="20"/>
      <c r="BK101" s="20"/>
      <c r="BL101" s="23"/>
      <c r="BM101" s="21"/>
      <c r="BN101" s="21"/>
      <c r="BO101" s="24"/>
      <c r="BP101" s="21"/>
      <c r="BQ101" s="21"/>
      <c r="BR101" s="23"/>
      <c r="BS101" s="23"/>
      <c r="BT101" s="24"/>
      <c r="BU101" s="25"/>
    </row>
    <row r="102" spans="1:73" s="22" customFormat="1" ht="249.7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"/>
      <c r="AI102" s="23"/>
      <c r="AJ102" s="23"/>
      <c r="AK102" s="21"/>
      <c r="AL102" s="210"/>
      <c r="AM102" s="23"/>
      <c r="AN102" s="20"/>
      <c r="AO102" s="21"/>
      <c r="AP102" s="21"/>
      <c r="AQ102" s="21"/>
      <c r="AR102" s="21"/>
      <c r="AS102" s="21"/>
      <c r="AT102" s="210"/>
      <c r="AU102" s="23"/>
      <c r="AV102" s="21"/>
      <c r="AW102" s="21"/>
      <c r="AX102" s="21"/>
      <c r="AY102" s="21"/>
      <c r="AZ102" s="21"/>
      <c r="BA102" s="21"/>
      <c r="BB102" s="21"/>
      <c r="BC102" s="21"/>
      <c r="BD102" s="210"/>
      <c r="BE102" s="21"/>
      <c r="BF102" s="21"/>
      <c r="BG102" s="20"/>
      <c r="BH102" s="20"/>
      <c r="BI102" s="23"/>
      <c r="BJ102" s="20"/>
      <c r="BK102" s="20"/>
      <c r="BL102" s="23"/>
      <c r="BM102" s="21"/>
      <c r="BN102" s="21"/>
      <c r="BO102" s="24"/>
      <c r="BP102" s="21"/>
      <c r="BQ102" s="21"/>
      <c r="BR102" s="23"/>
      <c r="BS102" s="23"/>
      <c r="BT102" s="24"/>
      <c r="BU102" s="25"/>
    </row>
    <row r="103" spans="1:73" s="22" customFormat="1" ht="249.7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"/>
      <c r="AI103" s="23"/>
      <c r="AJ103" s="23"/>
      <c r="AK103" s="21"/>
      <c r="AL103" s="210"/>
      <c r="AM103" s="23"/>
      <c r="AN103" s="20"/>
      <c r="AO103" s="21"/>
      <c r="AP103" s="21"/>
      <c r="AQ103" s="21"/>
      <c r="AR103" s="21"/>
      <c r="AS103" s="21"/>
      <c r="AT103" s="210"/>
      <c r="AU103" s="23"/>
      <c r="AV103" s="21"/>
      <c r="AW103" s="21"/>
      <c r="AX103" s="21"/>
      <c r="AY103" s="21"/>
      <c r="AZ103" s="21"/>
      <c r="BA103" s="21"/>
      <c r="BB103" s="21"/>
      <c r="BC103" s="21"/>
      <c r="BD103" s="210"/>
      <c r="BE103" s="182"/>
      <c r="BF103" s="23"/>
      <c r="BG103" s="20"/>
      <c r="BH103" s="20"/>
      <c r="BI103" s="23"/>
      <c r="BJ103" s="20"/>
      <c r="BK103" s="20"/>
      <c r="BL103" s="23"/>
      <c r="BM103" s="21"/>
      <c r="BN103" s="21"/>
      <c r="BO103" s="24"/>
      <c r="BP103" s="21"/>
      <c r="BQ103" s="21"/>
      <c r="BR103" s="23"/>
      <c r="BS103" s="23"/>
      <c r="BT103" s="24"/>
      <c r="BU103" s="25"/>
    </row>
    <row r="104" spans="1:73" s="22" customFormat="1" ht="234.7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10"/>
      <c r="BE104" s="21"/>
      <c r="BF104" s="21"/>
      <c r="BG104" s="20"/>
      <c r="BH104" s="20"/>
      <c r="BI104" s="23"/>
      <c r="BJ104" s="20"/>
      <c r="BK104" s="20"/>
      <c r="BL104" s="23"/>
      <c r="BM104" s="21"/>
      <c r="BN104" s="21"/>
      <c r="BO104" s="24"/>
      <c r="BP104" s="21"/>
      <c r="BQ104" s="21"/>
      <c r="BR104" s="23"/>
      <c r="BS104" s="23"/>
      <c r="BT104" s="24"/>
      <c r="BU104" s="25"/>
    </row>
    <row r="105" spans="1:73" s="22" customFormat="1" ht="147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10"/>
      <c r="BE105" s="182"/>
      <c r="BF105" s="23"/>
      <c r="BG105" s="20"/>
      <c r="BH105" s="20"/>
      <c r="BI105" s="23"/>
      <c r="BJ105" s="20"/>
      <c r="BK105" s="20"/>
      <c r="BL105" s="23"/>
      <c r="BM105" s="21"/>
      <c r="BN105" s="21"/>
      <c r="BO105" s="24"/>
      <c r="BP105" s="21"/>
      <c r="BQ105" s="21"/>
      <c r="BR105" s="23"/>
      <c r="BS105" s="23"/>
      <c r="BT105" s="24"/>
      <c r="BU105" s="25"/>
    </row>
    <row r="106" spans="1:73" s="22" customFormat="1" ht="409.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10"/>
      <c r="BE106" s="21"/>
      <c r="BF106" s="21"/>
      <c r="BG106" s="20"/>
      <c r="BH106" s="20"/>
      <c r="BI106" s="23"/>
      <c r="BJ106" s="20"/>
      <c r="BK106" s="20"/>
      <c r="BL106" s="23"/>
      <c r="BM106" s="21"/>
      <c r="BN106" s="21"/>
      <c r="BO106" s="24"/>
      <c r="BP106" s="21"/>
      <c r="BQ106" s="21"/>
      <c r="BR106" s="23"/>
      <c r="BS106" s="23"/>
      <c r="BT106" s="24"/>
      <c r="BU106" s="25"/>
    </row>
    <row r="107" spans="1:73" s="22" customFormat="1" ht="152.2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10"/>
      <c r="BE107" s="182"/>
      <c r="BF107" s="23"/>
      <c r="BG107" s="20"/>
      <c r="BH107" s="20"/>
      <c r="BI107" s="23"/>
      <c r="BJ107" s="20"/>
      <c r="BK107" s="20"/>
      <c r="BL107" s="23"/>
      <c r="BM107" s="21"/>
      <c r="BN107" s="21"/>
      <c r="BO107" s="24"/>
      <c r="BP107" s="21"/>
      <c r="BQ107" s="21"/>
      <c r="BR107" s="23"/>
      <c r="BS107" s="23"/>
      <c r="BT107" s="24"/>
      <c r="BU107" s="25"/>
    </row>
    <row r="108" spans="1:73" s="22" customFormat="1" ht="409.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10"/>
      <c r="BE108" s="21"/>
      <c r="BF108" s="21"/>
      <c r="BG108" s="20"/>
      <c r="BH108" s="20"/>
      <c r="BI108" s="23"/>
      <c r="BJ108" s="20"/>
      <c r="BK108" s="20"/>
      <c r="BL108" s="23"/>
      <c r="BM108" s="21"/>
      <c r="BN108" s="21"/>
      <c r="BO108" s="24"/>
      <c r="BP108" s="21"/>
      <c r="BQ108" s="21"/>
      <c r="BR108" s="23"/>
      <c r="BS108" s="23"/>
      <c r="BT108" s="24"/>
      <c r="BU108" s="25"/>
    </row>
    <row r="109" spans="1:73" s="22" customFormat="1" ht="144.7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10"/>
      <c r="BE109" s="182"/>
      <c r="BF109" s="23"/>
      <c r="BG109" s="20"/>
      <c r="BH109" s="20"/>
      <c r="BI109" s="23"/>
      <c r="BJ109" s="20"/>
      <c r="BK109" s="20"/>
      <c r="BL109" s="23"/>
      <c r="BM109" s="21"/>
      <c r="BN109" s="21"/>
      <c r="BO109" s="24"/>
      <c r="BP109" s="21"/>
      <c r="BQ109" s="21"/>
      <c r="BR109" s="23"/>
      <c r="BS109" s="23"/>
      <c r="BT109" s="24"/>
      <c r="BU109" s="25"/>
    </row>
    <row r="110" spans="1:73" s="22" customFormat="1" ht="141.7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0"/>
      <c r="BE110" s="21"/>
      <c r="BF110" s="20"/>
      <c r="BG110" s="20"/>
      <c r="BH110" s="20"/>
      <c r="BI110" s="23"/>
      <c r="BJ110" s="20"/>
      <c r="BK110" s="20"/>
      <c r="BL110" s="23"/>
      <c r="BM110" s="21"/>
      <c r="BN110" s="21"/>
      <c r="BO110" s="24"/>
      <c r="BP110" s="21"/>
      <c r="BQ110" s="21"/>
      <c r="BR110" s="23"/>
      <c r="BS110" s="23"/>
      <c r="BT110" s="24"/>
      <c r="BU110" s="25"/>
    </row>
    <row r="111" spans="1:73" s="22" customFormat="1" ht="141.7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10"/>
      <c r="BE111" s="182"/>
      <c r="BF111" s="23"/>
      <c r="BG111" s="20"/>
      <c r="BH111" s="20"/>
      <c r="BI111" s="23"/>
      <c r="BJ111" s="20"/>
      <c r="BK111" s="20"/>
      <c r="BL111" s="23"/>
      <c r="BM111" s="21"/>
      <c r="BN111" s="21"/>
      <c r="BO111" s="24"/>
      <c r="BP111" s="21"/>
      <c r="BQ111" s="21"/>
      <c r="BR111" s="23"/>
      <c r="BS111" s="23"/>
      <c r="BT111" s="24"/>
      <c r="BU111" s="25"/>
    </row>
    <row r="112" spans="1:73" s="22" customFormat="1" ht="201.7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0"/>
      <c r="BC112" s="20"/>
      <c r="BD112" s="210"/>
      <c r="BE112" s="21"/>
      <c r="BF112" s="21"/>
      <c r="BG112" s="20"/>
      <c r="BH112" s="20"/>
      <c r="BI112" s="23"/>
      <c r="BJ112" s="20"/>
      <c r="BK112" s="20"/>
      <c r="BL112" s="23"/>
      <c r="BM112" s="21"/>
      <c r="BN112" s="21"/>
      <c r="BO112" s="24"/>
      <c r="BP112" s="21"/>
      <c r="BQ112" s="21"/>
      <c r="BR112" s="23"/>
      <c r="BS112" s="23"/>
      <c r="BT112" s="24"/>
      <c r="BU112" s="25"/>
    </row>
    <row r="113" spans="1:73" s="22" customFormat="1" ht="124.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10"/>
      <c r="BE113" s="182"/>
      <c r="BF113" s="23"/>
      <c r="BG113" s="20"/>
      <c r="BH113" s="20"/>
      <c r="BI113" s="23"/>
      <c r="BJ113" s="20"/>
      <c r="BK113" s="20"/>
      <c r="BL113" s="23"/>
      <c r="BM113" s="21"/>
      <c r="BN113" s="21"/>
      <c r="BO113" s="24"/>
      <c r="BP113" s="21"/>
      <c r="BQ113" s="21"/>
      <c r="BR113" s="23"/>
      <c r="BS113" s="23"/>
      <c r="BT113" s="24"/>
      <c r="BU113" s="25"/>
    </row>
    <row r="114" spans="1:73" s="22" customFormat="1" ht="124.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10"/>
      <c r="BE114" s="182"/>
      <c r="BF114" s="23"/>
      <c r="BG114" s="20"/>
      <c r="BH114" s="20"/>
      <c r="BI114" s="23"/>
      <c r="BJ114" s="20"/>
      <c r="BK114" s="20"/>
      <c r="BL114" s="23"/>
      <c r="BM114" s="21"/>
      <c r="BN114" s="21"/>
      <c r="BO114" s="24"/>
      <c r="BP114" s="21"/>
      <c r="BQ114" s="21"/>
      <c r="BR114" s="23"/>
      <c r="BS114" s="23"/>
      <c r="BT114" s="24"/>
      <c r="BU114" s="25"/>
    </row>
    <row r="115" spans="1:73" s="22" customFormat="1" ht="159.7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10"/>
      <c r="BE115" s="21"/>
      <c r="BF115" s="21"/>
      <c r="BG115" s="20"/>
      <c r="BH115" s="20"/>
      <c r="BI115" s="23"/>
      <c r="BJ115" s="20"/>
      <c r="BK115" s="20"/>
      <c r="BL115" s="23"/>
      <c r="BM115" s="21"/>
      <c r="BN115" s="21"/>
      <c r="BO115" s="24"/>
      <c r="BP115" s="21"/>
      <c r="BQ115" s="21"/>
      <c r="BR115" s="23"/>
      <c r="BS115" s="23"/>
      <c r="BT115" s="24"/>
      <c r="BU115" s="25"/>
    </row>
    <row r="116" spans="1:73" s="22" customFormat="1" ht="159.7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10"/>
      <c r="BE116" s="182"/>
      <c r="BF116" s="23"/>
      <c r="BG116" s="20"/>
      <c r="BH116" s="20"/>
      <c r="BI116" s="23"/>
      <c r="BJ116" s="20"/>
      <c r="BK116" s="20"/>
      <c r="BL116" s="23"/>
      <c r="BM116" s="21"/>
      <c r="BN116" s="21"/>
      <c r="BO116" s="24"/>
      <c r="BP116" s="21"/>
      <c r="BQ116" s="21"/>
      <c r="BR116" s="23"/>
      <c r="BS116" s="23"/>
      <c r="BT116" s="24"/>
      <c r="BU116" s="25"/>
    </row>
    <row r="117" spans="1:73" s="22" customFormat="1" ht="409.6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10"/>
      <c r="BE117" s="21"/>
      <c r="BF117" s="21"/>
      <c r="BG117" s="20"/>
      <c r="BH117" s="20"/>
      <c r="BI117" s="23"/>
      <c r="BJ117" s="20"/>
      <c r="BK117" s="20"/>
      <c r="BL117" s="23"/>
      <c r="BM117" s="21"/>
      <c r="BN117" s="21"/>
      <c r="BO117" s="24"/>
      <c r="BP117" s="21"/>
      <c r="BQ117" s="21"/>
      <c r="BR117" s="23"/>
      <c r="BS117" s="23"/>
      <c r="BT117" s="24"/>
      <c r="BU117" s="25"/>
    </row>
    <row r="118" spans="1:73" s="22" customFormat="1" ht="141.7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10"/>
      <c r="BE118" s="182"/>
      <c r="BF118" s="23"/>
      <c r="BG118" s="20"/>
      <c r="BH118" s="20"/>
      <c r="BI118" s="23"/>
      <c r="BJ118" s="20"/>
      <c r="BK118" s="20"/>
      <c r="BL118" s="23"/>
      <c r="BM118" s="21"/>
      <c r="BN118" s="21"/>
      <c r="BO118" s="24"/>
      <c r="BP118" s="21"/>
      <c r="BQ118" s="21"/>
      <c r="BR118" s="23"/>
      <c r="BS118" s="23"/>
      <c r="BT118" s="24"/>
      <c r="BU118" s="25"/>
    </row>
    <row r="119" spans="1:73" s="22" customFormat="1" ht="237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10"/>
      <c r="BE119" s="21"/>
      <c r="BF119" s="21"/>
      <c r="BG119" s="20"/>
      <c r="BH119" s="20"/>
      <c r="BI119" s="23"/>
      <c r="BJ119" s="20"/>
      <c r="BK119" s="20"/>
      <c r="BL119" s="23"/>
      <c r="BM119" s="21"/>
      <c r="BN119" s="21"/>
      <c r="BO119" s="24"/>
      <c r="BP119" s="21"/>
      <c r="BQ119" s="21"/>
      <c r="BR119" s="23"/>
      <c r="BS119" s="23"/>
      <c r="BT119" s="24"/>
      <c r="BU119" s="25"/>
    </row>
    <row r="120" spans="1:73" s="22" customFormat="1" ht="174.7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10"/>
      <c r="BE120" s="182"/>
      <c r="BF120" s="20"/>
      <c r="BG120" s="20"/>
      <c r="BH120" s="20"/>
      <c r="BI120" s="23"/>
      <c r="BJ120" s="20"/>
      <c r="BK120" s="20"/>
      <c r="BL120" s="23"/>
      <c r="BM120" s="21"/>
      <c r="BN120" s="21"/>
      <c r="BO120" s="24"/>
      <c r="BP120" s="21"/>
      <c r="BQ120" s="21"/>
      <c r="BR120" s="23"/>
      <c r="BS120" s="23"/>
      <c r="BT120" s="24"/>
      <c r="BU120" s="25"/>
    </row>
    <row r="121" spans="1:73" s="22" customFormat="1" ht="159.7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0"/>
      <c r="BC121" s="20"/>
      <c r="BD121" s="210"/>
      <c r="BE121" s="21"/>
      <c r="BF121" s="21"/>
      <c r="BG121" s="20"/>
      <c r="BH121" s="20"/>
      <c r="BI121" s="23"/>
      <c r="BJ121" s="20"/>
      <c r="BK121" s="20"/>
      <c r="BL121" s="23"/>
      <c r="BM121" s="21"/>
      <c r="BN121" s="21"/>
      <c r="BO121" s="24"/>
      <c r="BP121" s="21"/>
      <c r="BQ121" s="21"/>
      <c r="BR121" s="23"/>
      <c r="BS121" s="23"/>
      <c r="BT121" s="24"/>
      <c r="BU121" s="25"/>
    </row>
    <row r="122" spans="1:73" s="22" customFormat="1" ht="159.7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10"/>
      <c r="BE122" s="182"/>
      <c r="BF122" s="23"/>
      <c r="BG122" s="20"/>
      <c r="BH122" s="20"/>
      <c r="BI122" s="23"/>
      <c r="BJ122" s="20"/>
      <c r="BK122" s="20"/>
      <c r="BL122" s="23"/>
      <c r="BM122" s="21"/>
      <c r="BN122" s="21"/>
      <c r="BO122" s="24"/>
      <c r="BP122" s="21"/>
      <c r="BQ122" s="21"/>
      <c r="BR122" s="23"/>
      <c r="BS122" s="23"/>
      <c r="BT122" s="24"/>
      <c r="BU122" s="25"/>
    </row>
    <row r="123" spans="1:73" s="22" customFormat="1" ht="159.7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10"/>
      <c r="BE123" s="182"/>
      <c r="BF123" s="23"/>
      <c r="BG123" s="20"/>
      <c r="BH123" s="20"/>
      <c r="BI123" s="23"/>
      <c r="BJ123" s="20"/>
      <c r="BK123" s="20"/>
      <c r="BL123" s="23"/>
      <c r="BM123" s="21"/>
      <c r="BN123" s="21"/>
      <c r="BO123" s="24"/>
      <c r="BP123" s="21"/>
      <c r="BQ123" s="21"/>
      <c r="BR123" s="23"/>
      <c r="BS123" s="23"/>
      <c r="BT123" s="24"/>
      <c r="BU123" s="25"/>
    </row>
    <row r="124" spans="1:73" s="22" customFormat="1" ht="249.7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3"/>
      <c r="P124" s="23"/>
      <c r="Q124" s="23"/>
      <c r="R124" s="23"/>
      <c r="S124" s="23"/>
      <c r="T124" s="23"/>
      <c r="U124" s="23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10"/>
      <c r="BE124" s="23"/>
      <c r="BF124" s="23"/>
      <c r="BG124" s="20"/>
      <c r="BH124" s="20"/>
      <c r="BI124" s="23"/>
      <c r="BJ124" s="20"/>
      <c r="BK124" s="23"/>
      <c r="BL124" s="20"/>
      <c r="BM124" s="21"/>
      <c r="BN124" s="21"/>
      <c r="BO124" s="24"/>
      <c r="BP124" s="21"/>
      <c r="BQ124" s="21"/>
      <c r="BR124" s="23"/>
      <c r="BS124" s="23"/>
      <c r="BT124" s="24"/>
      <c r="BU124" s="25"/>
    </row>
    <row r="125" spans="1:73" s="22" customFormat="1" ht="227.2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0"/>
      <c r="AQ125" s="23"/>
      <c r="AR125" s="20"/>
      <c r="AS125" s="21"/>
      <c r="AT125" s="21"/>
      <c r="AU125" s="21"/>
      <c r="AV125" s="21"/>
      <c r="AW125" s="21"/>
      <c r="AX125" s="21"/>
      <c r="AY125" s="21"/>
      <c r="AZ125" s="21"/>
      <c r="BA125" s="21"/>
      <c r="BB125" s="20"/>
      <c r="BC125" s="21"/>
      <c r="BD125" s="210"/>
      <c r="BE125" s="21"/>
      <c r="BF125" s="21"/>
      <c r="BG125" s="20"/>
      <c r="BH125" s="20"/>
      <c r="BI125" s="23"/>
      <c r="BJ125" s="20"/>
      <c r="BK125" s="20"/>
      <c r="BL125" s="23"/>
      <c r="BM125" s="21"/>
      <c r="BN125" s="21"/>
      <c r="BO125" s="24"/>
      <c r="BP125" s="21"/>
      <c r="BQ125" s="21"/>
      <c r="BR125" s="23"/>
      <c r="BS125" s="23"/>
      <c r="BT125" s="24"/>
      <c r="BU125" s="25"/>
    </row>
    <row r="126" spans="1:73" s="22" customFormat="1" ht="150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0"/>
      <c r="P126" s="20"/>
      <c r="Q126" s="20"/>
      <c r="R126" s="20"/>
      <c r="S126" s="20"/>
      <c r="T126" s="20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0"/>
      <c r="AQ126" s="23"/>
      <c r="AR126" s="20"/>
      <c r="AS126" s="21"/>
      <c r="AT126" s="21"/>
      <c r="AU126" s="21"/>
      <c r="AV126" s="21"/>
      <c r="AW126" s="21"/>
      <c r="AX126" s="21"/>
      <c r="AY126" s="21"/>
      <c r="AZ126" s="21"/>
      <c r="BA126" s="21"/>
      <c r="BB126" s="20"/>
      <c r="BC126" s="20"/>
      <c r="BD126" s="210"/>
      <c r="BE126" s="182"/>
      <c r="BF126" s="23"/>
      <c r="BG126" s="20"/>
      <c r="BH126" s="20"/>
      <c r="BI126" s="23"/>
      <c r="BJ126" s="20"/>
      <c r="BK126" s="20"/>
      <c r="BL126" s="23"/>
      <c r="BM126" s="21"/>
      <c r="BN126" s="21"/>
      <c r="BO126" s="24"/>
      <c r="BP126" s="21"/>
      <c r="BQ126" s="21"/>
      <c r="BR126" s="23"/>
      <c r="BS126" s="23"/>
      <c r="BT126" s="24"/>
      <c r="BU126" s="25"/>
    </row>
    <row r="127" spans="1:73" s="22" customFormat="1" ht="142.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0"/>
      <c r="AQ127" s="23"/>
      <c r="AR127" s="20"/>
      <c r="AS127" s="21"/>
      <c r="AT127" s="21"/>
      <c r="AU127" s="21"/>
      <c r="AV127" s="21"/>
      <c r="AW127" s="21"/>
      <c r="AX127" s="21"/>
      <c r="AY127" s="21"/>
      <c r="AZ127" s="21"/>
      <c r="BA127" s="21"/>
      <c r="BB127" s="20"/>
      <c r="BC127" s="20"/>
      <c r="BD127" s="210"/>
      <c r="BE127" s="182"/>
      <c r="BF127" s="23"/>
      <c r="BG127" s="20"/>
      <c r="BH127" s="20"/>
      <c r="BI127" s="23"/>
      <c r="BJ127" s="20"/>
      <c r="BK127" s="20"/>
      <c r="BL127" s="23"/>
      <c r="BM127" s="21"/>
      <c r="BN127" s="21"/>
      <c r="BO127" s="24"/>
      <c r="BP127" s="21"/>
      <c r="BQ127" s="21"/>
      <c r="BR127" s="23"/>
      <c r="BS127" s="23"/>
      <c r="BT127" s="24"/>
      <c r="BU127" s="25"/>
    </row>
    <row r="128" spans="1:73" s="22" customFormat="1" ht="159.7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0"/>
      <c r="AU128" s="20"/>
      <c r="AV128" s="21"/>
      <c r="AW128" s="21"/>
      <c r="AX128" s="21"/>
      <c r="AY128" s="21"/>
      <c r="AZ128" s="21"/>
      <c r="BA128" s="21"/>
      <c r="BB128" s="21"/>
      <c r="BC128" s="21"/>
      <c r="BD128" s="210"/>
      <c r="BE128" s="182"/>
      <c r="BF128" s="23"/>
      <c r="BG128" s="20"/>
      <c r="BH128" s="20"/>
      <c r="BI128" s="23"/>
      <c r="BJ128" s="20"/>
      <c r="BK128" s="20"/>
      <c r="BL128" s="23"/>
      <c r="BM128" s="21"/>
      <c r="BN128" s="21"/>
      <c r="BO128" s="24"/>
      <c r="BP128" s="21"/>
      <c r="BQ128" s="21"/>
      <c r="BR128" s="23"/>
      <c r="BS128" s="23"/>
      <c r="BT128" s="24"/>
      <c r="BU128" s="25"/>
    </row>
    <row r="129" spans="1:73" s="22" customFormat="1" ht="159.7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17"/>
      <c r="N129" s="20"/>
      <c r="O129" s="20"/>
      <c r="P129" s="20"/>
      <c r="Q129" s="20"/>
      <c r="R129" s="20"/>
      <c r="S129" s="20"/>
      <c r="T129" s="20"/>
      <c r="U129" s="20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210"/>
      <c r="BE129" s="182"/>
      <c r="BF129" s="23"/>
      <c r="BG129" s="20"/>
      <c r="BH129" s="20"/>
      <c r="BI129" s="23"/>
      <c r="BJ129" s="20"/>
      <c r="BK129" s="20"/>
      <c r="BL129" s="23"/>
      <c r="BM129" s="21"/>
      <c r="BN129" s="21"/>
      <c r="BO129" s="24"/>
      <c r="BP129" s="21"/>
      <c r="BQ129" s="21"/>
      <c r="BR129" s="23"/>
      <c r="BS129" s="23"/>
      <c r="BT129" s="24"/>
      <c r="BU129" s="25"/>
    </row>
    <row r="130" spans="1:73" s="22" customFormat="1" ht="159.7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18"/>
      <c r="N130" s="20"/>
      <c r="O130" s="20"/>
      <c r="P130" s="20"/>
      <c r="Q130" s="20"/>
      <c r="R130" s="20"/>
      <c r="S130" s="20"/>
      <c r="T130" s="20"/>
      <c r="U130" s="20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10"/>
      <c r="BE130" s="182"/>
      <c r="BF130" s="23"/>
      <c r="BG130" s="20"/>
      <c r="BH130" s="20"/>
      <c r="BI130" s="23"/>
      <c r="BJ130" s="20"/>
      <c r="BK130" s="20"/>
      <c r="BL130" s="23"/>
      <c r="BM130" s="21"/>
      <c r="BN130" s="21"/>
      <c r="BO130" s="24"/>
      <c r="BP130" s="21"/>
      <c r="BQ130" s="21"/>
      <c r="BR130" s="23"/>
      <c r="BS130" s="23"/>
      <c r="BT130" s="24"/>
      <c r="BU130" s="25"/>
    </row>
    <row r="131" spans="1:73" s="22" customFormat="1" ht="409.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10"/>
      <c r="BE131" s="21"/>
      <c r="BF131" s="21"/>
      <c r="BG131" s="20"/>
      <c r="BH131" s="20"/>
      <c r="BI131" s="23"/>
      <c r="BJ131" s="20"/>
      <c r="BK131" s="20"/>
      <c r="BL131" s="23"/>
      <c r="BM131" s="21"/>
      <c r="BN131" s="21"/>
      <c r="BO131" s="24"/>
      <c r="BP131" s="21"/>
      <c r="BQ131" s="21"/>
      <c r="BR131" s="23"/>
      <c r="BS131" s="23"/>
      <c r="BT131" s="24"/>
      <c r="BU131" s="25"/>
    </row>
    <row r="132" spans="1:73" s="22" customFormat="1" ht="156.7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210"/>
      <c r="BE132" s="182"/>
      <c r="BF132" s="23"/>
      <c r="BG132" s="20"/>
      <c r="BH132" s="20"/>
      <c r="BI132" s="23"/>
      <c r="BJ132" s="20"/>
      <c r="BK132" s="20"/>
      <c r="BL132" s="23"/>
      <c r="BM132" s="21"/>
      <c r="BN132" s="21"/>
      <c r="BO132" s="24"/>
      <c r="BP132" s="21"/>
      <c r="BQ132" s="21"/>
      <c r="BR132" s="23"/>
      <c r="BS132" s="23"/>
      <c r="BT132" s="24"/>
      <c r="BU132" s="25"/>
    </row>
    <row r="133" spans="1:73" s="22" customFormat="1" ht="409.6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210"/>
      <c r="BE133" s="21"/>
      <c r="BF133" s="21"/>
      <c r="BG133" s="20"/>
      <c r="BH133" s="20"/>
      <c r="BI133" s="23"/>
      <c r="BJ133" s="20"/>
      <c r="BK133" s="20"/>
      <c r="BL133" s="23"/>
      <c r="BM133" s="21"/>
      <c r="BN133" s="21"/>
      <c r="BO133" s="24"/>
      <c r="BP133" s="21"/>
      <c r="BQ133" s="21"/>
      <c r="BR133" s="23"/>
      <c r="BS133" s="23"/>
      <c r="BT133" s="24"/>
      <c r="BU133" s="25"/>
    </row>
    <row r="134" spans="1:73" s="22" customFormat="1" ht="152.2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210"/>
      <c r="BE134" s="182"/>
      <c r="BF134" s="23"/>
      <c r="BG134" s="20"/>
      <c r="BH134" s="20"/>
      <c r="BI134" s="23"/>
      <c r="BJ134" s="20"/>
      <c r="BK134" s="20"/>
      <c r="BL134" s="23"/>
      <c r="BM134" s="21"/>
      <c r="BN134" s="21"/>
      <c r="BO134" s="24"/>
      <c r="BP134" s="21"/>
      <c r="BQ134" s="21"/>
      <c r="BR134" s="23"/>
      <c r="BS134" s="23"/>
      <c r="BT134" s="24"/>
      <c r="BU134" s="25"/>
    </row>
    <row r="135" spans="1:73" s="22" customFormat="1" ht="209.2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210"/>
      <c r="BE135" s="21"/>
      <c r="BF135" s="21"/>
      <c r="BG135" s="20"/>
      <c r="BH135" s="20"/>
      <c r="BI135" s="23"/>
      <c r="BJ135" s="20"/>
      <c r="BK135" s="20"/>
      <c r="BL135" s="23"/>
      <c r="BM135" s="21"/>
      <c r="BN135" s="21"/>
      <c r="BO135" s="24"/>
      <c r="BP135" s="21"/>
      <c r="BQ135" s="21"/>
      <c r="BR135" s="23"/>
      <c r="BS135" s="23"/>
      <c r="BT135" s="24"/>
      <c r="BU135" s="25"/>
    </row>
    <row r="136" spans="1:73" s="22" customFormat="1" ht="209.2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181"/>
      <c r="AM136" s="21"/>
      <c r="AN136" s="21"/>
      <c r="AO136" s="21"/>
      <c r="AP136" s="21"/>
      <c r="AQ136" s="21"/>
      <c r="AR136" s="21"/>
      <c r="AS136" s="21"/>
      <c r="AT136" s="181"/>
      <c r="AU136" s="21"/>
      <c r="AV136" s="21"/>
      <c r="AW136" s="21"/>
      <c r="AX136" s="21"/>
      <c r="AY136" s="21"/>
      <c r="AZ136" s="21"/>
      <c r="BA136" s="21"/>
      <c r="BB136" s="21"/>
      <c r="BC136" s="21"/>
      <c r="BD136" s="210"/>
      <c r="BE136" s="182"/>
      <c r="BF136" s="23"/>
      <c r="BG136" s="20"/>
      <c r="BH136" s="20"/>
      <c r="BI136" s="23"/>
      <c r="BJ136" s="20"/>
      <c r="BK136" s="20"/>
      <c r="BL136" s="23"/>
      <c r="BM136" s="21"/>
      <c r="BN136" s="21"/>
      <c r="BO136" s="24"/>
      <c r="BP136" s="21"/>
      <c r="BQ136" s="21"/>
      <c r="BR136" s="23"/>
      <c r="BS136" s="23"/>
      <c r="BT136" s="24"/>
      <c r="BU136" s="25"/>
    </row>
    <row r="137" spans="1:73" s="22" customFormat="1" ht="189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0"/>
      <c r="AI137" s="23"/>
      <c r="AJ137" s="23"/>
      <c r="AK137" s="21"/>
      <c r="AL137" s="210"/>
      <c r="AM137" s="20"/>
      <c r="AN137" s="20"/>
      <c r="AO137" s="21"/>
      <c r="AP137" s="21"/>
      <c r="AQ137" s="21"/>
      <c r="AR137" s="21"/>
      <c r="AS137" s="21"/>
      <c r="AT137" s="210"/>
      <c r="AU137" s="23"/>
      <c r="AV137" s="21"/>
      <c r="AW137" s="21"/>
      <c r="AX137" s="21"/>
      <c r="AY137" s="21"/>
      <c r="AZ137" s="21"/>
      <c r="BA137" s="21"/>
      <c r="BB137" s="21"/>
      <c r="BC137" s="21"/>
      <c r="BD137" s="210"/>
      <c r="BE137" s="21"/>
      <c r="BF137" s="21"/>
      <c r="BG137" s="20"/>
      <c r="BH137" s="20"/>
      <c r="BI137" s="23"/>
      <c r="BJ137" s="20"/>
      <c r="BK137" s="20"/>
      <c r="BL137" s="23"/>
      <c r="BM137" s="21"/>
      <c r="BN137" s="21"/>
      <c r="BO137" s="24"/>
      <c r="BP137" s="21"/>
      <c r="BQ137" s="21"/>
      <c r="BR137" s="23"/>
      <c r="BS137" s="23"/>
      <c r="BT137" s="24"/>
      <c r="BU137" s="25"/>
    </row>
    <row r="138" spans="1:73" s="22" customFormat="1" ht="189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0"/>
      <c r="AI138" s="23"/>
      <c r="AJ138" s="23"/>
      <c r="AK138" s="21"/>
      <c r="AL138" s="210"/>
      <c r="AM138" s="20"/>
      <c r="AN138" s="20"/>
      <c r="AO138" s="21"/>
      <c r="AP138" s="21"/>
      <c r="AQ138" s="21"/>
      <c r="AR138" s="21"/>
      <c r="AS138" s="21"/>
      <c r="AT138" s="210"/>
      <c r="AU138" s="23"/>
      <c r="AV138" s="21"/>
      <c r="AW138" s="21"/>
      <c r="AX138" s="21"/>
      <c r="AY138" s="21"/>
      <c r="AZ138" s="21"/>
      <c r="BA138" s="21"/>
      <c r="BB138" s="21"/>
      <c r="BC138" s="21"/>
      <c r="BD138" s="210"/>
      <c r="BE138" s="23"/>
      <c r="BF138" s="23"/>
      <c r="BG138" s="20"/>
      <c r="BH138" s="20"/>
      <c r="BI138" s="23"/>
      <c r="BJ138" s="20"/>
      <c r="BK138" s="20"/>
      <c r="BL138" s="23"/>
      <c r="BM138" s="21"/>
      <c r="BN138" s="21"/>
      <c r="BO138" s="24"/>
      <c r="BP138" s="21"/>
      <c r="BQ138" s="21"/>
      <c r="BR138" s="23"/>
      <c r="BS138" s="23"/>
      <c r="BT138" s="24"/>
      <c r="BU138" s="25"/>
    </row>
    <row r="139" spans="1:73" s="22" customFormat="1" ht="204.7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210"/>
      <c r="BE139" s="21"/>
      <c r="BF139" s="21"/>
      <c r="BG139" s="20"/>
      <c r="BH139" s="20"/>
      <c r="BI139" s="23"/>
      <c r="BJ139" s="20"/>
      <c r="BK139" s="20"/>
      <c r="BL139" s="23"/>
      <c r="BM139" s="21"/>
      <c r="BN139" s="21"/>
      <c r="BO139" s="24"/>
      <c r="BP139" s="21"/>
      <c r="BQ139" s="21"/>
      <c r="BR139" s="23"/>
      <c r="BS139" s="23"/>
      <c r="BT139" s="24"/>
      <c r="BU139" s="25"/>
    </row>
    <row r="140" spans="1:73" s="22" customFormat="1" ht="147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210"/>
      <c r="BE140" s="182"/>
      <c r="BF140" s="23"/>
      <c r="BG140" s="20"/>
      <c r="BH140" s="20"/>
      <c r="BI140" s="23"/>
      <c r="BJ140" s="20"/>
      <c r="BK140" s="20"/>
      <c r="BL140" s="23"/>
      <c r="BM140" s="21"/>
      <c r="BN140" s="21"/>
      <c r="BO140" s="24"/>
      <c r="BP140" s="21"/>
      <c r="BQ140" s="21"/>
      <c r="BR140" s="23"/>
      <c r="BS140" s="23"/>
      <c r="BT140" s="24"/>
      <c r="BU140" s="25"/>
    </row>
    <row r="141" spans="1:73" s="22" customFormat="1" ht="152.2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3"/>
      <c r="P141" s="20"/>
      <c r="Q141" s="23"/>
      <c r="R141" s="23"/>
      <c r="S141" s="23"/>
      <c r="T141" s="23"/>
      <c r="U141" s="23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210"/>
      <c r="BE141" s="182"/>
      <c r="BF141" s="23"/>
      <c r="BG141" s="20"/>
      <c r="BH141" s="20"/>
      <c r="BI141" s="23"/>
      <c r="BJ141" s="20"/>
      <c r="BK141" s="20"/>
      <c r="BL141" s="23"/>
      <c r="BM141" s="21"/>
      <c r="BN141" s="21"/>
      <c r="BO141" s="24"/>
      <c r="BP141" s="21"/>
      <c r="BQ141" s="21"/>
      <c r="BR141" s="23"/>
      <c r="BS141" s="23"/>
      <c r="BT141" s="24"/>
      <c r="BU141" s="25"/>
    </row>
    <row r="142" spans="1:73" s="22" customFormat="1" ht="192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10"/>
      <c r="O142" s="20"/>
      <c r="P142" s="20"/>
      <c r="Q142" s="20"/>
      <c r="R142" s="20"/>
      <c r="S142" s="20"/>
      <c r="T142" s="20"/>
      <c r="U142" s="20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210"/>
      <c r="BE142" s="182"/>
      <c r="BF142" s="23"/>
      <c r="BG142" s="20"/>
      <c r="BH142" s="20"/>
      <c r="BI142" s="23"/>
      <c r="BJ142" s="20"/>
      <c r="BK142" s="20"/>
      <c r="BL142" s="23"/>
      <c r="BM142" s="21"/>
      <c r="BN142" s="21"/>
      <c r="BO142" s="24"/>
      <c r="BP142" s="21"/>
      <c r="BQ142" s="21"/>
      <c r="BR142" s="23"/>
      <c r="BS142" s="23"/>
      <c r="BT142" s="24"/>
      <c r="BU142" s="25"/>
    </row>
    <row r="143" spans="1:73" s="22" customFormat="1" ht="192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10"/>
      <c r="O143" s="20"/>
      <c r="P143" s="20"/>
      <c r="Q143" s="20"/>
      <c r="R143" s="20"/>
      <c r="S143" s="20"/>
      <c r="T143" s="20"/>
      <c r="U143" s="20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210"/>
      <c r="BE143" s="182"/>
      <c r="BF143" s="23"/>
      <c r="BG143" s="20"/>
      <c r="BH143" s="20"/>
      <c r="BI143" s="23"/>
      <c r="BJ143" s="20"/>
      <c r="BK143" s="20"/>
      <c r="BL143" s="23"/>
      <c r="BM143" s="21"/>
      <c r="BN143" s="21"/>
      <c r="BO143" s="24"/>
      <c r="BP143" s="21"/>
      <c r="BQ143" s="21"/>
      <c r="BR143" s="23"/>
      <c r="BS143" s="23"/>
      <c r="BT143" s="24"/>
      <c r="BU143" s="25"/>
    </row>
    <row r="144" spans="1:73" s="22" customFormat="1" ht="409.6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0"/>
      <c r="AI144" s="21"/>
      <c r="AJ144" s="21"/>
      <c r="AK144" s="21"/>
      <c r="AL144" s="210"/>
      <c r="AM144" s="21"/>
      <c r="AN144" s="21"/>
      <c r="AO144" s="21"/>
      <c r="AP144" s="21"/>
      <c r="AQ144" s="21"/>
      <c r="AR144" s="21"/>
      <c r="AS144" s="21"/>
      <c r="AT144" s="210"/>
      <c r="AU144" s="21"/>
      <c r="AV144" s="21"/>
      <c r="AW144" s="21"/>
      <c r="AX144" s="21"/>
      <c r="AY144" s="21"/>
      <c r="AZ144" s="21"/>
      <c r="BA144" s="21"/>
      <c r="BB144" s="21"/>
      <c r="BC144" s="21"/>
      <c r="BD144" s="210"/>
      <c r="BE144" s="21"/>
      <c r="BF144" s="21"/>
      <c r="BG144" s="20"/>
      <c r="BH144" s="20"/>
      <c r="BI144" s="23"/>
      <c r="BJ144" s="20"/>
      <c r="BK144" s="20"/>
      <c r="BL144" s="23"/>
      <c r="BM144" s="21"/>
      <c r="BN144" s="21"/>
      <c r="BO144" s="24"/>
      <c r="BP144" s="21"/>
      <c r="BQ144" s="21"/>
      <c r="BR144" s="23"/>
      <c r="BS144" s="23"/>
      <c r="BT144" s="24"/>
      <c r="BU144" s="25"/>
    </row>
    <row r="145" spans="1:73" s="22" customFormat="1" ht="192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210"/>
      <c r="BE145" s="182"/>
      <c r="BF145" s="23"/>
      <c r="BG145" s="20"/>
      <c r="BH145" s="20"/>
      <c r="BI145" s="23"/>
      <c r="BJ145" s="20"/>
      <c r="BK145" s="20"/>
      <c r="BL145" s="23"/>
      <c r="BM145" s="21"/>
      <c r="BN145" s="21"/>
      <c r="BO145" s="24"/>
      <c r="BP145" s="21"/>
      <c r="BQ145" s="21"/>
      <c r="BR145" s="23"/>
      <c r="BS145" s="23"/>
      <c r="BT145" s="24"/>
      <c r="BU145" s="25"/>
    </row>
    <row r="146" spans="1:73" s="22" customFormat="1" ht="192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210"/>
      <c r="BE146" s="182"/>
      <c r="BF146" s="23"/>
      <c r="BG146" s="20"/>
      <c r="BH146" s="20"/>
      <c r="BI146" s="23"/>
      <c r="BJ146" s="20"/>
      <c r="BK146" s="20"/>
      <c r="BL146" s="23"/>
      <c r="BM146" s="21"/>
      <c r="BN146" s="21"/>
      <c r="BO146" s="24"/>
      <c r="BP146" s="21"/>
      <c r="BQ146" s="21"/>
      <c r="BR146" s="23"/>
      <c r="BS146" s="23"/>
      <c r="BT146" s="24"/>
      <c r="BU146" s="25"/>
    </row>
    <row r="147" spans="1:73" s="22" customFormat="1" ht="192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210"/>
      <c r="BE147" s="182"/>
      <c r="BF147" s="23"/>
      <c r="BG147" s="20"/>
      <c r="BH147" s="20"/>
      <c r="BI147" s="23"/>
      <c r="BJ147" s="20"/>
      <c r="BK147" s="20"/>
      <c r="BL147" s="23"/>
      <c r="BM147" s="21"/>
      <c r="BN147" s="21"/>
      <c r="BO147" s="24"/>
      <c r="BP147" s="21"/>
      <c r="BQ147" s="21"/>
      <c r="BR147" s="23"/>
      <c r="BS147" s="23"/>
      <c r="BT147" s="24"/>
      <c r="BU147" s="25"/>
    </row>
    <row r="148" spans="1:73" s="22" customFormat="1" ht="192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210"/>
      <c r="BE148" s="182"/>
      <c r="BF148" s="23"/>
      <c r="BG148" s="20"/>
      <c r="BH148" s="20"/>
      <c r="BI148" s="23"/>
      <c r="BJ148" s="20"/>
      <c r="BK148" s="20"/>
      <c r="BL148" s="23"/>
      <c r="BM148" s="21"/>
      <c r="BN148" s="21"/>
      <c r="BO148" s="24"/>
      <c r="BP148" s="21"/>
      <c r="BQ148" s="21"/>
      <c r="BR148" s="23"/>
      <c r="BS148" s="23"/>
      <c r="BT148" s="24"/>
      <c r="BU148" s="25"/>
    </row>
    <row r="149" spans="1:73" s="22" customFormat="1" ht="192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210"/>
      <c r="BE149" s="21"/>
      <c r="BF149" s="21"/>
      <c r="BG149" s="20"/>
      <c r="BH149" s="20"/>
      <c r="BI149" s="23"/>
      <c r="BJ149" s="20"/>
      <c r="BK149" s="20"/>
      <c r="BL149" s="23"/>
      <c r="BM149" s="21"/>
      <c r="BN149" s="21"/>
      <c r="BO149" s="24"/>
      <c r="BP149" s="21"/>
      <c r="BQ149" s="21"/>
      <c r="BR149" s="23"/>
      <c r="BS149" s="23"/>
      <c r="BT149" s="24"/>
      <c r="BU149" s="25"/>
    </row>
    <row r="150" spans="1:73" s="22" customFormat="1" ht="192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210"/>
      <c r="BE150" s="182"/>
      <c r="BF150" s="23"/>
      <c r="BG150" s="20"/>
      <c r="BH150" s="20"/>
      <c r="BI150" s="23"/>
      <c r="BJ150" s="20"/>
      <c r="BK150" s="20"/>
      <c r="BL150" s="23"/>
      <c r="BM150" s="21"/>
      <c r="BN150" s="21"/>
      <c r="BO150" s="24"/>
      <c r="BP150" s="21"/>
      <c r="BQ150" s="21"/>
      <c r="BR150" s="23"/>
      <c r="BS150" s="23"/>
      <c r="BT150" s="24"/>
      <c r="BU150" s="25"/>
    </row>
    <row r="151" spans="1:73" s="22" customFormat="1" ht="192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10"/>
      <c r="O151" s="20"/>
      <c r="P151" s="20"/>
      <c r="Q151" s="20"/>
      <c r="R151" s="20"/>
      <c r="S151" s="20"/>
      <c r="T151" s="20"/>
      <c r="U151" s="20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210"/>
      <c r="BE151" s="182"/>
      <c r="BF151" s="23"/>
      <c r="BG151" s="20"/>
      <c r="BH151" s="20"/>
      <c r="BI151" s="23"/>
      <c r="BJ151" s="20"/>
      <c r="BK151" s="20"/>
      <c r="BL151" s="23"/>
      <c r="BM151" s="21"/>
      <c r="BN151" s="21"/>
      <c r="BO151" s="24"/>
      <c r="BP151" s="21"/>
      <c r="BQ151" s="21"/>
      <c r="BR151" s="23"/>
      <c r="BS151" s="23"/>
      <c r="BT151" s="24"/>
      <c r="BU151" s="25"/>
    </row>
    <row r="152" spans="1:73" s="22" customFormat="1" ht="192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210"/>
      <c r="BE152" s="21"/>
      <c r="BF152" s="20"/>
      <c r="BG152" s="20"/>
      <c r="BH152" s="20"/>
      <c r="BI152" s="23"/>
      <c r="BJ152" s="20"/>
      <c r="BK152" s="21"/>
      <c r="BL152" s="21"/>
      <c r="BM152" s="21"/>
      <c r="BN152" s="21"/>
      <c r="BO152" s="24"/>
      <c r="BP152" s="21"/>
      <c r="BQ152" s="21"/>
      <c r="BR152" s="23"/>
      <c r="BS152" s="23"/>
      <c r="BT152" s="24"/>
      <c r="BU152" s="25"/>
    </row>
    <row r="153" spans="1:73" s="22" customFormat="1" ht="192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210"/>
      <c r="BE153" s="182"/>
      <c r="BF153" s="23"/>
      <c r="BG153" s="20"/>
      <c r="BH153" s="20"/>
      <c r="BI153" s="23"/>
      <c r="BJ153" s="20"/>
      <c r="BK153" s="20"/>
      <c r="BL153" s="23"/>
      <c r="BM153" s="21"/>
      <c r="BN153" s="21"/>
      <c r="BO153" s="24"/>
      <c r="BP153" s="21"/>
      <c r="BQ153" s="21"/>
      <c r="BR153" s="23"/>
      <c r="BS153" s="23"/>
      <c r="BT153" s="24"/>
      <c r="BU153" s="25"/>
    </row>
    <row r="154" spans="1:73" s="22" customFormat="1" ht="192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1"/>
      <c r="P154" s="20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210"/>
      <c r="BE154" s="182"/>
      <c r="BF154" s="23"/>
      <c r="BG154" s="20"/>
      <c r="BH154" s="20"/>
      <c r="BI154" s="23"/>
      <c r="BJ154" s="20"/>
      <c r="BK154" s="20"/>
      <c r="BL154" s="23"/>
      <c r="BM154" s="21"/>
      <c r="BN154" s="21"/>
      <c r="BO154" s="24"/>
      <c r="BP154" s="21"/>
      <c r="BQ154" s="21"/>
      <c r="BR154" s="23"/>
      <c r="BS154" s="23"/>
      <c r="BT154" s="24"/>
      <c r="BU154" s="25"/>
    </row>
    <row r="155" spans="1:73" s="22" customFormat="1" ht="409.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0"/>
      <c r="AI155" s="21"/>
      <c r="AJ155" s="21"/>
      <c r="AK155" s="21"/>
      <c r="AL155" s="210"/>
      <c r="AM155" s="21"/>
      <c r="AN155" s="20"/>
      <c r="AO155" s="21"/>
      <c r="AP155" s="21"/>
      <c r="AQ155" s="21"/>
      <c r="AR155" s="21"/>
      <c r="AS155" s="21"/>
      <c r="AT155" s="210"/>
      <c r="AU155" s="21"/>
      <c r="AV155" s="21"/>
      <c r="AW155" s="21"/>
      <c r="AX155" s="21"/>
      <c r="AY155" s="21"/>
      <c r="AZ155" s="21"/>
      <c r="BA155" s="21"/>
      <c r="BB155" s="21"/>
      <c r="BC155" s="21"/>
      <c r="BD155" s="210"/>
      <c r="BE155" s="21"/>
      <c r="BF155" s="21"/>
      <c r="BG155" s="20"/>
      <c r="BH155" s="20"/>
      <c r="BI155" s="23"/>
      <c r="BJ155" s="20"/>
      <c r="BK155" s="20"/>
      <c r="BL155" s="23"/>
      <c r="BM155" s="21"/>
      <c r="BN155" s="21"/>
      <c r="BO155" s="24"/>
      <c r="BP155" s="21"/>
      <c r="BQ155" s="21"/>
      <c r="BR155" s="23"/>
      <c r="BS155" s="23"/>
      <c r="BT155" s="24"/>
      <c r="BU155" s="25"/>
    </row>
    <row r="156" spans="1:73" s="22" customFormat="1" ht="192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210"/>
      <c r="BE156" s="182"/>
      <c r="BF156" s="23"/>
      <c r="BG156" s="20"/>
      <c r="BH156" s="20"/>
      <c r="BI156" s="23"/>
      <c r="BJ156" s="20"/>
      <c r="BK156" s="20"/>
      <c r="BL156" s="23"/>
      <c r="BM156" s="21"/>
      <c r="BN156" s="21"/>
      <c r="BO156" s="24"/>
      <c r="BP156" s="21"/>
      <c r="BQ156" s="21"/>
      <c r="BR156" s="23"/>
      <c r="BS156" s="23"/>
      <c r="BT156" s="24"/>
      <c r="BU156" s="25"/>
    </row>
    <row r="157" spans="1:73" s="22" customFormat="1" ht="192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210"/>
      <c r="BE157" s="182"/>
      <c r="BF157" s="23"/>
      <c r="BG157" s="20"/>
      <c r="BH157" s="20"/>
      <c r="BI157" s="23"/>
      <c r="BJ157" s="20"/>
      <c r="BK157" s="20"/>
      <c r="BL157" s="23"/>
      <c r="BM157" s="21"/>
      <c r="BN157" s="21"/>
      <c r="BO157" s="24"/>
      <c r="BP157" s="21"/>
      <c r="BQ157" s="21"/>
      <c r="BR157" s="23"/>
      <c r="BS157" s="23"/>
      <c r="BT157" s="24"/>
      <c r="BU157" s="25"/>
    </row>
    <row r="158" spans="1:73" s="22" customFormat="1" ht="192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210"/>
      <c r="BE158" s="182"/>
      <c r="BF158" s="23"/>
      <c r="BG158" s="20"/>
      <c r="BH158" s="20"/>
      <c r="BI158" s="23"/>
      <c r="BJ158" s="20"/>
      <c r="BK158" s="20"/>
      <c r="BL158" s="23"/>
      <c r="BM158" s="21"/>
      <c r="BN158" s="21"/>
      <c r="BO158" s="24"/>
      <c r="BP158" s="21"/>
      <c r="BQ158" s="21"/>
      <c r="BR158" s="23"/>
      <c r="BS158" s="23"/>
      <c r="BT158" s="24"/>
      <c r="BU158" s="25"/>
    </row>
    <row r="159" spans="1:73" s="22" customFormat="1" ht="192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210"/>
      <c r="BE159" s="182"/>
      <c r="BF159" s="23"/>
      <c r="BG159" s="20"/>
      <c r="BH159" s="20"/>
      <c r="BI159" s="23"/>
      <c r="BJ159" s="20"/>
      <c r="BK159" s="20"/>
      <c r="BL159" s="23"/>
      <c r="BM159" s="21"/>
      <c r="BN159" s="21"/>
      <c r="BO159" s="24"/>
      <c r="BP159" s="21"/>
      <c r="BQ159" s="21"/>
      <c r="BR159" s="23"/>
      <c r="BS159" s="23"/>
      <c r="BT159" s="24"/>
      <c r="BU159" s="25"/>
    </row>
    <row r="160" spans="1:73" s="22" customFormat="1" ht="192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10"/>
      <c r="O160" s="20"/>
      <c r="P160" s="20"/>
      <c r="Q160" s="20"/>
      <c r="R160" s="20"/>
      <c r="S160" s="20"/>
      <c r="T160" s="20"/>
      <c r="U160" s="20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210"/>
      <c r="BE160" s="182"/>
      <c r="BF160" s="23"/>
      <c r="BG160" s="20"/>
      <c r="BH160" s="20"/>
      <c r="BI160" s="23"/>
      <c r="BJ160" s="20"/>
      <c r="BK160" s="20"/>
      <c r="BL160" s="23"/>
      <c r="BM160" s="21"/>
      <c r="BN160" s="21"/>
      <c r="BO160" s="24"/>
      <c r="BP160" s="21"/>
      <c r="BQ160" s="21"/>
      <c r="BR160" s="23"/>
      <c r="BS160" s="23"/>
      <c r="BT160" s="24"/>
      <c r="BU160" s="25"/>
    </row>
    <row r="161" spans="1:73" s="22" customFormat="1" ht="192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10"/>
      <c r="O161" s="20"/>
      <c r="P161" s="20"/>
      <c r="Q161" s="20"/>
      <c r="R161" s="20"/>
      <c r="S161" s="20"/>
      <c r="T161" s="20"/>
      <c r="U161" s="20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210"/>
      <c r="BE161" s="182"/>
      <c r="BF161" s="23"/>
      <c r="BG161" s="20"/>
      <c r="BH161" s="20"/>
      <c r="BI161" s="23"/>
      <c r="BJ161" s="20"/>
      <c r="BK161" s="20"/>
      <c r="BL161" s="23"/>
      <c r="BM161" s="21"/>
      <c r="BN161" s="21"/>
      <c r="BO161" s="24"/>
      <c r="BP161" s="21"/>
      <c r="BQ161" s="21"/>
      <c r="BR161" s="23"/>
      <c r="BS161" s="23"/>
      <c r="BT161" s="24"/>
      <c r="BU161" s="25"/>
    </row>
    <row r="162" spans="1:73" s="22" customFormat="1" ht="192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0"/>
      <c r="AM162" s="21"/>
      <c r="AN162" s="20"/>
      <c r="AO162" s="21"/>
      <c r="AP162" s="21"/>
      <c r="AQ162" s="21"/>
      <c r="AR162" s="21"/>
      <c r="AS162" s="21"/>
      <c r="AT162" s="210"/>
      <c r="AU162" s="21"/>
      <c r="AV162" s="21"/>
      <c r="AW162" s="21"/>
      <c r="AX162" s="21"/>
      <c r="AY162" s="21"/>
      <c r="AZ162" s="21"/>
      <c r="BA162" s="21"/>
      <c r="BB162" s="21"/>
      <c r="BC162" s="21"/>
      <c r="BD162" s="210"/>
      <c r="BE162" s="21"/>
      <c r="BF162" s="21"/>
      <c r="BG162" s="20"/>
      <c r="BH162" s="20"/>
      <c r="BI162" s="23"/>
      <c r="BJ162" s="20"/>
      <c r="BK162" s="20"/>
      <c r="BL162" s="23"/>
      <c r="BM162" s="21"/>
      <c r="BN162" s="21"/>
      <c r="BO162" s="24"/>
      <c r="BP162" s="21"/>
      <c r="BQ162" s="21"/>
      <c r="BR162" s="23"/>
      <c r="BS162" s="23"/>
      <c r="BT162" s="24"/>
      <c r="BU162" s="25"/>
    </row>
    <row r="163" spans="1:73" s="22" customFormat="1" ht="192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210"/>
      <c r="BE163" s="182"/>
      <c r="BF163" s="23"/>
      <c r="BG163" s="20"/>
      <c r="BH163" s="20"/>
      <c r="BI163" s="23"/>
      <c r="BJ163" s="20"/>
      <c r="BK163" s="20"/>
      <c r="BL163" s="23"/>
      <c r="BM163" s="21"/>
      <c r="BN163" s="21"/>
      <c r="BO163" s="24"/>
      <c r="BP163" s="21"/>
      <c r="BQ163" s="21"/>
      <c r="BR163" s="23"/>
      <c r="BS163" s="23"/>
      <c r="BT163" s="24"/>
      <c r="BU163" s="25"/>
    </row>
    <row r="164" spans="1:73" s="22" customFormat="1" ht="192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0"/>
      <c r="P164" s="20"/>
      <c r="Q164" s="20"/>
      <c r="R164" s="20"/>
      <c r="S164" s="20"/>
      <c r="T164" s="20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0"/>
      <c r="BE164" s="182"/>
      <c r="BF164" s="23"/>
      <c r="BG164" s="20"/>
      <c r="BH164" s="20"/>
      <c r="BI164" s="23"/>
      <c r="BJ164" s="20"/>
      <c r="BK164" s="20"/>
      <c r="BL164" s="23"/>
      <c r="BM164" s="21"/>
      <c r="BN164" s="21"/>
      <c r="BO164" s="24"/>
      <c r="BP164" s="21"/>
      <c r="BQ164" s="21"/>
      <c r="BR164" s="23"/>
      <c r="BS164" s="23"/>
      <c r="BT164" s="24"/>
      <c r="BU164" s="25"/>
    </row>
    <row r="165" spans="1:73" s="22" customFormat="1" ht="192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0"/>
      <c r="BE165" s="182"/>
      <c r="BF165" s="23"/>
      <c r="BG165" s="20"/>
      <c r="BH165" s="20"/>
      <c r="BI165" s="23"/>
      <c r="BJ165" s="20"/>
      <c r="BK165" s="20"/>
      <c r="BL165" s="23"/>
      <c r="BM165" s="21"/>
      <c r="BN165" s="21"/>
      <c r="BO165" s="24"/>
      <c r="BP165" s="21"/>
      <c r="BQ165" s="21"/>
      <c r="BR165" s="23"/>
      <c r="BS165" s="23"/>
      <c r="BT165" s="24"/>
      <c r="BU165" s="25"/>
    </row>
    <row r="166" spans="1:73" s="22" customFormat="1" ht="192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10"/>
      <c r="O166" s="20"/>
      <c r="P166" s="20"/>
      <c r="Q166" s="20"/>
      <c r="R166" s="20"/>
      <c r="S166" s="20"/>
      <c r="T166" s="20"/>
      <c r="U166" s="20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210"/>
      <c r="BE166" s="182"/>
      <c r="BF166" s="23"/>
      <c r="BG166" s="20"/>
      <c r="BH166" s="20"/>
      <c r="BI166" s="23"/>
      <c r="BJ166" s="20"/>
      <c r="BK166" s="20"/>
      <c r="BL166" s="23"/>
      <c r="BM166" s="21"/>
      <c r="BN166" s="21"/>
      <c r="BO166" s="24"/>
      <c r="BP166" s="21"/>
      <c r="BQ166" s="21"/>
      <c r="BR166" s="23"/>
      <c r="BS166" s="23"/>
      <c r="BT166" s="24"/>
      <c r="BU166" s="25"/>
    </row>
    <row r="167" spans="1:73" s="22" customFormat="1" ht="192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10"/>
      <c r="O167" s="20"/>
      <c r="P167" s="20"/>
      <c r="Q167" s="20"/>
      <c r="R167" s="20"/>
      <c r="S167" s="20"/>
      <c r="T167" s="20"/>
      <c r="U167" s="20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210"/>
      <c r="BE167" s="182"/>
      <c r="BF167" s="23"/>
      <c r="BG167" s="20"/>
      <c r="BH167" s="20"/>
      <c r="BI167" s="23"/>
      <c r="BJ167" s="20"/>
      <c r="BK167" s="20"/>
      <c r="BL167" s="23"/>
      <c r="BM167" s="21"/>
      <c r="BN167" s="21"/>
      <c r="BO167" s="24"/>
      <c r="BP167" s="21"/>
      <c r="BQ167" s="21"/>
      <c r="BR167" s="23"/>
      <c r="BS167" s="23"/>
      <c r="BT167" s="24"/>
      <c r="BU167" s="25"/>
    </row>
    <row r="168" spans="1:73" s="22" customFormat="1" ht="192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10"/>
      <c r="O168" s="20"/>
      <c r="P168" s="20"/>
      <c r="Q168" s="20"/>
      <c r="R168" s="20"/>
      <c r="S168" s="20"/>
      <c r="T168" s="20"/>
      <c r="U168" s="20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210"/>
      <c r="BE168" s="182"/>
      <c r="BF168" s="23"/>
      <c r="BG168" s="20"/>
      <c r="BH168" s="20"/>
      <c r="BI168" s="23"/>
      <c r="BJ168" s="20"/>
      <c r="BK168" s="20"/>
      <c r="BL168" s="23"/>
      <c r="BM168" s="21"/>
      <c r="BN168" s="21"/>
      <c r="BO168" s="24"/>
      <c r="BP168" s="21"/>
      <c r="BQ168" s="21"/>
      <c r="BR168" s="23"/>
      <c r="BS168" s="23"/>
      <c r="BT168" s="24"/>
      <c r="BU168" s="25"/>
    </row>
    <row r="169" spans="1:73" s="22" customFormat="1" ht="209.2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3"/>
      <c r="P169" s="23"/>
      <c r="Q169" s="23"/>
      <c r="R169" s="23"/>
      <c r="S169" s="23"/>
      <c r="T169" s="23"/>
      <c r="U169" s="23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210"/>
      <c r="BE169" s="23"/>
      <c r="BF169" s="23"/>
      <c r="BG169" s="20"/>
      <c r="BH169" s="20"/>
      <c r="BI169" s="23"/>
      <c r="BJ169" s="20"/>
      <c r="BK169" s="23"/>
      <c r="BL169" s="23"/>
      <c r="BM169" s="21"/>
      <c r="BN169" s="21"/>
      <c r="BO169" s="24"/>
      <c r="BP169" s="21"/>
      <c r="BQ169" s="21"/>
      <c r="BR169" s="23"/>
      <c r="BS169" s="23"/>
      <c r="BT169" s="24"/>
      <c r="BU169" s="25"/>
    </row>
    <row r="170" spans="1:73" s="22" customFormat="1" ht="162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3"/>
      <c r="P170" s="20"/>
      <c r="Q170" s="23"/>
      <c r="R170" s="23"/>
      <c r="S170" s="23"/>
      <c r="T170" s="23"/>
      <c r="U170" s="23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210"/>
      <c r="BE170" s="23"/>
      <c r="BF170" s="23"/>
      <c r="BG170" s="20"/>
      <c r="BH170" s="20"/>
      <c r="BI170" s="23"/>
      <c r="BJ170" s="20"/>
      <c r="BK170" s="20"/>
      <c r="BL170" s="23"/>
      <c r="BM170" s="21"/>
      <c r="BN170" s="21"/>
      <c r="BO170" s="24"/>
      <c r="BP170" s="21"/>
      <c r="BQ170" s="21"/>
      <c r="BR170" s="23"/>
      <c r="BS170" s="23"/>
      <c r="BT170" s="24"/>
      <c r="BU170" s="25"/>
    </row>
    <row r="171" spans="1:73" s="22" customFormat="1" ht="151.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3"/>
      <c r="P171" s="20"/>
      <c r="Q171" s="23"/>
      <c r="R171" s="23"/>
      <c r="S171" s="23"/>
      <c r="T171" s="23"/>
      <c r="U171" s="23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10"/>
      <c r="BE171" s="23"/>
      <c r="BF171" s="23"/>
      <c r="BG171" s="20"/>
      <c r="BH171" s="20"/>
      <c r="BI171" s="23"/>
      <c r="BJ171" s="20"/>
      <c r="BK171" s="20"/>
      <c r="BL171" s="23"/>
      <c r="BM171" s="21"/>
      <c r="BN171" s="21"/>
      <c r="BO171" s="24"/>
      <c r="BP171" s="21"/>
      <c r="BQ171" s="21"/>
      <c r="BR171" s="23"/>
      <c r="BS171" s="23"/>
      <c r="BT171" s="24"/>
      <c r="BU171" s="25"/>
    </row>
    <row r="172" spans="1:73" s="22" customFormat="1" ht="214.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3"/>
      <c r="P172" s="23"/>
      <c r="Q172" s="23"/>
      <c r="R172" s="23"/>
      <c r="S172" s="23"/>
      <c r="T172" s="23"/>
      <c r="U172" s="23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10"/>
      <c r="BE172" s="23"/>
      <c r="BF172" s="23"/>
      <c r="BG172" s="20"/>
      <c r="BH172" s="20"/>
      <c r="BI172" s="23"/>
      <c r="BJ172" s="20"/>
      <c r="BK172" s="20"/>
      <c r="BL172" s="23"/>
      <c r="BM172" s="21"/>
      <c r="BN172" s="21"/>
      <c r="BO172" s="24"/>
      <c r="BP172" s="21"/>
      <c r="BQ172" s="21"/>
      <c r="BR172" s="23"/>
      <c r="BS172" s="23"/>
      <c r="BT172" s="24"/>
      <c r="BU172" s="25"/>
    </row>
    <row r="173" spans="1:73" s="22" customFormat="1" ht="409.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3"/>
      <c r="P173" s="23"/>
      <c r="Q173" s="23"/>
      <c r="R173" s="23"/>
      <c r="S173" s="23"/>
      <c r="T173" s="23"/>
      <c r="U173" s="23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0"/>
      <c r="AI173" s="23"/>
      <c r="AJ173" s="20"/>
      <c r="AK173" s="21"/>
      <c r="AL173" s="210"/>
      <c r="AM173" s="23"/>
      <c r="AN173" s="20"/>
      <c r="AO173" s="21"/>
      <c r="AP173" s="21"/>
      <c r="AQ173" s="21"/>
      <c r="AR173" s="21"/>
      <c r="AS173" s="21"/>
      <c r="AT173" s="210"/>
      <c r="AU173" s="23"/>
      <c r="AV173" s="21"/>
      <c r="AW173" s="21"/>
      <c r="AX173" s="21"/>
      <c r="AY173" s="21"/>
      <c r="AZ173" s="21"/>
      <c r="BA173" s="21"/>
      <c r="BB173" s="21"/>
      <c r="BC173" s="21"/>
      <c r="BD173" s="210"/>
      <c r="BE173" s="23"/>
      <c r="BF173" s="23"/>
      <c r="BG173" s="20"/>
      <c r="BH173" s="20"/>
      <c r="BI173" s="23"/>
      <c r="BJ173" s="20"/>
      <c r="BK173" s="20"/>
      <c r="BL173" s="23"/>
      <c r="BM173" s="21"/>
      <c r="BN173" s="21"/>
      <c r="BO173" s="24"/>
      <c r="BP173" s="21"/>
      <c r="BQ173" s="21"/>
      <c r="BR173" s="23"/>
      <c r="BS173" s="23"/>
      <c r="BT173" s="24"/>
      <c r="BU173" s="25"/>
    </row>
    <row r="174" spans="1:73" s="22" customFormat="1" ht="126.7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3"/>
      <c r="P174" s="23"/>
      <c r="Q174" s="23"/>
      <c r="R174" s="23"/>
      <c r="S174" s="23"/>
      <c r="T174" s="23"/>
      <c r="U174" s="23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10"/>
      <c r="BE174" s="182"/>
      <c r="BF174" s="23"/>
      <c r="BG174" s="20"/>
      <c r="BH174" s="20"/>
      <c r="BI174" s="23"/>
      <c r="BJ174" s="20"/>
      <c r="BK174" s="20"/>
      <c r="BL174" s="23"/>
      <c r="BM174" s="21"/>
      <c r="BN174" s="21"/>
      <c r="BO174" s="24"/>
      <c r="BP174" s="21"/>
      <c r="BQ174" s="21"/>
      <c r="BR174" s="23"/>
      <c r="BS174" s="23"/>
      <c r="BT174" s="24"/>
      <c r="BU174" s="25"/>
    </row>
    <row r="175" spans="1:73" s="22" customFormat="1" ht="126.7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3"/>
      <c r="P175" s="23"/>
      <c r="Q175" s="23"/>
      <c r="R175" s="23"/>
      <c r="S175" s="23"/>
      <c r="T175" s="23"/>
      <c r="U175" s="23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210"/>
      <c r="BE175" s="182"/>
      <c r="BF175" s="23"/>
      <c r="BG175" s="20"/>
      <c r="BH175" s="20"/>
      <c r="BI175" s="23"/>
      <c r="BJ175" s="20"/>
      <c r="BK175" s="20"/>
      <c r="BL175" s="23"/>
      <c r="BM175" s="21"/>
      <c r="BN175" s="21"/>
      <c r="BO175" s="24"/>
      <c r="BP175" s="21"/>
      <c r="BQ175" s="21"/>
      <c r="BR175" s="23"/>
      <c r="BS175" s="23"/>
      <c r="BT175" s="24"/>
      <c r="BU175" s="25"/>
    </row>
    <row r="176" spans="1:73" s="22" customFormat="1" ht="126.7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66"/>
      <c r="M176" s="66"/>
      <c r="N176" s="66"/>
      <c r="O176" s="28"/>
      <c r="P176" s="66"/>
      <c r="Q176" s="66"/>
      <c r="R176" s="66"/>
      <c r="S176" s="66"/>
      <c r="T176" s="66"/>
      <c r="U176" s="28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10"/>
      <c r="BE176" s="182"/>
      <c r="BF176" s="23"/>
      <c r="BG176" s="20"/>
      <c r="BH176" s="20"/>
      <c r="BI176" s="23"/>
      <c r="BJ176" s="20"/>
      <c r="BK176" s="20"/>
      <c r="BL176" s="23"/>
      <c r="BM176" s="21"/>
      <c r="BN176" s="21"/>
      <c r="BO176" s="24"/>
      <c r="BP176" s="21"/>
      <c r="BQ176" s="21"/>
      <c r="BR176" s="23"/>
      <c r="BS176" s="23"/>
      <c r="BT176" s="24"/>
      <c r="BU176" s="25"/>
    </row>
    <row r="177" spans="1:73" s="22" customFormat="1" ht="126.7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3"/>
      <c r="P177" s="23"/>
      <c r="Q177" s="23"/>
      <c r="R177" s="23"/>
      <c r="S177" s="23"/>
      <c r="T177" s="23"/>
      <c r="U177" s="23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210"/>
      <c r="BE177" s="182"/>
      <c r="BF177" s="23"/>
      <c r="BG177" s="20"/>
      <c r="BH177" s="20"/>
      <c r="BI177" s="23"/>
      <c r="BJ177" s="20"/>
      <c r="BK177" s="20"/>
      <c r="BL177" s="23"/>
      <c r="BM177" s="21"/>
      <c r="BN177" s="21"/>
      <c r="BO177" s="24"/>
      <c r="BP177" s="21"/>
      <c r="BQ177" s="21"/>
      <c r="BR177" s="23"/>
      <c r="BS177" s="23"/>
      <c r="BT177" s="24"/>
      <c r="BU177" s="25"/>
    </row>
    <row r="178" spans="1:73" s="22" customFormat="1" ht="239.2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3"/>
      <c r="P178" s="23"/>
      <c r="Q178" s="23"/>
      <c r="R178" s="23"/>
      <c r="S178" s="23"/>
      <c r="T178" s="23"/>
      <c r="U178" s="23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10"/>
      <c r="BE178" s="23"/>
      <c r="BF178" s="23"/>
      <c r="BG178" s="20"/>
      <c r="BH178" s="20"/>
      <c r="BI178" s="23"/>
      <c r="BJ178" s="20"/>
      <c r="BK178" s="20"/>
      <c r="BL178" s="23"/>
      <c r="BM178" s="21"/>
      <c r="BN178" s="21"/>
      <c r="BO178" s="24"/>
      <c r="BP178" s="21"/>
      <c r="BQ178" s="21"/>
      <c r="BR178" s="23"/>
      <c r="BS178" s="23"/>
      <c r="BT178" s="24"/>
      <c r="BU178" s="25"/>
    </row>
    <row r="179" spans="1:73" s="22" customFormat="1" ht="154.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3"/>
      <c r="P179" s="20"/>
      <c r="Q179" s="23"/>
      <c r="R179" s="23"/>
      <c r="S179" s="23"/>
      <c r="T179" s="23"/>
      <c r="U179" s="23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181"/>
      <c r="AM179" s="21"/>
      <c r="AN179" s="21"/>
      <c r="AO179" s="21"/>
      <c r="AP179" s="21"/>
      <c r="AQ179" s="21"/>
      <c r="AR179" s="21"/>
      <c r="AS179" s="21"/>
      <c r="AT179" s="181"/>
      <c r="AU179" s="21"/>
      <c r="AV179" s="21"/>
      <c r="AW179" s="21"/>
      <c r="AX179" s="21"/>
      <c r="AY179" s="21"/>
      <c r="AZ179" s="21"/>
      <c r="BA179" s="21"/>
      <c r="BB179" s="21"/>
      <c r="BC179" s="21"/>
      <c r="BD179" s="210"/>
      <c r="BE179" s="182"/>
      <c r="BF179" s="23"/>
      <c r="BG179" s="20"/>
      <c r="BH179" s="20"/>
      <c r="BI179" s="23"/>
      <c r="BJ179" s="20"/>
      <c r="BK179" s="20"/>
      <c r="BL179" s="23"/>
      <c r="BM179" s="21"/>
      <c r="BN179" s="21"/>
      <c r="BO179" s="24"/>
      <c r="BP179" s="21"/>
      <c r="BQ179" s="21"/>
      <c r="BR179" s="23"/>
      <c r="BS179" s="23"/>
      <c r="BT179" s="24"/>
      <c r="BU179" s="25"/>
    </row>
    <row r="180" spans="1:73" s="22" customFormat="1" ht="219.7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3"/>
      <c r="P180" s="20"/>
      <c r="Q180" s="23"/>
      <c r="R180" s="23"/>
      <c r="S180" s="23"/>
      <c r="T180" s="23"/>
      <c r="U180" s="23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0"/>
      <c r="AI180" s="23"/>
      <c r="AJ180" s="23"/>
      <c r="AK180" s="21"/>
      <c r="AL180" s="210"/>
      <c r="AM180" s="20"/>
      <c r="AN180" s="20"/>
      <c r="AO180" s="21"/>
      <c r="AP180" s="21"/>
      <c r="AQ180" s="21"/>
      <c r="AR180" s="21"/>
      <c r="AS180" s="21"/>
      <c r="AT180" s="210"/>
      <c r="AU180" s="23"/>
      <c r="AV180" s="21"/>
      <c r="AW180" s="21"/>
      <c r="AX180" s="21"/>
      <c r="AY180" s="21"/>
      <c r="AZ180" s="21"/>
      <c r="BA180" s="21"/>
      <c r="BB180" s="21"/>
      <c r="BC180" s="21"/>
      <c r="BD180" s="210"/>
      <c r="BE180" s="23"/>
      <c r="BF180" s="23"/>
      <c r="BG180" s="20"/>
      <c r="BH180" s="20"/>
      <c r="BI180" s="23"/>
      <c r="BJ180" s="20"/>
      <c r="BK180" s="20"/>
      <c r="BL180" s="23"/>
      <c r="BM180" s="21"/>
      <c r="BN180" s="21"/>
      <c r="BO180" s="24"/>
      <c r="BP180" s="21"/>
      <c r="BQ180" s="21"/>
      <c r="BR180" s="23"/>
      <c r="BS180" s="23"/>
      <c r="BT180" s="24"/>
      <c r="BU180" s="25"/>
    </row>
    <row r="181" spans="1:73" s="22" customFormat="1" ht="409.6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0"/>
      <c r="AI181" s="21"/>
      <c r="AJ181" s="21"/>
      <c r="AK181" s="21"/>
      <c r="AL181" s="210"/>
      <c r="AM181" s="21"/>
      <c r="AN181" s="21"/>
      <c r="AO181" s="21"/>
      <c r="AP181" s="21"/>
      <c r="AQ181" s="21"/>
      <c r="AR181" s="21"/>
      <c r="AS181" s="21"/>
      <c r="AT181" s="210"/>
      <c r="AU181" s="21"/>
      <c r="AV181" s="21"/>
      <c r="AW181" s="21"/>
      <c r="AX181" s="21"/>
      <c r="AY181" s="21"/>
      <c r="AZ181" s="21"/>
      <c r="BA181" s="21"/>
      <c r="BB181" s="21"/>
      <c r="BC181" s="21"/>
      <c r="BD181" s="210"/>
      <c r="BE181" s="21"/>
      <c r="BF181" s="21"/>
      <c r="BG181" s="20"/>
      <c r="BH181" s="20"/>
      <c r="BI181" s="23"/>
      <c r="BJ181" s="20"/>
      <c r="BK181" s="20"/>
      <c r="BL181" s="23"/>
      <c r="BM181" s="21"/>
      <c r="BN181" s="21"/>
      <c r="BO181" s="24"/>
      <c r="BP181" s="21"/>
      <c r="BQ181" s="21"/>
      <c r="BR181" s="23"/>
      <c r="BS181" s="23"/>
      <c r="BT181" s="24"/>
      <c r="BU181" s="25"/>
    </row>
    <row r="182" spans="1:73" s="22" customFormat="1" ht="162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210"/>
      <c r="BE182" s="23"/>
      <c r="BF182" s="23"/>
      <c r="BG182" s="20"/>
      <c r="BH182" s="20"/>
      <c r="BI182" s="23"/>
      <c r="BJ182" s="20"/>
      <c r="BK182" s="20"/>
      <c r="BL182" s="23"/>
      <c r="BM182" s="21"/>
      <c r="BN182" s="21"/>
      <c r="BO182" s="24"/>
      <c r="BP182" s="21"/>
      <c r="BQ182" s="21"/>
      <c r="BR182" s="23"/>
      <c r="BS182" s="23"/>
      <c r="BT182" s="24"/>
      <c r="BU182" s="25"/>
    </row>
    <row r="183" spans="1:73" s="22" customFormat="1" ht="151.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210"/>
      <c r="BE183" s="182"/>
      <c r="BF183" s="23"/>
      <c r="BG183" s="20"/>
      <c r="BH183" s="20"/>
      <c r="BI183" s="23"/>
      <c r="BJ183" s="20"/>
      <c r="BK183" s="20"/>
      <c r="BL183" s="23"/>
      <c r="BM183" s="21"/>
      <c r="BN183" s="21"/>
      <c r="BO183" s="24"/>
      <c r="BP183" s="21"/>
      <c r="BQ183" s="21"/>
      <c r="BR183" s="23"/>
      <c r="BS183" s="23"/>
      <c r="BT183" s="24"/>
      <c r="BU183" s="25"/>
    </row>
    <row r="184" spans="1:73" s="22" customFormat="1" ht="136.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210"/>
      <c r="BE184" s="23"/>
      <c r="BF184" s="23"/>
      <c r="BG184" s="20"/>
      <c r="BH184" s="20"/>
      <c r="BI184" s="23"/>
      <c r="BJ184" s="20"/>
      <c r="BK184" s="23"/>
      <c r="BL184" s="23"/>
      <c r="BM184" s="21"/>
      <c r="BN184" s="21"/>
      <c r="BO184" s="24"/>
      <c r="BP184" s="21"/>
      <c r="BQ184" s="21"/>
      <c r="BR184" s="23"/>
      <c r="BS184" s="23"/>
      <c r="BT184" s="24"/>
      <c r="BU184" s="25"/>
    </row>
    <row r="185" spans="1:73" s="22" customFormat="1" ht="149.2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210"/>
      <c r="BE185" s="182"/>
      <c r="BF185" s="23"/>
      <c r="BG185" s="20"/>
      <c r="BH185" s="20"/>
      <c r="BI185" s="23"/>
      <c r="BJ185" s="20"/>
      <c r="BK185" s="20"/>
      <c r="BL185" s="23"/>
      <c r="BM185" s="21"/>
      <c r="BN185" s="21"/>
      <c r="BO185" s="24"/>
      <c r="BP185" s="21"/>
      <c r="BQ185" s="21"/>
      <c r="BR185" s="23"/>
      <c r="BS185" s="23"/>
      <c r="BT185" s="24"/>
      <c r="BU185" s="25"/>
    </row>
    <row r="186" spans="1:73" s="22" customFormat="1" ht="211.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3"/>
      <c r="P186" s="20"/>
      <c r="Q186" s="23"/>
      <c r="R186" s="23"/>
      <c r="S186" s="23"/>
      <c r="T186" s="23"/>
      <c r="U186" s="23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210"/>
      <c r="BE186" s="182"/>
      <c r="BF186" s="23"/>
      <c r="BG186" s="20"/>
      <c r="BH186" s="20"/>
      <c r="BI186" s="23"/>
      <c r="BJ186" s="20"/>
      <c r="BK186" s="20"/>
      <c r="BL186" s="23"/>
      <c r="BM186" s="21"/>
      <c r="BN186" s="21"/>
      <c r="BO186" s="24"/>
      <c r="BP186" s="21"/>
      <c r="BQ186" s="21"/>
      <c r="BR186" s="23"/>
      <c r="BS186" s="23"/>
      <c r="BT186" s="24"/>
      <c r="BU186" s="25"/>
    </row>
    <row r="187" spans="1:73" s="22" customFormat="1" ht="214.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10"/>
      <c r="O187" s="23"/>
      <c r="P187" s="20"/>
      <c r="Q187" s="23"/>
      <c r="R187" s="23"/>
      <c r="S187" s="23"/>
      <c r="T187" s="23"/>
      <c r="U187" s="23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210"/>
      <c r="BE187" s="182"/>
      <c r="BF187" s="23"/>
      <c r="BG187" s="20"/>
      <c r="BH187" s="20"/>
      <c r="BI187" s="23"/>
      <c r="BJ187" s="20"/>
      <c r="BK187" s="20"/>
      <c r="BL187" s="23"/>
      <c r="BM187" s="21"/>
      <c r="BN187" s="21"/>
      <c r="BO187" s="24"/>
      <c r="BP187" s="21"/>
      <c r="BQ187" s="21"/>
      <c r="BR187" s="23"/>
      <c r="BS187" s="23"/>
      <c r="BT187" s="24"/>
      <c r="BU187" s="25"/>
    </row>
    <row r="188" spans="1:73" s="22" customFormat="1" ht="189.7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3"/>
      <c r="P188" s="23"/>
      <c r="Q188" s="23"/>
      <c r="R188" s="23"/>
      <c r="S188" s="23"/>
      <c r="T188" s="23"/>
      <c r="U188" s="23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0"/>
      <c r="BC188" s="20"/>
      <c r="BD188" s="210"/>
      <c r="BE188" s="23"/>
      <c r="BF188" s="23"/>
      <c r="BG188" s="20"/>
      <c r="BH188" s="20"/>
      <c r="BI188" s="23"/>
      <c r="BJ188" s="20"/>
      <c r="BK188" s="20"/>
      <c r="BL188" s="23"/>
      <c r="BM188" s="21"/>
      <c r="BN188" s="21"/>
      <c r="BO188" s="24"/>
      <c r="BP188" s="21"/>
      <c r="BQ188" s="21"/>
      <c r="BR188" s="23"/>
      <c r="BS188" s="23"/>
      <c r="BT188" s="24"/>
      <c r="BU188" s="25"/>
    </row>
    <row r="189" spans="1:73" s="22" customFormat="1" ht="194.2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0"/>
      <c r="AU189" s="20"/>
      <c r="AV189" s="21"/>
      <c r="AW189" s="21"/>
      <c r="AX189" s="21"/>
      <c r="AY189" s="21"/>
      <c r="AZ189" s="21"/>
      <c r="BA189" s="21"/>
      <c r="BB189" s="21"/>
      <c r="BC189" s="21"/>
      <c r="BD189" s="210"/>
      <c r="BE189" s="182"/>
      <c r="BF189" s="23"/>
      <c r="BG189" s="20"/>
      <c r="BH189" s="20"/>
      <c r="BI189" s="23"/>
      <c r="BJ189" s="20"/>
      <c r="BK189" s="20"/>
      <c r="BL189" s="23"/>
      <c r="BM189" s="21"/>
      <c r="BN189" s="21"/>
      <c r="BO189" s="24"/>
      <c r="BP189" s="21"/>
      <c r="BQ189" s="21"/>
      <c r="BR189" s="23"/>
      <c r="BS189" s="23"/>
      <c r="BT189" s="24"/>
      <c r="BU189" s="25"/>
    </row>
    <row r="190" spans="1:73" s="22" customFormat="1" ht="194.2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3"/>
      <c r="P190" s="23"/>
      <c r="Q190" s="23"/>
      <c r="R190" s="23"/>
      <c r="S190" s="23"/>
      <c r="T190" s="23"/>
      <c r="U190" s="23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0"/>
      <c r="AU190" s="20"/>
      <c r="AV190" s="21"/>
      <c r="AW190" s="21"/>
      <c r="AX190" s="21"/>
      <c r="AY190" s="21"/>
      <c r="AZ190" s="21"/>
      <c r="BA190" s="21"/>
      <c r="BB190" s="21"/>
      <c r="BC190" s="21"/>
      <c r="BD190" s="210"/>
      <c r="BE190" s="182"/>
      <c r="BF190" s="23"/>
      <c r="BG190" s="20"/>
      <c r="BH190" s="20"/>
      <c r="BI190" s="23"/>
      <c r="BJ190" s="20"/>
      <c r="BK190" s="20"/>
      <c r="BL190" s="23"/>
      <c r="BM190" s="21"/>
      <c r="BN190" s="21"/>
      <c r="BO190" s="24"/>
      <c r="BP190" s="21"/>
      <c r="BQ190" s="21"/>
      <c r="BR190" s="23"/>
      <c r="BS190" s="23"/>
      <c r="BT190" s="24"/>
      <c r="BU190" s="25"/>
    </row>
    <row r="191" spans="1:73" s="22" customFormat="1" ht="164.2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210"/>
      <c r="BE191" s="182"/>
      <c r="BF191" s="23"/>
      <c r="BG191" s="20"/>
      <c r="BH191" s="20"/>
      <c r="BI191" s="23"/>
      <c r="BJ191" s="20"/>
      <c r="BK191" s="21"/>
      <c r="BL191" s="20"/>
      <c r="BM191" s="21"/>
      <c r="BN191" s="21"/>
      <c r="BO191" s="24"/>
      <c r="BP191" s="21"/>
      <c r="BQ191" s="21"/>
      <c r="BR191" s="23"/>
      <c r="BS191" s="23"/>
      <c r="BT191" s="24"/>
      <c r="BU191" s="25"/>
    </row>
    <row r="192" spans="1:73" s="22" customFormat="1" ht="194.2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0"/>
      <c r="AU192" s="20"/>
      <c r="AV192" s="21"/>
      <c r="AW192" s="21"/>
      <c r="AX192" s="21"/>
      <c r="AY192" s="21"/>
      <c r="AZ192" s="21"/>
      <c r="BA192" s="21"/>
      <c r="BB192" s="21"/>
      <c r="BC192" s="21"/>
      <c r="BD192" s="210"/>
      <c r="BE192" s="182"/>
      <c r="BF192" s="23"/>
      <c r="BG192" s="20"/>
      <c r="BH192" s="20"/>
      <c r="BI192" s="23"/>
      <c r="BJ192" s="20"/>
      <c r="BK192" s="20"/>
      <c r="BL192" s="23"/>
      <c r="BM192" s="21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194.2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210"/>
      <c r="BE193" s="182"/>
      <c r="BF193" s="23"/>
      <c r="BG193" s="20"/>
      <c r="BH193" s="20"/>
      <c r="BI193" s="23"/>
      <c r="BJ193" s="20"/>
      <c r="BK193" s="20"/>
      <c r="BL193" s="23"/>
      <c r="BM193" s="21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231.7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0"/>
      <c r="BC194" s="20"/>
      <c r="BD194" s="20"/>
      <c r="BE194" s="182"/>
      <c r="BF194" s="23"/>
      <c r="BG194" s="20"/>
      <c r="BH194" s="20"/>
      <c r="BI194" s="29"/>
      <c r="BJ194" s="20"/>
      <c r="BK194" s="29"/>
      <c r="BL194" s="20"/>
      <c r="BM194" s="20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231.7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210"/>
      <c r="BE195" s="182"/>
      <c r="BF195" s="23"/>
      <c r="BG195" s="20"/>
      <c r="BH195" s="20"/>
      <c r="BI195" s="29"/>
      <c r="BJ195" s="20"/>
      <c r="BK195" s="29"/>
      <c r="BL195" s="20"/>
      <c r="BM195" s="20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182.2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3"/>
      <c r="P196" s="23"/>
      <c r="Q196" s="23"/>
      <c r="R196" s="23"/>
      <c r="S196" s="23"/>
      <c r="T196" s="23"/>
      <c r="U196" s="23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0"/>
      <c r="BC196" s="20"/>
      <c r="BD196" s="210"/>
      <c r="BE196" s="23"/>
      <c r="BF196" s="23"/>
      <c r="BG196" s="20"/>
      <c r="BH196" s="20"/>
      <c r="BI196" s="23"/>
      <c r="BJ196" s="20"/>
      <c r="BK196" s="20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182.2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3"/>
      <c r="P197" s="23"/>
      <c r="Q197" s="23"/>
      <c r="R197" s="23"/>
      <c r="S197" s="23"/>
      <c r="T197" s="23"/>
      <c r="U197" s="23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18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0"/>
      <c r="BC197" s="20"/>
      <c r="BD197" s="210"/>
      <c r="BE197" s="182"/>
      <c r="BF197" s="23"/>
      <c r="BG197" s="20"/>
      <c r="BH197" s="20"/>
      <c r="BI197" s="23"/>
      <c r="BJ197" s="20"/>
      <c r="BK197" s="20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177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3"/>
      <c r="P198" s="23"/>
      <c r="Q198" s="23"/>
      <c r="R198" s="23"/>
      <c r="S198" s="23"/>
      <c r="T198" s="23"/>
      <c r="U198" s="23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18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0"/>
      <c r="BC198" s="20"/>
      <c r="BD198" s="210"/>
      <c r="BE198" s="23"/>
      <c r="BF198" s="23"/>
      <c r="BG198" s="20"/>
      <c r="BH198" s="20"/>
      <c r="BI198" s="23"/>
      <c r="BJ198" s="20"/>
      <c r="BK198" s="20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177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18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210"/>
      <c r="BE199" s="182"/>
      <c r="BF199" s="23"/>
      <c r="BG199" s="20"/>
      <c r="BH199" s="20"/>
      <c r="BI199" s="23"/>
      <c r="BJ199" s="20"/>
      <c r="BK199" s="20"/>
      <c r="BL199" s="23"/>
      <c r="BM199" s="21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177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3"/>
      <c r="P200" s="23"/>
      <c r="Q200" s="23"/>
      <c r="R200" s="23"/>
      <c r="S200" s="23"/>
      <c r="T200" s="23"/>
      <c r="U200" s="23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18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210"/>
      <c r="BE200" s="182"/>
      <c r="BF200" s="23"/>
      <c r="BG200" s="20"/>
      <c r="BH200" s="20"/>
      <c r="BI200" s="23"/>
      <c r="BJ200" s="20"/>
      <c r="BK200" s="20"/>
      <c r="BL200" s="23"/>
      <c r="BM200" s="21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167.2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3"/>
      <c r="P201" s="23"/>
      <c r="Q201" s="23"/>
      <c r="R201" s="23"/>
      <c r="S201" s="23"/>
      <c r="T201" s="23"/>
      <c r="U201" s="23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18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0"/>
      <c r="BC201" s="20"/>
      <c r="BD201" s="210"/>
      <c r="BE201" s="23"/>
      <c r="BF201" s="23"/>
      <c r="BG201" s="20"/>
      <c r="BH201" s="20"/>
      <c r="BI201" s="23"/>
      <c r="BJ201" s="20"/>
      <c r="BK201" s="20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167.2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18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210"/>
      <c r="BE202" s="182"/>
      <c r="BF202" s="23"/>
      <c r="BG202" s="20"/>
      <c r="BH202" s="20"/>
      <c r="BI202" s="23"/>
      <c r="BJ202" s="20"/>
      <c r="BK202" s="20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167.2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3"/>
      <c r="P203" s="23"/>
      <c r="Q203" s="23"/>
      <c r="R203" s="23"/>
      <c r="S203" s="23"/>
      <c r="T203" s="23"/>
      <c r="U203" s="23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18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210"/>
      <c r="BE203" s="182"/>
      <c r="BF203" s="23"/>
      <c r="BG203" s="20"/>
      <c r="BH203" s="20"/>
      <c r="BI203" s="23"/>
      <c r="BJ203" s="20"/>
      <c r="BK203" s="20"/>
      <c r="BL203" s="23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408.7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3"/>
      <c r="P204" s="20"/>
      <c r="Q204" s="23"/>
      <c r="R204" s="23"/>
      <c r="S204" s="23"/>
      <c r="T204" s="23"/>
      <c r="U204" s="23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0"/>
      <c r="AI204" s="20"/>
      <c r="AJ204" s="20"/>
      <c r="AK204" s="21"/>
      <c r="AL204" s="210"/>
      <c r="AM204" s="20"/>
      <c r="AN204" s="20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210"/>
      <c r="BE204" s="23"/>
      <c r="BF204" s="20"/>
      <c r="BG204" s="20"/>
      <c r="BH204" s="20"/>
      <c r="BI204" s="23"/>
      <c r="BJ204" s="20"/>
      <c r="BK204" s="20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238.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3"/>
      <c r="P205" s="23"/>
      <c r="Q205" s="23"/>
      <c r="R205" s="23"/>
      <c r="S205" s="23"/>
      <c r="T205" s="23"/>
      <c r="U205" s="23"/>
      <c r="V205" s="21"/>
      <c r="W205" s="21"/>
      <c r="X205" s="21"/>
      <c r="Y205" s="21"/>
      <c r="Z205" s="21"/>
      <c r="AA205" s="21"/>
      <c r="AB205" s="21"/>
      <c r="AC205" s="21"/>
      <c r="AD205" s="181"/>
      <c r="AE205" s="21"/>
      <c r="AF205" s="21"/>
      <c r="AG205" s="21"/>
      <c r="AH205" s="20"/>
      <c r="AI205" s="20"/>
      <c r="AJ205" s="20"/>
      <c r="AK205" s="21"/>
      <c r="AL205" s="210"/>
      <c r="AM205" s="20"/>
      <c r="AN205" s="20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210"/>
      <c r="BE205" s="23"/>
      <c r="BF205" s="23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153.7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3"/>
      <c r="P206" s="20"/>
      <c r="Q206" s="23"/>
      <c r="R206" s="23"/>
      <c r="S206" s="23"/>
      <c r="T206" s="23"/>
      <c r="U206" s="23"/>
      <c r="V206" s="21"/>
      <c r="W206" s="21"/>
      <c r="X206" s="21"/>
      <c r="Y206" s="21"/>
      <c r="Z206" s="21"/>
      <c r="AA206" s="21"/>
      <c r="AB206" s="21"/>
      <c r="AC206" s="21"/>
      <c r="AD206" s="181"/>
      <c r="AE206" s="21"/>
      <c r="AF206" s="21"/>
      <c r="AG206" s="21"/>
      <c r="AH206" s="20"/>
      <c r="AI206" s="20"/>
      <c r="AJ206" s="20"/>
      <c r="AK206" s="21"/>
      <c r="AL206" s="210"/>
      <c r="AM206" s="20"/>
      <c r="AN206" s="20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210"/>
      <c r="BE206" s="182"/>
      <c r="BF206" s="23"/>
      <c r="BG206" s="20"/>
      <c r="BH206" s="20"/>
      <c r="BI206" s="23"/>
      <c r="BJ206" s="20"/>
      <c r="BK206" s="20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408.7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10"/>
      <c r="O207" s="20"/>
      <c r="P207" s="20"/>
      <c r="Q207" s="20"/>
      <c r="R207" s="20"/>
      <c r="S207" s="20"/>
      <c r="T207" s="20"/>
      <c r="U207" s="20"/>
      <c r="V207" s="21"/>
      <c r="W207" s="21"/>
      <c r="X207" s="21"/>
      <c r="Y207" s="21"/>
      <c r="Z207" s="21"/>
      <c r="AA207" s="21"/>
      <c r="AB207" s="21"/>
      <c r="AC207" s="21"/>
      <c r="AD207" s="181"/>
      <c r="AE207" s="21"/>
      <c r="AF207" s="21"/>
      <c r="AG207" s="21"/>
      <c r="AH207" s="21"/>
      <c r="AI207" s="21"/>
      <c r="AJ207" s="21"/>
      <c r="AK207" s="21"/>
      <c r="AL207" s="18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10"/>
      <c r="BE207" s="182"/>
      <c r="BF207" s="23"/>
      <c r="BG207" s="20"/>
      <c r="BH207" s="20"/>
      <c r="BI207" s="23"/>
      <c r="BJ207" s="20"/>
      <c r="BK207" s="20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408.7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10"/>
      <c r="O208" s="23"/>
      <c r="P208" s="20"/>
      <c r="Q208" s="23"/>
      <c r="R208" s="23"/>
      <c r="S208" s="23"/>
      <c r="T208" s="23"/>
      <c r="U208" s="23"/>
      <c r="V208" s="21"/>
      <c r="W208" s="21"/>
      <c r="X208" s="21"/>
      <c r="Y208" s="21"/>
      <c r="Z208" s="21"/>
      <c r="AA208" s="21"/>
      <c r="AB208" s="21"/>
      <c r="AC208" s="21"/>
      <c r="AD208" s="210"/>
      <c r="AE208" s="23"/>
      <c r="AF208" s="23"/>
      <c r="AG208" s="23"/>
      <c r="AH208" s="20"/>
      <c r="AI208" s="21"/>
      <c r="AJ208" s="21"/>
      <c r="AK208" s="21"/>
      <c r="AL208" s="210"/>
      <c r="AM208" s="20"/>
      <c r="AN208" s="20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210"/>
      <c r="BE208" s="182"/>
      <c r="BF208" s="23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408.7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3"/>
      <c r="P209" s="23"/>
      <c r="Q209" s="23"/>
      <c r="R209" s="23"/>
      <c r="S209" s="23"/>
      <c r="T209" s="23"/>
      <c r="U209" s="23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0"/>
      <c r="BC209" s="20"/>
      <c r="BD209" s="210"/>
      <c r="BE209" s="23"/>
      <c r="BF209" s="23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159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210"/>
      <c r="BE210" s="182"/>
      <c r="BF210" s="23"/>
      <c r="BG210" s="20"/>
      <c r="BH210" s="20"/>
      <c r="BI210" s="23"/>
      <c r="BJ210" s="20"/>
      <c r="BK210" s="20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159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3"/>
      <c r="P211" s="23"/>
      <c r="Q211" s="23"/>
      <c r="R211" s="23"/>
      <c r="S211" s="23"/>
      <c r="T211" s="23"/>
      <c r="U211" s="23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210"/>
      <c r="BE211" s="182"/>
      <c r="BF211" s="23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241.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210"/>
      <c r="BE212" s="182"/>
      <c r="BF212" s="23"/>
      <c r="BG212" s="20"/>
      <c r="BH212" s="20"/>
      <c r="BI212" s="23"/>
      <c r="BJ212" s="20"/>
      <c r="BK212" s="20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408.7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3"/>
      <c r="P213" s="20"/>
      <c r="Q213" s="23"/>
      <c r="R213" s="23"/>
      <c r="S213" s="23"/>
      <c r="T213" s="23"/>
      <c r="U213" s="23"/>
      <c r="V213" s="21"/>
      <c r="W213" s="21"/>
      <c r="X213" s="21"/>
      <c r="Y213" s="21"/>
      <c r="Z213" s="21"/>
      <c r="AA213" s="21"/>
      <c r="AB213" s="21"/>
      <c r="AC213" s="21"/>
      <c r="AD213" s="210"/>
      <c r="AE213" s="23"/>
      <c r="AF213" s="23"/>
      <c r="AG213" s="23"/>
      <c r="AH213" s="23"/>
      <c r="AI213" s="21"/>
      <c r="AJ213" s="21"/>
      <c r="AK213" s="21"/>
      <c r="AL213" s="210"/>
      <c r="AM213" s="20"/>
      <c r="AN213" s="20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210"/>
      <c r="BE213" s="23"/>
      <c r="BF213" s="23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163.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10"/>
      <c r="O214" s="23"/>
      <c r="P214" s="20"/>
      <c r="Q214" s="23"/>
      <c r="R214" s="23"/>
      <c r="S214" s="23"/>
      <c r="T214" s="23"/>
      <c r="U214" s="23"/>
      <c r="V214" s="21"/>
      <c r="W214" s="21"/>
      <c r="X214" s="21"/>
      <c r="Y214" s="21"/>
      <c r="Z214" s="21"/>
      <c r="AA214" s="21"/>
      <c r="AB214" s="21"/>
      <c r="AC214" s="21"/>
      <c r="AD214" s="210"/>
      <c r="AE214" s="23"/>
      <c r="AF214" s="23"/>
      <c r="AG214" s="23"/>
      <c r="AH214" s="23"/>
      <c r="AI214" s="21"/>
      <c r="AJ214" s="21"/>
      <c r="AK214" s="21"/>
      <c r="AL214" s="210"/>
      <c r="AM214" s="20"/>
      <c r="AN214" s="20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210"/>
      <c r="BE214" s="20"/>
      <c r="BF214" s="20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409.6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3"/>
      <c r="P215" s="23"/>
      <c r="Q215" s="23"/>
      <c r="R215" s="23"/>
      <c r="S215" s="23"/>
      <c r="T215" s="23"/>
      <c r="U215" s="23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0"/>
      <c r="AI215" s="23"/>
      <c r="AJ215" s="23"/>
      <c r="AK215" s="21"/>
      <c r="AL215" s="210"/>
      <c r="AM215" s="23"/>
      <c r="AN215" s="23"/>
      <c r="AO215" s="21"/>
      <c r="AP215" s="21"/>
      <c r="AQ215" s="21"/>
      <c r="AR215" s="21"/>
      <c r="AS215" s="21"/>
      <c r="AT215" s="210"/>
      <c r="AU215" s="23"/>
      <c r="AV215" s="21"/>
      <c r="AW215" s="21"/>
      <c r="AX215" s="21"/>
      <c r="AY215" s="21"/>
      <c r="AZ215" s="21"/>
      <c r="BA215" s="21"/>
      <c r="BB215" s="21"/>
      <c r="BC215" s="21"/>
      <c r="BD215" s="210"/>
      <c r="BE215" s="20"/>
      <c r="BF215" s="23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132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3"/>
      <c r="P216" s="20"/>
      <c r="Q216" s="23"/>
      <c r="R216" s="23"/>
      <c r="S216" s="23"/>
      <c r="T216" s="23"/>
      <c r="U216" s="23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10"/>
      <c r="BE216" s="20"/>
      <c r="BF216" s="20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132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3"/>
      <c r="P217" s="23"/>
      <c r="Q217" s="23"/>
      <c r="R217" s="23"/>
      <c r="S217" s="23"/>
      <c r="T217" s="23"/>
      <c r="U217" s="23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210"/>
      <c r="BE217" s="20"/>
      <c r="BF217" s="20"/>
      <c r="BG217" s="20"/>
      <c r="BH217" s="20"/>
      <c r="BI217" s="23"/>
      <c r="BJ217" s="20"/>
      <c r="BK217" s="20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132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3"/>
      <c r="P218" s="23"/>
      <c r="Q218" s="23"/>
      <c r="R218" s="23"/>
      <c r="S218" s="23"/>
      <c r="T218" s="23"/>
      <c r="U218" s="23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10"/>
      <c r="BE218" s="20"/>
      <c r="BF218" s="20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132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3"/>
      <c r="P219" s="23"/>
      <c r="Q219" s="23"/>
      <c r="R219" s="23"/>
      <c r="S219" s="23"/>
      <c r="T219" s="23"/>
      <c r="U219" s="23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210"/>
      <c r="BE219" s="20"/>
      <c r="BF219" s="20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254.2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3"/>
      <c r="P220" s="23"/>
      <c r="Q220" s="23"/>
      <c r="R220" s="23"/>
      <c r="S220" s="23"/>
      <c r="T220" s="23"/>
      <c r="U220" s="23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210"/>
      <c r="BE220" s="23"/>
      <c r="BF220" s="23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219.7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3"/>
      <c r="P221" s="20"/>
      <c r="Q221" s="23"/>
      <c r="R221" s="23"/>
      <c r="S221" s="23"/>
      <c r="T221" s="23"/>
      <c r="U221" s="23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210"/>
      <c r="BE221" s="20"/>
      <c r="BF221" s="20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231.7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3"/>
      <c r="P222" s="23"/>
      <c r="Q222" s="23"/>
      <c r="R222" s="23"/>
      <c r="S222" s="23"/>
      <c r="T222" s="23"/>
      <c r="U222" s="23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210"/>
      <c r="BE222" s="23"/>
      <c r="BF222" s="23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149.2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3"/>
      <c r="P223" s="20"/>
      <c r="Q223" s="23"/>
      <c r="R223" s="23"/>
      <c r="S223" s="23"/>
      <c r="T223" s="23"/>
      <c r="U223" s="23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210"/>
      <c r="BE223" s="23"/>
      <c r="BF223" s="23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252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3"/>
      <c r="P224" s="23"/>
      <c r="Q224" s="23"/>
      <c r="R224" s="23"/>
      <c r="S224" s="23"/>
      <c r="T224" s="23"/>
      <c r="U224" s="23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210"/>
      <c r="BE224" s="23"/>
      <c r="BF224" s="23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171.7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3"/>
      <c r="P225" s="20"/>
      <c r="Q225" s="23"/>
      <c r="R225" s="23"/>
      <c r="S225" s="23"/>
      <c r="T225" s="23"/>
      <c r="U225" s="23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10"/>
      <c r="BE225" s="20"/>
      <c r="BF225" s="20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409.6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3"/>
      <c r="P226" s="23"/>
      <c r="Q226" s="23"/>
      <c r="R226" s="23"/>
      <c r="S226" s="23"/>
      <c r="T226" s="23"/>
      <c r="U226" s="23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10"/>
      <c r="BE226" s="23"/>
      <c r="BF226" s="23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169.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3"/>
      <c r="P227" s="20"/>
      <c r="Q227" s="23"/>
      <c r="R227" s="23"/>
      <c r="S227" s="23"/>
      <c r="T227" s="23"/>
      <c r="U227" s="23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181"/>
      <c r="AM227" s="21"/>
      <c r="AN227" s="21"/>
      <c r="AO227" s="21"/>
      <c r="AP227" s="21"/>
      <c r="AQ227" s="21"/>
      <c r="AR227" s="21"/>
      <c r="AS227" s="21"/>
      <c r="AT227" s="181"/>
      <c r="AU227" s="21"/>
      <c r="AV227" s="181"/>
      <c r="AW227" s="21"/>
      <c r="AX227" s="21"/>
      <c r="AY227" s="21"/>
      <c r="AZ227" s="21"/>
      <c r="BA227" s="21"/>
      <c r="BB227" s="21"/>
      <c r="BC227" s="21"/>
      <c r="BD227" s="210"/>
      <c r="BE227" s="182"/>
      <c r="BF227" s="23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234.7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3"/>
      <c r="P228" s="23"/>
      <c r="Q228" s="23"/>
      <c r="R228" s="23"/>
      <c r="S228" s="23"/>
      <c r="T228" s="23"/>
      <c r="U228" s="23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181"/>
      <c r="AM228" s="21"/>
      <c r="AN228" s="21"/>
      <c r="AO228" s="21"/>
      <c r="AP228" s="21"/>
      <c r="AQ228" s="21"/>
      <c r="AR228" s="21"/>
      <c r="AS228" s="21"/>
      <c r="AT228" s="181"/>
      <c r="AU228" s="21"/>
      <c r="AV228" s="181"/>
      <c r="AW228" s="21"/>
      <c r="AX228" s="21"/>
      <c r="AY228" s="21"/>
      <c r="AZ228" s="21"/>
      <c r="BA228" s="21"/>
      <c r="BB228" s="21"/>
      <c r="BC228" s="21"/>
      <c r="BD228" s="210"/>
      <c r="BE228" s="23"/>
      <c r="BF228" s="23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182.2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3"/>
      <c r="P229" s="20"/>
      <c r="Q229" s="23"/>
      <c r="R229" s="23"/>
      <c r="S229" s="23"/>
      <c r="T229" s="23"/>
      <c r="U229" s="23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181"/>
      <c r="AM229" s="21"/>
      <c r="AN229" s="21"/>
      <c r="AO229" s="21"/>
      <c r="AP229" s="21"/>
      <c r="AQ229" s="21"/>
      <c r="AR229" s="21"/>
      <c r="AS229" s="21"/>
      <c r="AT229" s="181"/>
      <c r="AU229" s="21"/>
      <c r="AV229" s="181"/>
      <c r="AW229" s="21"/>
      <c r="AX229" s="21"/>
      <c r="AY229" s="21"/>
      <c r="AZ229" s="21"/>
      <c r="BA229" s="21"/>
      <c r="BB229" s="21"/>
      <c r="BC229" s="21"/>
      <c r="BD229" s="210"/>
      <c r="BE229" s="210"/>
      <c r="BF229" s="20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257.2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3"/>
      <c r="P230" s="23"/>
      <c r="Q230" s="23"/>
      <c r="R230" s="23"/>
      <c r="S230" s="23"/>
      <c r="T230" s="23"/>
      <c r="U230" s="23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181"/>
      <c r="AM230" s="21"/>
      <c r="AN230" s="21"/>
      <c r="AO230" s="21"/>
      <c r="AP230" s="21"/>
      <c r="AQ230" s="21"/>
      <c r="AR230" s="21"/>
      <c r="AS230" s="21"/>
      <c r="AT230" s="181"/>
      <c r="AU230" s="21"/>
      <c r="AV230" s="181"/>
      <c r="AW230" s="21"/>
      <c r="AX230" s="21"/>
      <c r="AY230" s="21"/>
      <c r="AZ230" s="21"/>
      <c r="BA230" s="21"/>
      <c r="BB230" s="20"/>
      <c r="BC230" s="20"/>
      <c r="BD230" s="210"/>
      <c r="BE230" s="23"/>
      <c r="BF230" s="23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144.7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3"/>
      <c r="P231" s="20"/>
      <c r="Q231" s="23"/>
      <c r="R231" s="23"/>
      <c r="S231" s="23"/>
      <c r="T231" s="23"/>
      <c r="U231" s="23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181"/>
      <c r="AM231" s="21"/>
      <c r="AN231" s="21"/>
      <c r="AO231" s="21"/>
      <c r="AP231" s="21"/>
      <c r="AQ231" s="21"/>
      <c r="AR231" s="21"/>
      <c r="AS231" s="21"/>
      <c r="AT231" s="181"/>
      <c r="AU231" s="21"/>
      <c r="AV231" s="181"/>
      <c r="AW231" s="21"/>
      <c r="AX231" s="21"/>
      <c r="AY231" s="21"/>
      <c r="AZ231" s="21"/>
      <c r="BA231" s="21"/>
      <c r="BB231" s="20"/>
      <c r="BC231" s="20"/>
      <c r="BD231" s="210"/>
      <c r="BE231" s="210"/>
      <c r="BF231" s="20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252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3"/>
      <c r="P232" s="23"/>
      <c r="Q232" s="23"/>
      <c r="R232" s="23"/>
      <c r="S232" s="23"/>
      <c r="T232" s="23"/>
      <c r="U232" s="23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181"/>
      <c r="AM232" s="21"/>
      <c r="AN232" s="21"/>
      <c r="AO232" s="21"/>
      <c r="AP232" s="21"/>
      <c r="AQ232" s="21"/>
      <c r="AR232" s="21"/>
      <c r="AS232" s="21"/>
      <c r="AT232" s="181"/>
      <c r="AU232" s="21"/>
      <c r="AV232" s="181"/>
      <c r="AW232" s="21"/>
      <c r="AX232" s="21"/>
      <c r="AY232" s="21"/>
      <c r="AZ232" s="21"/>
      <c r="BA232" s="21"/>
      <c r="BB232" s="21"/>
      <c r="BC232" s="21"/>
      <c r="BD232" s="210"/>
      <c r="BE232" s="23"/>
      <c r="BF232" s="23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162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3"/>
      <c r="P233" s="20"/>
      <c r="Q233" s="23"/>
      <c r="R233" s="23"/>
      <c r="S233" s="23"/>
      <c r="T233" s="23"/>
      <c r="U233" s="23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181"/>
      <c r="AM233" s="21"/>
      <c r="AN233" s="21"/>
      <c r="AO233" s="21"/>
      <c r="AP233" s="21"/>
      <c r="AQ233" s="21"/>
      <c r="AR233" s="21"/>
      <c r="AS233" s="21"/>
      <c r="AT233" s="181"/>
      <c r="AU233" s="21"/>
      <c r="AV233" s="181"/>
      <c r="AW233" s="21"/>
      <c r="AX233" s="21"/>
      <c r="AY233" s="21"/>
      <c r="AZ233" s="21"/>
      <c r="BA233" s="21"/>
      <c r="BB233" s="21"/>
      <c r="BC233" s="21"/>
      <c r="BD233" s="210"/>
      <c r="BE233" s="182"/>
      <c r="BF233" s="23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254.2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3"/>
      <c r="P234" s="23"/>
      <c r="Q234" s="23"/>
      <c r="R234" s="23"/>
      <c r="S234" s="23"/>
      <c r="T234" s="23"/>
      <c r="U234" s="23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181"/>
      <c r="AM234" s="21"/>
      <c r="AN234" s="21"/>
      <c r="AO234" s="21"/>
      <c r="AP234" s="21"/>
      <c r="AQ234" s="21"/>
      <c r="AR234" s="21"/>
      <c r="AS234" s="21"/>
      <c r="AT234" s="181"/>
      <c r="AU234" s="21"/>
      <c r="AV234" s="181"/>
      <c r="AW234" s="21"/>
      <c r="AX234" s="21"/>
      <c r="AY234" s="21"/>
      <c r="AZ234" s="21"/>
      <c r="BA234" s="21"/>
      <c r="BB234" s="21"/>
      <c r="BC234" s="21"/>
      <c r="BD234" s="210"/>
      <c r="BE234" s="23"/>
      <c r="BF234" s="20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166.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3"/>
      <c r="P235" s="20"/>
      <c r="Q235" s="23"/>
      <c r="R235" s="23"/>
      <c r="S235" s="23"/>
      <c r="T235" s="23"/>
      <c r="U235" s="23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181"/>
      <c r="AM235" s="21"/>
      <c r="AN235" s="21"/>
      <c r="AO235" s="21"/>
      <c r="AP235" s="21"/>
      <c r="AQ235" s="21"/>
      <c r="AR235" s="21"/>
      <c r="AS235" s="21"/>
      <c r="AT235" s="181"/>
      <c r="AU235" s="21"/>
      <c r="AV235" s="181"/>
      <c r="AW235" s="21"/>
      <c r="AX235" s="21"/>
      <c r="AY235" s="21"/>
      <c r="AZ235" s="21"/>
      <c r="BA235" s="21"/>
      <c r="BB235" s="21"/>
      <c r="BC235" s="21"/>
      <c r="BD235" s="210"/>
      <c r="BE235" s="182"/>
      <c r="BF235" s="23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81.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3"/>
      <c r="P236" s="20"/>
      <c r="Q236" s="23"/>
      <c r="R236" s="23"/>
      <c r="S236" s="20"/>
      <c r="T236" s="20"/>
      <c r="U236" s="23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181"/>
      <c r="AM236" s="21"/>
      <c r="AN236" s="21"/>
      <c r="AO236" s="21"/>
      <c r="AP236" s="21"/>
      <c r="AQ236" s="21"/>
      <c r="AR236" s="21"/>
      <c r="AS236" s="21"/>
      <c r="AT236" s="181"/>
      <c r="AU236" s="21"/>
      <c r="AV236" s="181"/>
      <c r="AW236" s="21"/>
      <c r="AX236" s="21"/>
      <c r="AY236" s="21"/>
      <c r="AZ236" s="21"/>
      <c r="BA236" s="21"/>
      <c r="BB236" s="21"/>
      <c r="BC236" s="21"/>
      <c r="BD236" s="210"/>
      <c r="BE236" s="182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71" customFormat="1" ht="197.25" customHeight="1" x14ac:dyDescent="0.25">
      <c r="A237" s="17"/>
      <c r="B237" s="18"/>
      <c r="C237" s="18"/>
      <c r="D237" s="19"/>
      <c r="E237" s="19"/>
      <c r="F237" s="66"/>
      <c r="G237" s="18"/>
      <c r="H237" s="18"/>
      <c r="I237" s="18"/>
      <c r="J237" s="18"/>
      <c r="K237" s="18"/>
      <c r="L237" s="66"/>
      <c r="M237" s="66"/>
      <c r="N237" s="66"/>
      <c r="O237" s="19"/>
      <c r="P237" s="19"/>
      <c r="Q237" s="19"/>
      <c r="R237" s="19"/>
      <c r="S237" s="19"/>
      <c r="T237" s="19"/>
      <c r="U237" s="19"/>
      <c r="V237" s="27"/>
      <c r="W237" s="27"/>
      <c r="X237" s="27"/>
      <c r="Y237" s="27"/>
      <c r="Z237" s="27"/>
      <c r="AA237" s="27"/>
      <c r="AB237" s="27"/>
      <c r="AC237" s="27"/>
      <c r="AD237" s="27"/>
      <c r="AE237" s="27"/>
      <c r="AF237" s="27"/>
      <c r="AG237" s="27"/>
      <c r="AH237" s="27"/>
      <c r="AI237" s="27"/>
      <c r="AJ237" s="27"/>
      <c r="AK237" s="27"/>
      <c r="AL237" s="27"/>
      <c r="AM237" s="27"/>
      <c r="AN237" s="27"/>
      <c r="AO237" s="27"/>
      <c r="AP237" s="27"/>
      <c r="AQ237" s="27"/>
      <c r="AR237" s="27"/>
      <c r="AS237" s="27"/>
      <c r="AT237" s="27"/>
      <c r="AU237" s="27"/>
      <c r="AV237" s="27"/>
      <c r="AW237" s="27"/>
      <c r="AX237" s="27"/>
      <c r="AY237" s="27"/>
      <c r="AZ237" s="27"/>
      <c r="BA237" s="27"/>
      <c r="BB237" s="27"/>
      <c r="BC237" s="27"/>
      <c r="BD237" s="183"/>
      <c r="BE237" s="183"/>
      <c r="BF237" s="66"/>
      <c r="BG237" s="66"/>
      <c r="BH237" s="66"/>
      <c r="BI237" s="28"/>
      <c r="BJ237" s="66"/>
      <c r="BK237" s="66"/>
      <c r="BL237" s="28"/>
      <c r="BM237" s="27"/>
      <c r="BN237" s="27"/>
      <c r="BO237" s="17"/>
      <c r="BP237" s="27"/>
      <c r="BQ237" s="27"/>
      <c r="BR237" s="28"/>
      <c r="BS237" s="28"/>
      <c r="BT237" s="17"/>
      <c r="BU237" s="70"/>
    </row>
    <row r="238" spans="1:73" s="22" customFormat="1" ht="136.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0"/>
      <c r="P238" s="20"/>
      <c r="Q238" s="23"/>
      <c r="R238" s="23"/>
      <c r="S238" s="23"/>
      <c r="T238" s="23"/>
      <c r="U238" s="20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210"/>
      <c r="BE238" s="210"/>
      <c r="BF238" s="20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243.7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0"/>
      <c r="P239" s="20"/>
      <c r="Q239" s="23"/>
      <c r="R239" s="23"/>
      <c r="S239" s="23"/>
      <c r="T239" s="23"/>
      <c r="U239" s="20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210"/>
      <c r="BE239" s="20"/>
      <c r="BF239" s="20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243.7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0"/>
      <c r="P240" s="20"/>
      <c r="Q240" s="23"/>
      <c r="R240" s="23"/>
      <c r="S240" s="23"/>
      <c r="T240" s="23"/>
      <c r="U240" s="20"/>
      <c r="V240" s="21"/>
      <c r="W240" s="21"/>
      <c r="X240" s="21"/>
      <c r="Y240" s="21"/>
      <c r="Z240" s="21"/>
      <c r="AA240" s="21"/>
      <c r="AB240" s="21"/>
      <c r="AC240" s="21"/>
      <c r="AD240" s="181"/>
      <c r="AE240" s="21"/>
      <c r="AF240" s="21"/>
      <c r="AG240" s="21"/>
      <c r="AH240" s="21"/>
      <c r="AI240" s="21"/>
      <c r="AJ240" s="21"/>
      <c r="AK240" s="21"/>
      <c r="AL240" s="181"/>
      <c r="AM240" s="21"/>
      <c r="AN240" s="21"/>
      <c r="AO240" s="21"/>
      <c r="AP240" s="21"/>
      <c r="AQ240" s="21"/>
      <c r="AR240" s="21"/>
      <c r="AS240" s="21"/>
      <c r="AT240" s="181"/>
      <c r="AU240" s="21"/>
      <c r="AV240" s="181"/>
      <c r="AW240" s="21"/>
      <c r="AX240" s="21"/>
      <c r="AY240" s="21"/>
      <c r="AZ240" s="21"/>
      <c r="BA240" s="21"/>
      <c r="BB240" s="21"/>
      <c r="BC240" s="21"/>
      <c r="BD240" s="210"/>
      <c r="BE240" s="210"/>
      <c r="BF240" s="20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179.2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10"/>
      <c r="O241" s="28"/>
      <c r="P241" s="18"/>
      <c r="Q241" s="28"/>
      <c r="R241" s="28"/>
      <c r="S241" s="28"/>
      <c r="T241" s="28"/>
      <c r="U241" s="28"/>
      <c r="V241" s="21"/>
      <c r="W241" s="21"/>
      <c r="X241" s="21"/>
      <c r="Y241" s="21"/>
      <c r="Z241" s="21"/>
      <c r="AA241" s="21"/>
      <c r="AB241" s="21"/>
      <c r="AC241" s="21"/>
      <c r="AD241" s="181"/>
      <c r="AE241" s="21"/>
      <c r="AF241" s="21"/>
      <c r="AG241" s="21"/>
      <c r="AH241" s="20"/>
      <c r="AI241" s="29"/>
      <c r="AJ241" s="29"/>
      <c r="AK241" s="21"/>
      <c r="AL241" s="210"/>
      <c r="AM241" s="29"/>
      <c r="AN241" s="29"/>
      <c r="AO241" s="21"/>
      <c r="AP241" s="21"/>
      <c r="AQ241" s="21"/>
      <c r="AR241" s="21"/>
      <c r="AS241" s="21"/>
      <c r="AT241" s="210"/>
      <c r="AU241" s="29"/>
      <c r="AV241" s="210"/>
      <c r="AW241" s="29"/>
      <c r="AX241" s="21"/>
      <c r="AY241" s="21"/>
      <c r="AZ241" s="21"/>
      <c r="BA241" s="21"/>
      <c r="BB241" s="20"/>
      <c r="BC241" s="23"/>
      <c r="BD241" s="210"/>
      <c r="BE241" s="29"/>
      <c r="BF241" s="29"/>
      <c r="BG241" s="21"/>
      <c r="BH241" s="21"/>
      <c r="BI241" s="21"/>
      <c r="BJ241" s="21"/>
      <c r="BK241" s="21"/>
      <c r="BL241" s="21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264.7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9"/>
      <c r="P242" s="29"/>
      <c r="Q242" s="29"/>
      <c r="R242" s="29"/>
      <c r="S242" s="29"/>
      <c r="T242" s="29"/>
      <c r="U242" s="29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210"/>
      <c r="BE242" s="210"/>
      <c r="BF242" s="20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249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210"/>
      <c r="BE243" s="182"/>
      <c r="BF243" s="23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246.7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9"/>
      <c r="P244" s="29"/>
      <c r="Q244" s="29"/>
      <c r="R244" s="29"/>
      <c r="S244" s="29"/>
      <c r="T244" s="29"/>
      <c r="U244" s="29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181"/>
      <c r="AM244" s="21"/>
      <c r="AN244" s="21"/>
      <c r="AO244" s="21"/>
      <c r="AP244" s="21"/>
      <c r="AQ244" s="21"/>
      <c r="AR244" s="21"/>
      <c r="AS244" s="21"/>
      <c r="AT244" s="181"/>
      <c r="AU244" s="21"/>
      <c r="AV244" s="181"/>
      <c r="AW244" s="21"/>
      <c r="AX244" s="21"/>
      <c r="AY244" s="21"/>
      <c r="AZ244" s="21"/>
      <c r="BA244" s="21"/>
      <c r="BB244" s="20"/>
      <c r="BC244" s="29"/>
      <c r="BD244" s="29"/>
      <c r="BE244" s="29"/>
      <c r="BF244" s="29"/>
      <c r="BG244" s="21"/>
      <c r="BH244" s="21"/>
      <c r="BI244" s="21"/>
      <c r="BJ244" s="21"/>
      <c r="BK244" s="21"/>
      <c r="BL244" s="21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192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3"/>
      <c r="P245" s="20"/>
      <c r="Q245" s="23"/>
      <c r="R245" s="23"/>
      <c r="S245" s="23"/>
      <c r="T245" s="23"/>
      <c r="U245" s="23"/>
      <c r="V245" s="21"/>
      <c r="W245" s="21"/>
      <c r="X245" s="21"/>
      <c r="Y245" s="21"/>
      <c r="Z245" s="21"/>
      <c r="AA245" s="21"/>
      <c r="AB245" s="21"/>
      <c r="AC245" s="21"/>
      <c r="AD245" s="20"/>
      <c r="AE245" s="23"/>
      <c r="AF245" s="23"/>
      <c r="AG245" s="23"/>
      <c r="AH245" s="23"/>
      <c r="AI245" s="29"/>
      <c r="AJ245" s="29"/>
      <c r="AK245" s="21"/>
      <c r="AL245" s="210"/>
      <c r="AM245" s="23"/>
      <c r="AN245" s="23"/>
      <c r="AO245" s="21"/>
      <c r="AP245" s="21"/>
      <c r="AQ245" s="21"/>
      <c r="AR245" s="21"/>
      <c r="AS245" s="21"/>
      <c r="AT245" s="210"/>
      <c r="AU245" s="23"/>
      <c r="AV245" s="210"/>
      <c r="AW245" s="23"/>
      <c r="AX245" s="21"/>
      <c r="AY245" s="21"/>
      <c r="AZ245" s="21"/>
      <c r="BA245" s="21"/>
      <c r="BB245" s="20"/>
      <c r="BC245" s="23"/>
      <c r="BD245" s="210"/>
      <c r="BE245" s="23"/>
      <c r="BF245" s="23"/>
      <c r="BG245" s="21"/>
      <c r="BH245" s="21"/>
      <c r="BI245" s="21"/>
      <c r="BJ245" s="21"/>
      <c r="BK245" s="21"/>
      <c r="BL245" s="21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223.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3"/>
      <c r="P246" s="20"/>
      <c r="Q246" s="23"/>
      <c r="R246" s="23"/>
      <c r="S246" s="23"/>
      <c r="T246" s="23"/>
      <c r="U246" s="23"/>
      <c r="V246" s="21"/>
      <c r="W246" s="21"/>
      <c r="X246" s="21"/>
      <c r="Y246" s="21"/>
      <c r="Z246" s="21"/>
      <c r="AA246" s="21"/>
      <c r="AB246" s="21"/>
      <c r="AC246" s="21"/>
      <c r="AD246" s="181"/>
      <c r="AE246" s="21"/>
      <c r="AF246" s="21"/>
      <c r="AG246" s="21"/>
      <c r="AH246" s="20"/>
      <c r="AI246" s="29"/>
      <c r="AJ246" s="29"/>
      <c r="AK246" s="21"/>
      <c r="AL246" s="210"/>
      <c r="AM246" s="29"/>
      <c r="AN246" s="29"/>
      <c r="AO246" s="21"/>
      <c r="AP246" s="21"/>
      <c r="AQ246" s="21"/>
      <c r="AR246" s="21"/>
      <c r="AS246" s="21"/>
      <c r="AT246" s="210"/>
      <c r="AU246" s="29"/>
      <c r="AV246" s="210"/>
      <c r="AW246" s="29"/>
      <c r="AX246" s="21"/>
      <c r="AY246" s="21"/>
      <c r="AZ246" s="21"/>
      <c r="BA246" s="21"/>
      <c r="BB246" s="20"/>
      <c r="BC246" s="23"/>
      <c r="BD246" s="210"/>
      <c r="BE246" s="23"/>
      <c r="BF246" s="23"/>
      <c r="BG246" s="21"/>
      <c r="BH246" s="21"/>
      <c r="BI246" s="21"/>
      <c r="BJ246" s="21"/>
      <c r="BK246" s="21"/>
      <c r="BL246" s="21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223.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10"/>
      <c r="O247" s="23"/>
      <c r="P247" s="20"/>
      <c r="Q247" s="23"/>
      <c r="R247" s="23"/>
      <c r="S247" s="23"/>
      <c r="T247" s="23"/>
      <c r="U247" s="23"/>
      <c r="V247" s="21"/>
      <c r="W247" s="21"/>
      <c r="X247" s="21"/>
      <c r="Y247" s="21"/>
      <c r="Z247" s="21"/>
      <c r="AA247" s="21"/>
      <c r="AB247" s="21"/>
      <c r="AC247" s="21"/>
      <c r="AD247" s="181"/>
      <c r="AE247" s="21"/>
      <c r="AF247" s="21"/>
      <c r="AG247" s="21"/>
      <c r="AH247" s="20"/>
      <c r="AI247" s="29"/>
      <c r="AJ247" s="29"/>
      <c r="AK247" s="21"/>
      <c r="AL247" s="210"/>
      <c r="AM247" s="29"/>
      <c r="AN247" s="29"/>
      <c r="AO247" s="21"/>
      <c r="AP247" s="21"/>
      <c r="AQ247" s="21"/>
      <c r="AR247" s="21"/>
      <c r="AS247" s="21"/>
      <c r="AT247" s="210"/>
      <c r="AU247" s="29"/>
      <c r="AV247" s="210"/>
      <c r="AW247" s="29"/>
      <c r="AX247" s="21"/>
      <c r="AY247" s="21"/>
      <c r="AZ247" s="21"/>
      <c r="BA247" s="21"/>
      <c r="BB247" s="20"/>
      <c r="BC247" s="23"/>
      <c r="BD247" s="210"/>
      <c r="BE247" s="29"/>
      <c r="BF247" s="29"/>
      <c r="BG247" s="21"/>
      <c r="BH247" s="21"/>
      <c r="BI247" s="21"/>
      <c r="BJ247" s="21"/>
      <c r="BK247" s="21"/>
      <c r="BL247" s="21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408.7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3"/>
      <c r="P248" s="23"/>
      <c r="Q248" s="23"/>
      <c r="R248" s="23"/>
      <c r="S248" s="23"/>
      <c r="T248" s="23"/>
      <c r="U248" s="23"/>
      <c r="V248" s="21"/>
      <c r="W248" s="21"/>
      <c r="X248" s="21"/>
      <c r="Y248" s="21"/>
      <c r="Z248" s="21"/>
      <c r="AA248" s="21"/>
      <c r="AB248" s="21"/>
      <c r="AC248" s="21"/>
      <c r="AD248" s="181"/>
      <c r="AE248" s="21"/>
      <c r="AF248" s="21"/>
      <c r="AG248" s="21"/>
      <c r="AH248" s="20"/>
      <c r="AI248" s="29"/>
      <c r="AJ248" s="29"/>
      <c r="AK248" s="21"/>
      <c r="AL248" s="210"/>
      <c r="AM248" s="29"/>
      <c r="AN248" s="29"/>
      <c r="AO248" s="21"/>
      <c r="AP248" s="21"/>
      <c r="AQ248" s="21"/>
      <c r="AR248" s="21"/>
      <c r="AS248" s="21"/>
      <c r="AT248" s="210"/>
      <c r="AU248" s="29"/>
      <c r="AV248" s="210"/>
      <c r="AW248" s="29"/>
      <c r="AX248" s="21"/>
      <c r="AY248" s="21"/>
      <c r="AZ248" s="21"/>
      <c r="BA248" s="21"/>
      <c r="BB248" s="20"/>
      <c r="BC248" s="23"/>
      <c r="BD248" s="210"/>
      <c r="BE248" s="23"/>
      <c r="BF248" s="23"/>
      <c r="BG248" s="21"/>
      <c r="BH248" s="21"/>
      <c r="BI248" s="21"/>
      <c r="BJ248" s="21"/>
      <c r="BK248" s="21"/>
      <c r="BL248" s="21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186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3"/>
      <c r="P249" s="20"/>
      <c r="Q249" s="23"/>
      <c r="R249" s="23"/>
      <c r="S249" s="23"/>
      <c r="T249" s="23"/>
      <c r="U249" s="23"/>
      <c r="V249" s="21"/>
      <c r="W249" s="21"/>
      <c r="X249" s="21"/>
      <c r="Y249" s="21"/>
      <c r="Z249" s="21"/>
      <c r="AA249" s="21"/>
      <c r="AB249" s="21"/>
      <c r="AC249" s="21"/>
      <c r="AD249" s="181"/>
      <c r="AE249" s="21"/>
      <c r="AF249" s="21"/>
      <c r="AG249" s="21"/>
      <c r="AH249" s="20"/>
      <c r="AI249" s="29"/>
      <c r="AJ249" s="29"/>
      <c r="AK249" s="21"/>
      <c r="AL249" s="210"/>
      <c r="AM249" s="29"/>
      <c r="AN249" s="29"/>
      <c r="AO249" s="21"/>
      <c r="AP249" s="21"/>
      <c r="AQ249" s="21"/>
      <c r="AR249" s="21"/>
      <c r="AS249" s="21"/>
      <c r="AT249" s="210"/>
      <c r="AU249" s="29"/>
      <c r="AV249" s="210"/>
      <c r="AW249" s="29"/>
      <c r="AX249" s="21"/>
      <c r="AY249" s="21"/>
      <c r="AZ249" s="21"/>
      <c r="BA249" s="21"/>
      <c r="BB249" s="20"/>
      <c r="BC249" s="23"/>
      <c r="BD249" s="210"/>
      <c r="BE249" s="29"/>
      <c r="BF249" s="29"/>
      <c r="BG249" s="21"/>
      <c r="BH249" s="21"/>
      <c r="BI249" s="21"/>
      <c r="BJ249" s="21"/>
      <c r="BK249" s="21"/>
      <c r="BL249" s="21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409.6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10"/>
      <c r="O250" s="28"/>
      <c r="P250" s="18"/>
      <c r="Q250" s="28"/>
      <c r="R250" s="28"/>
      <c r="S250" s="28"/>
      <c r="T250" s="28"/>
      <c r="U250" s="28"/>
      <c r="V250" s="21"/>
      <c r="W250" s="21"/>
      <c r="X250" s="21"/>
      <c r="Y250" s="21"/>
      <c r="Z250" s="21"/>
      <c r="AA250" s="21"/>
      <c r="AB250" s="21"/>
      <c r="AC250" s="21"/>
      <c r="AD250" s="181"/>
      <c r="AE250" s="21"/>
      <c r="AF250" s="21"/>
      <c r="AG250" s="21"/>
      <c r="AH250" s="20"/>
      <c r="AI250" s="29"/>
      <c r="AJ250" s="29"/>
      <c r="AK250" s="21"/>
      <c r="AL250" s="210"/>
      <c r="AM250" s="29"/>
      <c r="AN250" s="29"/>
      <c r="AO250" s="21"/>
      <c r="AP250" s="21"/>
      <c r="AQ250" s="21"/>
      <c r="AR250" s="21"/>
      <c r="AS250" s="21"/>
      <c r="AT250" s="210"/>
      <c r="AU250" s="29"/>
      <c r="AV250" s="210"/>
      <c r="AW250" s="29"/>
      <c r="AX250" s="21"/>
      <c r="AY250" s="21"/>
      <c r="AZ250" s="21"/>
      <c r="BA250" s="21"/>
      <c r="BB250" s="20"/>
      <c r="BC250" s="23"/>
      <c r="BD250" s="210"/>
      <c r="BE250" s="29"/>
      <c r="BF250" s="29"/>
      <c r="BG250" s="21"/>
      <c r="BH250" s="21"/>
      <c r="BI250" s="21"/>
      <c r="BJ250" s="21"/>
      <c r="BK250" s="21"/>
      <c r="BL250" s="21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216.7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10"/>
      <c r="O251" s="28"/>
      <c r="P251" s="18"/>
      <c r="Q251" s="28"/>
      <c r="R251" s="28"/>
      <c r="S251" s="28"/>
      <c r="T251" s="28"/>
      <c r="U251" s="28"/>
      <c r="V251" s="21"/>
      <c r="W251" s="21"/>
      <c r="X251" s="21"/>
      <c r="Y251" s="21"/>
      <c r="Z251" s="21"/>
      <c r="AA251" s="21"/>
      <c r="AB251" s="21"/>
      <c r="AC251" s="21"/>
      <c r="AD251" s="181"/>
      <c r="AE251" s="21"/>
      <c r="AF251" s="21"/>
      <c r="AG251" s="21"/>
      <c r="AH251" s="20"/>
      <c r="AI251" s="29"/>
      <c r="AJ251" s="29"/>
      <c r="AK251" s="21"/>
      <c r="AL251" s="210"/>
      <c r="AM251" s="29"/>
      <c r="AN251" s="29"/>
      <c r="AO251" s="21"/>
      <c r="AP251" s="21"/>
      <c r="AQ251" s="21"/>
      <c r="AR251" s="21"/>
      <c r="AS251" s="21"/>
      <c r="AT251" s="210"/>
      <c r="AU251" s="29"/>
      <c r="AV251" s="210"/>
      <c r="AW251" s="29"/>
      <c r="AX251" s="21"/>
      <c r="AY251" s="21"/>
      <c r="AZ251" s="21"/>
      <c r="BA251" s="21"/>
      <c r="BB251" s="20"/>
      <c r="BC251" s="23"/>
      <c r="BD251" s="210"/>
      <c r="BE251" s="29"/>
      <c r="BF251" s="29"/>
      <c r="BG251" s="21"/>
      <c r="BH251" s="21"/>
      <c r="BI251" s="21"/>
      <c r="BJ251" s="21"/>
      <c r="BK251" s="21"/>
      <c r="BL251" s="21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254.2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3"/>
      <c r="P252" s="20"/>
      <c r="Q252" s="23"/>
      <c r="R252" s="23"/>
      <c r="S252" s="23"/>
      <c r="T252" s="23"/>
      <c r="U252" s="23"/>
      <c r="V252" s="21"/>
      <c r="W252" s="21"/>
      <c r="X252" s="21"/>
      <c r="Y252" s="21"/>
      <c r="Z252" s="21"/>
      <c r="AA252" s="21"/>
      <c r="AB252" s="21"/>
      <c r="AC252" s="21"/>
      <c r="AD252" s="210"/>
      <c r="AE252" s="29"/>
      <c r="AF252" s="29"/>
      <c r="AG252" s="29"/>
      <c r="AH252" s="29"/>
      <c r="AI252" s="21"/>
      <c r="AJ252" s="21"/>
      <c r="AK252" s="21"/>
      <c r="AL252" s="210"/>
      <c r="AM252" s="29"/>
      <c r="AN252" s="29"/>
      <c r="AO252" s="21"/>
      <c r="AP252" s="21"/>
      <c r="AQ252" s="21"/>
      <c r="AR252" s="21"/>
      <c r="AS252" s="21"/>
      <c r="AT252" s="210"/>
      <c r="AU252" s="29"/>
      <c r="AV252" s="210"/>
      <c r="AW252" s="29"/>
      <c r="AX252" s="21"/>
      <c r="AY252" s="21"/>
      <c r="AZ252" s="21"/>
      <c r="BA252" s="21"/>
      <c r="BB252" s="20"/>
      <c r="BC252" s="23"/>
      <c r="BD252" s="210"/>
      <c r="BE252" s="23"/>
      <c r="BF252" s="23"/>
      <c r="BG252" s="21"/>
      <c r="BH252" s="21"/>
      <c r="BI252" s="21"/>
      <c r="BJ252" s="21"/>
      <c r="BK252" s="21"/>
      <c r="BL252" s="21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147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10"/>
      <c r="O253" s="23"/>
      <c r="P253" s="23"/>
      <c r="Q253" s="23"/>
      <c r="R253" s="23"/>
      <c r="S253" s="23"/>
      <c r="T253" s="23"/>
      <c r="U253" s="23"/>
      <c r="V253" s="21"/>
      <c r="W253" s="21"/>
      <c r="X253" s="21"/>
      <c r="Y253" s="21"/>
      <c r="Z253" s="21"/>
      <c r="AA253" s="21"/>
      <c r="AB253" s="21"/>
      <c r="AC253" s="21"/>
      <c r="AD253" s="210"/>
      <c r="AE253" s="29"/>
      <c r="AF253" s="29"/>
      <c r="AG253" s="29"/>
      <c r="AH253" s="29"/>
      <c r="AI253" s="21"/>
      <c r="AJ253" s="21"/>
      <c r="AK253" s="21"/>
      <c r="AL253" s="210"/>
      <c r="AM253" s="29"/>
      <c r="AN253" s="29"/>
      <c r="AO253" s="21"/>
      <c r="AP253" s="21"/>
      <c r="AQ253" s="21"/>
      <c r="AR253" s="21"/>
      <c r="AS253" s="21"/>
      <c r="AT253" s="210"/>
      <c r="AU253" s="29"/>
      <c r="AV253" s="210"/>
      <c r="AW253" s="29"/>
      <c r="AX253" s="21"/>
      <c r="AY253" s="21"/>
      <c r="AZ253" s="21"/>
      <c r="BA253" s="21"/>
      <c r="BB253" s="20"/>
      <c r="BC253" s="23"/>
      <c r="BD253" s="210"/>
      <c r="BE253" s="29"/>
      <c r="BF253" s="29"/>
      <c r="BG253" s="21"/>
      <c r="BH253" s="21"/>
      <c r="BI253" s="21"/>
      <c r="BJ253" s="21"/>
      <c r="BK253" s="21"/>
      <c r="BL253" s="21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244.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3"/>
      <c r="P254" s="23"/>
      <c r="Q254" s="23"/>
      <c r="R254" s="23"/>
      <c r="S254" s="23"/>
      <c r="T254" s="23"/>
      <c r="U254" s="23"/>
      <c r="V254" s="21"/>
      <c r="W254" s="21"/>
      <c r="X254" s="21"/>
      <c r="Y254" s="21"/>
      <c r="Z254" s="21"/>
      <c r="AA254" s="21"/>
      <c r="AB254" s="21"/>
      <c r="AC254" s="21"/>
      <c r="AD254" s="210"/>
      <c r="AE254" s="63"/>
      <c r="AF254" s="63"/>
      <c r="AG254" s="63"/>
      <c r="AH254" s="63"/>
      <c r="AI254" s="21"/>
      <c r="AJ254" s="21"/>
      <c r="AK254" s="21"/>
      <c r="AL254" s="210"/>
      <c r="AM254" s="63"/>
      <c r="AN254" s="63"/>
      <c r="AO254" s="21"/>
      <c r="AP254" s="21"/>
      <c r="AQ254" s="21"/>
      <c r="AR254" s="21"/>
      <c r="AS254" s="21"/>
      <c r="AT254" s="210"/>
      <c r="AU254" s="29"/>
      <c r="AV254" s="210"/>
      <c r="AW254" s="23"/>
      <c r="AX254" s="21"/>
      <c r="AY254" s="21"/>
      <c r="AZ254" s="21"/>
      <c r="BA254" s="21"/>
      <c r="BB254" s="20"/>
      <c r="BC254" s="23"/>
      <c r="BD254" s="210"/>
      <c r="BE254" s="23"/>
      <c r="BF254" s="23"/>
      <c r="BG254" s="21"/>
      <c r="BH254" s="20"/>
      <c r="BI254" s="23"/>
      <c r="BJ254" s="20"/>
      <c r="BK254" s="21"/>
      <c r="BL254" s="21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244.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3"/>
      <c r="P255" s="20"/>
      <c r="Q255" s="23"/>
      <c r="R255" s="23"/>
      <c r="S255" s="20"/>
      <c r="T255" s="23"/>
      <c r="U255" s="23"/>
      <c r="V255" s="21"/>
      <c r="W255" s="21"/>
      <c r="X255" s="21"/>
      <c r="Y255" s="21"/>
      <c r="Z255" s="21"/>
      <c r="AA255" s="21"/>
      <c r="AB255" s="21"/>
      <c r="AC255" s="21"/>
      <c r="AD255" s="210"/>
      <c r="AE255" s="63"/>
      <c r="AF255" s="63"/>
      <c r="AG255" s="63"/>
      <c r="AH255" s="63"/>
      <c r="AI255" s="21"/>
      <c r="AJ255" s="21"/>
      <c r="AK255" s="21"/>
      <c r="AL255" s="210"/>
      <c r="AM255" s="63"/>
      <c r="AN255" s="63"/>
      <c r="AO255" s="21"/>
      <c r="AP255" s="21"/>
      <c r="AQ255" s="21"/>
      <c r="AR255" s="21"/>
      <c r="AS255" s="21"/>
      <c r="AT255" s="210"/>
      <c r="AU255" s="29"/>
      <c r="AV255" s="210"/>
      <c r="AW255" s="23"/>
      <c r="AX255" s="21"/>
      <c r="AY255" s="21"/>
      <c r="AZ255" s="21"/>
      <c r="BA255" s="21"/>
      <c r="BB255" s="20"/>
      <c r="BC255" s="23"/>
      <c r="BD255" s="210"/>
      <c r="BE255" s="23"/>
      <c r="BF255" s="23"/>
      <c r="BG255" s="21"/>
      <c r="BH255" s="21"/>
      <c r="BI255" s="21"/>
      <c r="BJ255" s="21"/>
      <c r="BK255" s="21"/>
      <c r="BL255" s="21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244.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1"/>
      <c r="W256" s="21"/>
      <c r="X256" s="21"/>
      <c r="Y256" s="21"/>
      <c r="Z256" s="21"/>
      <c r="AA256" s="21"/>
      <c r="AB256" s="21"/>
      <c r="AC256" s="21"/>
      <c r="AD256" s="210"/>
      <c r="AE256" s="63"/>
      <c r="AF256" s="63"/>
      <c r="AG256" s="63"/>
      <c r="AH256" s="63"/>
      <c r="AI256" s="21"/>
      <c r="AJ256" s="21"/>
      <c r="AK256" s="21"/>
      <c r="AL256" s="210"/>
      <c r="AM256" s="63"/>
      <c r="AN256" s="63"/>
      <c r="AO256" s="21"/>
      <c r="AP256" s="21"/>
      <c r="AQ256" s="21"/>
      <c r="AR256" s="21"/>
      <c r="AS256" s="21"/>
      <c r="AT256" s="210"/>
      <c r="AU256" s="29"/>
      <c r="AV256" s="210"/>
      <c r="AW256" s="23"/>
      <c r="AX256" s="21"/>
      <c r="AY256" s="21"/>
      <c r="AZ256" s="21"/>
      <c r="BA256" s="21"/>
      <c r="BB256" s="20"/>
      <c r="BC256" s="23"/>
      <c r="BD256" s="210"/>
      <c r="BE256" s="23"/>
      <c r="BF256" s="23"/>
      <c r="BG256" s="21"/>
      <c r="BH256" s="20"/>
      <c r="BI256" s="23"/>
      <c r="BJ256" s="23"/>
      <c r="BK256" s="21"/>
      <c r="BL256" s="21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244.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3"/>
      <c r="P257" s="20"/>
      <c r="Q257" s="23"/>
      <c r="R257" s="23"/>
      <c r="S257" s="23"/>
      <c r="T257" s="23"/>
      <c r="U257" s="23"/>
      <c r="V257" s="21"/>
      <c r="W257" s="21"/>
      <c r="X257" s="21"/>
      <c r="Y257" s="21"/>
      <c r="Z257" s="21"/>
      <c r="AA257" s="21"/>
      <c r="AB257" s="21"/>
      <c r="AC257" s="21"/>
      <c r="AD257" s="210"/>
      <c r="AE257" s="63"/>
      <c r="AF257" s="63"/>
      <c r="AG257" s="63"/>
      <c r="AH257" s="63"/>
      <c r="AI257" s="21"/>
      <c r="AJ257" s="21"/>
      <c r="AK257" s="21"/>
      <c r="AL257" s="210"/>
      <c r="AM257" s="63"/>
      <c r="AN257" s="63"/>
      <c r="AO257" s="21"/>
      <c r="AP257" s="21"/>
      <c r="AQ257" s="21"/>
      <c r="AR257" s="21"/>
      <c r="AS257" s="21"/>
      <c r="AT257" s="210"/>
      <c r="AU257" s="29"/>
      <c r="AV257" s="210"/>
      <c r="AW257" s="23"/>
      <c r="AX257" s="21"/>
      <c r="AY257" s="21"/>
      <c r="AZ257" s="21"/>
      <c r="BA257" s="21"/>
      <c r="BB257" s="20"/>
      <c r="BC257" s="23"/>
      <c r="BD257" s="210"/>
      <c r="BE257" s="23"/>
      <c r="BF257" s="23"/>
      <c r="BG257" s="21"/>
      <c r="BH257" s="21"/>
      <c r="BI257" s="21"/>
      <c r="BJ257" s="21"/>
      <c r="BK257" s="21"/>
      <c r="BL257" s="21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408.7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3"/>
      <c r="P258" s="20"/>
      <c r="Q258" s="20"/>
      <c r="R258" s="20"/>
      <c r="S258" s="20"/>
      <c r="T258" s="20"/>
      <c r="U258" s="23"/>
      <c r="V258" s="21"/>
      <c r="W258" s="21"/>
      <c r="X258" s="21"/>
      <c r="Y258" s="21"/>
      <c r="Z258" s="21"/>
      <c r="AA258" s="21"/>
      <c r="AB258" s="21"/>
      <c r="AC258" s="21"/>
      <c r="AD258" s="210"/>
      <c r="AE258" s="63"/>
      <c r="AF258" s="63"/>
      <c r="AG258" s="63"/>
      <c r="AH258" s="63"/>
      <c r="AI258" s="21"/>
      <c r="AJ258" s="21"/>
      <c r="AK258" s="21"/>
      <c r="AL258" s="210"/>
      <c r="AM258" s="63"/>
      <c r="AN258" s="63"/>
      <c r="AO258" s="21"/>
      <c r="AP258" s="21"/>
      <c r="AQ258" s="21"/>
      <c r="AR258" s="21"/>
      <c r="AS258" s="21"/>
      <c r="AT258" s="210"/>
      <c r="AU258" s="29"/>
      <c r="AV258" s="210"/>
      <c r="AW258" s="23"/>
      <c r="AX258" s="21"/>
      <c r="AY258" s="21"/>
      <c r="AZ258" s="21"/>
      <c r="BA258" s="21"/>
      <c r="BB258" s="20"/>
      <c r="BC258" s="23"/>
      <c r="BD258" s="210"/>
      <c r="BE258" s="23"/>
      <c r="BF258" s="20"/>
      <c r="BG258" s="21"/>
      <c r="BH258" s="21"/>
      <c r="BI258" s="21"/>
      <c r="BJ258" s="21"/>
      <c r="BK258" s="21"/>
      <c r="BL258" s="21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246.7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3"/>
      <c r="P259" s="20"/>
      <c r="Q259" s="23"/>
      <c r="R259" s="23"/>
      <c r="S259" s="23"/>
      <c r="T259" s="23"/>
      <c r="U259" s="23"/>
      <c r="V259" s="21"/>
      <c r="W259" s="21"/>
      <c r="X259" s="21"/>
      <c r="Y259" s="21"/>
      <c r="Z259" s="21"/>
      <c r="AA259" s="21"/>
      <c r="AB259" s="21"/>
      <c r="AC259" s="21"/>
      <c r="AD259" s="210"/>
      <c r="AE259" s="63"/>
      <c r="AF259" s="63"/>
      <c r="AG259" s="63"/>
      <c r="AH259" s="63"/>
      <c r="AI259" s="21"/>
      <c r="AJ259" s="21"/>
      <c r="AK259" s="21"/>
      <c r="AL259" s="210"/>
      <c r="AM259" s="63"/>
      <c r="AN259" s="63"/>
      <c r="AO259" s="21"/>
      <c r="AP259" s="21"/>
      <c r="AQ259" s="21"/>
      <c r="AR259" s="21"/>
      <c r="AS259" s="21"/>
      <c r="AT259" s="210"/>
      <c r="AU259" s="29"/>
      <c r="AV259" s="210"/>
      <c r="AW259" s="23"/>
      <c r="AX259" s="21"/>
      <c r="AY259" s="21"/>
      <c r="AZ259" s="21"/>
      <c r="BA259" s="21"/>
      <c r="BB259" s="20"/>
      <c r="BC259" s="23"/>
      <c r="BD259" s="210"/>
      <c r="BE259" s="23"/>
      <c r="BF259" s="20"/>
      <c r="BG259" s="21"/>
      <c r="BH259" s="20"/>
      <c r="BI259" s="23"/>
      <c r="BJ259" s="23"/>
      <c r="BK259" s="21"/>
      <c r="BL259" s="21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258.75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3"/>
      <c r="P260" s="20"/>
      <c r="Q260" s="23"/>
      <c r="R260" s="23"/>
      <c r="S260" s="23"/>
      <c r="T260" s="23"/>
      <c r="U260" s="23"/>
      <c r="V260" s="21"/>
      <c r="W260" s="21"/>
      <c r="X260" s="21"/>
      <c r="Y260" s="21"/>
      <c r="Z260" s="21"/>
      <c r="AA260" s="21"/>
      <c r="AB260" s="21"/>
      <c r="AC260" s="21"/>
      <c r="AD260" s="210"/>
      <c r="AE260" s="63"/>
      <c r="AF260" s="63"/>
      <c r="AG260" s="63"/>
      <c r="AH260" s="20"/>
      <c r="AI260" s="21"/>
      <c r="AJ260" s="21"/>
      <c r="AK260" s="21"/>
      <c r="AL260" s="210"/>
      <c r="AM260" s="63"/>
      <c r="AN260" s="20"/>
      <c r="AO260" s="21"/>
      <c r="AP260" s="21"/>
      <c r="AQ260" s="21"/>
      <c r="AR260" s="21"/>
      <c r="AS260" s="21"/>
      <c r="AT260" s="210"/>
      <c r="AU260" s="23"/>
      <c r="AV260" s="210"/>
      <c r="AW260" s="23"/>
      <c r="AX260" s="21"/>
      <c r="AY260" s="21"/>
      <c r="AZ260" s="21"/>
      <c r="BA260" s="21"/>
      <c r="BB260" s="20"/>
      <c r="BC260" s="23"/>
      <c r="BD260" s="210"/>
      <c r="BE260" s="23"/>
      <c r="BF260" s="20"/>
      <c r="BG260" s="21"/>
      <c r="BH260" s="21"/>
      <c r="BI260" s="21"/>
      <c r="BJ260" s="21"/>
      <c r="BK260" s="21"/>
      <c r="BL260" s="21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201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10"/>
      <c r="O261" s="29"/>
      <c r="P261" s="29"/>
      <c r="Q261" s="29"/>
      <c r="R261" s="29"/>
      <c r="S261" s="29"/>
      <c r="T261" s="29"/>
      <c r="U261" s="29"/>
      <c r="V261" s="21"/>
      <c r="W261" s="21"/>
      <c r="X261" s="21"/>
      <c r="Y261" s="21"/>
      <c r="Z261" s="21"/>
      <c r="AA261" s="21"/>
      <c r="AB261" s="21"/>
      <c r="AC261" s="21"/>
      <c r="AD261" s="210"/>
      <c r="AE261" s="63"/>
      <c r="AF261" s="63"/>
      <c r="AG261" s="63"/>
      <c r="AH261" s="20"/>
      <c r="AI261" s="21"/>
      <c r="AJ261" s="21"/>
      <c r="AK261" s="21"/>
      <c r="AL261" s="210"/>
      <c r="AM261" s="63"/>
      <c r="AN261" s="20"/>
      <c r="AO261" s="21"/>
      <c r="AP261" s="21"/>
      <c r="AQ261" s="21"/>
      <c r="AR261" s="21"/>
      <c r="AS261" s="21"/>
      <c r="AT261" s="210"/>
      <c r="AU261" s="23"/>
      <c r="AV261" s="210"/>
      <c r="AW261" s="23"/>
      <c r="AX261" s="21"/>
      <c r="AY261" s="21"/>
      <c r="AZ261" s="21"/>
      <c r="BA261" s="21"/>
      <c r="BB261" s="20"/>
      <c r="BC261" s="23"/>
      <c r="BD261" s="210"/>
      <c r="BE261" s="23"/>
      <c r="BF261" s="20"/>
      <c r="BG261" s="21"/>
      <c r="BH261" s="21"/>
      <c r="BI261" s="21"/>
      <c r="BJ261" s="21"/>
      <c r="BK261" s="21"/>
      <c r="BL261" s="21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191.2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3"/>
      <c r="P262" s="20"/>
      <c r="Q262" s="23"/>
      <c r="R262" s="23"/>
      <c r="S262" s="23"/>
      <c r="T262" s="23"/>
      <c r="U262" s="23"/>
      <c r="V262" s="21"/>
      <c r="W262" s="21"/>
      <c r="X262" s="21"/>
      <c r="Y262" s="21"/>
      <c r="Z262" s="21"/>
      <c r="AA262" s="21"/>
      <c r="AB262" s="21"/>
      <c r="AC262" s="21"/>
      <c r="AD262" s="210"/>
      <c r="AE262" s="63"/>
      <c r="AF262" s="63"/>
      <c r="AG262" s="63"/>
      <c r="AH262" s="20"/>
      <c r="AI262" s="21"/>
      <c r="AJ262" s="21"/>
      <c r="AK262" s="21"/>
      <c r="AL262" s="210"/>
      <c r="AM262" s="63"/>
      <c r="AN262" s="20"/>
      <c r="AO262" s="21"/>
      <c r="AP262" s="21"/>
      <c r="AQ262" s="21"/>
      <c r="AR262" s="21"/>
      <c r="AS262" s="21"/>
      <c r="AT262" s="210"/>
      <c r="AU262" s="23"/>
      <c r="AV262" s="210"/>
      <c r="AW262" s="23"/>
      <c r="AX262" s="21"/>
      <c r="AY262" s="21"/>
      <c r="AZ262" s="21"/>
      <c r="BA262" s="21"/>
      <c r="BB262" s="20"/>
      <c r="BC262" s="23"/>
      <c r="BD262" s="210"/>
      <c r="BE262" s="23"/>
      <c r="BF262" s="23"/>
      <c r="BG262" s="21"/>
      <c r="BH262" s="21"/>
      <c r="BI262" s="21"/>
      <c r="BJ262" s="21"/>
      <c r="BK262" s="21"/>
      <c r="BL262" s="21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191.2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10"/>
      <c r="O263" s="28"/>
      <c r="P263" s="18"/>
      <c r="Q263" s="28"/>
      <c r="R263" s="28"/>
      <c r="S263" s="28"/>
      <c r="T263" s="28"/>
      <c r="U263" s="28"/>
      <c r="V263" s="21"/>
      <c r="W263" s="21"/>
      <c r="X263" s="21"/>
      <c r="Y263" s="21"/>
      <c r="Z263" s="21"/>
      <c r="AA263" s="21"/>
      <c r="AB263" s="21"/>
      <c r="AC263" s="21"/>
      <c r="AD263" s="210"/>
      <c r="AE263" s="63"/>
      <c r="AF263" s="63"/>
      <c r="AG263" s="63"/>
      <c r="AH263" s="20"/>
      <c r="AI263" s="21"/>
      <c r="AJ263" s="21"/>
      <c r="AK263" s="21"/>
      <c r="AL263" s="210"/>
      <c r="AM263" s="63"/>
      <c r="AN263" s="20"/>
      <c r="AO263" s="21"/>
      <c r="AP263" s="21"/>
      <c r="AQ263" s="21"/>
      <c r="AR263" s="21"/>
      <c r="AS263" s="21"/>
      <c r="AT263" s="210"/>
      <c r="AU263" s="23"/>
      <c r="AV263" s="210"/>
      <c r="AW263" s="23"/>
      <c r="AX263" s="21"/>
      <c r="AY263" s="21"/>
      <c r="AZ263" s="21"/>
      <c r="BA263" s="21"/>
      <c r="BB263" s="20"/>
      <c r="BC263" s="23"/>
      <c r="BD263" s="210"/>
      <c r="BE263" s="23"/>
      <c r="BF263" s="20"/>
      <c r="BG263" s="21"/>
      <c r="BH263" s="21"/>
      <c r="BI263" s="21"/>
      <c r="BJ263" s="21"/>
      <c r="BK263" s="21"/>
      <c r="BL263" s="21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247.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10"/>
      <c r="O264" s="23"/>
      <c r="P264" s="23"/>
      <c r="Q264" s="23"/>
      <c r="R264" s="23"/>
      <c r="S264" s="23"/>
      <c r="T264" s="23"/>
      <c r="U264" s="28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181"/>
      <c r="AM264" s="21"/>
      <c r="AN264" s="21"/>
      <c r="AO264" s="21"/>
      <c r="AP264" s="21"/>
      <c r="AQ264" s="21"/>
      <c r="AR264" s="21"/>
      <c r="AS264" s="21"/>
      <c r="AT264" s="181"/>
      <c r="AU264" s="21"/>
      <c r="AV264" s="181"/>
      <c r="AW264" s="21"/>
      <c r="AX264" s="21"/>
      <c r="AY264" s="21"/>
      <c r="AZ264" s="21"/>
      <c r="BA264" s="21"/>
      <c r="BB264" s="20"/>
      <c r="BC264" s="23"/>
      <c r="BD264" s="210"/>
      <c r="BE264" s="23"/>
      <c r="BF264" s="20"/>
      <c r="BG264" s="21"/>
      <c r="BH264" s="21"/>
      <c r="BI264" s="21"/>
      <c r="BJ264" s="21"/>
      <c r="BK264" s="21"/>
      <c r="BL264" s="21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271.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10"/>
      <c r="O265" s="28"/>
      <c r="P265" s="18"/>
      <c r="Q265" s="28"/>
      <c r="R265" s="28"/>
      <c r="S265" s="28"/>
      <c r="T265" s="28"/>
      <c r="U265" s="28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181"/>
      <c r="AM265" s="21"/>
      <c r="AN265" s="21"/>
      <c r="AO265" s="21"/>
      <c r="AP265" s="21"/>
      <c r="AQ265" s="21"/>
      <c r="AR265" s="21"/>
      <c r="AS265" s="21"/>
      <c r="AT265" s="181"/>
      <c r="AU265" s="21"/>
      <c r="AV265" s="181"/>
      <c r="AW265" s="21"/>
      <c r="AX265" s="21"/>
      <c r="AY265" s="21"/>
      <c r="AZ265" s="21"/>
      <c r="BA265" s="21"/>
      <c r="BB265" s="20"/>
      <c r="BC265" s="23"/>
      <c r="BD265" s="210"/>
      <c r="BE265" s="23"/>
      <c r="BF265" s="20"/>
      <c r="BG265" s="21"/>
      <c r="BH265" s="21"/>
      <c r="BI265" s="21"/>
      <c r="BJ265" s="21"/>
      <c r="BK265" s="21"/>
      <c r="BL265" s="21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261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10"/>
      <c r="O266" s="28"/>
      <c r="P266" s="18"/>
      <c r="Q266" s="28"/>
      <c r="R266" s="28"/>
      <c r="S266" s="28"/>
      <c r="T266" s="28"/>
      <c r="U266" s="28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181"/>
      <c r="AM266" s="21"/>
      <c r="AN266" s="21"/>
      <c r="AO266" s="21"/>
      <c r="AP266" s="21"/>
      <c r="AQ266" s="21"/>
      <c r="AR266" s="21"/>
      <c r="AS266" s="21"/>
      <c r="AT266" s="181"/>
      <c r="AU266" s="21"/>
      <c r="AV266" s="181"/>
      <c r="AW266" s="21"/>
      <c r="AX266" s="21"/>
      <c r="AY266" s="21"/>
      <c r="AZ266" s="21"/>
      <c r="BA266" s="21"/>
      <c r="BB266" s="20"/>
      <c r="BC266" s="23"/>
      <c r="BD266" s="210"/>
      <c r="BE266" s="23"/>
      <c r="BF266" s="20"/>
      <c r="BG266" s="21"/>
      <c r="BH266" s="21"/>
      <c r="BI266" s="21"/>
      <c r="BJ266" s="21"/>
      <c r="BK266" s="21"/>
      <c r="BL266" s="21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204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181"/>
      <c r="AM267" s="21"/>
      <c r="AN267" s="21"/>
      <c r="AO267" s="21"/>
      <c r="AP267" s="21"/>
      <c r="AQ267" s="21"/>
      <c r="AR267" s="21"/>
      <c r="AS267" s="21"/>
      <c r="AT267" s="181"/>
      <c r="AU267" s="21"/>
      <c r="AV267" s="181"/>
      <c r="AW267" s="21"/>
      <c r="AX267" s="21"/>
      <c r="AY267" s="21"/>
      <c r="AZ267" s="21"/>
      <c r="BA267" s="21"/>
      <c r="BB267" s="20"/>
      <c r="BC267" s="23"/>
      <c r="BD267" s="210"/>
      <c r="BE267" s="20"/>
      <c r="BF267" s="20"/>
      <c r="BG267" s="21"/>
      <c r="BH267" s="21"/>
      <c r="BI267" s="21"/>
      <c r="BJ267" s="21"/>
      <c r="BK267" s="21"/>
      <c r="BL267" s="21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204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10"/>
      <c r="O268" s="20"/>
      <c r="P268" s="20"/>
      <c r="Q268" s="20"/>
      <c r="R268" s="20"/>
      <c r="S268" s="20"/>
      <c r="T268" s="20"/>
      <c r="U268" s="20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181"/>
      <c r="AM268" s="21"/>
      <c r="AN268" s="21"/>
      <c r="AO268" s="21"/>
      <c r="AP268" s="21"/>
      <c r="AQ268" s="21"/>
      <c r="AR268" s="21"/>
      <c r="AS268" s="21"/>
      <c r="AT268" s="181"/>
      <c r="AU268" s="21"/>
      <c r="AV268" s="181"/>
      <c r="AW268" s="21"/>
      <c r="AX268" s="21"/>
      <c r="AY268" s="21"/>
      <c r="AZ268" s="21"/>
      <c r="BA268" s="21"/>
      <c r="BB268" s="20"/>
      <c r="BC268" s="23"/>
      <c r="BD268" s="210"/>
      <c r="BE268" s="23"/>
      <c r="BF268" s="20"/>
      <c r="BG268" s="21"/>
      <c r="BH268" s="21"/>
      <c r="BI268" s="21"/>
      <c r="BJ268" s="21"/>
      <c r="BK268" s="21"/>
      <c r="BL268" s="21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204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10"/>
      <c r="O269" s="28"/>
      <c r="P269" s="18"/>
      <c r="Q269" s="28"/>
      <c r="R269" s="28"/>
      <c r="S269" s="28"/>
      <c r="T269" s="28"/>
      <c r="U269" s="28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181"/>
      <c r="AM269" s="21"/>
      <c r="AN269" s="21"/>
      <c r="AO269" s="21"/>
      <c r="AP269" s="21"/>
      <c r="AQ269" s="21"/>
      <c r="AR269" s="21"/>
      <c r="AS269" s="21"/>
      <c r="AT269" s="181"/>
      <c r="AU269" s="21"/>
      <c r="AV269" s="181"/>
      <c r="AW269" s="21"/>
      <c r="AX269" s="21"/>
      <c r="AY269" s="21"/>
      <c r="AZ269" s="21"/>
      <c r="BA269" s="21"/>
      <c r="BB269" s="20"/>
      <c r="BC269" s="23"/>
      <c r="BD269" s="210"/>
      <c r="BE269" s="23"/>
      <c r="BF269" s="20"/>
      <c r="BG269" s="21"/>
      <c r="BH269" s="21"/>
      <c r="BI269" s="21"/>
      <c r="BJ269" s="21"/>
      <c r="BK269" s="21"/>
      <c r="BL269" s="21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283.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3"/>
      <c r="P270" s="20"/>
      <c r="Q270" s="23"/>
      <c r="R270" s="23"/>
      <c r="S270" s="23"/>
      <c r="T270" s="23"/>
      <c r="U270" s="23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181"/>
      <c r="AM270" s="21"/>
      <c r="AN270" s="21"/>
      <c r="AO270" s="21"/>
      <c r="AP270" s="21"/>
      <c r="AQ270" s="21"/>
      <c r="AR270" s="21"/>
      <c r="AS270" s="21"/>
      <c r="AT270" s="181"/>
      <c r="AU270" s="21"/>
      <c r="AV270" s="181"/>
      <c r="AW270" s="21"/>
      <c r="AX270" s="21"/>
      <c r="AY270" s="21"/>
      <c r="AZ270" s="21"/>
      <c r="BA270" s="21"/>
      <c r="BB270" s="20"/>
      <c r="BC270" s="23"/>
      <c r="BD270" s="210"/>
      <c r="BE270" s="23"/>
      <c r="BF270" s="20"/>
      <c r="BG270" s="21"/>
      <c r="BH270" s="21"/>
      <c r="BI270" s="21"/>
      <c r="BJ270" s="21"/>
      <c r="BK270" s="21"/>
      <c r="BL270" s="21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409.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3"/>
      <c r="P271" s="20"/>
      <c r="Q271" s="23"/>
      <c r="R271" s="23"/>
      <c r="S271" s="23"/>
      <c r="T271" s="23"/>
      <c r="U271" s="23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0"/>
      <c r="AI271" s="23"/>
      <c r="AJ271" s="23"/>
      <c r="AK271" s="21"/>
      <c r="AL271" s="210"/>
      <c r="AM271" s="23"/>
      <c r="AN271" s="23"/>
      <c r="AO271" s="21"/>
      <c r="AP271" s="21"/>
      <c r="AQ271" s="21"/>
      <c r="AR271" s="21"/>
      <c r="AS271" s="21"/>
      <c r="AT271" s="210"/>
      <c r="AU271" s="23"/>
      <c r="AV271" s="210"/>
      <c r="AW271" s="23"/>
      <c r="AX271" s="21"/>
      <c r="AY271" s="21"/>
      <c r="AZ271" s="21"/>
      <c r="BA271" s="21"/>
      <c r="BB271" s="20"/>
      <c r="BC271" s="23"/>
      <c r="BD271" s="210"/>
      <c r="BE271" s="23"/>
      <c r="BF271" s="23"/>
      <c r="BG271" s="21"/>
      <c r="BH271" s="21"/>
      <c r="BI271" s="21"/>
      <c r="BJ271" s="21"/>
      <c r="BK271" s="21"/>
      <c r="BL271" s="21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14.7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8"/>
      <c r="P272" s="18"/>
      <c r="Q272" s="28"/>
      <c r="R272" s="28"/>
      <c r="S272" s="28"/>
      <c r="T272" s="28"/>
      <c r="U272" s="28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181"/>
      <c r="AM272" s="21"/>
      <c r="AN272" s="21"/>
      <c r="AO272" s="21"/>
      <c r="AP272" s="21"/>
      <c r="AQ272" s="21"/>
      <c r="AR272" s="21"/>
      <c r="AS272" s="21"/>
      <c r="AT272" s="181"/>
      <c r="AU272" s="21"/>
      <c r="AV272" s="181"/>
      <c r="AW272" s="21"/>
      <c r="AX272" s="21"/>
      <c r="AY272" s="21"/>
      <c r="AZ272" s="21"/>
      <c r="BA272" s="21"/>
      <c r="BB272" s="20"/>
      <c r="BC272" s="23"/>
      <c r="BD272" s="210"/>
      <c r="BE272" s="23"/>
      <c r="BF272" s="20"/>
      <c r="BG272" s="21"/>
      <c r="BH272" s="21"/>
      <c r="BI272" s="21"/>
      <c r="BJ272" s="21"/>
      <c r="BK272" s="21"/>
      <c r="BL272" s="21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114.7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10"/>
      <c r="O273" s="28"/>
      <c r="P273" s="18"/>
      <c r="Q273" s="28"/>
      <c r="R273" s="28"/>
      <c r="S273" s="28"/>
      <c r="T273" s="28"/>
      <c r="U273" s="28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181"/>
      <c r="AM273" s="21"/>
      <c r="AN273" s="21"/>
      <c r="AO273" s="21"/>
      <c r="AP273" s="21"/>
      <c r="AQ273" s="21"/>
      <c r="AR273" s="21"/>
      <c r="AS273" s="21"/>
      <c r="AT273" s="181"/>
      <c r="AU273" s="21"/>
      <c r="AV273" s="181"/>
      <c r="AW273" s="21"/>
      <c r="AX273" s="21"/>
      <c r="AY273" s="21"/>
      <c r="AZ273" s="21"/>
      <c r="BA273" s="21"/>
      <c r="BB273" s="20"/>
      <c r="BC273" s="23"/>
      <c r="BD273" s="210"/>
      <c r="BE273" s="23"/>
      <c r="BF273" s="20"/>
      <c r="BG273" s="21"/>
      <c r="BH273" s="21"/>
      <c r="BI273" s="21"/>
      <c r="BJ273" s="21"/>
      <c r="BK273" s="21"/>
      <c r="BL273" s="21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114.75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10"/>
      <c r="O274" s="28"/>
      <c r="P274" s="18"/>
      <c r="Q274" s="28"/>
      <c r="R274" s="28"/>
      <c r="S274" s="28"/>
      <c r="T274" s="28"/>
      <c r="U274" s="28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181"/>
      <c r="AM274" s="21"/>
      <c r="AN274" s="21"/>
      <c r="AO274" s="21"/>
      <c r="AP274" s="21"/>
      <c r="AQ274" s="21"/>
      <c r="AR274" s="21"/>
      <c r="AS274" s="21"/>
      <c r="AT274" s="181"/>
      <c r="AU274" s="21"/>
      <c r="AV274" s="181"/>
      <c r="AW274" s="21"/>
      <c r="AX274" s="21"/>
      <c r="AY274" s="21"/>
      <c r="AZ274" s="21"/>
      <c r="BA274" s="21"/>
      <c r="BB274" s="20"/>
      <c r="BC274" s="23"/>
      <c r="BD274" s="210"/>
      <c r="BE274" s="23"/>
      <c r="BF274" s="20"/>
      <c r="BG274" s="21"/>
      <c r="BH274" s="21"/>
      <c r="BI274" s="21"/>
      <c r="BJ274" s="21"/>
      <c r="BK274" s="21"/>
      <c r="BL274" s="21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114.7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10"/>
      <c r="O275" s="28"/>
      <c r="P275" s="18"/>
      <c r="Q275" s="28"/>
      <c r="R275" s="28"/>
      <c r="S275" s="28"/>
      <c r="T275" s="28"/>
      <c r="U275" s="28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181"/>
      <c r="AM275" s="21"/>
      <c r="AN275" s="21"/>
      <c r="AO275" s="21"/>
      <c r="AP275" s="21"/>
      <c r="AQ275" s="21"/>
      <c r="AR275" s="21"/>
      <c r="AS275" s="21"/>
      <c r="AT275" s="181"/>
      <c r="AU275" s="21"/>
      <c r="AV275" s="181"/>
      <c r="AW275" s="21"/>
      <c r="AX275" s="21"/>
      <c r="AY275" s="21"/>
      <c r="AZ275" s="21"/>
      <c r="BA275" s="21"/>
      <c r="BB275" s="20"/>
      <c r="BC275" s="23"/>
      <c r="BD275" s="210"/>
      <c r="BE275" s="23"/>
      <c r="BF275" s="20"/>
      <c r="BG275" s="21"/>
      <c r="BH275" s="21"/>
      <c r="BI275" s="21"/>
      <c r="BJ275" s="21"/>
      <c r="BK275" s="21"/>
      <c r="BL275" s="21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114.7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10"/>
      <c r="O276" s="28"/>
      <c r="P276" s="18"/>
      <c r="Q276" s="28"/>
      <c r="R276" s="28"/>
      <c r="S276" s="28"/>
      <c r="T276" s="28"/>
      <c r="U276" s="28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181"/>
      <c r="AM276" s="21"/>
      <c r="AN276" s="21"/>
      <c r="AO276" s="21"/>
      <c r="AP276" s="21"/>
      <c r="AQ276" s="21"/>
      <c r="AR276" s="21"/>
      <c r="AS276" s="21"/>
      <c r="AT276" s="181"/>
      <c r="AU276" s="21"/>
      <c r="AV276" s="181"/>
      <c r="AW276" s="21"/>
      <c r="AX276" s="21"/>
      <c r="AY276" s="21"/>
      <c r="AZ276" s="21"/>
      <c r="BA276" s="21"/>
      <c r="BB276" s="20"/>
      <c r="BC276" s="23"/>
      <c r="BD276" s="210"/>
      <c r="BE276" s="23"/>
      <c r="BF276" s="20"/>
      <c r="BG276" s="21"/>
      <c r="BH276" s="21"/>
      <c r="BI276" s="21"/>
      <c r="BJ276" s="21"/>
      <c r="BK276" s="21"/>
      <c r="BL276" s="21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204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3"/>
      <c r="P277" s="20"/>
      <c r="Q277" s="23"/>
      <c r="R277" s="23"/>
      <c r="S277" s="23"/>
      <c r="T277" s="23"/>
      <c r="U277" s="23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181"/>
      <c r="AM277" s="21"/>
      <c r="AN277" s="21"/>
      <c r="AO277" s="21"/>
      <c r="AP277" s="21"/>
      <c r="AQ277" s="21"/>
      <c r="AR277" s="21"/>
      <c r="AS277" s="21"/>
      <c r="AT277" s="181"/>
      <c r="AU277" s="21"/>
      <c r="AV277" s="181"/>
      <c r="AW277" s="21"/>
      <c r="AX277" s="21"/>
      <c r="AY277" s="21"/>
      <c r="AZ277" s="21"/>
      <c r="BA277" s="21"/>
      <c r="BB277" s="20"/>
      <c r="BC277" s="23"/>
      <c r="BD277" s="210"/>
      <c r="BE277" s="23"/>
      <c r="BF277" s="20"/>
      <c r="BG277" s="21"/>
      <c r="BH277" s="21"/>
      <c r="BI277" s="21"/>
      <c r="BJ277" s="21"/>
      <c r="BK277" s="21"/>
      <c r="BL277" s="21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204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10"/>
      <c r="O278" s="28"/>
      <c r="P278" s="18"/>
      <c r="Q278" s="28"/>
      <c r="R278" s="28"/>
      <c r="S278" s="28"/>
      <c r="T278" s="28"/>
      <c r="U278" s="28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181"/>
      <c r="AM278" s="21"/>
      <c r="AN278" s="21"/>
      <c r="AO278" s="21"/>
      <c r="AP278" s="21"/>
      <c r="AQ278" s="21"/>
      <c r="AR278" s="21"/>
      <c r="AS278" s="21"/>
      <c r="AT278" s="181"/>
      <c r="AU278" s="21"/>
      <c r="AV278" s="181"/>
      <c r="AW278" s="21"/>
      <c r="AX278" s="21"/>
      <c r="AY278" s="21"/>
      <c r="AZ278" s="21"/>
      <c r="BA278" s="21"/>
      <c r="BB278" s="20"/>
      <c r="BC278" s="23"/>
      <c r="BD278" s="210"/>
      <c r="BE278" s="23"/>
      <c r="BF278" s="20"/>
      <c r="BG278" s="21"/>
      <c r="BH278" s="21"/>
      <c r="BI278" s="21"/>
      <c r="BJ278" s="21"/>
      <c r="BK278" s="21"/>
      <c r="BL278" s="21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216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0"/>
      <c r="AK279" s="63"/>
      <c r="AL279" s="181"/>
      <c r="AM279" s="21"/>
      <c r="AN279" s="21"/>
      <c r="AO279" s="21"/>
      <c r="AP279" s="21"/>
      <c r="AQ279" s="21"/>
      <c r="AR279" s="21"/>
      <c r="AS279" s="21"/>
      <c r="AT279" s="181"/>
      <c r="AU279" s="21"/>
      <c r="AV279" s="181"/>
      <c r="AW279" s="21"/>
      <c r="AX279" s="21"/>
      <c r="AY279" s="21"/>
      <c r="AZ279" s="21"/>
      <c r="BA279" s="21"/>
      <c r="BB279" s="20"/>
      <c r="BC279" s="63"/>
      <c r="BD279" s="210"/>
      <c r="BE279" s="63"/>
      <c r="BF279" s="20"/>
      <c r="BG279" s="21"/>
      <c r="BH279" s="21"/>
      <c r="BI279" s="21"/>
      <c r="BJ279" s="21"/>
      <c r="BK279" s="21"/>
      <c r="BL279" s="21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158.2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63"/>
      <c r="P280" s="63"/>
      <c r="Q280" s="63"/>
      <c r="R280" s="63"/>
      <c r="S280" s="63"/>
      <c r="T280" s="63"/>
      <c r="U280" s="63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181"/>
      <c r="AM280" s="21"/>
      <c r="AN280" s="21"/>
      <c r="AO280" s="21"/>
      <c r="AP280" s="21"/>
      <c r="AQ280" s="21"/>
      <c r="AR280" s="21"/>
      <c r="AS280" s="21"/>
      <c r="AT280" s="181"/>
      <c r="AU280" s="21"/>
      <c r="AV280" s="181"/>
      <c r="AW280" s="21"/>
      <c r="AX280" s="21"/>
      <c r="AY280" s="21"/>
      <c r="AZ280" s="21"/>
      <c r="BA280" s="21"/>
      <c r="BB280" s="20"/>
      <c r="BC280" s="23"/>
      <c r="BD280" s="210"/>
      <c r="BE280" s="23"/>
      <c r="BF280" s="20"/>
      <c r="BG280" s="21"/>
      <c r="BH280" s="21"/>
      <c r="BI280" s="21"/>
      <c r="BJ280" s="21"/>
      <c r="BK280" s="21"/>
      <c r="BL280" s="21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41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63"/>
      <c r="P281" s="63"/>
      <c r="Q281" s="63"/>
      <c r="R281" s="63"/>
      <c r="S281" s="63"/>
      <c r="T281" s="63"/>
      <c r="U281" s="63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181"/>
      <c r="AM281" s="21"/>
      <c r="AN281" s="21"/>
      <c r="AO281" s="21"/>
      <c r="AP281" s="21"/>
      <c r="AQ281" s="21"/>
      <c r="AR281" s="21"/>
      <c r="AS281" s="21"/>
      <c r="AT281" s="181"/>
      <c r="AU281" s="21"/>
      <c r="AV281" s="181"/>
      <c r="AW281" s="21"/>
      <c r="AX281" s="21"/>
      <c r="AY281" s="21"/>
      <c r="AZ281" s="21"/>
      <c r="BA281" s="21"/>
      <c r="BB281" s="20"/>
      <c r="BC281" s="23"/>
      <c r="BD281" s="210"/>
      <c r="BE281" s="23"/>
      <c r="BF281" s="20"/>
      <c r="BG281" s="21"/>
      <c r="BH281" s="21"/>
      <c r="BI281" s="21"/>
      <c r="BJ281" s="21"/>
      <c r="BK281" s="21"/>
      <c r="BL281" s="21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256.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3"/>
      <c r="P282" s="20"/>
      <c r="Q282" s="23"/>
      <c r="R282" s="23"/>
      <c r="S282" s="23"/>
      <c r="T282" s="23"/>
      <c r="U282" s="23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0"/>
      <c r="AI282" s="23"/>
      <c r="AJ282" s="23"/>
      <c r="AK282" s="21"/>
      <c r="AL282" s="210"/>
      <c r="AM282" s="23"/>
      <c r="AN282" s="23"/>
      <c r="AO282" s="21"/>
      <c r="AP282" s="21"/>
      <c r="AQ282" s="21"/>
      <c r="AR282" s="21"/>
      <c r="AS282" s="21"/>
      <c r="AT282" s="210"/>
      <c r="AU282" s="29"/>
      <c r="AV282" s="210"/>
      <c r="AW282" s="23"/>
      <c r="AX282" s="21"/>
      <c r="AY282" s="21"/>
      <c r="AZ282" s="21"/>
      <c r="BA282" s="21"/>
      <c r="BB282" s="20"/>
      <c r="BC282" s="23"/>
      <c r="BD282" s="210"/>
      <c r="BE282" s="23"/>
      <c r="BF282" s="23"/>
      <c r="BG282" s="21"/>
      <c r="BH282" s="21"/>
      <c r="BI282" s="21"/>
      <c r="BJ282" s="21"/>
      <c r="BK282" s="21"/>
      <c r="BL282" s="21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153.7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3"/>
      <c r="P283" s="23"/>
      <c r="Q283" s="23"/>
      <c r="R283" s="23"/>
      <c r="S283" s="23"/>
      <c r="T283" s="23"/>
      <c r="U283" s="23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0"/>
      <c r="AI283" s="23"/>
      <c r="AJ283" s="23"/>
      <c r="AK283" s="21"/>
      <c r="AL283" s="210"/>
      <c r="AM283" s="23"/>
      <c r="AN283" s="23"/>
      <c r="AO283" s="21"/>
      <c r="AP283" s="21"/>
      <c r="AQ283" s="21"/>
      <c r="AR283" s="21"/>
      <c r="AS283" s="21"/>
      <c r="AT283" s="210"/>
      <c r="AU283" s="29"/>
      <c r="AV283" s="210"/>
      <c r="AW283" s="23"/>
      <c r="AX283" s="21"/>
      <c r="AY283" s="21"/>
      <c r="AZ283" s="21"/>
      <c r="BA283" s="21"/>
      <c r="BB283" s="20"/>
      <c r="BC283" s="23"/>
      <c r="BD283" s="210"/>
      <c r="BE283" s="23"/>
      <c r="BF283" s="20"/>
      <c r="BG283" s="21"/>
      <c r="BH283" s="21"/>
      <c r="BI283" s="21"/>
      <c r="BJ283" s="21"/>
      <c r="BK283" s="21"/>
      <c r="BL283" s="21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64.2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10"/>
      <c r="O284" s="28"/>
      <c r="P284" s="18"/>
      <c r="Q284" s="28"/>
      <c r="R284" s="28"/>
      <c r="S284" s="28"/>
      <c r="T284" s="28"/>
      <c r="U284" s="28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0"/>
      <c r="AI284" s="23"/>
      <c r="AJ284" s="23"/>
      <c r="AK284" s="21"/>
      <c r="AL284" s="210"/>
      <c r="AM284" s="23"/>
      <c r="AN284" s="23"/>
      <c r="AO284" s="21"/>
      <c r="AP284" s="21"/>
      <c r="AQ284" s="21"/>
      <c r="AR284" s="21"/>
      <c r="AS284" s="21"/>
      <c r="AT284" s="210"/>
      <c r="AU284" s="29"/>
      <c r="AV284" s="210"/>
      <c r="AW284" s="23"/>
      <c r="AX284" s="21"/>
      <c r="AY284" s="21"/>
      <c r="AZ284" s="21"/>
      <c r="BA284" s="21"/>
      <c r="BB284" s="20"/>
      <c r="BC284" s="23"/>
      <c r="BD284" s="210"/>
      <c r="BE284" s="23"/>
      <c r="BF284" s="20"/>
      <c r="BG284" s="21"/>
      <c r="BH284" s="21"/>
      <c r="BI284" s="21"/>
      <c r="BJ284" s="21"/>
      <c r="BK284" s="21"/>
      <c r="BL284" s="21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389.2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9"/>
      <c r="P285" s="29"/>
      <c r="Q285" s="29"/>
      <c r="R285" s="29"/>
      <c r="S285" s="29"/>
      <c r="T285" s="29"/>
      <c r="U285" s="29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0"/>
      <c r="AI285" s="29"/>
      <c r="AJ285" s="29"/>
      <c r="AK285" s="21"/>
      <c r="AL285" s="210"/>
      <c r="AM285" s="29"/>
      <c r="AN285" s="29"/>
      <c r="AO285" s="21"/>
      <c r="AP285" s="21"/>
      <c r="AQ285" s="21"/>
      <c r="AR285" s="21"/>
      <c r="AS285" s="21"/>
      <c r="AT285" s="210"/>
      <c r="AU285" s="29"/>
      <c r="AV285" s="210"/>
      <c r="AW285" s="29"/>
      <c r="AX285" s="21"/>
      <c r="AY285" s="21"/>
      <c r="AZ285" s="21"/>
      <c r="BA285" s="21"/>
      <c r="BB285" s="20"/>
      <c r="BC285" s="23"/>
      <c r="BD285" s="210"/>
      <c r="BE285" s="29"/>
      <c r="BF285" s="29"/>
      <c r="BG285" s="21"/>
      <c r="BH285" s="21"/>
      <c r="BI285" s="21"/>
      <c r="BJ285" s="21"/>
      <c r="BK285" s="21"/>
      <c r="BL285" s="21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21.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9"/>
      <c r="P286" s="29"/>
      <c r="Q286" s="29"/>
      <c r="R286" s="29"/>
      <c r="S286" s="29"/>
      <c r="T286" s="29"/>
      <c r="U286" s="29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0"/>
      <c r="AI286" s="23"/>
      <c r="AJ286" s="23"/>
      <c r="AK286" s="21"/>
      <c r="AL286" s="210"/>
      <c r="AM286" s="23"/>
      <c r="AN286" s="23"/>
      <c r="AO286" s="21"/>
      <c r="AP286" s="21"/>
      <c r="AQ286" s="21"/>
      <c r="AR286" s="21"/>
      <c r="AS286" s="21"/>
      <c r="AT286" s="210"/>
      <c r="AU286" s="23"/>
      <c r="AV286" s="210"/>
      <c r="AW286" s="23"/>
      <c r="AX286" s="21"/>
      <c r="AY286" s="21"/>
      <c r="AZ286" s="21"/>
      <c r="BA286" s="21"/>
      <c r="BB286" s="20"/>
      <c r="BC286" s="23"/>
      <c r="BD286" s="210"/>
      <c r="BE286" s="23"/>
      <c r="BF286" s="23"/>
      <c r="BG286" s="21"/>
      <c r="BH286" s="21"/>
      <c r="BI286" s="21"/>
      <c r="BJ286" s="21"/>
      <c r="BK286" s="21"/>
      <c r="BL286" s="21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121.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9"/>
      <c r="P287" s="29"/>
      <c r="Q287" s="29"/>
      <c r="R287" s="29"/>
      <c r="S287" s="29"/>
      <c r="T287" s="29"/>
      <c r="U287" s="29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0"/>
      <c r="AI287" s="23"/>
      <c r="AJ287" s="23"/>
      <c r="AK287" s="21"/>
      <c r="AL287" s="210"/>
      <c r="AM287" s="23"/>
      <c r="AN287" s="23"/>
      <c r="AO287" s="21"/>
      <c r="AP287" s="21"/>
      <c r="AQ287" s="21"/>
      <c r="AR287" s="21"/>
      <c r="AS287" s="21"/>
      <c r="AT287" s="210"/>
      <c r="AU287" s="23"/>
      <c r="AV287" s="210"/>
      <c r="AW287" s="23"/>
      <c r="AX287" s="21"/>
      <c r="AY287" s="21"/>
      <c r="AZ287" s="21"/>
      <c r="BA287" s="21"/>
      <c r="BB287" s="20"/>
      <c r="BC287" s="23"/>
      <c r="BD287" s="210"/>
      <c r="BE287" s="23"/>
      <c r="BF287" s="23"/>
      <c r="BG287" s="21"/>
      <c r="BH287" s="21"/>
      <c r="BI287" s="21"/>
      <c r="BJ287" s="21"/>
      <c r="BK287" s="21"/>
      <c r="BL287" s="21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121.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9"/>
      <c r="P288" s="29"/>
      <c r="Q288" s="29"/>
      <c r="R288" s="29"/>
      <c r="S288" s="29"/>
      <c r="T288" s="29"/>
      <c r="U288" s="29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0"/>
      <c r="AI288" s="23"/>
      <c r="AJ288" s="23"/>
      <c r="AK288" s="21"/>
      <c r="AL288" s="210"/>
      <c r="AM288" s="23"/>
      <c r="AN288" s="23"/>
      <c r="AO288" s="21"/>
      <c r="AP288" s="21"/>
      <c r="AQ288" s="21"/>
      <c r="AR288" s="21"/>
      <c r="AS288" s="21"/>
      <c r="AT288" s="210"/>
      <c r="AU288" s="23"/>
      <c r="AV288" s="210"/>
      <c r="AW288" s="23"/>
      <c r="AX288" s="21"/>
      <c r="AY288" s="21"/>
      <c r="AZ288" s="21"/>
      <c r="BA288" s="21"/>
      <c r="BB288" s="20"/>
      <c r="BC288" s="23"/>
      <c r="BD288" s="210"/>
      <c r="BE288" s="23"/>
      <c r="BF288" s="23"/>
      <c r="BG288" s="21"/>
      <c r="BH288" s="21"/>
      <c r="BI288" s="21"/>
      <c r="BJ288" s="21"/>
      <c r="BK288" s="21"/>
      <c r="BL288" s="21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121.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9"/>
      <c r="P289" s="29"/>
      <c r="Q289" s="29"/>
      <c r="R289" s="29"/>
      <c r="S289" s="29"/>
      <c r="T289" s="29"/>
      <c r="U289" s="29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0"/>
      <c r="AI289" s="23"/>
      <c r="AJ289" s="23"/>
      <c r="AK289" s="21"/>
      <c r="AL289" s="210"/>
      <c r="AM289" s="23"/>
      <c r="AN289" s="23"/>
      <c r="AO289" s="21"/>
      <c r="AP289" s="21"/>
      <c r="AQ289" s="21"/>
      <c r="AR289" s="21"/>
      <c r="AS289" s="21"/>
      <c r="AT289" s="210"/>
      <c r="AU289" s="23"/>
      <c r="AV289" s="210"/>
      <c r="AW289" s="23"/>
      <c r="AX289" s="21"/>
      <c r="AY289" s="21"/>
      <c r="AZ289" s="21"/>
      <c r="BA289" s="21"/>
      <c r="BB289" s="20"/>
      <c r="BC289" s="23"/>
      <c r="BD289" s="210"/>
      <c r="BE289" s="23"/>
      <c r="BF289" s="23"/>
      <c r="BG289" s="21"/>
      <c r="BH289" s="21"/>
      <c r="BI289" s="21"/>
      <c r="BJ289" s="21"/>
      <c r="BK289" s="21"/>
      <c r="BL289" s="21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121.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9"/>
      <c r="P290" s="29"/>
      <c r="Q290" s="29"/>
      <c r="R290" s="29"/>
      <c r="S290" s="29"/>
      <c r="T290" s="29"/>
      <c r="U290" s="29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0"/>
      <c r="AI290" s="23"/>
      <c r="AJ290" s="23"/>
      <c r="AK290" s="21"/>
      <c r="AL290" s="210"/>
      <c r="AM290" s="23"/>
      <c r="AN290" s="23"/>
      <c r="AO290" s="21"/>
      <c r="AP290" s="21"/>
      <c r="AQ290" s="21"/>
      <c r="AR290" s="21"/>
      <c r="AS290" s="21"/>
      <c r="AT290" s="210"/>
      <c r="AU290" s="23"/>
      <c r="AV290" s="210"/>
      <c r="AW290" s="23"/>
      <c r="AX290" s="21"/>
      <c r="AY290" s="21"/>
      <c r="AZ290" s="21"/>
      <c r="BA290" s="21"/>
      <c r="BB290" s="20"/>
      <c r="BC290" s="23"/>
      <c r="BD290" s="210"/>
      <c r="BE290" s="23"/>
      <c r="BF290" s="23"/>
      <c r="BG290" s="21"/>
      <c r="BH290" s="21"/>
      <c r="BI290" s="21"/>
      <c r="BJ290" s="21"/>
      <c r="BK290" s="21"/>
      <c r="BL290" s="21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409.6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3"/>
      <c r="P291" s="20"/>
      <c r="Q291" s="23"/>
      <c r="R291" s="23"/>
      <c r="S291" s="23"/>
      <c r="T291" s="23"/>
      <c r="U291" s="23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181"/>
      <c r="AM291" s="21"/>
      <c r="AN291" s="21"/>
      <c r="AO291" s="21"/>
      <c r="AP291" s="21"/>
      <c r="AQ291" s="21"/>
      <c r="AR291" s="21"/>
      <c r="AS291" s="21"/>
      <c r="AT291" s="181"/>
      <c r="AU291" s="21"/>
      <c r="AV291" s="181"/>
      <c r="AW291" s="21"/>
      <c r="AX291" s="21"/>
      <c r="AY291" s="21"/>
      <c r="AZ291" s="21"/>
      <c r="BA291" s="21"/>
      <c r="BB291" s="20"/>
      <c r="BC291" s="23"/>
      <c r="BD291" s="210"/>
      <c r="BE291" s="23"/>
      <c r="BF291" s="20"/>
      <c r="BG291" s="21"/>
      <c r="BH291" s="21"/>
      <c r="BI291" s="21"/>
      <c r="BJ291" s="21"/>
      <c r="BK291" s="21"/>
      <c r="BL291" s="21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409.6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10"/>
      <c r="O292" s="63"/>
      <c r="P292" s="63"/>
      <c r="Q292" s="63"/>
      <c r="R292" s="63"/>
      <c r="S292" s="63"/>
      <c r="T292" s="63"/>
      <c r="U292" s="63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181"/>
      <c r="AM292" s="21"/>
      <c r="AN292" s="21"/>
      <c r="AO292" s="21"/>
      <c r="AP292" s="21"/>
      <c r="AQ292" s="21"/>
      <c r="AR292" s="21"/>
      <c r="AS292" s="21"/>
      <c r="AT292" s="181"/>
      <c r="AU292" s="21"/>
      <c r="AV292" s="181"/>
      <c r="AW292" s="21"/>
      <c r="AX292" s="21"/>
      <c r="AY292" s="21"/>
      <c r="AZ292" s="21"/>
      <c r="BA292" s="21"/>
      <c r="BB292" s="20"/>
      <c r="BC292" s="23"/>
      <c r="BD292" s="210"/>
      <c r="BE292" s="23"/>
      <c r="BF292" s="20"/>
      <c r="BG292" s="21"/>
      <c r="BH292" s="21"/>
      <c r="BI292" s="21"/>
      <c r="BJ292" s="21"/>
      <c r="BK292" s="21"/>
      <c r="BL292" s="21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409.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9"/>
      <c r="P293" s="29"/>
      <c r="Q293" s="29"/>
      <c r="R293" s="29"/>
      <c r="S293" s="29"/>
      <c r="T293" s="29"/>
      <c r="U293" s="29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181"/>
      <c r="AM293" s="21"/>
      <c r="AN293" s="21"/>
      <c r="AO293" s="21"/>
      <c r="AP293" s="21"/>
      <c r="AQ293" s="21"/>
      <c r="AR293" s="21"/>
      <c r="AS293" s="21"/>
      <c r="AT293" s="181"/>
      <c r="AU293" s="21"/>
      <c r="AV293" s="181"/>
      <c r="AW293" s="21"/>
      <c r="AX293" s="21"/>
      <c r="AY293" s="21"/>
      <c r="AZ293" s="21"/>
      <c r="BA293" s="21"/>
      <c r="BB293" s="20"/>
      <c r="BC293" s="23"/>
      <c r="BD293" s="210"/>
      <c r="BE293" s="29"/>
      <c r="BF293" s="29"/>
      <c r="BG293" s="21"/>
      <c r="BH293" s="21"/>
      <c r="BI293" s="21"/>
      <c r="BJ293" s="21"/>
      <c r="BK293" s="21"/>
      <c r="BL293" s="21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409.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210"/>
      <c r="BE294" s="20"/>
      <c r="BF294" s="20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71.7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210"/>
      <c r="BE295" s="210"/>
      <c r="BF295" s="20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251.2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10"/>
      <c r="O296" s="28"/>
      <c r="P296" s="18"/>
      <c r="Q296" s="28"/>
      <c r="R296" s="28"/>
      <c r="S296" s="28"/>
      <c r="T296" s="28"/>
      <c r="U296" s="28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0"/>
      <c r="AI296" s="23"/>
      <c r="AJ296" s="23"/>
      <c r="AK296" s="21"/>
      <c r="AL296" s="210"/>
      <c r="AM296" s="23"/>
      <c r="AN296" s="23"/>
      <c r="AO296" s="21"/>
      <c r="AP296" s="21"/>
      <c r="AQ296" s="21"/>
      <c r="AR296" s="21"/>
      <c r="AS296" s="21"/>
      <c r="AT296" s="210"/>
      <c r="AU296" s="23"/>
      <c r="AV296" s="210"/>
      <c r="AW296" s="23"/>
      <c r="AX296" s="21"/>
      <c r="AY296" s="21"/>
      <c r="AZ296" s="21"/>
      <c r="BA296" s="21"/>
      <c r="BB296" s="20"/>
      <c r="BC296" s="23"/>
      <c r="BD296" s="210"/>
      <c r="BE296" s="23"/>
      <c r="BF296" s="23"/>
      <c r="BG296" s="21"/>
      <c r="BH296" s="21"/>
      <c r="BI296" s="21"/>
      <c r="BJ296" s="21"/>
      <c r="BK296" s="21"/>
      <c r="BL296" s="21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409.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3"/>
      <c r="P297" s="20"/>
      <c r="Q297" s="23"/>
      <c r="R297" s="23"/>
      <c r="S297" s="23"/>
      <c r="T297" s="23"/>
      <c r="U297" s="23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0"/>
      <c r="AI297" s="23"/>
      <c r="AJ297" s="23"/>
      <c r="AK297" s="21"/>
      <c r="AL297" s="210"/>
      <c r="AM297" s="23"/>
      <c r="AN297" s="23"/>
      <c r="AO297" s="21"/>
      <c r="AP297" s="21"/>
      <c r="AQ297" s="21"/>
      <c r="AR297" s="21"/>
      <c r="AS297" s="21"/>
      <c r="AT297" s="210"/>
      <c r="AU297" s="23"/>
      <c r="AV297" s="210"/>
      <c r="AW297" s="23"/>
      <c r="AX297" s="21"/>
      <c r="AY297" s="21"/>
      <c r="AZ297" s="21"/>
      <c r="BA297" s="21"/>
      <c r="BB297" s="20"/>
      <c r="BC297" s="23"/>
      <c r="BD297" s="210"/>
      <c r="BE297" s="23"/>
      <c r="BF297" s="23"/>
      <c r="BG297" s="21"/>
      <c r="BH297" s="21"/>
      <c r="BI297" s="21"/>
      <c r="BJ297" s="21"/>
      <c r="BK297" s="21"/>
      <c r="BL297" s="21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209.2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10"/>
      <c r="O298" s="28"/>
      <c r="P298" s="18"/>
      <c r="Q298" s="28"/>
      <c r="R298" s="28"/>
      <c r="S298" s="28"/>
      <c r="T298" s="28"/>
      <c r="U298" s="28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0"/>
      <c r="AI298" s="23"/>
      <c r="AJ298" s="23"/>
      <c r="AK298" s="21"/>
      <c r="AL298" s="210"/>
      <c r="AM298" s="23"/>
      <c r="AN298" s="23"/>
      <c r="AO298" s="21"/>
      <c r="AP298" s="21"/>
      <c r="AQ298" s="21"/>
      <c r="AR298" s="21"/>
      <c r="AS298" s="21"/>
      <c r="AT298" s="210"/>
      <c r="AU298" s="23"/>
      <c r="AV298" s="210"/>
      <c r="AW298" s="23"/>
      <c r="AX298" s="21"/>
      <c r="AY298" s="21"/>
      <c r="AZ298" s="21"/>
      <c r="BA298" s="21"/>
      <c r="BB298" s="20"/>
      <c r="BC298" s="23"/>
      <c r="BD298" s="210"/>
      <c r="BE298" s="23"/>
      <c r="BF298" s="23"/>
      <c r="BG298" s="21"/>
      <c r="BH298" s="21"/>
      <c r="BI298" s="21"/>
      <c r="BJ298" s="21"/>
      <c r="BK298" s="21"/>
      <c r="BL298" s="21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198.7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10"/>
      <c r="O299" s="28"/>
      <c r="P299" s="18"/>
      <c r="Q299" s="28"/>
      <c r="R299" s="28"/>
      <c r="S299" s="28"/>
      <c r="T299" s="28"/>
      <c r="U299" s="28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181"/>
      <c r="AM299" s="21"/>
      <c r="AN299" s="21"/>
      <c r="AO299" s="21"/>
      <c r="AP299" s="21"/>
      <c r="AQ299" s="21"/>
      <c r="AR299" s="21"/>
      <c r="AS299" s="21"/>
      <c r="AT299" s="181"/>
      <c r="AU299" s="21"/>
      <c r="AV299" s="181"/>
      <c r="AW299" s="21"/>
      <c r="AX299" s="21"/>
      <c r="AY299" s="21"/>
      <c r="AZ299" s="21"/>
      <c r="BA299" s="21"/>
      <c r="BB299" s="20"/>
      <c r="BC299" s="23"/>
      <c r="BD299" s="210"/>
      <c r="BE299" s="23"/>
      <c r="BF299" s="20"/>
      <c r="BG299" s="21"/>
      <c r="BH299" s="21"/>
      <c r="BI299" s="21"/>
      <c r="BJ299" s="21"/>
      <c r="BK299" s="21"/>
      <c r="BL299" s="21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408.7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10"/>
      <c r="O300" s="28"/>
      <c r="P300" s="18"/>
      <c r="Q300" s="28"/>
      <c r="R300" s="28"/>
      <c r="S300" s="28"/>
      <c r="T300" s="28"/>
      <c r="U300" s="28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181"/>
      <c r="AM300" s="21"/>
      <c r="AN300" s="21"/>
      <c r="AO300" s="21"/>
      <c r="AP300" s="21"/>
      <c r="AQ300" s="21"/>
      <c r="AR300" s="21"/>
      <c r="AS300" s="21"/>
      <c r="AT300" s="181"/>
      <c r="AU300" s="21"/>
      <c r="AV300" s="181"/>
      <c r="AW300" s="21"/>
      <c r="AX300" s="21"/>
      <c r="AY300" s="21"/>
      <c r="AZ300" s="21"/>
      <c r="BA300" s="21"/>
      <c r="BB300" s="20"/>
      <c r="BC300" s="23"/>
      <c r="BD300" s="210"/>
      <c r="BE300" s="23"/>
      <c r="BF300" s="20"/>
      <c r="BG300" s="21"/>
      <c r="BH300" s="21"/>
      <c r="BI300" s="21"/>
      <c r="BJ300" s="21"/>
      <c r="BK300" s="21"/>
      <c r="BL300" s="21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254.2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10"/>
      <c r="O301" s="28"/>
      <c r="P301" s="18"/>
      <c r="Q301" s="28"/>
      <c r="R301" s="28"/>
      <c r="S301" s="28"/>
      <c r="T301" s="28"/>
      <c r="U301" s="28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181"/>
      <c r="AM301" s="21"/>
      <c r="AN301" s="21"/>
      <c r="AO301" s="21"/>
      <c r="AP301" s="21"/>
      <c r="AQ301" s="21"/>
      <c r="AR301" s="21"/>
      <c r="AS301" s="21"/>
      <c r="AT301" s="181"/>
      <c r="AU301" s="21"/>
      <c r="AV301" s="181"/>
      <c r="AW301" s="21"/>
      <c r="AX301" s="21"/>
      <c r="AY301" s="21"/>
      <c r="AZ301" s="21"/>
      <c r="BA301" s="21"/>
      <c r="BB301" s="20"/>
      <c r="BC301" s="23"/>
      <c r="BD301" s="210"/>
      <c r="BE301" s="23"/>
      <c r="BF301" s="20"/>
      <c r="BG301" s="21"/>
      <c r="BH301" s="21"/>
      <c r="BI301" s="21"/>
      <c r="BJ301" s="21"/>
      <c r="BK301" s="21"/>
      <c r="BL301" s="21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261.7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9"/>
      <c r="P302" s="29"/>
      <c r="Q302" s="29"/>
      <c r="R302" s="29"/>
      <c r="S302" s="29"/>
      <c r="T302" s="29"/>
      <c r="U302" s="29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181"/>
      <c r="AM302" s="21"/>
      <c r="AN302" s="21"/>
      <c r="AO302" s="21"/>
      <c r="AP302" s="21"/>
      <c r="AQ302" s="21"/>
      <c r="AR302" s="21"/>
      <c r="AS302" s="21"/>
      <c r="AT302" s="181"/>
      <c r="AU302" s="21"/>
      <c r="AV302" s="181"/>
      <c r="AW302" s="21"/>
      <c r="AX302" s="21"/>
      <c r="AY302" s="21"/>
      <c r="AZ302" s="21"/>
      <c r="BA302" s="21"/>
      <c r="BB302" s="20"/>
      <c r="BC302" s="23"/>
      <c r="BD302" s="210"/>
      <c r="BE302" s="23"/>
      <c r="BF302" s="20"/>
      <c r="BG302" s="21"/>
      <c r="BH302" s="21"/>
      <c r="BI302" s="21"/>
      <c r="BJ302" s="21"/>
      <c r="BK302" s="21"/>
      <c r="BL302" s="21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49.2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8"/>
      <c r="P303" s="18"/>
      <c r="Q303" s="28"/>
      <c r="R303" s="28"/>
      <c r="S303" s="28"/>
      <c r="T303" s="28"/>
      <c r="U303" s="28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181"/>
      <c r="AM303" s="21"/>
      <c r="AN303" s="21"/>
      <c r="AO303" s="21"/>
      <c r="AP303" s="21"/>
      <c r="AQ303" s="21"/>
      <c r="AR303" s="21"/>
      <c r="AS303" s="21"/>
      <c r="AT303" s="181"/>
      <c r="AU303" s="21"/>
      <c r="AV303" s="181"/>
      <c r="AW303" s="21"/>
      <c r="AX303" s="21"/>
      <c r="AY303" s="21"/>
      <c r="AZ303" s="21"/>
      <c r="BA303" s="21"/>
      <c r="BB303" s="20"/>
      <c r="BC303" s="23"/>
      <c r="BD303" s="210"/>
      <c r="BE303" s="23"/>
      <c r="BF303" s="20"/>
      <c r="BG303" s="21"/>
      <c r="BH303" s="21"/>
      <c r="BI303" s="21"/>
      <c r="BJ303" s="21"/>
      <c r="BK303" s="21"/>
      <c r="BL303" s="21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49.2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10"/>
      <c r="O304" s="28"/>
      <c r="P304" s="18"/>
      <c r="Q304" s="28"/>
      <c r="R304" s="28"/>
      <c r="S304" s="28"/>
      <c r="T304" s="28"/>
      <c r="U304" s="28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181"/>
      <c r="AM304" s="21"/>
      <c r="AN304" s="21"/>
      <c r="AO304" s="21"/>
      <c r="AP304" s="21"/>
      <c r="AQ304" s="21"/>
      <c r="AR304" s="21"/>
      <c r="AS304" s="21"/>
      <c r="AT304" s="181"/>
      <c r="AU304" s="21"/>
      <c r="AV304" s="181"/>
      <c r="AW304" s="21"/>
      <c r="AX304" s="21"/>
      <c r="AY304" s="21"/>
      <c r="AZ304" s="21"/>
      <c r="BA304" s="21"/>
      <c r="BB304" s="20"/>
      <c r="BC304" s="23"/>
      <c r="BD304" s="210"/>
      <c r="BE304" s="23"/>
      <c r="BF304" s="20"/>
      <c r="BG304" s="21"/>
      <c r="BH304" s="21"/>
      <c r="BI304" s="21"/>
      <c r="BJ304" s="21"/>
      <c r="BK304" s="21"/>
      <c r="BL304" s="21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149.2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10"/>
      <c r="O305" s="23"/>
      <c r="P305" s="23"/>
      <c r="Q305" s="23"/>
      <c r="R305" s="23"/>
      <c r="S305" s="23"/>
      <c r="T305" s="23"/>
      <c r="U305" s="28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181"/>
      <c r="AM305" s="21"/>
      <c r="AN305" s="21"/>
      <c r="AO305" s="21"/>
      <c r="AP305" s="21"/>
      <c r="AQ305" s="21"/>
      <c r="AR305" s="21"/>
      <c r="AS305" s="21"/>
      <c r="AT305" s="181"/>
      <c r="AU305" s="21"/>
      <c r="AV305" s="181"/>
      <c r="AW305" s="21"/>
      <c r="AX305" s="21"/>
      <c r="AY305" s="21"/>
      <c r="AZ305" s="21"/>
      <c r="BA305" s="21"/>
      <c r="BB305" s="20"/>
      <c r="BC305" s="23"/>
      <c r="BD305" s="210"/>
      <c r="BE305" s="23"/>
      <c r="BF305" s="20"/>
      <c r="BG305" s="21"/>
      <c r="BH305" s="21"/>
      <c r="BI305" s="21"/>
      <c r="BJ305" s="21"/>
      <c r="BK305" s="21"/>
      <c r="BL305" s="21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149.2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10"/>
      <c r="O306" s="28"/>
      <c r="P306" s="18"/>
      <c r="Q306" s="28"/>
      <c r="R306" s="28"/>
      <c r="S306" s="28"/>
      <c r="T306" s="28"/>
      <c r="U306" s="28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181"/>
      <c r="AM306" s="21"/>
      <c r="AN306" s="21"/>
      <c r="AO306" s="21"/>
      <c r="AP306" s="21"/>
      <c r="AQ306" s="21"/>
      <c r="AR306" s="21"/>
      <c r="AS306" s="21"/>
      <c r="AT306" s="181"/>
      <c r="AU306" s="21"/>
      <c r="AV306" s="181"/>
      <c r="AW306" s="21"/>
      <c r="AX306" s="21"/>
      <c r="AY306" s="21"/>
      <c r="AZ306" s="21"/>
      <c r="BA306" s="21"/>
      <c r="BB306" s="20"/>
      <c r="BC306" s="23"/>
      <c r="BD306" s="210"/>
      <c r="BE306" s="23"/>
      <c r="BF306" s="20"/>
      <c r="BG306" s="21"/>
      <c r="BH306" s="21"/>
      <c r="BI306" s="21"/>
      <c r="BJ306" s="21"/>
      <c r="BK306" s="21"/>
      <c r="BL306" s="21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49.2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10"/>
      <c r="O307" s="28"/>
      <c r="P307" s="18"/>
      <c r="Q307" s="28"/>
      <c r="R307" s="28"/>
      <c r="S307" s="28"/>
      <c r="T307" s="28"/>
      <c r="U307" s="28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181"/>
      <c r="AM307" s="21"/>
      <c r="AN307" s="21"/>
      <c r="AO307" s="21"/>
      <c r="AP307" s="21"/>
      <c r="AQ307" s="21"/>
      <c r="AR307" s="21"/>
      <c r="AS307" s="21"/>
      <c r="AT307" s="181"/>
      <c r="AU307" s="21"/>
      <c r="AV307" s="181"/>
      <c r="AW307" s="21"/>
      <c r="AX307" s="21"/>
      <c r="AY307" s="21"/>
      <c r="AZ307" s="21"/>
      <c r="BA307" s="21"/>
      <c r="BB307" s="20"/>
      <c r="BC307" s="23"/>
      <c r="BD307" s="210"/>
      <c r="BE307" s="23"/>
      <c r="BF307" s="20"/>
      <c r="BG307" s="21"/>
      <c r="BH307" s="21"/>
      <c r="BI307" s="21"/>
      <c r="BJ307" s="21"/>
      <c r="BK307" s="21"/>
      <c r="BL307" s="21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267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181"/>
      <c r="AM308" s="21"/>
      <c r="AN308" s="21"/>
      <c r="AO308" s="21"/>
      <c r="AP308" s="21"/>
      <c r="AQ308" s="21"/>
      <c r="AR308" s="21"/>
      <c r="AS308" s="21"/>
      <c r="AT308" s="181"/>
      <c r="AU308" s="21"/>
      <c r="AV308" s="181"/>
      <c r="AW308" s="21"/>
      <c r="AX308" s="21"/>
      <c r="AY308" s="21"/>
      <c r="AZ308" s="21"/>
      <c r="BA308" s="21"/>
      <c r="BB308" s="20"/>
      <c r="BC308" s="23"/>
      <c r="BD308" s="210"/>
      <c r="BE308" s="23"/>
      <c r="BF308" s="23"/>
      <c r="BG308" s="21"/>
      <c r="BH308" s="21"/>
      <c r="BI308" s="21"/>
      <c r="BJ308" s="20"/>
      <c r="BK308" s="23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54.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181"/>
      <c r="AM309" s="21"/>
      <c r="AN309" s="21"/>
      <c r="AO309" s="21"/>
      <c r="AP309" s="21"/>
      <c r="AQ309" s="21"/>
      <c r="AR309" s="21"/>
      <c r="AS309" s="21"/>
      <c r="AT309" s="181"/>
      <c r="AU309" s="21"/>
      <c r="AV309" s="181"/>
      <c r="AW309" s="21"/>
      <c r="AX309" s="21"/>
      <c r="AY309" s="21"/>
      <c r="AZ309" s="21"/>
      <c r="BA309" s="21"/>
      <c r="BB309" s="20"/>
      <c r="BC309" s="23"/>
      <c r="BD309" s="210"/>
      <c r="BE309" s="63"/>
      <c r="BF309" s="29"/>
      <c r="BG309" s="21"/>
      <c r="BH309" s="21"/>
      <c r="BI309" s="21"/>
      <c r="BJ309" s="21"/>
      <c r="BK309" s="21"/>
      <c r="BL309" s="21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44.7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181"/>
      <c r="AM310" s="21"/>
      <c r="AN310" s="21"/>
      <c r="AO310" s="21"/>
      <c r="AP310" s="21"/>
      <c r="AQ310" s="21"/>
      <c r="AR310" s="21"/>
      <c r="AS310" s="21"/>
      <c r="AT310" s="181"/>
      <c r="AU310" s="21"/>
      <c r="AV310" s="181"/>
      <c r="AW310" s="21"/>
      <c r="AX310" s="21"/>
      <c r="AY310" s="21"/>
      <c r="AZ310" s="21"/>
      <c r="BA310" s="21"/>
      <c r="BB310" s="20"/>
      <c r="BC310" s="23"/>
      <c r="BD310" s="210"/>
      <c r="BE310" s="63"/>
      <c r="BF310" s="29"/>
      <c r="BG310" s="21"/>
      <c r="BH310" s="21"/>
      <c r="BI310" s="21"/>
      <c r="BJ310" s="21"/>
      <c r="BK310" s="21"/>
      <c r="BL310" s="21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409.6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181"/>
      <c r="AM311" s="21"/>
      <c r="AN311" s="21"/>
      <c r="AO311" s="21"/>
      <c r="AP311" s="21"/>
      <c r="AQ311" s="21"/>
      <c r="AR311" s="21"/>
      <c r="AS311" s="21"/>
      <c r="AT311" s="181"/>
      <c r="AU311" s="21"/>
      <c r="AV311" s="181"/>
      <c r="AW311" s="21"/>
      <c r="AX311" s="21"/>
      <c r="AY311" s="21"/>
      <c r="AZ311" s="21"/>
      <c r="BA311" s="21"/>
      <c r="BB311" s="20"/>
      <c r="BC311" s="20"/>
      <c r="BD311" s="20"/>
      <c r="BE311" s="23"/>
      <c r="BF311" s="20"/>
      <c r="BG311" s="21"/>
      <c r="BH311" s="21"/>
      <c r="BI311" s="21"/>
      <c r="BJ311" s="21"/>
      <c r="BK311" s="21"/>
      <c r="BL311" s="21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252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181"/>
      <c r="AM312" s="21"/>
      <c r="AN312" s="21"/>
      <c r="AO312" s="21"/>
      <c r="AP312" s="21"/>
      <c r="AQ312" s="21"/>
      <c r="AR312" s="21"/>
      <c r="AS312" s="21"/>
      <c r="AT312" s="181"/>
      <c r="AU312" s="21"/>
      <c r="AV312" s="181"/>
      <c r="AW312" s="21"/>
      <c r="AX312" s="21"/>
      <c r="AY312" s="21"/>
      <c r="AZ312" s="21"/>
      <c r="BA312" s="21"/>
      <c r="BB312" s="20"/>
      <c r="BC312" s="23"/>
      <c r="BD312" s="210"/>
      <c r="BE312" s="23"/>
      <c r="BF312" s="20"/>
      <c r="BG312" s="21"/>
      <c r="BH312" s="21"/>
      <c r="BI312" s="21"/>
      <c r="BJ312" s="21"/>
      <c r="BK312" s="21"/>
      <c r="BL312" s="21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220.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9"/>
      <c r="P313" s="29"/>
      <c r="Q313" s="29"/>
      <c r="R313" s="29"/>
      <c r="S313" s="29"/>
      <c r="T313" s="29"/>
      <c r="U313" s="29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181"/>
      <c r="AM313" s="21"/>
      <c r="AN313" s="21"/>
      <c r="AO313" s="21"/>
      <c r="AP313" s="21"/>
      <c r="AQ313" s="21"/>
      <c r="AR313" s="21"/>
      <c r="AS313" s="21"/>
      <c r="AT313" s="181"/>
      <c r="AU313" s="21"/>
      <c r="AV313" s="181"/>
      <c r="AW313" s="21"/>
      <c r="AX313" s="21"/>
      <c r="AY313" s="21"/>
      <c r="AZ313" s="21"/>
      <c r="BA313" s="21"/>
      <c r="BB313" s="20"/>
      <c r="BC313" s="23"/>
      <c r="BD313" s="210"/>
      <c r="BE313" s="29"/>
      <c r="BF313" s="29"/>
      <c r="BG313" s="21"/>
      <c r="BH313" s="21"/>
      <c r="BI313" s="21"/>
      <c r="BJ313" s="21"/>
      <c r="BK313" s="21"/>
      <c r="BL313" s="21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220.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181"/>
      <c r="AM314" s="21"/>
      <c r="AN314" s="21"/>
      <c r="AO314" s="21"/>
      <c r="AP314" s="21"/>
      <c r="AQ314" s="21"/>
      <c r="AR314" s="21"/>
      <c r="AS314" s="21"/>
      <c r="AT314" s="181"/>
      <c r="AU314" s="21"/>
      <c r="AV314" s="181"/>
      <c r="AW314" s="21"/>
      <c r="AX314" s="21"/>
      <c r="AY314" s="21"/>
      <c r="AZ314" s="21"/>
      <c r="BA314" s="21"/>
      <c r="BB314" s="20"/>
      <c r="BC314" s="23"/>
      <c r="BD314" s="210"/>
      <c r="BE314" s="20"/>
      <c r="BF314" s="20"/>
      <c r="BG314" s="21"/>
      <c r="BH314" s="21"/>
      <c r="BI314" s="21"/>
      <c r="BJ314" s="21"/>
      <c r="BK314" s="21"/>
      <c r="BL314" s="21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220.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181"/>
      <c r="AM315" s="21"/>
      <c r="AN315" s="21"/>
      <c r="AO315" s="21"/>
      <c r="AP315" s="21"/>
      <c r="AQ315" s="21"/>
      <c r="AR315" s="21"/>
      <c r="AS315" s="21"/>
      <c r="AT315" s="181"/>
      <c r="AU315" s="21"/>
      <c r="AV315" s="181"/>
      <c r="AW315" s="21"/>
      <c r="AX315" s="21"/>
      <c r="AY315" s="21"/>
      <c r="AZ315" s="21"/>
      <c r="BA315" s="21"/>
      <c r="BB315" s="20"/>
      <c r="BC315" s="23"/>
      <c r="BD315" s="210"/>
      <c r="BE315" s="23"/>
      <c r="BF315" s="20"/>
      <c r="BG315" s="21"/>
      <c r="BH315" s="21"/>
      <c r="BI315" s="21"/>
      <c r="BJ315" s="21"/>
      <c r="BK315" s="21"/>
      <c r="BL315" s="21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409.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9"/>
      <c r="P316" s="29"/>
      <c r="Q316" s="29"/>
      <c r="R316" s="29"/>
      <c r="S316" s="29"/>
      <c r="T316" s="29"/>
      <c r="U316" s="29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0"/>
      <c r="AI316" s="29"/>
      <c r="AJ316" s="29"/>
      <c r="AK316" s="21"/>
      <c r="AL316" s="210"/>
      <c r="AM316" s="29"/>
      <c r="AN316" s="29"/>
      <c r="AO316" s="21"/>
      <c r="AP316" s="21"/>
      <c r="AQ316" s="21"/>
      <c r="AR316" s="21"/>
      <c r="AS316" s="21"/>
      <c r="AT316" s="210"/>
      <c r="AU316" s="29"/>
      <c r="AV316" s="210"/>
      <c r="AW316" s="29"/>
      <c r="AX316" s="21"/>
      <c r="AY316" s="21"/>
      <c r="AZ316" s="21"/>
      <c r="BA316" s="21"/>
      <c r="BB316" s="20"/>
      <c r="BC316" s="23"/>
      <c r="BD316" s="210"/>
      <c r="BE316" s="29"/>
      <c r="BF316" s="29"/>
      <c r="BG316" s="21"/>
      <c r="BH316" s="21"/>
      <c r="BI316" s="21"/>
      <c r="BJ316" s="21"/>
      <c r="BK316" s="21"/>
      <c r="BL316" s="21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44.7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9"/>
      <c r="P317" s="29"/>
      <c r="Q317" s="29"/>
      <c r="R317" s="29"/>
      <c r="S317" s="29"/>
      <c r="T317" s="29"/>
      <c r="U317" s="29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0"/>
      <c r="AI317" s="29"/>
      <c r="AJ317" s="29"/>
      <c r="AK317" s="21"/>
      <c r="AL317" s="210"/>
      <c r="AM317" s="29"/>
      <c r="AN317" s="29"/>
      <c r="AO317" s="21"/>
      <c r="AP317" s="21"/>
      <c r="AQ317" s="21"/>
      <c r="AR317" s="21"/>
      <c r="AS317" s="21"/>
      <c r="AT317" s="210"/>
      <c r="AU317" s="29"/>
      <c r="AV317" s="210"/>
      <c r="AW317" s="29"/>
      <c r="AX317" s="21"/>
      <c r="AY317" s="21"/>
      <c r="AZ317" s="21"/>
      <c r="BA317" s="21"/>
      <c r="BB317" s="20"/>
      <c r="BC317" s="23"/>
      <c r="BD317" s="210"/>
      <c r="BE317" s="29"/>
      <c r="BF317" s="29"/>
      <c r="BG317" s="21"/>
      <c r="BH317" s="21"/>
      <c r="BI317" s="21"/>
      <c r="BJ317" s="21"/>
      <c r="BK317" s="21"/>
      <c r="BL317" s="21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44.7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9"/>
      <c r="P318" s="29"/>
      <c r="Q318" s="29"/>
      <c r="R318" s="29"/>
      <c r="S318" s="29"/>
      <c r="T318" s="29"/>
      <c r="U318" s="29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0"/>
      <c r="AI318" s="29"/>
      <c r="AJ318" s="29"/>
      <c r="AK318" s="21"/>
      <c r="AL318" s="210"/>
      <c r="AM318" s="29"/>
      <c r="AN318" s="29"/>
      <c r="AO318" s="21"/>
      <c r="AP318" s="21"/>
      <c r="AQ318" s="21"/>
      <c r="AR318" s="21"/>
      <c r="AS318" s="21"/>
      <c r="AT318" s="210"/>
      <c r="AU318" s="29"/>
      <c r="AV318" s="210"/>
      <c r="AW318" s="29"/>
      <c r="AX318" s="21"/>
      <c r="AY318" s="21"/>
      <c r="AZ318" s="21"/>
      <c r="BA318" s="21"/>
      <c r="BB318" s="20"/>
      <c r="BC318" s="23"/>
      <c r="BD318" s="210"/>
      <c r="BE318" s="29"/>
      <c r="BF318" s="29"/>
      <c r="BG318" s="21"/>
      <c r="BH318" s="21"/>
      <c r="BI318" s="21"/>
      <c r="BJ318" s="21"/>
      <c r="BK318" s="21"/>
      <c r="BL318" s="21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144.7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9"/>
      <c r="P319" s="29"/>
      <c r="Q319" s="29"/>
      <c r="R319" s="29"/>
      <c r="S319" s="29"/>
      <c r="T319" s="29"/>
      <c r="U319" s="29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0"/>
      <c r="AI319" s="29"/>
      <c r="AJ319" s="29"/>
      <c r="AK319" s="21"/>
      <c r="AL319" s="210"/>
      <c r="AM319" s="29"/>
      <c r="AN319" s="29"/>
      <c r="AO319" s="21"/>
      <c r="AP319" s="21"/>
      <c r="AQ319" s="21"/>
      <c r="AR319" s="21"/>
      <c r="AS319" s="21"/>
      <c r="AT319" s="210"/>
      <c r="AU319" s="29"/>
      <c r="AV319" s="210"/>
      <c r="AW319" s="29"/>
      <c r="AX319" s="21"/>
      <c r="AY319" s="21"/>
      <c r="AZ319" s="21"/>
      <c r="BA319" s="21"/>
      <c r="BB319" s="20"/>
      <c r="BC319" s="23"/>
      <c r="BD319" s="210"/>
      <c r="BE319" s="29"/>
      <c r="BF319" s="29"/>
      <c r="BG319" s="21"/>
      <c r="BH319" s="21"/>
      <c r="BI319" s="21"/>
      <c r="BJ319" s="21"/>
      <c r="BK319" s="21"/>
      <c r="BL319" s="21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144.7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9"/>
      <c r="P320" s="29"/>
      <c r="Q320" s="29"/>
      <c r="R320" s="29"/>
      <c r="S320" s="29"/>
      <c r="T320" s="29"/>
      <c r="U320" s="29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0"/>
      <c r="AI320" s="29"/>
      <c r="AJ320" s="29"/>
      <c r="AK320" s="21"/>
      <c r="AL320" s="210"/>
      <c r="AM320" s="29"/>
      <c r="AN320" s="29"/>
      <c r="AO320" s="21"/>
      <c r="AP320" s="21"/>
      <c r="AQ320" s="21"/>
      <c r="AR320" s="21"/>
      <c r="AS320" s="21"/>
      <c r="AT320" s="210"/>
      <c r="AU320" s="29"/>
      <c r="AV320" s="210"/>
      <c r="AW320" s="29"/>
      <c r="AX320" s="21"/>
      <c r="AY320" s="21"/>
      <c r="AZ320" s="21"/>
      <c r="BA320" s="21"/>
      <c r="BB320" s="20"/>
      <c r="BC320" s="23"/>
      <c r="BD320" s="210"/>
      <c r="BE320" s="29"/>
      <c r="BF320" s="29"/>
      <c r="BG320" s="21"/>
      <c r="BH320" s="21"/>
      <c r="BI320" s="21"/>
      <c r="BJ320" s="21"/>
      <c r="BK320" s="21"/>
      <c r="BL320" s="21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44.7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9"/>
      <c r="P321" s="29"/>
      <c r="Q321" s="29"/>
      <c r="R321" s="29"/>
      <c r="S321" s="29"/>
      <c r="T321" s="29"/>
      <c r="U321" s="29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0"/>
      <c r="AI321" s="29"/>
      <c r="AJ321" s="29"/>
      <c r="AK321" s="21"/>
      <c r="AL321" s="210"/>
      <c r="AM321" s="29"/>
      <c r="AN321" s="29"/>
      <c r="AO321" s="21"/>
      <c r="AP321" s="21"/>
      <c r="AQ321" s="21"/>
      <c r="AR321" s="21"/>
      <c r="AS321" s="21"/>
      <c r="AT321" s="210"/>
      <c r="AU321" s="29"/>
      <c r="AV321" s="210"/>
      <c r="AW321" s="29"/>
      <c r="AX321" s="21"/>
      <c r="AY321" s="21"/>
      <c r="AZ321" s="21"/>
      <c r="BA321" s="21"/>
      <c r="BB321" s="20"/>
      <c r="BC321" s="23"/>
      <c r="BD321" s="210"/>
      <c r="BE321" s="29"/>
      <c r="BF321" s="29"/>
      <c r="BG321" s="21"/>
      <c r="BH321" s="21"/>
      <c r="BI321" s="21"/>
      <c r="BJ321" s="21"/>
      <c r="BK321" s="21"/>
      <c r="BL321" s="21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409.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9"/>
      <c r="P322" s="29"/>
      <c r="Q322" s="29"/>
      <c r="R322" s="29"/>
      <c r="S322" s="29"/>
      <c r="T322" s="29"/>
      <c r="U322" s="29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181"/>
      <c r="AM322" s="21"/>
      <c r="AN322" s="21"/>
      <c r="AO322" s="21"/>
      <c r="AP322" s="21"/>
      <c r="AQ322" s="21"/>
      <c r="AR322" s="21"/>
      <c r="AS322" s="21"/>
      <c r="AT322" s="181"/>
      <c r="AU322" s="21"/>
      <c r="AV322" s="181"/>
      <c r="AW322" s="21"/>
      <c r="AX322" s="21"/>
      <c r="AY322" s="21"/>
      <c r="AZ322" s="21"/>
      <c r="BA322" s="21"/>
      <c r="BB322" s="20"/>
      <c r="BC322" s="23"/>
      <c r="BD322" s="210"/>
      <c r="BE322" s="63"/>
      <c r="BF322" s="29"/>
      <c r="BG322" s="21"/>
      <c r="BH322" s="21"/>
      <c r="BI322" s="21"/>
      <c r="BJ322" s="21"/>
      <c r="BK322" s="21"/>
      <c r="BL322" s="21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408.7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181"/>
      <c r="AM323" s="21"/>
      <c r="AN323" s="21"/>
      <c r="AO323" s="21"/>
      <c r="AP323" s="21"/>
      <c r="AQ323" s="21"/>
      <c r="AR323" s="21"/>
      <c r="AS323" s="21"/>
      <c r="AT323" s="181"/>
      <c r="AU323" s="21"/>
      <c r="AV323" s="181"/>
      <c r="AW323" s="21"/>
      <c r="AX323" s="21"/>
      <c r="AY323" s="21"/>
      <c r="AZ323" s="21"/>
      <c r="BA323" s="21"/>
      <c r="BB323" s="20"/>
      <c r="BC323" s="23"/>
      <c r="BD323" s="210"/>
      <c r="BE323" s="20"/>
      <c r="BF323" s="20"/>
      <c r="BG323" s="21"/>
      <c r="BH323" s="21"/>
      <c r="BI323" s="21"/>
      <c r="BJ323" s="21"/>
      <c r="BK323" s="21"/>
      <c r="BL323" s="21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46.2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181"/>
      <c r="AM324" s="21"/>
      <c r="AN324" s="21"/>
      <c r="AO324" s="21"/>
      <c r="AP324" s="21"/>
      <c r="AQ324" s="21"/>
      <c r="AR324" s="21"/>
      <c r="AS324" s="21"/>
      <c r="AT324" s="181"/>
      <c r="AU324" s="21"/>
      <c r="AV324" s="181"/>
      <c r="AW324" s="21"/>
      <c r="AX324" s="21"/>
      <c r="AY324" s="21"/>
      <c r="AZ324" s="21"/>
      <c r="BA324" s="21"/>
      <c r="BB324" s="20"/>
      <c r="BC324" s="23"/>
      <c r="BD324" s="210"/>
      <c r="BE324" s="63"/>
      <c r="BF324" s="29"/>
      <c r="BG324" s="21"/>
      <c r="BH324" s="21"/>
      <c r="BI324" s="21"/>
      <c r="BJ324" s="21"/>
      <c r="BK324" s="21"/>
      <c r="BL324" s="21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408.7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181"/>
      <c r="AM325" s="21"/>
      <c r="AN325" s="21"/>
      <c r="AO325" s="21"/>
      <c r="AP325" s="21"/>
      <c r="AQ325" s="21"/>
      <c r="AR325" s="21"/>
      <c r="AS325" s="21"/>
      <c r="AT325" s="181"/>
      <c r="AU325" s="21"/>
      <c r="AV325" s="181"/>
      <c r="AW325" s="21"/>
      <c r="AX325" s="21"/>
      <c r="AY325" s="21"/>
      <c r="AZ325" s="21"/>
      <c r="BA325" s="21"/>
      <c r="BB325" s="20"/>
      <c r="BC325" s="23"/>
      <c r="BD325" s="210"/>
      <c r="BE325" s="20"/>
      <c r="BF325" s="20"/>
      <c r="BG325" s="21"/>
      <c r="BH325" s="21"/>
      <c r="BI325" s="21"/>
      <c r="BJ325" s="21"/>
      <c r="BK325" s="21"/>
      <c r="BL325" s="21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56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181"/>
      <c r="AM326" s="21"/>
      <c r="AN326" s="21"/>
      <c r="AO326" s="21"/>
      <c r="AP326" s="21"/>
      <c r="AQ326" s="21"/>
      <c r="AR326" s="21"/>
      <c r="AS326" s="21"/>
      <c r="AT326" s="181"/>
      <c r="AU326" s="21"/>
      <c r="AV326" s="181"/>
      <c r="AW326" s="21"/>
      <c r="AX326" s="21"/>
      <c r="AY326" s="21"/>
      <c r="AZ326" s="21"/>
      <c r="BA326" s="21"/>
      <c r="BB326" s="20"/>
      <c r="BC326" s="23"/>
      <c r="BD326" s="210"/>
      <c r="BE326" s="63"/>
      <c r="BF326" s="29"/>
      <c r="BG326" s="21"/>
      <c r="BH326" s="21"/>
      <c r="BI326" s="21"/>
      <c r="BJ326" s="21"/>
      <c r="BK326" s="21"/>
      <c r="BL326" s="21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132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9"/>
      <c r="P327" s="29"/>
      <c r="Q327" s="29"/>
      <c r="R327" s="29"/>
      <c r="S327" s="29"/>
      <c r="T327" s="29"/>
      <c r="U327" s="29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181"/>
      <c r="AM327" s="21"/>
      <c r="AN327" s="21"/>
      <c r="AO327" s="21"/>
      <c r="AP327" s="21"/>
      <c r="AQ327" s="21"/>
      <c r="AR327" s="21"/>
      <c r="AS327" s="21"/>
      <c r="AT327" s="181"/>
      <c r="AU327" s="21"/>
      <c r="AV327" s="181"/>
      <c r="AW327" s="21"/>
      <c r="AX327" s="21"/>
      <c r="AY327" s="21"/>
      <c r="AZ327" s="21"/>
      <c r="BA327" s="21"/>
      <c r="BB327" s="20"/>
      <c r="BC327" s="23"/>
      <c r="BD327" s="210"/>
      <c r="BE327" s="29"/>
      <c r="BF327" s="29"/>
      <c r="BG327" s="21"/>
      <c r="BH327" s="21"/>
      <c r="BI327" s="21"/>
      <c r="BJ327" s="21"/>
      <c r="BK327" s="21"/>
      <c r="BL327" s="21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132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9"/>
      <c r="P328" s="29"/>
      <c r="Q328" s="29"/>
      <c r="R328" s="29"/>
      <c r="S328" s="29"/>
      <c r="T328" s="29"/>
      <c r="U328" s="29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181"/>
      <c r="AM328" s="21"/>
      <c r="AN328" s="21"/>
      <c r="AO328" s="21"/>
      <c r="AP328" s="21"/>
      <c r="AQ328" s="21"/>
      <c r="AR328" s="21"/>
      <c r="AS328" s="21"/>
      <c r="AT328" s="181"/>
      <c r="AU328" s="21"/>
      <c r="AV328" s="181"/>
      <c r="AW328" s="21"/>
      <c r="AX328" s="21"/>
      <c r="AY328" s="21"/>
      <c r="AZ328" s="21"/>
      <c r="BA328" s="21"/>
      <c r="BB328" s="20"/>
      <c r="BC328" s="23"/>
      <c r="BD328" s="210"/>
      <c r="BE328" s="63"/>
      <c r="BF328" s="29"/>
      <c r="BG328" s="21"/>
      <c r="BH328" s="21"/>
      <c r="BI328" s="21"/>
      <c r="BJ328" s="21"/>
      <c r="BK328" s="21"/>
      <c r="BL328" s="21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246.7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3"/>
      <c r="P329" s="20"/>
      <c r="Q329" s="23"/>
      <c r="R329" s="23"/>
      <c r="S329" s="23"/>
      <c r="T329" s="23"/>
      <c r="U329" s="23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181"/>
      <c r="AM329" s="21"/>
      <c r="AN329" s="21"/>
      <c r="AO329" s="21"/>
      <c r="AP329" s="21"/>
      <c r="AQ329" s="21"/>
      <c r="AR329" s="21"/>
      <c r="AS329" s="21"/>
      <c r="AT329" s="181"/>
      <c r="AU329" s="21"/>
      <c r="AV329" s="181"/>
      <c r="AW329" s="21"/>
      <c r="AX329" s="21"/>
      <c r="AY329" s="21"/>
      <c r="AZ329" s="21"/>
      <c r="BA329" s="21"/>
      <c r="BB329" s="20"/>
      <c r="BC329" s="23"/>
      <c r="BD329" s="210"/>
      <c r="BE329" s="23"/>
      <c r="BF329" s="23"/>
      <c r="BG329" s="21"/>
      <c r="BH329" s="21"/>
      <c r="BI329" s="21"/>
      <c r="BJ329" s="21"/>
      <c r="BK329" s="21"/>
      <c r="BL329" s="21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184.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3"/>
      <c r="P330" s="23"/>
      <c r="Q330" s="23"/>
      <c r="R330" s="23"/>
      <c r="S330" s="23"/>
      <c r="T330" s="23"/>
      <c r="U330" s="23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181"/>
      <c r="AM330" s="21"/>
      <c r="AN330" s="21"/>
      <c r="AO330" s="21"/>
      <c r="AP330" s="21"/>
      <c r="AQ330" s="21"/>
      <c r="AR330" s="21"/>
      <c r="AS330" s="21"/>
      <c r="AT330" s="181"/>
      <c r="AU330" s="21"/>
      <c r="AV330" s="181"/>
      <c r="AW330" s="21"/>
      <c r="AX330" s="21"/>
      <c r="AY330" s="21"/>
      <c r="AZ330" s="21"/>
      <c r="BA330" s="21"/>
      <c r="BB330" s="20"/>
      <c r="BC330" s="23"/>
      <c r="BD330" s="184"/>
      <c r="BE330" s="185"/>
      <c r="BF330" s="29"/>
      <c r="BG330" s="21"/>
      <c r="BH330" s="21"/>
      <c r="BI330" s="21"/>
      <c r="BJ330" s="21"/>
      <c r="BK330" s="21"/>
      <c r="BL330" s="21"/>
      <c r="BM330" s="21"/>
      <c r="BN330" s="193"/>
      <c r="BO330" s="24"/>
      <c r="BP330" s="21"/>
      <c r="BQ330" s="21"/>
      <c r="BR330" s="23"/>
      <c r="BS330" s="23"/>
      <c r="BT330" s="24"/>
      <c r="BU330" s="25"/>
    </row>
    <row r="331" spans="1:73" s="22" customFormat="1" ht="184.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10"/>
      <c r="O331" s="28"/>
      <c r="P331" s="18"/>
      <c r="Q331" s="28"/>
      <c r="R331" s="28"/>
      <c r="S331" s="28"/>
      <c r="T331" s="28"/>
      <c r="U331" s="28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181"/>
      <c r="AM331" s="21"/>
      <c r="AN331" s="21"/>
      <c r="AO331" s="21"/>
      <c r="AP331" s="21"/>
      <c r="AQ331" s="21"/>
      <c r="AR331" s="21"/>
      <c r="AS331" s="21"/>
      <c r="AT331" s="181"/>
      <c r="AU331" s="21"/>
      <c r="AV331" s="181"/>
      <c r="AW331" s="21"/>
      <c r="AX331" s="21"/>
      <c r="AY331" s="21"/>
      <c r="AZ331" s="21"/>
      <c r="BA331" s="21"/>
      <c r="BB331" s="20"/>
      <c r="BC331" s="23"/>
      <c r="BD331" s="184"/>
      <c r="BE331" s="185"/>
      <c r="BF331" s="29"/>
      <c r="BG331" s="21"/>
      <c r="BH331" s="21"/>
      <c r="BI331" s="21"/>
      <c r="BJ331" s="21"/>
      <c r="BK331" s="21"/>
      <c r="BL331" s="21"/>
      <c r="BM331" s="21"/>
      <c r="BN331" s="193"/>
      <c r="BO331" s="24"/>
      <c r="BP331" s="21"/>
      <c r="BQ331" s="21"/>
      <c r="BR331" s="23"/>
      <c r="BS331" s="23"/>
      <c r="BT331" s="24"/>
      <c r="BU331" s="25"/>
    </row>
    <row r="332" spans="1:73" s="22" customFormat="1" ht="184.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181"/>
      <c r="AM332" s="21"/>
      <c r="AN332" s="21"/>
      <c r="AO332" s="21"/>
      <c r="AP332" s="21"/>
      <c r="AQ332" s="21"/>
      <c r="AR332" s="21"/>
      <c r="AS332" s="21"/>
      <c r="AT332" s="181"/>
      <c r="AU332" s="21"/>
      <c r="AV332" s="181"/>
      <c r="AW332" s="21"/>
      <c r="AX332" s="21"/>
      <c r="AY332" s="21"/>
      <c r="AZ332" s="21"/>
      <c r="BA332" s="21"/>
      <c r="BB332" s="20"/>
      <c r="BC332" s="23"/>
      <c r="BD332" s="210"/>
      <c r="BE332" s="20"/>
      <c r="BF332" s="20"/>
      <c r="BG332" s="21"/>
      <c r="BH332" s="21"/>
      <c r="BI332" s="21"/>
      <c r="BJ332" s="21"/>
      <c r="BK332" s="21"/>
      <c r="BL332" s="21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84.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181"/>
      <c r="AM333" s="21"/>
      <c r="AN333" s="21"/>
      <c r="AO333" s="21"/>
      <c r="AP333" s="21"/>
      <c r="AQ333" s="21"/>
      <c r="AR333" s="21"/>
      <c r="AS333" s="21"/>
      <c r="AT333" s="181"/>
      <c r="AU333" s="21"/>
      <c r="AV333" s="181"/>
      <c r="AW333" s="21"/>
      <c r="AX333" s="21"/>
      <c r="AY333" s="21"/>
      <c r="AZ333" s="21"/>
      <c r="BA333" s="21"/>
      <c r="BB333" s="20"/>
      <c r="BC333" s="23"/>
      <c r="BD333" s="184"/>
      <c r="BE333" s="185"/>
      <c r="BF333" s="20"/>
      <c r="BG333" s="21"/>
      <c r="BH333" s="21"/>
      <c r="BI333" s="21"/>
      <c r="BJ333" s="21"/>
      <c r="BK333" s="21"/>
      <c r="BL333" s="21"/>
      <c r="BM333" s="21"/>
      <c r="BN333" s="193"/>
      <c r="BO333" s="24"/>
      <c r="BP333" s="21"/>
      <c r="BQ333" s="21"/>
      <c r="BR333" s="23"/>
      <c r="BS333" s="23"/>
      <c r="BT333" s="24"/>
      <c r="BU333" s="25"/>
    </row>
    <row r="334" spans="1:73" s="22" customFormat="1" ht="189.7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63"/>
      <c r="P334" s="63"/>
      <c r="Q334" s="63"/>
      <c r="R334" s="63"/>
      <c r="S334" s="63"/>
      <c r="T334" s="63"/>
      <c r="U334" s="63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181"/>
      <c r="AM334" s="21"/>
      <c r="AN334" s="21"/>
      <c r="AO334" s="21"/>
      <c r="AP334" s="21"/>
      <c r="AQ334" s="21"/>
      <c r="AR334" s="21"/>
      <c r="AS334" s="21"/>
      <c r="AT334" s="181"/>
      <c r="AU334" s="21"/>
      <c r="AV334" s="181"/>
      <c r="AW334" s="21"/>
      <c r="AX334" s="21"/>
      <c r="AY334" s="21"/>
      <c r="AZ334" s="21"/>
      <c r="BA334" s="21"/>
      <c r="BB334" s="20"/>
      <c r="BC334" s="23"/>
      <c r="BD334" s="184"/>
      <c r="BE334" s="185"/>
      <c r="BF334" s="20"/>
      <c r="BG334" s="21"/>
      <c r="BH334" s="21"/>
      <c r="BI334" s="21"/>
      <c r="BJ334" s="21"/>
      <c r="BK334" s="21"/>
      <c r="BL334" s="21"/>
      <c r="BM334" s="21"/>
      <c r="BN334" s="193"/>
      <c r="BO334" s="24"/>
      <c r="BP334" s="21"/>
      <c r="BQ334" s="21"/>
      <c r="BR334" s="23"/>
      <c r="BS334" s="23"/>
      <c r="BT334" s="24"/>
      <c r="BU334" s="25"/>
    </row>
    <row r="335" spans="1:73" s="22" customFormat="1" ht="184.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181"/>
      <c r="AM335" s="21"/>
      <c r="AN335" s="21"/>
      <c r="AO335" s="21"/>
      <c r="AP335" s="21"/>
      <c r="AQ335" s="21"/>
      <c r="AR335" s="21"/>
      <c r="AS335" s="21"/>
      <c r="AT335" s="181"/>
      <c r="AU335" s="21"/>
      <c r="AV335" s="181"/>
      <c r="AW335" s="21"/>
      <c r="AX335" s="21"/>
      <c r="AY335" s="21"/>
      <c r="AZ335" s="21"/>
      <c r="BA335" s="21"/>
      <c r="BB335" s="20"/>
      <c r="BC335" s="23"/>
      <c r="BD335" s="210"/>
      <c r="BE335" s="20"/>
      <c r="BF335" s="20"/>
      <c r="BG335" s="21"/>
      <c r="BH335" s="21"/>
      <c r="BI335" s="21"/>
      <c r="BJ335" s="20"/>
      <c r="BK335" s="23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84.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181"/>
      <c r="AM336" s="21"/>
      <c r="AN336" s="21"/>
      <c r="AO336" s="21"/>
      <c r="AP336" s="21"/>
      <c r="AQ336" s="21"/>
      <c r="AR336" s="21"/>
      <c r="AS336" s="21"/>
      <c r="AT336" s="181"/>
      <c r="AU336" s="21"/>
      <c r="AV336" s="181"/>
      <c r="AW336" s="21"/>
      <c r="AX336" s="21"/>
      <c r="AY336" s="21"/>
      <c r="AZ336" s="21"/>
      <c r="BA336" s="21"/>
      <c r="BB336" s="20"/>
      <c r="BC336" s="23"/>
      <c r="BD336" s="186"/>
      <c r="BE336" s="185"/>
      <c r="BF336" s="20"/>
      <c r="BG336" s="21"/>
      <c r="BH336" s="21"/>
      <c r="BI336" s="21"/>
      <c r="BJ336" s="20"/>
      <c r="BK336" s="23"/>
      <c r="BL336" s="23"/>
      <c r="BM336" s="21"/>
      <c r="BN336" s="193"/>
      <c r="BO336" s="24"/>
      <c r="BP336" s="21"/>
      <c r="BQ336" s="21"/>
      <c r="BR336" s="23"/>
      <c r="BS336" s="23"/>
      <c r="BT336" s="24"/>
      <c r="BU336" s="25"/>
    </row>
    <row r="337" spans="1:73" s="22" customFormat="1" ht="184.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9"/>
      <c r="P337" s="29"/>
      <c r="Q337" s="29"/>
      <c r="R337" s="29"/>
      <c r="S337" s="29"/>
      <c r="T337" s="29"/>
      <c r="U337" s="29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181"/>
      <c r="AM337" s="21"/>
      <c r="AN337" s="21"/>
      <c r="AO337" s="21"/>
      <c r="AP337" s="21"/>
      <c r="AQ337" s="21"/>
      <c r="AR337" s="21"/>
      <c r="AS337" s="21"/>
      <c r="AT337" s="181"/>
      <c r="AU337" s="21"/>
      <c r="AV337" s="181"/>
      <c r="AW337" s="21"/>
      <c r="AX337" s="21"/>
      <c r="AY337" s="21"/>
      <c r="AZ337" s="21"/>
      <c r="BA337" s="21"/>
      <c r="BB337" s="20"/>
      <c r="BC337" s="23"/>
      <c r="BD337" s="210"/>
      <c r="BE337" s="29"/>
      <c r="BF337" s="29"/>
      <c r="BG337" s="21"/>
      <c r="BH337" s="21"/>
      <c r="BI337" s="21"/>
      <c r="BJ337" s="21"/>
      <c r="BK337" s="21"/>
      <c r="BL337" s="21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84.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9"/>
      <c r="P338" s="29"/>
      <c r="Q338" s="29"/>
      <c r="R338" s="29"/>
      <c r="S338" s="29"/>
      <c r="T338" s="29"/>
      <c r="U338" s="29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181"/>
      <c r="AM338" s="21"/>
      <c r="AN338" s="21"/>
      <c r="AO338" s="21"/>
      <c r="AP338" s="21"/>
      <c r="AQ338" s="21"/>
      <c r="AR338" s="21"/>
      <c r="AS338" s="21"/>
      <c r="AT338" s="181"/>
      <c r="AU338" s="21"/>
      <c r="AV338" s="181"/>
      <c r="AW338" s="21"/>
      <c r="AX338" s="21"/>
      <c r="AY338" s="21"/>
      <c r="AZ338" s="21"/>
      <c r="BA338" s="21"/>
      <c r="BB338" s="20"/>
      <c r="BC338" s="23"/>
      <c r="BD338" s="210"/>
      <c r="BE338" s="23"/>
      <c r="BF338" s="20"/>
      <c r="BG338" s="21"/>
      <c r="BH338" s="21"/>
      <c r="BI338" s="21"/>
      <c r="BJ338" s="21"/>
      <c r="BK338" s="21"/>
      <c r="BL338" s="21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184.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9"/>
      <c r="P339" s="29"/>
      <c r="Q339" s="29"/>
      <c r="R339" s="29"/>
      <c r="S339" s="29"/>
      <c r="T339" s="29"/>
      <c r="U339" s="29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181"/>
      <c r="AM339" s="21"/>
      <c r="AN339" s="21"/>
      <c r="AO339" s="21"/>
      <c r="AP339" s="21"/>
      <c r="AQ339" s="21"/>
      <c r="AR339" s="21"/>
      <c r="AS339" s="21"/>
      <c r="AT339" s="181"/>
      <c r="AU339" s="21"/>
      <c r="AV339" s="181"/>
      <c r="AW339" s="21"/>
      <c r="AX339" s="21"/>
      <c r="AY339" s="21"/>
      <c r="AZ339" s="21"/>
      <c r="BA339" s="21"/>
      <c r="BB339" s="20"/>
      <c r="BC339" s="23"/>
      <c r="BD339" s="210"/>
      <c r="BE339" s="29"/>
      <c r="BF339" s="29"/>
      <c r="BG339" s="21"/>
      <c r="BH339" s="21"/>
      <c r="BI339" s="21"/>
      <c r="BJ339" s="21"/>
      <c r="BK339" s="21"/>
      <c r="BL339" s="21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184.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9"/>
      <c r="P340" s="29"/>
      <c r="Q340" s="29"/>
      <c r="R340" s="29"/>
      <c r="S340" s="29"/>
      <c r="T340" s="29"/>
      <c r="U340" s="29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181"/>
      <c r="AM340" s="21"/>
      <c r="AN340" s="21"/>
      <c r="AO340" s="21"/>
      <c r="AP340" s="21"/>
      <c r="AQ340" s="21"/>
      <c r="AR340" s="21"/>
      <c r="AS340" s="21"/>
      <c r="AT340" s="181"/>
      <c r="AU340" s="21"/>
      <c r="AV340" s="181"/>
      <c r="AW340" s="21"/>
      <c r="AX340" s="21"/>
      <c r="AY340" s="21"/>
      <c r="AZ340" s="21"/>
      <c r="BA340" s="21"/>
      <c r="BB340" s="20"/>
      <c r="BC340" s="23"/>
      <c r="BD340" s="210"/>
      <c r="BE340" s="23"/>
      <c r="BF340" s="20"/>
      <c r="BG340" s="21"/>
      <c r="BH340" s="21"/>
      <c r="BI340" s="21"/>
      <c r="BJ340" s="21"/>
      <c r="BK340" s="21"/>
      <c r="BL340" s="21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212.2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3"/>
      <c r="P341" s="23"/>
      <c r="Q341" s="23"/>
      <c r="R341" s="23"/>
      <c r="S341" s="23"/>
      <c r="T341" s="23"/>
      <c r="U341" s="23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"/>
      <c r="BD341" s="210"/>
      <c r="BE341" s="23"/>
      <c r="BF341" s="23"/>
      <c r="BG341" s="21"/>
      <c r="BH341" s="21"/>
      <c r="BI341" s="21"/>
      <c r="BJ341" s="21"/>
      <c r="BK341" s="21"/>
      <c r="BL341" s="21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409.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3"/>
      <c r="P342" s="20"/>
      <c r="Q342" s="23"/>
      <c r="R342" s="23"/>
      <c r="S342" s="23"/>
      <c r="T342" s="23"/>
      <c r="U342" s="23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1"/>
      <c r="BD342" s="210"/>
      <c r="BE342" s="23"/>
      <c r="BF342" s="23"/>
      <c r="BG342" s="21"/>
      <c r="BH342" s="21"/>
      <c r="BI342" s="21"/>
      <c r="BJ342" s="21"/>
      <c r="BK342" s="21"/>
      <c r="BL342" s="21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86.7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10"/>
      <c r="O343" s="28"/>
      <c r="P343" s="18"/>
      <c r="Q343" s="28"/>
      <c r="R343" s="28"/>
      <c r="S343" s="28"/>
      <c r="T343" s="28"/>
      <c r="U343" s="28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181"/>
      <c r="BE343" s="21"/>
      <c r="BF343" s="21"/>
      <c r="BG343" s="21"/>
      <c r="BH343" s="21"/>
      <c r="BI343" s="21"/>
      <c r="BJ343" s="21"/>
      <c r="BK343" s="21"/>
      <c r="BL343" s="21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222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1"/>
      <c r="BD344" s="210"/>
      <c r="BE344" s="23"/>
      <c r="BF344" s="23"/>
      <c r="BG344" s="21"/>
      <c r="BH344" s="21"/>
      <c r="BI344" s="21"/>
      <c r="BJ344" s="21"/>
      <c r="BK344" s="21"/>
      <c r="BL344" s="20"/>
      <c r="BM344" s="23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222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0"/>
      <c r="P345" s="20"/>
      <c r="Q345" s="23"/>
      <c r="R345" s="23"/>
      <c r="S345" s="23"/>
      <c r="T345" s="23"/>
      <c r="U345" s="23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1"/>
      <c r="BD345" s="181"/>
      <c r="BE345" s="21"/>
      <c r="BF345" s="21"/>
      <c r="BG345" s="21"/>
      <c r="BH345" s="21"/>
      <c r="BI345" s="21"/>
      <c r="BJ345" s="21"/>
      <c r="BK345" s="21"/>
      <c r="BL345" s="21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222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0"/>
      <c r="P346" s="20"/>
      <c r="Q346" s="23"/>
      <c r="R346" s="23"/>
      <c r="S346" s="23"/>
      <c r="T346" s="23"/>
      <c r="U346" s="23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"/>
      <c r="BD346" s="181"/>
      <c r="BE346" s="21"/>
      <c r="BF346" s="21"/>
      <c r="BG346" s="21"/>
      <c r="BH346" s="21"/>
      <c r="BI346" s="21"/>
      <c r="BJ346" s="21"/>
      <c r="BK346" s="21"/>
      <c r="BL346" s="21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257.2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3"/>
      <c r="P347" s="20"/>
      <c r="Q347" s="23"/>
      <c r="R347" s="23"/>
      <c r="S347" s="23"/>
      <c r="T347" s="23"/>
      <c r="U347" s="23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"/>
      <c r="BD347" s="210"/>
      <c r="BE347" s="23"/>
      <c r="BF347" s="23"/>
      <c r="BG347" s="21"/>
      <c r="BH347" s="21"/>
      <c r="BI347" s="21"/>
      <c r="BJ347" s="21"/>
      <c r="BK347" s="21"/>
      <c r="BL347" s="21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182.2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10"/>
      <c r="O348" s="28"/>
      <c r="P348" s="18"/>
      <c r="Q348" s="28"/>
      <c r="R348" s="28"/>
      <c r="S348" s="28"/>
      <c r="T348" s="28"/>
      <c r="U348" s="28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"/>
      <c r="BD348" s="181"/>
      <c r="BE348" s="21"/>
      <c r="BF348" s="21"/>
      <c r="BG348" s="21"/>
      <c r="BH348" s="21"/>
      <c r="BI348" s="21"/>
      <c r="BJ348" s="21"/>
      <c r="BK348" s="21"/>
      <c r="BL348" s="21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229.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9"/>
      <c r="P349" s="29"/>
      <c r="Q349" s="29"/>
      <c r="R349" s="29"/>
      <c r="S349" s="29"/>
      <c r="T349" s="29"/>
      <c r="U349" s="29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1"/>
      <c r="BD349" s="181"/>
      <c r="BE349" s="21"/>
      <c r="BF349" s="21"/>
      <c r="BG349" s="21"/>
      <c r="BH349" s="21"/>
      <c r="BI349" s="21"/>
      <c r="BJ349" s="21"/>
      <c r="BK349" s="21"/>
      <c r="BL349" s="21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409.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3"/>
      <c r="P350" s="20"/>
      <c r="Q350" s="23"/>
      <c r="R350" s="23"/>
      <c r="S350" s="23"/>
      <c r="T350" s="23"/>
      <c r="U350" s="23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0"/>
      <c r="AI350" s="23"/>
      <c r="AJ350" s="23"/>
      <c r="AK350" s="23"/>
      <c r="AL350" s="210"/>
      <c r="AM350" s="23"/>
      <c r="AN350" s="23"/>
      <c r="AO350" s="21"/>
      <c r="AP350" s="21"/>
      <c r="AQ350" s="21"/>
      <c r="AR350" s="21"/>
      <c r="AS350" s="21"/>
      <c r="AT350" s="210"/>
      <c r="AU350" s="23"/>
      <c r="AV350" s="210"/>
      <c r="AW350" s="23"/>
      <c r="AX350" s="21"/>
      <c r="AY350" s="21"/>
      <c r="AZ350" s="21"/>
      <c r="BA350" s="21"/>
      <c r="BB350" s="20"/>
      <c r="BC350" s="23"/>
      <c r="BD350" s="210"/>
      <c r="BE350" s="23"/>
      <c r="BF350" s="23"/>
      <c r="BG350" s="21"/>
      <c r="BH350" s="21"/>
      <c r="BI350" s="21"/>
      <c r="BJ350" s="21"/>
      <c r="BK350" s="21"/>
      <c r="BL350" s="21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141.7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8"/>
      <c r="P351" s="18"/>
      <c r="Q351" s="28"/>
      <c r="R351" s="28"/>
      <c r="S351" s="28"/>
      <c r="T351" s="28"/>
      <c r="U351" s="28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0"/>
      <c r="AK351" s="23"/>
      <c r="AL351" s="23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0"/>
      <c r="BC351" s="23"/>
      <c r="BD351" s="210"/>
      <c r="BE351" s="23"/>
      <c r="BF351" s="23"/>
      <c r="BG351" s="21"/>
      <c r="BH351" s="21"/>
      <c r="BI351" s="21"/>
      <c r="BJ351" s="21"/>
      <c r="BK351" s="21"/>
      <c r="BL351" s="21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41.7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10"/>
      <c r="O352" s="28"/>
      <c r="P352" s="18"/>
      <c r="Q352" s="28"/>
      <c r="R352" s="28"/>
      <c r="S352" s="28"/>
      <c r="T352" s="28"/>
      <c r="U352" s="28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0"/>
      <c r="AK352" s="23"/>
      <c r="AL352" s="23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0"/>
      <c r="BC352" s="23"/>
      <c r="BD352" s="210"/>
      <c r="BE352" s="23"/>
      <c r="BF352" s="23"/>
      <c r="BG352" s="21"/>
      <c r="BH352" s="21"/>
      <c r="BI352" s="21"/>
      <c r="BJ352" s="21"/>
      <c r="BK352" s="21"/>
      <c r="BL352" s="21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141.7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10"/>
      <c r="O353" s="23"/>
      <c r="P353" s="23"/>
      <c r="Q353" s="23"/>
      <c r="R353" s="23"/>
      <c r="S353" s="23"/>
      <c r="T353" s="23"/>
      <c r="U353" s="28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0"/>
      <c r="AK353" s="23"/>
      <c r="AL353" s="23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0"/>
      <c r="BC353" s="23"/>
      <c r="BD353" s="210"/>
      <c r="BE353" s="23"/>
      <c r="BF353" s="23"/>
      <c r="BG353" s="21"/>
      <c r="BH353" s="21"/>
      <c r="BI353" s="21"/>
      <c r="BJ353" s="21"/>
      <c r="BK353" s="21"/>
      <c r="BL353" s="21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141.7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10"/>
      <c r="O354" s="28"/>
      <c r="P354" s="18"/>
      <c r="Q354" s="28"/>
      <c r="R354" s="28"/>
      <c r="S354" s="28"/>
      <c r="T354" s="28"/>
      <c r="U354" s="28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0"/>
      <c r="AK354" s="23"/>
      <c r="AL354" s="23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0"/>
      <c r="BC354" s="23"/>
      <c r="BD354" s="210"/>
      <c r="BE354" s="23"/>
      <c r="BF354" s="23"/>
      <c r="BG354" s="21"/>
      <c r="BH354" s="21"/>
      <c r="BI354" s="21"/>
      <c r="BJ354" s="21"/>
      <c r="BK354" s="21"/>
      <c r="BL354" s="21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141.7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10"/>
      <c r="O355" s="28"/>
      <c r="P355" s="18"/>
      <c r="Q355" s="28"/>
      <c r="R355" s="28"/>
      <c r="S355" s="28"/>
      <c r="T355" s="28"/>
      <c r="U355" s="28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0"/>
      <c r="AK355" s="23"/>
      <c r="AL355" s="23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0"/>
      <c r="BC355" s="23"/>
      <c r="BD355" s="210"/>
      <c r="BE355" s="23"/>
      <c r="BF355" s="23"/>
      <c r="BG355" s="21"/>
      <c r="BH355" s="21"/>
      <c r="BI355" s="21"/>
      <c r="BJ355" s="21"/>
      <c r="BK355" s="21"/>
      <c r="BL355" s="21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201.7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3"/>
      <c r="P356" s="20"/>
      <c r="Q356" s="23"/>
      <c r="R356" s="23"/>
      <c r="S356" s="23"/>
      <c r="T356" s="23"/>
      <c r="U356" s="23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1"/>
      <c r="BD356" s="210"/>
      <c r="BE356" s="23"/>
      <c r="BF356" s="23"/>
      <c r="BG356" s="21"/>
      <c r="BH356" s="21"/>
      <c r="BI356" s="21"/>
      <c r="BJ356" s="21"/>
      <c r="BK356" s="21"/>
      <c r="BL356" s="21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201.7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10"/>
      <c r="O357" s="28"/>
      <c r="P357" s="18"/>
      <c r="Q357" s="28"/>
      <c r="R357" s="28"/>
      <c r="S357" s="28"/>
      <c r="T357" s="28"/>
      <c r="U357" s="28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1"/>
      <c r="BD357" s="181"/>
      <c r="BE357" s="21"/>
      <c r="BF357" s="21"/>
      <c r="BG357" s="21"/>
      <c r="BH357" s="21"/>
      <c r="BI357" s="21"/>
      <c r="BJ357" s="21"/>
      <c r="BK357" s="21"/>
      <c r="BL357" s="21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201.7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3"/>
      <c r="P358" s="20"/>
      <c r="Q358" s="23"/>
      <c r="R358" s="23"/>
      <c r="S358" s="23"/>
      <c r="T358" s="23"/>
      <c r="U358" s="23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1"/>
      <c r="BD358" s="210"/>
      <c r="BE358" s="23"/>
      <c r="BF358" s="23"/>
      <c r="BG358" s="21"/>
      <c r="BH358" s="21"/>
      <c r="BI358" s="21"/>
      <c r="BJ358" s="21"/>
      <c r="BK358" s="21"/>
      <c r="BL358" s="21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201.7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10"/>
      <c r="O359" s="28"/>
      <c r="P359" s="18"/>
      <c r="Q359" s="28"/>
      <c r="R359" s="28"/>
      <c r="S359" s="28"/>
      <c r="T359" s="28"/>
      <c r="U359" s="28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21"/>
      <c r="BD359" s="181"/>
      <c r="BE359" s="21"/>
      <c r="BF359" s="21"/>
      <c r="BG359" s="21"/>
      <c r="BH359" s="21"/>
      <c r="BI359" s="21"/>
      <c r="BJ359" s="21"/>
      <c r="BK359" s="21"/>
      <c r="BL359" s="21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409.6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3"/>
      <c r="P360" s="20"/>
      <c r="Q360" s="20"/>
      <c r="R360" s="20"/>
      <c r="S360" s="20"/>
      <c r="T360" s="20"/>
      <c r="U360" s="23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1"/>
      <c r="BD360" s="181"/>
      <c r="BE360" s="21"/>
      <c r="BF360" s="21"/>
      <c r="BG360" s="21"/>
      <c r="BH360" s="21"/>
      <c r="BI360" s="21"/>
      <c r="BJ360" s="21"/>
      <c r="BK360" s="21"/>
      <c r="BL360" s="21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201.7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3"/>
      <c r="P361" s="20"/>
      <c r="Q361" s="20"/>
      <c r="R361" s="20"/>
      <c r="S361" s="20"/>
      <c r="T361" s="20"/>
      <c r="U361" s="23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"/>
      <c r="BD361" s="181"/>
      <c r="BE361" s="21"/>
      <c r="BF361" s="21"/>
      <c r="BG361" s="21"/>
      <c r="BH361" s="21"/>
      <c r="BI361" s="21"/>
      <c r="BJ361" s="21"/>
      <c r="BK361" s="21"/>
      <c r="BL361" s="21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201.7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3"/>
      <c r="P362" s="20"/>
      <c r="Q362" s="23"/>
      <c r="R362" s="23"/>
      <c r="S362" s="23"/>
      <c r="T362" s="23"/>
      <c r="U362" s="23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0"/>
      <c r="AK362" s="23"/>
      <c r="AL362" s="23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0"/>
      <c r="BC362" s="23"/>
      <c r="BD362" s="210"/>
      <c r="BE362" s="23"/>
      <c r="BF362" s="23"/>
      <c r="BG362" s="21"/>
      <c r="BH362" s="21"/>
      <c r="BI362" s="21"/>
      <c r="BJ362" s="21"/>
      <c r="BK362" s="21"/>
      <c r="BL362" s="21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201.7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3"/>
      <c r="P363" s="20"/>
      <c r="Q363" s="28"/>
      <c r="R363" s="28"/>
      <c r="S363" s="28"/>
      <c r="T363" s="28"/>
      <c r="U363" s="28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"/>
      <c r="BD363" s="181"/>
      <c r="BE363" s="21"/>
      <c r="BF363" s="21"/>
      <c r="BG363" s="21"/>
      <c r="BH363" s="21"/>
      <c r="BI363" s="21"/>
      <c r="BJ363" s="21"/>
      <c r="BK363" s="21"/>
      <c r="BL363" s="21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201.7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3"/>
      <c r="P364" s="20"/>
      <c r="Q364" s="20"/>
      <c r="R364" s="20"/>
      <c r="S364" s="20"/>
      <c r="T364" s="20"/>
      <c r="U364" s="23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1"/>
      <c r="BD364" s="181"/>
      <c r="BE364" s="21"/>
      <c r="BF364" s="21"/>
      <c r="BG364" s="21"/>
      <c r="BH364" s="21"/>
      <c r="BI364" s="21"/>
      <c r="BJ364" s="21"/>
      <c r="BK364" s="21"/>
      <c r="BL364" s="21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201.7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10"/>
      <c r="O365" s="28"/>
      <c r="P365" s="18"/>
      <c r="Q365" s="28"/>
      <c r="R365" s="28"/>
      <c r="S365" s="28"/>
      <c r="T365" s="28"/>
      <c r="U365" s="28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1"/>
      <c r="BD365" s="181"/>
      <c r="BE365" s="21"/>
      <c r="BF365" s="21"/>
      <c r="BG365" s="21"/>
      <c r="BH365" s="21"/>
      <c r="BI365" s="21"/>
      <c r="BJ365" s="21"/>
      <c r="BK365" s="21"/>
      <c r="BL365" s="21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259.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9"/>
      <c r="P366" s="29"/>
      <c r="Q366" s="29"/>
      <c r="R366" s="29"/>
      <c r="S366" s="29"/>
      <c r="T366" s="29"/>
      <c r="U366" s="29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1"/>
      <c r="BD366" s="210"/>
      <c r="BE366" s="29"/>
      <c r="BF366" s="29"/>
      <c r="BG366" s="21"/>
      <c r="BH366" s="21"/>
      <c r="BI366" s="21"/>
      <c r="BJ366" s="20"/>
      <c r="BK366" s="63"/>
      <c r="BL366" s="29"/>
      <c r="BM366" s="21"/>
      <c r="BN366" s="193"/>
      <c r="BO366" s="24"/>
      <c r="BP366" s="21"/>
      <c r="BQ366" s="21"/>
      <c r="BR366" s="23"/>
      <c r="BS366" s="23"/>
      <c r="BT366" s="24"/>
      <c r="BU366" s="25"/>
    </row>
    <row r="367" spans="1:73" s="22" customFormat="1" ht="244.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0"/>
      <c r="P367" s="20"/>
      <c r="Q367" s="29"/>
      <c r="R367" s="29"/>
      <c r="S367" s="29"/>
      <c r="T367" s="29"/>
      <c r="U367" s="29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1"/>
      <c r="BD367" s="210"/>
      <c r="BE367" s="187"/>
      <c r="BF367" s="29"/>
      <c r="BG367" s="21"/>
      <c r="BH367" s="21"/>
      <c r="BI367" s="21"/>
      <c r="BJ367" s="20"/>
      <c r="BK367" s="63"/>
      <c r="BL367" s="29"/>
      <c r="BM367" s="21"/>
      <c r="BN367" s="193"/>
      <c r="BO367" s="24"/>
      <c r="BP367" s="21"/>
      <c r="BQ367" s="21"/>
      <c r="BR367" s="23"/>
      <c r="BS367" s="23"/>
      <c r="BT367" s="24"/>
      <c r="BU367" s="25"/>
    </row>
    <row r="368" spans="1:73" s="22" customFormat="1" ht="219.7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63"/>
      <c r="P368" s="63"/>
      <c r="Q368" s="63"/>
      <c r="R368" s="63"/>
      <c r="S368" s="63"/>
      <c r="T368" s="63"/>
      <c r="U368" s="63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1"/>
      <c r="BD368" s="186"/>
      <c r="BE368" s="188"/>
      <c r="BF368" s="189"/>
      <c r="BG368" s="21"/>
      <c r="BH368" s="21"/>
      <c r="BI368" s="21"/>
      <c r="BJ368" s="21"/>
      <c r="BK368" s="21"/>
      <c r="BL368" s="21"/>
      <c r="BM368" s="21"/>
      <c r="BN368" s="193"/>
      <c r="BO368" s="24"/>
      <c r="BP368" s="21"/>
      <c r="BQ368" s="21"/>
      <c r="BR368" s="23"/>
      <c r="BS368" s="23"/>
      <c r="BT368" s="24"/>
      <c r="BU368" s="25"/>
    </row>
    <row r="369" spans="1:73" s="22" customFormat="1" ht="219.7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9"/>
      <c r="P369" s="29"/>
      <c r="Q369" s="29"/>
      <c r="R369" s="29"/>
      <c r="S369" s="29"/>
      <c r="T369" s="29"/>
      <c r="U369" s="29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1"/>
      <c r="BD369" s="210"/>
      <c r="BE369" s="29"/>
      <c r="BF369" s="29"/>
      <c r="BG369" s="21"/>
      <c r="BH369" s="21"/>
      <c r="BI369" s="21"/>
      <c r="BJ369" s="21"/>
      <c r="BK369" s="21"/>
      <c r="BL369" s="21"/>
      <c r="BM369" s="21"/>
      <c r="BN369" s="193"/>
      <c r="BO369" s="24"/>
      <c r="BP369" s="21"/>
      <c r="BQ369" s="21"/>
      <c r="BR369" s="23"/>
      <c r="BS369" s="23"/>
      <c r="BT369" s="24"/>
      <c r="BU369" s="25"/>
    </row>
    <row r="370" spans="1:73" s="22" customFormat="1" ht="219.7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9"/>
      <c r="P370" s="29"/>
      <c r="Q370" s="29"/>
      <c r="R370" s="29"/>
      <c r="S370" s="29"/>
      <c r="T370" s="29"/>
      <c r="U370" s="29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1"/>
      <c r="BD370" s="186"/>
      <c r="BE370" s="188"/>
      <c r="BF370" s="189"/>
      <c r="BG370" s="21"/>
      <c r="BH370" s="21"/>
      <c r="BI370" s="21"/>
      <c r="BJ370" s="21"/>
      <c r="BK370" s="21"/>
      <c r="BL370" s="21"/>
      <c r="BM370" s="21"/>
      <c r="BN370" s="193"/>
      <c r="BO370" s="24"/>
      <c r="BP370" s="21"/>
      <c r="BQ370" s="21"/>
      <c r="BR370" s="23"/>
      <c r="BS370" s="23"/>
      <c r="BT370" s="24"/>
      <c r="BU370" s="25"/>
    </row>
    <row r="371" spans="1:73" s="22" customFormat="1" ht="409.6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9"/>
      <c r="P371" s="29"/>
      <c r="Q371" s="29"/>
      <c r="R371" s="29"/>
      <c r="S371" s="29"/>
      <c r="T371" s="29"/>
      <c r="U371" s="29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1"/>
      <c r="BD371" s="210"/>
      <c r="BE371" s="29"/>
      <c r="BF371" s="20"/>
      <c r="BG371" s="21"/>
      <c r="BH371" s="21"/>
      <c r="BI371" s="21"/>
      <c r="BJ371" s="21"/>
      <c r="BK371" s="21"/>
      <c r="BL371" s="21"/>
      <c r="BM371" s="21"/>
      <c r="BN371" s="193"/>
      <c r="BO371" s="24"/>
      <c r="BP371" s="21"/>
      <c r="BQ371" s="21"/>
      <c r="BR371" s="23"/>
      <c r="BS371" s="23"/>
      <c r="BT371" s="24"/>
      <c r="BU371" s="25"/>
    </row>
    <row r="372" spans="1:73" s="22" customFormat="1" ht="409.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9"/>
      <c r="P372" s="29"/>
      <c r="Q372" s="29"/>
      <c r="R372" s="29"/>
      <c r="S372" s="29"/>
      <c r="T372" s="29"/>
      <c r="U372" s="29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0"/>
      <c r="AI372" s="29"/>
      <c r="AJ372" s="29"/>
      <c r="AK372" s="21"/>
      <c r="AL372" s="210"/>
      <c r="AM372" s="29"/>
      <c r="AN372" s="29"/>
      <c r="AO372" s="21"/>
      <c r="AP372" s="21"/>
      <c r="AQ372" s="21"/>
      <c r="AR372" s="21"/>
      <c r="AS372" s="21"/>
      <c r="AT372" s="210"/>
      <c r="AU372" s="29"/>
      <c r="AV372" s="210"/>
      <c r="AW372" s="29"/>
      <c r="AX372" s="21"/>
      <c r="AY372" s="21"/>
      <c r="AZ372" s="21"/>
      <c r="BA372" s="21"/>
      <c r="BB372" s="21"/>
      <c r="BC372" s="21"/>
      <c r="BD372" s="210"/>
      <c r="BE372" s="29"/>
      <c r="BF372" s="29"/>
      <c r="BG372" s="21"/>
      <c r="BH372" s="21"/>
      <c r="BI372" s="21"/>
      <c r="BJ372" s="21"/>
      <c r="BK372" s="21"/>
      <c r="BL372" s="21"/>
      <c r="BM372" s="21"/>
      <c r="BN372" s="193"/>
      <c r="BO372" s="24"/>
      <c r="BP372" s="21"/>
      <c r="BQ372" s="21"/>
      <c r="BR372" s="23"/>
      <c r="BS372" s="23"/>
      <c r="BT372" s="24"/>
      <c r="BU372" s="25"/>
    </row>
    <row r="373" spans="1:73" s="22" customFormat="1" ht="137.2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9"/>
      <c r="P373" s="29"/>
      <c r="Q373" s="29"/>
      <c r="R373" s="29"/>
      <c r="S373" s="29"/>
      <c r="T373" s="29"/>
      <c r="U373" s="29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186"/>
      <c r="BE373" s="188"/>
      <c r="BF373" s="189"/>
      <c r="BG373" s="21"/>
      <c r="BH373" s="21"/>
      <c r="BI373" s="21"/>
      <c r="BJ373" s="21"/>
      <c r="BK373" s="21"/>
      <c r="BL373" s="21"/>
      <c r="BM373" s="21"/>
      <c r="BN373" s="193"/>
      <c r="BO373" s="24"/>
      <c r="BP373" s="21"/>
      <c r="BQ373" s="21"/>
      <c r="BR373" s="23"/>
      <c r="BS373" s="23"/>
      <c r="BT373" s="24"/>
      <c r="BU373" s="25"/>
    </row>
    <row r="374" spans="1:73" s="22" customFormat="1" ht="137.2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9"/>
      <c r="P374" s="29"/>
      <c r="Q374" s="29"/>
      <c r="R374" s="29"/>
      <c r="S374" s="29"/>
      <c r="T374" s="29"/>
      <c r="U374" s="29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1"/>
      <c r="BD374" s="186"/>
      <c r="BE374" s="188"/>
      <c r="BF374" s="189"/>
      <c r="BG374" s="21"/>
      <c r="BH374" s="21"/>
      <c r="BI374" s="21"/>
      <c r="BJ374" s="21"/>
      <c r="BK374" s="21"/>
      <c r="BL374" s="21"/>
      <c r="BM374" s="21"/>
      <c r="BN374" s="193"/>
      <c r="BO374" s="24"/>
      <c r="BP374" s="21"/>
      <c r="BQ374" s="21"/>
      <c r="BR374" s="23"/>
      <c r="BS374" s="23"/>
      <c r="BT374" s="24"/>
      <c r="BU374" s="25"/>
    </row>
    <row r="375" spans="1:73" s="22" customFormat="1" ht="137.2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9"/>
      <c r="P375" s="29"/>
      <c r="Q375" s="29"/>
      <c r="R375" s="29"/>
      <c r="S375" s="29"/>
      <c r="T375" s="29"/>
      <c r="U375" s="29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1"/>
      <c r="BD375" s="186"/>
      <c r="BE375" s="188"/>
      <c r="BF375" s="189"/>
      <c r="BG375" s="21"/>
      <c r="BH375" s="21"/>
      <c r="BI375" s="21"/>
      <c r="BJ375" s="21"/>
      <c r="BK375" s="21"/>
      <c r="BL375" s="21"/>
      <c r="BM375" s="21"/>
      <c r="BN375" s="193"/>
      <c r="BO375" s="24"/>
      <c r="BP375" s="21"/>
      <c r="BQ375" s="21"/>
      <c r="BR375" s="23"/>
      <c r="BS375" s="23"/>
      <c r="BT375" s="24"/>
      <c r="BU375" s="25"/>
    </row>
    <row r="376" spans="1:73" s="22" customFormat="1" ht="137.2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9"/>
      <c r="P376" s="29"/>
      <c r="Q376" s="29"/>
      <c r="R376" s="29"/>
      <c r="S376" s="29"/>
      <c r="T376" s="29"/>
      <c r="U376" s="29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1"/>
      <c r="BD376" s="186"/>
      <c r="BE376" s="188"/>
      <c r="BF376" s="189"/>
      <c r="BG376" s="21"/>
      <c r="BH376" s="21"/>
      <c r="BI376" s="21"/>
      <c r="BJ376" s="21"/>
      <c r="BK376" s="21"/>
      <c r="BL376" s="21"/>
      <c r="BM376" s="21"/>
      <c r="BN376" s="193"/>
      <c r="BO376" s="24"/>
      <c r="BP376" s="21"/>
      <c r="BQ376" s="21"/>
      <c r="BR376" s="23"/>
      <c r="BS376" s="23"/>
      <c r="BT376" s="24"/>
      <c r="BU376" s="25"/>
    </row>
    <row r="377" spans="1:73" s="22" customFormat="1" ht="137.2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9"/>
      <c r="P377" s="29"/>
      <c r="Q377" s="29"/>
      <c r="R377" s="29"/>
      <c r="S377" s="29"/>
      <c r="T377" s="29"/>
      <c r="U377" s="29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1"/>
      <c r="BD377" s="186"/>
      <c r="BE377" s="188"/>
      <c r="BF377" s="189"/>
      <c r="BG377" s="21"/>
      <c r="BH377" s="21"/>
      <c r="BI377" s="21"/>
      <c r="BJ377" s="21"/>
      <c r="BK377" s="21"/>
      <c r="BL377" s="21"/>
      <c r="BM377" s="21"/>
      <c r="BN377" s="193"/>
      <c r="BO377" s="24"/>
      <c r="BP377" s="21"/>
      <c r="BQ377" s="21"/>
      <c r="BR377" s="23"/>
      <c r="BS377" s="23"/>
      <c r="BT377" s="24"/>
      <c r="BU377" s="25"/>
    </row>
    <row r="378" spans="1:73" s="22" customFormat="1" ht="291.7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9"/>
      <c r="P378" s="29"/>
      <c r="Q378" s="29"/>
      <c r="R378" s="29"/>
      <c r="S378" s="29"/>
      <c r="T378" s="29"/>
      <c r="U378" s="29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0"/>
      <c r="BC378" s="21"/>
      <c r="BD378" s="210"/>
      <c r="BE378" s="29"/>
      <c r="BF378" s="20"/>
      <c r="BG378" s="23"/>
      <c r="BH378" s="21"/>
      <c r="BI378" s="21"/>
      <c r="BJ378" s="21"/>
      <c r="BK378" s="21"/>
      <c r="BL378" s="21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291.7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9"/>
      <c r="P379" s="29"/>
      <c r="Q379" s="29"/>
      <c r="R379" s="29"/>
      <c r="S379" s="29"/>
      <c r="T379" s="29"/>
      <c r="U379" s="29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0"/>
      <c r="BC379" s="21"/>
      <c r="BD379" s="210"/>
      <c r="BE379" s="182"/>
      <c r="BF379" s="20"/>
      <c r="BG379" s="23"/>
      <c r="BH379" s="21"/>
      <c r="BI379" s="21"/>
      <c r="BJ379" s="21"/>
      <c r="BK379" s="21"/>
      <c r="BL379" s="21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197.2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3"/>
      <c r="P380" s="23"/>
      <c r="Q380" s="23"/>
      <c r="R380" s="23"/>
      <c r="S380" s="23"/>
      <c r="T380" s="23"/>
      <c r="U380" s="20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210"/>
      <c r="BE380" s="20"/>
      <c r="BF380" s="20"/>
      <c r="BG380" s="21"/>
      <c r="BH380" s="21"/>
      <c r="BI380" s="21"/>
      <c r="BJ380" s="21"/>
      <c r="BK380" s="21"/>
      <c r="BL380" s="21"/>
      <c r="BM380" s="21"/>
      <c r="BN380" s="193"/>
      <c r="BO380" s="24"/>
      <c r="BP380" s="21"/>
      <c r="BQ380" s="21"/>
      <c r="BR380" s="23"/>
      <c r="BS380" s="23"/>
      <c r="BT380" s="24"/>
      <c r="BU380" s="25"/>
    </row>
    <row r="381" spans="1:73" s="22" customFormat="1" ht="197.2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3"/>
      <c r="P381" s="23"/>
      <c r="Q381" s="23"/>
      <c r="R381" s="23"/>
      <c r="S381" s="23"/>
      <c r="T381" s="23"/>
      <c r="U381" s="20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1"/>
      <c r="BD381" s="184"/>
      <c r="BE381" s="189"/>
      <c r="BF381" s="189"/>
      <c r="BG381" s="21"/>
      <c r="BH381" s="21"/>
      <c r="BI381" s="21"/>
      <c r="BJ381" s="21"/>
      <c r="BK381" s="21"/>
      <c r="BL381" s="21"/>
      <c r="BM381" s="21"/>
      <c r="BN381" s="193"/>
      <c r="BO381" s="24"/>
      <c r="BP381" s="21"/>
      <c r="BQ381" s="21"/>
      <c r="BR381" s="23"/>
      <c r="BS381" s="23"/>
      <c r="BT381" s="24"/>
      <c r="BU381" s="25"/>
    </row>
    <row r="382" spans="1:73" s="22" customFormat="1" ht="279.7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190"/>
      <c r="P382" s="190"/>
      <c r="Q382" s="190"/>
      <c r="R382" s="190"/>
      <c r="S382" s="190"/>
      <c r="T382" s="190"/>
      <c r="U382" s="190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"/>
      <c r="BD382" s="210"/>
      <c r="BE382" s="63"/>
      <c r="BF382" s="63"/>
      <c r="BG382" s="21"/>
      <c r="BH382" s="21"/>
      <c r="BI382" s="21"/>
      <c r="BJ382" s="21"/>
      <c r="BK382" s="21"/>
      <c r="BL382" s="21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171.7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3"/>
      <c r="P383" s="23"/>
      <c r="Q383" s="23"/>
      <c r="R383" s="23"/>
      <c r="S383" s="23"/>
      <c r="T383" s="23"/>
      <c r="U383" s="23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1"/>
      <c r="BD383" s="210"/>
      <c r="BE383" s="23"/>
      <c r="BF383" s="23"/>
      <c r="BG383" s="21"/>
      <c r="BH383" s="21"/>
      <c r="BI383" s="21"/>
      <c r="BJ383" s="21"/>
      <c r="BK383" s="21"/>
      <c r="BL383" s="21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129.7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3"/>
      <c r="P384" s="23"/>
      <c r="Q384" s="23"/>
      <c r="R384" s="23"/>
      <c r="S384" s="23"/>
      <c r="T384" s="23"/>
      <c r="U384" s="23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1"/>
      <c r="BD384" s="191"/>
      <c r="BE384" s="29"/>
      <c r="BF384" s="29"/>
      <c r="BG384" s="21"/>
      <c r="BH384" s="21"/>
      <c r="BI384" s="21"/>
      <c r="BJ384" s="21"/>
      <c r="BK384" s="21"/>
      <c r="BL384" s="21"/>
      <c r="BM384" s="21"/>
      <c r="BN384" s="193"/>
      <c r="BO384" s="24"/>
      <c r="BP384" s="21"/>
      <c r="BQ384" s="21"/>
      <c r="BR384" s="23"/>
      <c r="BS384" s="23"/>
      <c r="BT384" s="24"/>
      <c r="BU384" s="25"/>
    </row>
    <row r="385" spans="1:75" s="22" customFormat="1" ht="187.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9"/>
      <c r="O385" s="29"/>
      <c r="P385" s="29"/>
      <c r="Q385" s="29"/>
      <c r="R385" s="29"/>
      <c r="S385" s="29"/>
      <c r="T385" s="29"/>
      <c r="U385" s="29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21"/>
      <c r="BD385" s="210"/>
      <c r="BE385" s="23"/>
      <c r="BF385" s="23"/>
      <c r="BG385" s="21"/>
      <c r="BH385" s="21"/>
      <c r="BI385" s="21"/>
      <c r="BJ385" s="21"/>
      <c r="BK385" s="21"/>
      <c r="BL385" s="21"/>
      <c r="BM385" s="23"/>
      <c r="BN385" s="21"/>
      <c r="BO385" s="24"/>
      <c r="BP385" s="21"/>
      <c r="BQ385" s="21"/>
      <c r="BR385" s="21"/>
      <c r="BS385" s="21"/>
      <c r="BT385" s="23"/>
      <c r="BU385" s="24"/>
      <c r="BV385" s="25"/>
      <c r="BW385" s="30"/>
    </row>
    <row r="386" spans="1:75" s="22" customFormat="1" ht="187.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10"/>
      <c r="O386" s="28"/>
      <c r="P386" s="18"/>
      <c r="Q386" s="28"/>
      <c r="R386" s="28"/>
      <c r="S386" s="28"/>
      <c r="T386" s="28"/>
      <c r="U386" s="28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1"/>
      <c r="BD386" s="21"/>
      <c r="BE386" s="21"/>
      <c r="BF386" s="21"/>
      <c r="BG386" s="21"/>
      <c r="BH386" s="21"/>
      <c r="BI386" s="21"/>
      <c r="BJ386" s="21"/>
      <c r="BK386" s="21"/>
      <c r="BL386" s="21"/>
      <c r="BM386" s="23"/>
      <c r="BN386" s="21"/>
      <c r="BO386" s="24"/>
      <c r="BP386" s="25"/>
      <c r="BQ386" s="21"/>
      <c r="BR386" s="21"/>
      <c r="BS386" s="21"/>
      <c r="BT386" s="23"/>
      <c r="BU386" s="24"/>
      <c r="BV386" s="25"/>
      <c r="BW386" s="30"/>
    </row>
    <row r="387" spans="1:75" s="22" customFormat="1" ht="409.6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3"/>
      <c r="P387" s="23"/>
      <c r="Q387" s="23"/>
      <c r="R387" s="23"/>
      <c r="S387" s="23"/>
      <c r="T387" s="23"/>
      <c r="U387" s="23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3"/>
      <c r="AV387" s="21"/>
      <c r="AW387" s="23"/>
      <c r="AX387" s="21"/>
      <c r="AY387" s="21"/>
      <c r="AZ387" s="21"/>
      <c r="BA387" s="21"/>
      <c r="BB387" s="21"/>
      <c r="BC387" s="21"/>
      <c r="BD387" s="21"/>
      <c r="BE387" s="21"/>
      <c r="BF387" s="21"/>
      <c r="BG387" s="21"/>
      <c r="BH387" s="21"/>
      <c r="BI387" s="21"/>
      <c r="BJ387" s="21"/>
      <c r="BK387" s="21"/>
      <c r="BL387" s="21"/>
      <c r="BM387" s="23"/>
      <c r="BN387" s="21"/>
      <c r="BO387" s="24"/>
      <c r="BP387" s="25"/>
      <c r="BQ387" s="21"/>
      <c r="BR387" s="21"/>
      <c r="BS387" s="21"/>
      <c r="BT387" s="23"/>
      <c r="BU387" s="24"/>
      <c r="BV387" s="25"/>
      <c r="BW387" s="30"/>
    </row>
    <row r="388" spans="1:75" s="22" customFormat="1" ht="409.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3"/>
      <c r="P388" s="23"/>
      <c r="Q388" s="23"/>
      <c r="R388" s="23"/>
      <c r="S388" s="23"/>
      <c r="T388" s="23"/>
      <c r="U388" s="23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1"/>
      <c r="BD388" s="210"/>
      <c r="BE388" s="23"/>
      <c r="BF388" s="23"/>
      <c r="BG388" s="21"/>
      <c r="BH388" s="21"/>
      <c r="BI388" s="21"/>
      <c r="BJ388" s="21"/>
      <c r="BK388" s="21"/>
      <c r="BL388" s="21"/>
      <c r="BM388" s="23"/>
      <c r="BN388" s="21"/>
      <c r="BO388" s="24"/>
      <c r="BP388" s="25"/>
      <c r="BQ388" s="21"/>
      <c r="BR388" s="21"/>
      <c r="BS388" s="21"/>
      <c r="BT388" s="23"/>
      <c r="BU388" s="24"/>
      <c r="BV388" s="25"/>
      <c r="BW388" s="30"/>
    </row>
    <row r="389" spans="1:75" s="22" customFormat="1" ht="194.2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10"/>
      <c r="O389" s="28"/>
      <c r="P389" s="18"/>
      <c r="Q389" s="28"/>
      <c r="R389" s="28"/>
      <c r="S389" s="28"/>
      <c r="T389" s="28"/>
      <c r="U389" s="28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1"/>
      <c r="BD389" s="21"/>
      <c r="BE389" s="21"/>
      <c r="BF389" s="21"/>
      <c r="BG389" s="21"/>
      <c r="BH389" s="21"/>
      <c r="BI389" s="21"/>
      <c r="BJ389" s="21"/>
      <c r="BK389" s="21"/>
      <c r="BL389" s="21"/>
      <c r="BM389" s="23"/>
      <c r="BN389" s="21"/>
      <c r="BO389" s="24"/>
      <c r="BP389" s="25"/>
      <c r="BQ389" s="36"/>
      <c r="BR389" s="36"/>
      <c r="BS389" s="36"/>
      <c r="BT389" s="40"/>
      <c r="BU389" s="26"/>
      <c r="BV389" s="36"/>
      <c r="BW389" s="30"/>
    </row>
    <row r="390" spans="1:75" s="22" customFormat="1" ht="219.7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  <c r="R390" s="18"/>
      <c r="S390" s="18"/>
      <c r="T390" s="18"/>
      <c r="U390" s="18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1"/>
      <c r="BD390" s="21"/>
      <c r="BE390" s="21"/>
      <c r="BF390" s="21"/>
      <c r="BG390" s="21"/>
      <c r="BH390" s="21"/>
      <c r="BI390" s="21"/>
      <c r="BJ390" s="21"/>
      <c r="BK390" s="21"/>
      <c r="BL390" s="21"/>
      <c r="BM390" s="21"/>
      <c r="BN390" s="21"/>
      <c r="BO390" s="24"/>
      <c r="BP390" s="25"/>
      <c r="BQ390" s="36"/>
      <c r="BR390" s="36"/>
      <c r="BS390" s="36"/>
      <c r="BT390" s="40"/>
      <c r="BU390" s="26"/>
      <c r="BV390" s="36"/>
      <c r="BW390" s="30"/>
    </row>
    <row r="391" spans="1:75" s="22" customFormat="1" ht="198.7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18"/>
      <c r="M391" s="20"/>
      <c r="N391" s="21"/>
      <c r="O391" s="182"/>
      <c r="P391" s="182"/>
      <c r="Q391" s="182"/>
      <c r="R391" s="182"/>
      <c r="S391" s="182"/>
      <c r="T391" s="182"/>
      <c r="U391" s="182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1"/>
      <c r="BD391" s="21"/>
      <c r="BE391" s="21"/>
      <c r="BF391" s="21"/>
      <c r="BG391" s="21"/>
      <c r="BH391" s="21"/>
      <c r="BI391" s="21"/>
      <c r="BJ391" s="21"/>
      <c r="BK391" s="21"/>
      <c r="BL391" s="21"/>
      <c r="BM391" s="23"/>
      <c r="BN391" s="21"/>
      <c r="BO391" s="24"/>
      <c r="BP391" s="25"/>
      <c r="BQ391" s="21"/>
      <c r="BR391" s="21"/>
      <c r="BS391" s="21"/>
      <c r="BT391" s="23"/>
      <c r="BU391" s="24"/>
      <c r="BV391" s="25"/>
      <c r="BW391" s="30"/>
    </row>
    <row r="392" spans="1:75" s="22" customFormat="1" ht="198.7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18"/>
      <c r="M392" s="20"/>
      <c r="N392" s="21"/>
      <c r="O392" s="23"/>
      <c r="P392" s="23"/>
      <c r="Q392" s="23"/>
      <c r="R392" s="23"/>
      <c r="S392" s="23"/>
      <c r="T392" s="23"/>
      <c r="U392" s="23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1"/>
      <c r="BD392" s="21"/>
      <c r="BE392" s="21"/>
      <c r="BF392" s="21"/>
      <c r="BG392" s="21"/>
      <c r="BH392" s="21"/>
      <c r="BI392" s="21"/>
      <c r="BJ392" s="21"/>
      <c r="BK392" s="21"/>
      <c r="BL392" s="21"/>
      <c r="BM392" s="23"/>
      <c r="BN392" s="21"/>
      <c r="BO392" s="24"/>
      <c r="BP392" s="25"/>
      <c r="BQ392" s="21"/>
      <c r="BR392" s="21"/>
      <c r="BS392" s="21"/>
      <c r="BT392" s="23"/>
      <c r="BU392" s="24"/>
      <c r="BV392" s="25"/>
      <c r="BW392" s="30"/>
    </row>
    <row r="393" spans="1:75" s="22" customFormat="1" ht="198.7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18"/>
      <c r="M393" s="20"/>
      <c r="N393" s="21"/>
      <c r="O393" s="28"/>
      <c r="P393" s="18"/>
      <c r="Q393" s="28"/>
      <c r="R393" s="28"/>
      <c r="S393" s="28"/>
      <c r="T393" s="28"/>
      <c r="U393" s="28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1"/>
      <c r="BD393" s="21"/>
      <c r="BE393" s="21"/>
      <c r="BF393" s="21"/>
      <c r="BG393" s="21"/>
      <c r="BH393" s="21"/>
      <c r="BI393" s="21"/>
      <c r="BJ393" s="21"/>
      <c r="BK393" s="21"/>
      <c r="BL393" s="21"/>
      <c r="BM393" s="23"/>
      <c r="BN393" s="21"/>
      <c r="BO393" s="24"/>
      <c r="BP393" s="25"/>
      <c r="BQ393" s="21"/>
      <c r="BR393" s="21"/>
      <c r="BS393" s="21"/>
      <c r="BT393" s="23"/>
      <c r="BU393" s="24"/>
      <c r="BV393" s="25"/>
      <c r="BW393" s="30"/>
    </row>
    <row r="394" spans="1:75" s="22" customFormat="1" ht="146.2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18"/>
      <c r="M394" s="20"/>
      <c r="N394" s="21"/>
      <c r="O394" s="28"/>
      <c r="P394" s="18"/>
      <c r="Q394" s="28"/>
      <c r="R394" s="28"/>
      <c r="S394" s="28"/>
      <c r="T394" s="28"/>
      <c r="U394" s="28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1"/>
      <c r="BD394" s="21"/>
      <c r="BE394" s="21"/>
      <c r="BF394" s="21"/>
      <c r="BG394" s="21"/>
      <c r="BH394" s="21"/>
      <c r="BI394" s="21"/>
      <c r="BJ394" s="21"/>
      <c r="BK394" s="21"/>
      <c r="BL394" s="21"/>
      <c r="BM394" s="23"/>
      <c r="BN394" s="21"/>
      <c r="BO394" s="24"/>
      <c r="BP394" s="25"/>
      <c r="BQ394" s="21"/>
      <c r="BR394" s="21"/>
      <c r="BS394" s="21"/>
      <c r="BT394" s="23"/>
      <c r="BU394" s="24"/>
      <c r="BV394" s="25"/>
      <c r="BW394" s="30"/>
    </row>
    <row r="395" spans="1:75" s="22" customFormat="1" ht="227.2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18"/>
      <c r="M395" s="20"/>
      <c r="N395" s="21"/>
      <c r="O395" s="28"/>
      <c r="P395" s="18"/>
      <c r="Q395" s="28"/>
      <c r="R395" s="28"/>
      <c r="S395" s="28"/>
      <c r="T395" s="28"/>
      <c r="U395" s="28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1"/>
      <c r="BD395" s="21"/>
      <c r="BE395" s="21"/>
      <c r="BF395" s="21"/>
      <c r="BG395" s="21"/>
      <c r="BH395" s="21"/>
      <c r="BI395" s="21"/>
      <c r="BJ395" s="21"/>
      <c r="BK395" s="21"/>
      <c r="BL395" s="21"/>
      <c r="BM395" s="23"/>
      <c r="BN395" s="21"/>
      <c r="BO395" s="24"/>
      <c r="BP395" s="25"/>
      <c r="BQ395" s="21"/>
      <c r="BR395" s="21"/>
      <c r="BS395" s="21"/>
      <c r="BT395" s="23"/>
      <c r="BU395" s="24"/>
      <c r="BV395" s="25"/>
      <c r="BW395" s="30"/>
    </row>
    <row r="396" spans="1:75" s="22" customFormat="1" ht="154.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18"/>
      <c r="M396" s="20"/>
      <c r="N396" s="21"/>
      <c r="O396" s="28"/>
      <c r="P396" s="28"/>
      <c r="Q396" s="28"/>
      <c r="R396" s="28"/>
      <c r="S396" s="28"/>
      <c r="T396" s="28"/>
      <c r="U396" s="28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1"/>
      <c r="BD396" s="21"/>
      <c r="BE396" s="21"/>
      <c r="BF396" s="21"/>
      <c r="BG396" s="21"/>
      <c r="BH396" s="21"/>
      <c r="BI396" s="21"/>
      <c r="BJ396" s="21"/>
      <c r="BK396" s="21"/>
      <c r="BL396" s="21"/>
      <c r="BM396" s="23"/>
      <c r="BN396" s="21"/>
      <c r="BO396" s="24"/>
      <c r="BP396" s="25"/>
      <c r="BQ396" s="21"/>
      <c r="BR396" s="21"/>
      <c r="BS396" s="21"/>
      <c r="BT396" s="23"/>
      <c r="BU396" s="24"/>
      <c r="BV396" s="25"/>
      <c r="BW396" s="30"/>
    </row>
    <row r="397" spans="1:75" s="22" customFormat="1" ht="154.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18"/>
      <c r="M397" s="20"/>
      <c r="N397" s="21"/>
      <c r="O397" s="28"/>
      <c r="P397" s="18"/>
      <c r="Q397" s="28"/>
      <c r="R397" s="28"/>
      <c r="S397" s="28"/>
      <c r="T397" s="28"/>
      <c r="U397" s="28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1"/>
      <c r="BD397" s="21"/>
      <c r="BE397" s="21"/>
      <c r="BF397" s="21"/>
      <c r="BG397" s="21"/>
      <c r="BH397" s="21"/>
      <c r="BI397" s="21"/>
      <c r="BJ397" s="21"/>
      <c r="BK397" s="21"/>
      <c r="BL397" s="21"/>
      <c r="BM397" s="23"/>
      <c r="BN397" s="21"/>
      <c r="BO397" s="24"/>
      <c r="BP397" s="25"/>
      <c r="BQ397" s="36"/>
      <c r="BR397" s="36"/>
      <c r="BS397" s="36"/>
      <c r="BT397" s="40"/>
      <c r="BU397" s="26"/>
      <c r="BV397" s="36"/>
      <c r="BW397" s="30"/>
    </row>
    <row r="398" spans="1:75" s="22" customFormat="1" ht="182.2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18"/>
      <c r="M398" s="20"/>
      <c r="N398" s="21"/>
      <c r="O398" s="23"/>
      <c r="P398" s="23"/>
      <c r="Q398" s="23"/>
      <c r="R398" s="23"/>
      <c r="S398" s="23"/>
      <c r="T398" s="23"/>
      <c r="U398" s="23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1"/>
      <c r="BD398" s="21"/>
      <c r="BE398" s="21"/>
      <c r="BF398" s="21"/>
      <c r="BG398" s="21"/>
      <c r="BH398" s="21"/>
      <c r="BI398" s="21"/>
      <c r="BJ398" s="21"/>
      <c r="BK398" s="21"/>
      <c r="BL398" s="23"/>
      <c r="BM398" s="21"/>
      <c r="BN398" s="21"/>
      <c r="BO398" s="24"/>
      <c r="BP398" s="25"/>
      <c r="BQ398" s="36"/>
      <c r="BR398" s="36"/>
      <c r="BS398" s="36"/>
      <c r="BT398" s="40"/>
      <c r="BU398" s="26"/>
      <c r="BV398" s="36"/>
      <c r="BW398" s="30"/>
    </row>
    <row r="399" spans="1:75" s="22" customFormat="1" ht="182.2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18"/>
      <c r="M399" s="20"/>
      <c r="N399" s="21"/>
      <c r="O399" s="23"/>
      <c r="P399" s="23"/>
      <c r="Q399" s="23"/>
      <c r="R399" s="23"/>
      <c r="S399" s="23"/>
      <c r="T399" s="23"/>
      <c r="U399" s="28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"/>
      <c r="BD399" s="21"/>
      <c r="BE399" s="21"/>
      <c r="BF399" s="21"/>
      <c r="BG399" s="21"/>
      <c r="BH399" s="21"/>
      <c r="BI399" s="21"/>
      <c r="BJ399" s="21"/>
      <c r="BK399" s="21"/>
      <c r="BL399" s="21"/>
      <c r="BM399" s="21"/>
      <c r="BN399" s="21"/>
      <c r="BO399" s="24"/>
      <c r="BP399" s="25"/>
      <c r="BQ399" s="36"/>
      <c r="BR399" s="36"/>
      <c r="BS399" s="36"/>
      <c r="BT399" s="40"/>
      <c r="BU399" s="26"/>
      <c r="BV399" s="36"/>
      <c r="BW399" s="30"/>
    </row>
    <row r="400" spans="1:75" s="22" customFormat="1" ht="312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18"/>
      <c r="M400" s="20"/>
      <c r="N400" s="21"/>
      <c r="O400" s="28"/>
      <c r="P400" s="28"/>
      <c r="Q400" s="28"/>
      <c r="R400" s="28"/>
      <c r="S400" s="28"/>
      <c r="T400" s="28"/>
      <c r="U400" s="28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1"/>
      <c r="BD400" s="181"/>
      <c r="BE400" s="21"/>
      <c r="BF400" s="21"/>
      <c r="BG400" s="23"/>
      <c r="BH400" s="21"/>
      <c r="BI400" s="21"/>
      <c r="BJ400" s="21"/>
      <c r="BK400" s="21"/>
      <c r="BL400" s="23"/>
      <c r="BM400" s="21"/>
      <c r="BN400" s="21"/>
      <c r="BO400" s="24"/>
      <c r="BP400" s="25"/>
      <c r="BQ400" s="26"/>
    </row>
    <row r="401" spans="1:73" s="22" customFormat="1" ht="174.7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18"/>
      <c r="M401" s="20"/>
      <c r="N401" s="21"/>
      <c r="O401" s="28"/>
      <c r="P401" s="18"/>
      <c r="Q401" s="28"/>
      <c r="R401" s="28"/>
      <c r="S401" s="28"/>
      <c r="T401" s="28"/>
      <c r="U401" s="28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1"/>
      <c r="BD401" s="21"/>
      <c r="BE401" s="21"/>
      <c r="BF401" s="21"/>
      <c r="BG401" s="23"/>
      <c r="BH401" s="21"/>
      <c r="BI401" s="21"/>
      <c r="BJ401" s="21"/>
      <c r="BK401" s="21"/>
      <c r="BL401" s="23"/>
      <c r="BM401" s="21"/>
      <c r="BN401" s="21"/>
      <c r="BO401" s="24"/>
      <c r="BP401" s="25"/>
      <c r="BQ401" s="26"/>
    </row>
    <row r="402" spans="1:73" s="22" customFormat="1" ht="167.2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18"/>
      <c r="M402" s="20"/>
      <c r="N402" s="21"/>
      <c r="O402" s="23"/>
      <c r="P402" s="23"/>
      <c r="Q402" s="23"/>
      <c r="R402" s="23"/>
      <c r="S402" s="23"/>
      <c r="T402" s="23"/>
      <c r="U402" s="23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1"/>
      <c r="BD402" s="181"/>
      <c r="BE402" s="21"/>
      <c r="BF402" s="21"/>
      <c r="BG402" s="23"/>
      <c r="BH402" s="21"/>
      <c r="BI402" s="21"/>
      <c r="BJ402" s="21"/>
      <c r="BK402" s="21"/>
      <c r="BL402" s="23"/>
      <c r="BM402" s="21"/>
      <c r="BN402" s="21"/>
      <c r="BO402" s="24"/>
      <c r="BP402" s="25"/>
      <c r="BQ402" s="26"/>
    </row>
    <row r="403" spans="1:73" s="22" customFormat="1" ht="167.2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18"/>
      <c r="M403" s="20"/>
      <c r="N403" s="21"/>
      <c r="O403" s="23"/>
      <c r="P403" s="23"/>
      <c r="Q403" s="23"/>
      <c r="R403" s="23"/>
      <c r="S403" s="23"/>
      <c r="T403" s="23"/>
      <c r="U403" s="23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1"/>
      <c r="BD403" s="21"/>
      <c r="BE403" s="21"/>
      <c r="BF403" s="21"/>
      <c r="BG403" s="23"/>
      <c r="BH403" s="21"/>
      <c r="BI403" s="21"/>
      <c r="BJ403" s="21"/>
      <c r="BK403" s="21"/>
      <c r="BL403" s="23"/>
      <c r="BM403" s="21"/>
      <c r="BN403" s="21"/>
      <c r="BO403" s="24"/>
      <c r="BP403" s="25"/>
      <c r="BQ403" s="26"/>
    </row>
    <row r="404" spans="1:73" s="22" customFormat="1" ht="167.2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18"/>
      <c r="M404" s="20"/>
      <c r="N404" s="21"/>
      <c r="O404" s="23"/>
      <c r="P404" s="23"/>
      <c r="Q404" s="28"/>
      <c r="R404" s="28"/>
      <c r="S404" s="28"/>
      <c r="T404" s="28"/>
      <c r="U404" s="28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1"/>
      <c r="BD404" s="21"/>
      <c r="BE404" s="21"/>
      <c r="BF404" s="21"/>
      <c r="BG404" s="23"/>
      <c r="BH404" s="21"/>
      <c r="BI404" s="21"/>
      <c r="BJ404" s="21"/>
      <c r="BK404" s="21"/>
      <c r="BL404" s="23"/>
      <c r="BM404" s="21"/>
      <c r="BN404" s="21"/>
      <c r="BO404" s="24"/>
      <c r="BP404" s="25"/>
      <c r="BQ404" s="26"/>
    </row>
    <row r="405" spans="1:73" s="22" customFormat="1" ht="372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18"/>
      <c r="M405" s="20"/>
      <c r="N405" s="21"/>
      <c r="O405" s="18"/>
      <c r="P405" s="18"/>
      <c r="Q405" s="18"/>
      <c r="R405" s="18"/>
      <c r="S405" s="18"/>
      <c r="T405" s="18"/>
      <c r="U405" s="18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1"/>
      <c r="BD405" s="21"/>
      <c r="BE405" s="21"/>
      <c r="BF405" s="21"/>
      <c r="BG405" s="21"/>
      <c r="BH405" s="21"/>
      <c r="BI405" s="21"/>
      <c r="BJ405" s="21"/>
      <c r="BK405" s="21"/>
      <c r="BL405" s="21"/>
      <c r="BM405" s="21"/>
      <c r="BN405" s="21"/>
      <c r="BO405" s="24"/>
      <c r="BP405" s="21"/>
      <c r="BQ405" s="21"/>
      <c r="BR405" s="21"/>
      <c r="BS405" s="21"/>
    </row>
    <row r="406" spans="1:73" s="22" customFormat="1" ht="257.2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18"/>
      <c r="M406" s="20"/>
      <c r="N406" s="21"/>
      <c r="O406" s="18"/>
      <c r="P406" s="18"/>
      <c r="Q406" s="27"/>
      <c r="R406" s="27"/>
      <c r="S406" s="27"/>
      <c r="T406" s="27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"/>
      <c r="BD406" s="21"/>
      <c r="BE406" s="21"/>
      <c r="BF406" s="21"/>
      <c r="BG406" s="21"/>
      <c r="BH406" s="21"/>
      <c r="BI406" s="21"/>
      <c r="BJ406" s="21"/>
      <c r="BK406" s="21"/>
      <c r="BL406" s="21"/>
      <c r="BM406" s="21"/>
      <c r="BN406" s="21"/>
      <c r="BO406" s="24"/>
      <c r="BP406" s="21"/>
      <c r="BQ406" s="21"/>
      <c r="BR406" s="21"/>
      <c r="BS406" s="21"/>
    </row>
    <row r="407" spans="1:73" s="22" customFormat="1" ht="254.2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18"/>
      <c r="M407" s="20"/>
      <c r="N407" s="21"/>
      <c r="O407" s="18"/>
      <c r="P407" s="18"/>
      <c r="Q407" s="27"/>
      <c r="R407" s="27"/>
      <c r="S407" s="27"/>
      <c r="T407" s="27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1"/>
      <c r="BD407" s="21"/>
      <c r="BE407" s="21"/>
      <c r="BF407" s="21"/>
      <c r="BG407" s="21"/>
      <c r="BH407" s="21"/>
      <c r="BI407" s="21"/>
      <c r="BJ407" s="21"/>
      <c r="BK407" s="21"/>
      <c r="BL407" s="21"/>
      <c r="BM407" s="21"/>
      <c r="BN407" s="21"/>
      <c r="BO407" s="24"/>
      <c r="BP407" s="21"/>
      <c r="BQ407" s="21"/>
      <c r="BR407" s="21"/>
      <c r="BS407" s="21"/>
    </row>
    <row r="408" spans="1:73" s="22" customFormat="1" ht="319.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18"/>
      <c r="M408" s="20"/>
      <c r="N408" s="21"/>
      <c r="O408" s="23"/>
      <c r="P408" s="23"/>
      <c r="Q408" s="23"/>
      <c r="R408" s="23"/>
      <c r="S408" s="23"/>
      <c r="T408" s="23"/>
      <c r="U408" s="28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21"/>
      <c r="BE408" s="21"/>
      <c r="BF408" s="21"/>
      <c r="BG408" s="21"/>
      <c r="BH408" s="21"/>
      <c r="BI408" s="21"/>
      <c r="BJ408" s="21"/>
      <c r="BK408" s="21"/>
      <c r="BL408" s="21"/>
      <c r="BM408" s="21"/>
      <c r="BN408" s="21"/>
      <c r="BO408" s="24"/>
      <c r="BP408" s="21"/>
      <c r="BQ408" s="21"/>
      <c r="BR408" s="21"/>
      <c r="BS408" s="21"/>
    </row>
    <row r="409" spans="1:73" s="22" customFormat="1" ht="409.6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18"/>
      <c r="M409" s="18"/>
      <c r="N409" s="18"/>
      <c r="O409" s="28"/>
      <c r="P409" s="18"/>
      <c r="Q409" s="28"/>
      <c r="R409" s="28"/>
      <c r="S409" s="28"/>
      <c r="T409" s="28"/>
      <c r="U409" s="28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1"/>
      <c r="BD409" s="21"/>
      <c r="BE409" s="21"/>
      <c r="BF409" s="21"/>
      <c r="BG409" s="21"/>
      <c r="BH409" s="21"/>
      <c r="BI409" s="21"/>
      <c r="BJ409" s="21"/>
      <c r="BK409" s="21"/>
      <c r="BL409" s="21"/>
      <c r="BM409" s="21"/>
      <c r="BN409" s="21"/>
      <c r="BO409" s="24"/>
      <c r="BP409" s="21"/>
      <c r="BQ409" s="21"/>
      <c r="BR409" s="21"/>
      <c r="BS409" s="21"/>
    </row>
    <row r="410" spans="1:73" s="22" customFormat="1" ht="141.7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18"/>
      <c r="M410" s="20"/>
      <c r="N410" s="21"/>
      <c r="O410" s="23"/>
      <c r="P410" s="23"/>
      <c r="Q410" s="23"/>
      <c r="R410" s="23"/>
      <c r="S410" s="23"/>
      <c r="T410" s="23"/>
      <c r="U410" s="28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1"/>
      <c r="BD410" s="21"/>
      <c r="BE410" s="21"/>
      <c r="BF410" s="21"/>
      <c r="BG410" s="21"/>
      <c r="BH410" s="21"/>
      <c r="BI410" s="21"/>
      <c r="BJ410" s="21"/>
      <c r="BK410" s="21"/>
      <c r="BL410" s="21"/>
      <c r="BM410" s="21"/>
      <c r="BN410" s="21"/>
      <c r="BO410" s="24"/>
      <c r="BP410" s="21"/>
      <c r="BQ410" s="21"/>
      <c r="BR410" s="21"/>
      <c r="BS410" s="21"/>
    </row>
    <row r="411" spans="1:73" s="22" customFormat="1" ht="141.7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18"/>
      <c r="M411" s="20"/>
      <c r="N411" s="18"/>
      <c r="O411" s="23"/>
      <c r="P411" s="23"/>
      <c r="Q411" s="23"/>
      <c r="R411" s="23"/>
      <c r="S411" s="23"/>
      <c r="T411" s="23"/>
      <c r="U411" s="23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21"/>
      <c r="BE411" s="21"/>
      <c r="BF411" s="21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1"/>
      <c r="BS411" s="21"/>
    </row>
    <row r="412" spans="1:73" s="22" customFormat="1" ht="292.5" customHeight="1" x14ac:dyDescent="0.45">
      <c r="A412" s="17"/>
      <c r="B412" s="18"/>
      <c r="C412" s="176"/>
      <c r="D412" s="19"/>
      <c r="E412" s="19"/>
      <c r="F412" s="20"/>
      <c r="G412" s="18"/>
      <c r="H412" s="18"/>
      <c r="I412" s="18"/>
      <c r="J412" s="18"/>
      <c r="K412" s="18"/>
      <c r="L412" s="18"/>
      <c r="M412" s="20"/>
      <c r="N412" s="21"/>
      <c r="O412" s="27"/>
      <c r="P412" s="18"/>
      <c r="Q412" s="27"/>
      <c r="R412" s="27"/>
      <c r="S412" s="27"/>
      <c r="T412" s="27"/>
      <c r="U412" s="27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"/>
      <c r="BD412" s="21"/>
      <c r="BE412" s="21"/>
      <c r="BF412" s="21"/>
      <c r="BG412" s="21"/>
      <c r="BH412" s="21"/>
      <c r="BI412" s="21"/>
      <c r="BJ412" s="21"/>
      <c r="BK412" s="21"/>
      <c r="BL412" s="21"/>
      <c r="BM412" s="21"/>
      <c r="BN412" s="21"/>
      <c r="BO412" s="24"/>
      <c r="BP412" s="21"/>
      <c r="BQ412" s="21"/>
      <c r="BR412" s="21"/>
      <c r="BS412" s="24"/>
      <c r="BT412" s="25"/>
      <c r="BU412" s="26"/>
    </row>
    <row r="413" spans="1:73" s="22" customFormat="1" ht="177" customHeight="1" x14ac:dyDescent="0.45">
      <c r="A413" s="17"/>
      <c r="B413" s="18"/>
      <c r="C413" s="176"/>
      <c r="D413" s="19"/>
      <c r="E413" s="19"/>
      <c r="F413" s="20"/>
      <c r="G413" s="18"/>
      <c r="H413" s="18"/>
      <c r="I413" s="18"/>
      <c r="J413" s="18"/>
      <c r="K413" s="18"/>
      <c r="L413" s="18"/>
      <c r="M413" s="20"/>
      <c r="N413" s="21"/>
      <c r="O413" s="18"/>
      <c r="P413" s="18"/>
      <c r="Q413" s="27"/>
      <c r="R413" s="27"/>
      <c r="S413" s="27"/>
      <c r="T413" s="27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1"/>
      <c r="BD413" s="21"/>
      <c r="BE413" s="21"/>
      <c r="BF413" s="21"/>
      <c r="BG413" s="21"/>
      <c r="BH413" s="21"/>
      <c r="BI413" s="21"/>
      <c r="BJ413" s="21"/>
      <c r="BK413" s="21"/>
      <c r="BL413" s="21"/>
      <c r="BM413" s="21"/>
      <c r="BN413" s="21"/>
      <c r="BO413" s="21"/>
      <c r="BP413" s="21"/>
      <c r="BQ413" s="21"/>
      <c r="BR413" s="21"/>
      <c r="BS413" s="24"/>
      <c r="BT413" s="25"/>
      <c r="BU413" s="26"/>
    </row>
  </sheetData>
  <autoFilter ref="A2:BW3"/>
  <mergeCells count="6">
    <mergeCell ref="A1:BT1"/>
    <mergeCell ref="M129:M130"/>
    <mergeCell ref="M4:M5"/>
    <mergeCell ref="J3:J7"/>
    <mergeCell ref="K3:K7"/>
    <mergeCell ref="A8:N8"/>
  </mergeCells>
  <pageMargins left="0" right="0" top="0" bottom="0" header="0" footer="0"/>
  <pageSetup paperSize="9" scale="13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2019-09-23T11:40:33Z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