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Металлическая опора\Приложение №6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закупки'!$A$5:$M$9</definedName>
    <definedName name="_xlnm.Print_Area" localSheetId="0">'Расчет НМЦ лота закупки'!$A$1:$P$9</definedName>
  </definedNames>
  <calcPr calcId="152511"/>
</workbook>
</file>

<file path=xl/calcChain.xml><?xml version="1.0" encoding="utf-8"?>
<calcChain xmlns="http://schemas.openxmlformats.org/spreadsheetml/2006/main">
  <c r="J6" i="1" l="1"/>
  <c r="J7" i="1" s="1"/>
  <c r="M6" i="1" l="1"/>
  <c r="M7" i="1" s="1"/>
  <c r="J9" i="1" l="1"/>
  <c r="J8" i="1" s="1"/>
  <c r="M9" i="1"/>
  <c r="M8" i="1" s="1"/>
  <c r="G6" i="1" l="1"/>
  <c r="G7" i="1" s="1"/>
  <c r="G9" i="1" s="1"/>
  <c r="G8" i="1" s="1"/>
  <c r="P6" i="1"/>
  <c r="P7" i="1" s="1"/>
  <c r="P9" i="1" s="1"/>
  <c r="P8" i="1" s="1"/>
</calcChain>
</file>

<file path=xl/sharedStrings.xml><?xml version="1.0" encoding="utf-8"?>
<sst xmlns="http://schemas.openxmlformats.org/spreadsheetml/2006/main" count="54" uniqueCount="19">
  <si>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</si>
  <si>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</si>
  <si>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</si>
  <si>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</si>
  <si>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</si>
  <si>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</si>
  <si>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</si>
  <si>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</si>
  <si>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</si>
  <si>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</si>
  <si>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</si>
  <si>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</si>
  <si>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</si>
  <si>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</si>
  <si>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>КП №2</t>
  </si>
  <si>
    <t>х</t>
  </si>
  <si>
    <t>Опора УМз04-7-90 с фундам. 325х5х3000мм</t>
  </si>
  <si>
    <t>кмт</t>
  </si>
  <si>
    <t>Расчет начальной максимальной цены лота/закупки (Лот 203Е)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</si>
</sst>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view="pageBreakPreview" zoomScale="80" zoomScaleNormal="112" zoomScaleSheetLayoutView="80" workbookViewId="0">
      <selection activeCell="L17" sqref="L17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49.5703125" style="4" customWidth="1"/>
    <col min="4" max="4" width="4.42578125" style="1" bestFit="1" customWidth="1"/>
    <col min="5" max="5" width="6.570312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7" style="10" customWidth="1"/>
    <col min="15" max="15" width="12.28515625" style="10" customWidth="1"/>
    <col min="16" max="16" width="13.5703125" style="10" customWidth="1"/>
    <col min="17" max="16384" width="9.140625" style="1"/>
  </cols>
  <sheetData>
    <row r="1" spans="1:16" x14ac:dyDescent="0.25">
      <c r="P1" s="11" t="s">
        <v>12</v>
      </c>
    </row>
    <row r="2" spans="1:16" s="3" customFormat="1" ht="27.75" customHeight="1" x14ac:dyDescent="0.2">
      <c r="A2" s="31" t="s">
        <v>18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x14ac:dyDescent="0.25">
      <c r="B3" s="5"/>
      <c r="C3" s="6"/>
    </row>
    <row r="4" spans="1:16" ht="15.75" customHeight="1" x14ac:dyDescent="0.25">
      <c r="A4" s="32" t="s">
        <v>2</v>
      </c>
      <c r="B4" s="30" t="s">
        <v>6</v>
      </c>
      <c r="C4" s="30" t="s">
        <v>0</v>
      </c>
      <c r="D4" s="30" t="s">
        <v>1</v>
      </c>
      <c r="E4" s="27" t="s">
        <v>8</v>
      </c>
      <c r="F4" s="28"/>
      <c r="G4" s="29"/>
      <c r="H4" s="24" t="s">
        <v>11</v>
      </c>
      <c r="I4" s="25"/>
      <c r="J4" s="26"/>
      <c r="K4" s="23" t="s">
        <v>13</v>
      </c>
      <c r="L4" s="23"/>
      <c r="M4" s="23"/>
      <c r="N4" s="23" t="s">
        <v>14</v>
      </c>
      <c r="O4" s="23"/>
      <c r="P4" s="23"/>
    </row>
    <row r="5" spans="1:16" s="3" customFormat="1" ht="31.5" customHeight="1" x14ac:dyDescent="0.25">
      <c r="A5" s="32"/>
      <c r="B5" s="30"/>
      <c r="C5" s="30"/>
      <c r="D5" s="30"/>
      <c r="E5" s="18" t="s">
        <v>4</v>
      </c>
      <c r="F5" s="18" t="s">
        <v>5</v>
      </c>
      <c r="G5" s="18" t="s">
        <v>7</v>
      </c>
      <c r="H5" s="18" t="s">
        <v>4</v>
      </c>
      <c r="I5" s="7" t="s">
        <v>5</v>
      </c>
      <c r="J5" s="18" t="s">
        <v>7</v>
      </c>
      <c r="K5" s="18" t="s">
        <v>4</v>
      </c>
      <c r="L5" s="18" t="s">
        <v>5</v>
      </c>
      <c r="M5" s="18" t="s">
        <v>7</v>
      </c>
      <c r="N5" s="18" t="s">
        <v>4</v>
      </c>
      <c r="O5" s="18" t="s">
        <v>5</v>
      </c>
      <c r="P5" s="18" t="s">
        <v>7</v>
      </c>
    </row>
    <row r="6" spans="1:16" s="3" customFormat="1" ht="15.75" customHeight="1" x14ac:dyDescent="0.25">
      <c r="A6" s="19">
        <v>1</v>
      </c>
      <c r="B6" s="12">
        <v>2326530</v>
      </c>
      <c r="C6" s="12" t="s">
        <v>16</v>
      </c>
      <c r="D6" s="12" t="s">
        <v>17</v>
      </c>
      <c r="E6" s="21">
        <v>8</v>
      </c>
      <c r="F6" s="13">
        <v>80237.5</v>
      </c>
      <c r="G6" s="13">
        <f>E6*F6</f>
        <v>641900</v>
      </c>
      <c r="H6" s="21">
        <v>8</v>
      </c>
      <c r="I6" s="13">
        <v>101920</v>
      </c>
      <c r="J6" s="13">
        <f t="shared" ref="J6" si="0">H6*I6</f>
        <v>815360</v>
      </c>
      <c r="K6" s="21">
        <v>8</v>
      </c>
      <c r="L6" s="13">
        <v>80237.5</v>
      </c>
      <c r="M6" s="13">
        <f>K6*L6</f>
        <v>641900</v>
      </c>
      <c r="N6" s="21">
        <v>8</v>
      </c>
      <c r="O6" s="13">
        <v>84333.333333333343</v>
      </c>
      <c r="P6" s="13">
        <f>N6*O6</f>
        <v>674666.66666666674</v>
      </c>
    </row>
    <row r="7" spans="1:16" s="8" customFormat="1" ht="14.25" x14ac:dyDescent="0.25">
      <c r="A7" s="22" t="s">
        <v>9</v>
      </c>
      <c r="B7" s="22"/>
      <c r="C7" s="22"/>
      <c r="D7" s="7" t="s">
        <v>15</v>
      </c>
      <c r="E7" s="7" t="s">
        <v>15</v>
      </c>
      <c r="F7" s="7" t="s">
        <v>15</v>
      </c>
      <c r="G7" s="16">
        <f>SUM(G6:G6)</f>
        <v>641900</v>
      </c>
      <c r="H7" s="7" t="s">
        <v>15</v>
      </c>
      <c r="I7" s="7" t="s">
        <v>15</v>
      </c>
      <c r="J7" s="20">
        <f>SUM(J6:J6)</f>
        <v>815360</v>
      </c>
      <c r="K7" s="7" t="s">
        <v>15</v>
      </c>
      <c r="L7" s="7" t="s">
        <v>15</v>
      </c>
      <c r="M7" s="20">
        <f>SUM(M6:M6)</f>
        <v>641900</v>
      </c>
      <c r="N7" s="7" t="s">
        <v>15</v>
      </c>
      <c r="O7" s="7" t="s">
        <v>15</v>
      </c>
      <c r="P7" s="20">
        <f>SUM(P6:P6)</f>
        <v>674666.66666666674</v>
      </c>
    </row>
    <row r="8" spans="1:16" s="9" customFormat="1" x14ac:dyDescent="0.25">
      <c r="A8" s="22" t="s">
        <v>10</v>
      </c>
      <c r="B8" s="22"/>
      <c r="C8" s="22"/>
      <c r="D8" s="7" t="s">
        <v>15</v>
      </c>
      <c r="E8" s="7" t="s">
        <v>15</v>
      </c>
      <c r="F8" s="7" t="s">
        <v>15</v>
      </c>
      <c r="G8" s="16">
        <f>G9-G7</f>
        <v>128380</v>
      </c>
      <c r="H8" s="7" t="s">
        <v>15</v>
      </c>
      <c r="I8" s="7" t="s">
        <v>15</v>
      </c>
      <c r="J8" s="16">
        <f>J9-J7</f>
        <v>163072</v>
      </c>
      <c r="K8" s="7" t="s">
        <v>15</v>
      </c>
      <c r="L8" s="7" t="s">
        <v>15</v>
      </c>
      <c r="M8" s="14">
        <f>M9-M7</f>
        <v>128380</v>
      </c>
      <c r="N8" s="7" t="s">
        <v>15</v>
      </c>
      <c r="O8" s="7" t="s">
        <v>15</v>
      </c>
      <c r="P8" s="15">
        <f>P9-P7</f>
        <v>134933.33333333337</v>
      </c>
    </row>
    <row r="9" spans="1:16" s="9" customFormat="1" x14ac:dyDescent="0.25">
      <c r="A9" s="22" t="s">
        <v>3</v>
      </c>
      <c r="B9" s="22"/>
      <c r="C9" s="22"/>
      <c r="D9" s="7" t="s">
        <v>15</v>
      </c>
      <c r="E9" s="7" t="s">
        <v>15</v>
      </c>
      <c r="F9" s="7" t="s">
        <v>15</v>
      </c>
      <c r="G9" s="16">
        <f>G7*1.2</f>
        <v>770280</v>
      </c>
      <c r="H9" s="7" t="s">
        <v>15</v>
      </c>
      <c r="I9" s="7" t="s">
        <v>15</v>
      </c>
      <c r="J9" s="16">
        <f>J7*1.2</f>
        <v>978432</v>
      </c>
      <c r="K9" s="7" t="s">
        <v>15</v>
      </c>
      <c r="L9" s="7" t="s">
        <v>15</v>
      </c>
      <c r="M9" s="14">
        <f>M7*1.2</f>
        <v>770280</v>
      </c>
      <c r="N9" s="7" t="s">
        <v>15</v>
      </c>
      <c r="O9" s="7" t="s">
        <v>15</v>
      </c>
      <c r="P9" s="17">
        <f>P7*1.2</f>
        <v>809600.00000000012</v>
      </c>
    </row>
  </sheetData>
  <mergeCells count="12">
    <mergeCell ref="A2:P2"/>
    <mergeCell ref="C4:C5"/>
    <mergeCell ref="B4:B5"/>
    <mergeCell ref="A4:A5"/>
    <mergeCell ref="A7:C7"/>
    <mergeCell ref="A9:C9"/>
    <mergeCell ref="A8:C8"/>
    <mergeCell ref="N4:P4"/>
    <mergeCell ref="H4:J4"/>
    <mergeCell ref="E4:G4"/>
    <mergeCell ref="D4:D5"/>
    <mergeCell ref="K4:M4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2022-03-21T05:56:45Z</dcterms:modified>
</cp:coreProperties>
</file>