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15" yWindow="-15" windowWidth="17400" windowHeight="6090"/>
  </bookViews>
  <sheets>
    <sheet name="Сводный см расчет" sheetId="9" r:id="rId1"/>
    <sheet name="СВОД" sheetId="1" r:id="rId2"/>
    <sheet name="ПС Северная Т-1" sheetId="2" r:id="rId3"/>
    <sheet name="ПС Северная Т-2" sheetId="10" r:id="rId4"/>
  </sheets>
  <definedNames>
    <definedName name="_xlnm.Print_Area" localSheetId="1">СВОД!#REF!</definedName>
    <definedName name="_xlnm.Print_Area" localSheetId="0">'Сводный см расчет'!$A$1:$M$110</definedName>
  </definedNames>
  <calcPr calcId="152511"/>
</workbook>
</file>

<file path=xl/calcChain.xml><?xml version="1.0" encoding="utf-8"?>
<calcChain xmlns="http://schemas.openxmlformats.org/spreadsheetml/2006/main">
  <c r="C4" i="1" l="1"/>
  <c r="D5" i="1"/>
  <c r="D4" i="1"/>
  <c r="C5" i="1"/>
  <c r="B5" i="1"/>
  <c r="B4" i="1"/>
  <c r="A5" i="1"/>
  <c r="A4" i="1"/>
  <c r="L57" i="10"/>
  <c r="L57" i="2"/>
  <c r="L97" i="9" l="1"/>
  <c r="L56" i="9"/>
  <c r="L98" i="9" l="1"/>
  <c r="D6" i="1"/>
</calcChain>
</file>

<file path=xl/sharedStrings.xml><?xml version="1.0" encoding="utf-8"?>
<sst xmlns="http://schemas.openxmlformats.org/spreadsheetml/2006/main" count="1552" uniqueCount="120">
  <si>
    <t>Филиал</t>
  </si>
  <si>
    <t>Класс U, кВ</t>
  </si>
  <si>
    <t>Месяц выполнения работ</t>
  </si>
  <si>
    <t>начало</t>
  </si>
  <si>
    <t>окончание</t>
  </si>
  <si>
    <t>Тип (марка) силового трансформатора</t>
  </si>
  <si>
    <t>Мощность, кВА</t>
  </si>
  <si>
    <t>№ вышестоящего ТМ в SAP*</t>
  </si>
  <si>
    <t>№ единицы оборудования в SAP</t>
  </si>
  <si>
    <t>Наименование и перечень работ**</t>
  </si>
  <si>
    <t>Стоимость работ, тыс. руб. без НДС</t>
  </si>
  <si>
    <t>9</t>
  </si>
  <si>
    <t>10</t>
  </si>
  <si>
    <t>Ссылка на ТЕР, ФЕР (шифр работ и т.п.) или иной документ, подтверждающий расценку и расчет</t>
  </si>
  <si>
    <t>главный инженер филиала</t>
  </si>
  <si>
    <t>"УТВЕРЖДАЮ"</t>
  </si>
  <si>
    <t>"СОГЛАСОВАНО"</t>
  </si>
  <si>
    <t xml:space="preserve">Заместитель директора по экономике </t>
  </si>
  <si>
    <t>и финансам филиала</t>
  </si>
  <si>
    <t>ИТОГО:</t>
  </si>
  <si>
    <t>Приложение к ТЗ на ремонт силовых трансформаторов 3-6 габаритов</t>
  </si>
  <si>
    <t>Наименование участка СПС УВС</t>
  </si>
  <si>
    <t>Наименование ПС</t>
  </si>
  <si>
    <t>Прайс лист</t>
  </si>
  <si>
    <t>Филиал ПАО "МРСК Центра" - "Смоленскэнерго"</t>
  </si>
  <si>
    <t>ПАО "МРСК Центра" - "Смоленскэнерго"</t>
  </si>
  <si>
    <t xml:space="preserve">Первый заместитель директора - </t>
  </si>
  <si>
    <t>май</t>
  </si>
  <si>
    <t>Смета</t>
  </si>
  <si>
    <t>Составил</t>
  </si>
  <si>
    <t xml:space="preserve"> </t>
  </si>
  <si>
    <t>[должность,подпись(инициалы,фамилия)]</t>
  </si>
  <si>
    <t>Проверил:</t>
  </si>
  <si>
    <t>инженер 1 кат. СПС УВС Евтихова И.В.</t>
  </si>
  <si>
    <t>_______________ В. В. Мордыкин</t>
  </si>
  <si>
    <t>Сметная стоимость. руб.</t>
  </si>
  <si>
    <t>Стоимость работ, руб. без НДС</t>
  </si>
  <si>
    <t>" _________ " ________________________ 2019 г.</t>
  </si>
  <si>
    <t xml:space="preserve">Западный участок СПС </t>
  </si>
  <si>
    <t>ПС 110/35/6 Северная</t>
  </si>
  <si>
    <t xml:space="preserve">Ремонт и замена  узлов трансформаторов. Расшиновка  и ошиновка трансформатора. Мощность до 25000 кВА . Стоимость в руб. за один цикл: 2082.00, с К поправочным к базовым ценам, ОП п. 17, К=1,2 </t>
  </si>
  <si>
    <t xml:space="preserve">Ремонт и замена  узлов трансформаторов. Вводы герметичные класса напряжения от 110 кВ до 750 кВ. Класс напряжения 110 кВ. Стоимость в руб. за штуку по видам работ (I ремонт): 5145.00, с К поправочным к базовым ценам, ОП п. 17, К=1,2  </t>
  </si>
  <si>
    <t xml:space="preserve">Ремонт и замена  узлов трансформаторов. Вводы съемные класса напряжения до 35 кВ. Стоимость в руб. за штуку по видам работ  (I ремонт): 327.00, с К поправочным к базовым ценам, ОП п. 17, К=1,2  </t>
  </si>
  <si>
    <t>Ремонт и замена  узлов трансформаторов. Термосифонные фильтры. Тип ТФ-100, ТФ-160. Стоимость в руб. за штуку (II замена): 2327.00, с К поправочным к базовым ценам, ОП п. 17, К=1,2</t>
  </si>
  <si>
    <t>Ремонт и замена  узлов трансформаторов. Расширители трансформаторов без пленочной защиты масла. Диаметр расширителя свыше 1000 мм. Стоимость в руб. за штуку  (I ремонт): 12332.00, с К поправочным к базовым ценам, ОП п. 17, К=1,2</t>
  </si>
  <si>
    <t>Ремонт и замена  узлов трансформаторов Радиаторы прямотрубные и с гнутыми трубами Расстояние между центрами патрубков до 1200 мм Стоимость в руб.за радиатор (двухрядный): 2410.00 С К поправочным к базовым ценам, ОП п 17. К=1,2</t>
  </si>
  <si>
    <t>Ремонт и замена  узлов трансформаторов Вентиляторы Стоимость в руб. за штуку по видам работ (II замена (прим. Демонтаж-монтаж)): 1184.00 Выполнение работ в условиях электрических сетей К=1,2 (БЦч.6 п.17 Общ. положение)</t>
  </si>
  <si>
    <t>Ремонт и замена  узлов трансформаторов. Выхлопные трубы. Диаметр трубы свыше 250 мм Стоимость в руб. за штуку (I ремонт): 1287.00, с К поправочным к базовым ценам, ОП п. 17, К=1,2</t>
  </si>
  <si>
    <t>Ремонт и замена  узлов трансформаторов Контакторы переключающих устройств Тип РС-3-110/400; РС-4-110/400 Стоимость в руб. за штуку: 4124.00 Выполнение работ в условиях электрических сетей К=1,2 (БЦч.6 п.17 Общ. положение)</t>
  </si>
  <si>
    <t>Ремонт и замена  узлов трансформаторов Привод переключающего устройства РПН Стоимость в руб. за штуку: 3307.00 Выполнение работ в условиях электрических сетей К=1,2 (БЦч.6 п.17 Общ. положение)</t>
  </si>
  <si>
    <t>Изготовление прокладок фланцевых соединений из резины, диаметр свыше 219 мм до 325 мм</t>
  </si>
  <si>
    <t>Изготовление прокладок фланцевых соединений из резины, диаметр свыше до 60 мм: 167,00</t>
  </si>
  <si>
    <t>Вентили, задвижки, клапаны. Задвижки на давление до 6,4 МПа с подвижными тарелками, фланцевые. Диаметр условного прохода 100 мм. Стоимость в руб. за штуку (снятие): 493.00</t>
  </si>
  <si>
    <t>Вентили, задвижки, клапаны. Задвижки на давление до 6,4 МПа с подвижными тарелками, фланцевые. Диаметр условного прохода 100 мм. Стоимость в руб. за штуку (ремонт): 2469.00</t>
  </si>
  <si>
    <t>Вентили, задвижки, клапаны. Задвижки на давление до 6,4 МПа с подвижными тарелками, фланцевые. Диаметр условного прохода 100 мм. Стоимость в руб. за штуку (установка): 793.00</t>
  </si>
  <si>
    <t>Арматура разная. Краны водяные, паровые и газовые. Диаметр условного прохода 25,32 мм. Стоимость в руб. за штуку (02 снятие): 55.00</t>
  </si>
  <si>
    <t>Арматура разная. Краны водяные, паровые и газовые. Диаметр условного прохода 25,32 мм.  Стоимость в руб. за штуку (01 ремонт): 582.00</t>
  </si>
  <si>
    <t>Арматура разная. Краны водяные, паровые и газовые. Диаметр условного прохода 25,32 мм.  Стоимость в руб. за штуку (03 установка): 111.00</t>
  </si>
  <si>
    <t xml:space="preserve">Ремонт и замена  узлов трансформаторов. Ремонт бака трансформатора. Мощность свыше 20000 до 25000 кВА. Стоимость в руб. за штуку: 6392.00, с К поправочным к базовым ценам, ОП п. 17, К=1,2   </t>
  </si>
  <si>
    <t xml:space="preserve">Пропиточно-сушильные работы. Трансформаторы класса напряжения  110 кВ. Мощность свыше 20000 кВА до 25000 кВА. Стоимость в руб. за одну технологическую операцию по видам работ (III прогрев): 10209.00, с К поправочным к базовым ценам, ОП п. 17, К=1,2  </t>
  </si>
  <si>
    <t>Пропиточно-сушильные работы. Восстановление и сушка сорбентов. Сушка силикагеля и цеолита. Стоимость в руб. за 100 кг: 669.00, с К поправочным к базовым ценам, ОП п. 17, К=1,2</t>
  </si>
  <si>
    <t>Обработка и заливка трансформаторного масла. Сушка и очистка трансформаторного масла. Стоимость в руб. за 1 тонну: 723.00, с К поправочным к базовым ценам, ОП п. 17, К=1,2.</t>
  </si>
  <si>
    <t xml:space="preserve">Обработка и заливка трансформаторного масла. Дегазация трансформаторного масла. Стоимость в руб. за 1 тонну: 204.00, с К поправочным к базовым ценам, ОП п. 17, К=1,2  </t>
  </si>
  <si>
    <t xml:space="preserve">Ремонт лакокрасочных покрытий Ремонт лакокрасочных покрытий Стоимость в руб. за 10 м.кв. (на 1-й слой): 1711.00, с К поправочным к базовым ценам, ОП п. 15, К=1,15    </t>
  </si>
  <si>
    <t xml:space="preserve">Ремонт лакокрасочных покрытий Ремонт лакокрасочных покрытий Стоимость в руб. за 10 м.кв. (на каждый последующий): 48.00, с К поправочным к базовым ценам, ОП п. 15, К=1,15    </t>
  </si>
  <si>
    <t xml:space="preserve">СИЛИКАГЕЛЬ КСКГ ГОСТ 3956-75 </t>
  </si>
  <si>
    <t>СИЛИКАГЕЛЬ-ИНДИКАТОР ГОСТ 8984-75</t>
  </si>
  <si>
    <t>ЭМАЛЬ ПФ-115</t>
  </si>
  <si>
    <t>Фмльтр тонкой очистки масла 5мкм</t>
  </si>
  <si>
    <t>ПОДШИПНИК 306</t>
  </si>
  <si>
    <t>ТЕХПЛАСТИНА УМ ГОСТ 12855-77</t>
  </si>
  <si>
    <t>МАСЛО ТРАНСФОРМАТОРНОЕ МАРКИ ГК</t>
  </si>
  <si>
    <t>ВЕТОШЬ</t>
  </si>
  <si>
    <t>МЕТИЗЫ</t>
  </si>
  <si>
    <t>НАТРИЙ ЕДКИЙ ТЕХНИЧЕСКИЙ</t>
  </si>
  <si>
    <t>УАЙТ-СПИРИТ (НЕФРАС С4-155/200)</t>
  </si>
  <si>
    <t xml:space="preserve">Масло вакуумное ВМ-4 </t>
  </si>
  <si>
    <t xml:space="preserve">КЛЕЙ 88-СА </t>
  </si>
  <si>
    <t>ЛЕНТА ИЗОЛЯЦИОННАЯ ПХВ 0,13*15 ММ 20 М</t>
  </si>
  <si>
    <t>БЦ 06ч-010620-0101</t>
  </si>
  <si>
    <t>БЦ 06ч-010604-0101</t>
  </si>
  <si>
    <t>БЦ 06ч-010602-0201</t>
  </si>
  <si>
    <t>БЦ 06ч-010613-0402</t>
  </si>
  <si>
    <t>БЦ 06ч-010614-0401</t>
  </si>
  <si>
    <t>БЦ 06ч-010616-0103</t>
  </si>
  <si>
    <t>БЦ 06ч-010605-0302</t>
  </si>
  <si>
    <t>БЦ 06ч-010618-0202</t>
  </si>
  <si>
    <t>БЦ 06ч-010610-1402</t>
  </si>
  <si>
    <t>БЦ 06ч-010611-0102</t>
  </si>
  <si>
    <t>БЦ 01ч-050413-0107</t>
  </si>
  <si>
    <t>БЦ 01ч-050413-0101</t>
  </si>
  <si>
    <t>БЦ 03ч-010401-0303</t>
  </si>
  <si>
    <t>БЦ 03ч-010401-0301</t>
  </si>
  <si>
    <t>БЦ 03ч-010401-0304</t>
  </si>
  <si>
    <t>БЦ 03ч-020101-0402</t>
  </si>
  <si>
    <t>БЦ 03ч-020101-0401</t>
  </si>
  <si>
    <t>БЦ 03ч-020101-0403</t>
  </si>
  <si>
    <t>БЦ 06ч-010622-0801</t>
  </si>
  <si>
    <t>БЦ 06ч-010702-0703</t>
  </si>
  <si>
    <t>БЦ 06ч-010709-0301</t>
  </si>
  <si>
    <t>БЦ 06ч-010804-0601</t>
  </si>
  <si>
    <t>БЦ 06ч-010806-0701</t>
  </si>
  <si>
    <t>БЦ 13ч-020101-0101</t>
  </si>
  <si>
    <t>БЦ 13ч-020101-0102</t>
  </si>
  <si>
    <t>апрель</t>
  </si>
  <si>
    <t>PS110-000932</t>
  </si>
  <si>
    <t>ТДТН-25000/110/35/6</t>
  </si>
  <si>
    <t xml:space="preserve"> Выезд ремонтного пересонала</t>
  </si>
  <si>
    <t>БЦ ч.6 ОП п. 23</t>
  </si>
  <si>
    <t xml:space="preserve"> на ремонт силового трансформатора ТДТН-25000/110/35/6 Т-2 ПС 110/35/6 Северная</t>
  </si>
  <si>
    <t xml:space="preserve"> на ремонт силового трансформатора ТДТН-25000/110/35/6 Т-1 ПС 110/35/6 Северная</t>
  </si>
  <si>
    <t>Сводный сметный расчет стоимости работ по  ремонту силовых трансформаторов 110 кВ филиала ПАО "МРСК Центра" - "Смоленскэнерго" на 2020 год</t>
  </si>
  <si>
    <t>ИТОГО:  ремонт силового трансформатора ТДТН-25000/110/35/6 Т-1 ПС 110/35/6 Северная</t>
  </si>
  <si>
    <t>ИТОГО: ремонт силового трансформатора ТДТН-25000/110/35/6 Т-2 ПС 110/35/6 Северная</t>
  </si>
  <si>
    <t>ИТОГО:  ремонт силовых трансформаторов 110 кВ</t>
  </si>
  <si>
    <t>_______________ Н.В.Шевченко</t>
  </si>
  <si>
    <t>Приложение к ТЗ на ремонт силовых трансформаторов 3-4-5-6 габаритов</t>
  </si>
  <si>
    <t xml:space="preserve"> Выезд ремонтного персонала</t>
  </si>
  <si>
    <t>" ____ " ______________ 2019 г.</t>
  </si>
  <si>
    <t>Заместитель главного инженера по эксплуатации - начальник УВС ______________________ / Кривцов Ю.А./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</si>
</sst>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 Cyr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name val="Times New Roman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3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5" fillId="0" borderId="0"/>
  </cellStyleXfs>
  <cellXfs count="141">
    <xf numFmtId="0" fontId="0" fillId="0" borderId="0" xfId="0"/>
    <xf numFmtId="0" fontId="3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" fontId="3" fillId="0" borderId="1" xfId="4" applyNumberFormat="1" applyFont="1" applyFill="1" applyBorder="1" applyAlignment="1">
      <alignment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1" fontId="3" fillId="0" borderId="4" xfId="4" applyNumberFormat="1" applyFont="1" applyFill="1" applyBorder="1" applyAlignment="1">
      <alignment horizontal="center" vertical="center" wrapText="1"/>
    </xf>
    <xf numFmtId="49" fontId="3" fillId="0" borderId="4" xfId="4" applyNumberFormat="1" applyFont="1" applyFill="1" applyBorder="1" applyAlignment="1">
      <alignment horizontal="center" vertical="center" wrapText="1"/>
    </xf>
    <xf numFmtId="1" fontId="3" fillId="0" borderId="4" xfId="4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1" fontId="3" fillId="0" borderId="5" xfId="4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0" xfId="0" applyFont="1"/>
    <xf numFmtId="0" fontId="6" fillId="0" borderId="15" xfId="0" applyFont="1" applyFill="1" applyBorder="1" applyAlignment="1">
      <alignment horizontal="center" vertical="center" wrapText="1"/>
    </xf>
    <xf numFmtId="0" fontId="6" fillId="0" borderId="16" xfId="4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1" fontId="6" fillId="0" borderId="16" xfId="4" applyNumberFormat="1" applyFont="1" applyFill="1" applyBorder="1" applyAlignment="1">
      <alignment horizontal="center" vertical="center" wrapText="1"/>
    </xf>
    <xf numFmtId="1" fontId="6" fillId="0" borderId="16" xfId="4" applyNumberFormat="1" applyFont="1" applyFill="1" applyBorder="1" applyAlignment="1">
      <alignment horizontal="center" vertical="center"/>
    </xf>
    <xf numFmtId="49" fontId="6" fillId="0" borderId="16" xfId="4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17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3" fillId="0" borderId="21" xfId="4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2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/>
    <xf numFmtId="0" fontId="14" fillId="0" borderId="0" xfId="0" applyFont="1"/>
    <xf numFmtId="0" fontId="3" fillId="0" borderId="0" xfId="0" applyFont="1" applyFill="1" applyAlignment="1">
      <alignment vertical="center" wrapText="1"/>
    </xf>
    <xf numFmtId="4" fontId="9" fillId="2" borderId="2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15" fillId="0" borderId="0" xfId="0" applyFont="1"/>
    <xf numFmtId="0" fontId="16" fillId="0" borderId="7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4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1" fontId="17" fillId="0" borderId="16" xfId="4" applyNumberFormat="1" applyFont="1" applyFill="1" applyBorder="1" applyAlignment="1">
      <alignment horizontal="center" vertical="center" wrapText="1"/>
    </xf>
    <xf numFmtId="1" fontId="17" fillId="0" borderId="16" xfId="4" applyNumberFormat="1" applyFont="1" applyFill="1" applyBorder="1" applyAlignment="1">
      <alignment horizontal="center" vertical="center"/>
    </xf>
    <xf numFmtId="49" fontId="17" fillId="0" borderId="16" xfId="4" applyNumberFormat="1" applyFont="1" applyFill="1" applyBorder="1" applyAlignment="1">
      <alignment horizontal="center" vertical="center" wrapText="1"/>
    </xf>
    <xf numFmtId="3" fontId="17" fillId="0" borderId="16" xfId="0" applyNumberFormat="1" applyFont="1" applyFill="1" applyBorder="1" applyAlignment="1">
      <alignment horizontal="center" vertical="center" wrapText="1"/>
    </xf>
    <xf numFmtId="1" fontId="17" fillId="0" borderId="17" xfId="4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1" fontId="16" fillId="0" borderId="4" xfId="4" applyNumberFormat="1" applyFont="1" applyFill="1" applyBorder="1" applyAlignment="1">
      <alignment horizontal="center" vertical="center" wrapText="1"/>
    </xf>
    <xf numFmtId="1" fontId="16" fillId="2" borderId="4" xfId="4" applyNumberFormat="1" applyFont="1" applyFill="1" applyBorder="1" applyAlignment="1">
      <alignment vertical="center" wrapText="1"/>
    </xf>
    <xf numFmtId="49" fontId="16" fillId="0" borderId="4" xfId="4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" fontId="16" fillId="0" borderId="5" xfId="4" applyNumberFormat="1" applyFont="1" applyFill="1" applyBorder="1" applyAlignment="1">
      <alignment vertical="center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1" fontId="16" fillId="0" borderId="1" xfId="4" applyNumberFormat="1" applyFont="1" applyFill="1" applyBorder="1" applyAlignment="1">
      <alignment horizontal="center" vertical="center" wrapText="1"/>
    </xf>
    <xf numFmtId="1" fontId="16" fillId="2" borderId="1" xfId="4" applyNumberFormat="1" applyFont="1" applyFill="1" applyBorder="1" applyAlignment="1">
      <alignment vertical="center" wrapText="1"/>
    </xf>
    <xf numFmtId="49" fontId="16" fillId="0" borderId="1" xfId="4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" fontId="16" fillId="0" borderId="21" xfId="4" applyNumberFormat="1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1" fontId="16" fillId="0" borderId="7" xfId="4" applyNumberFormat="1" applyFont="1" applyFill="1" applyBorder="1" applyAlignment="1">
      <alignment horizontal="center" vertical="center" wrapText="1"/>
    </xf>
    <xf numFmtId="1" fontId="16" fillId="0" borderId="7" xfId="4" applyNumberFormat="1" applyFont="1" applyFill="1" applyBorder="1" applyAlignment="1">
      <alignment vertical="center" wrapText="1"/>
    </xf>
    <xf numFmtId="49" fontId="16" fillId="0" borderId="7" xfId="4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1" fontId="16" fillId="0" borderId="8" xfId="4" applyNumberFormat="1" applyFont="1" applyFill="1" applyBorder="1" applyAlignment="1">
      <alignment vertical="center"/>
    </xf>
    <xf numFmtId="0" fontId="18" fillId="0" borderId="0" xfId="0" applyFont="1"/>
    <xf numFmtId="0" fontId="18" fillId="2" borderId="0" xfId="0" applyFont="1" applyFill="1"/>
    <xf numFmtId="0" fontId="8" fillId="0" borderId="0" xfId="0" applyFont="1" applyFill="1" applyAlignment="1">
      <alignment vertical="center" wrapText="1"/>
    </xf>
    <xf numFmtId="4" fontId="8" fillId="3" borderId="11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vertical="center" wrapText="1"/>
    </xf>
    <xf numFmtId="4" fontId="8" fillId="2" borderId="7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1" fillId="0" borderId="13" xfId="0" applyFont="1" applyBorder="1" applyAlignment="1">
      <alignment horizontal="center"/>
    </xf>
    <xf numFmtId="0" fontId="3" fillId="0" borderId="14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</cellXfs>
  <cellStyles count="13">
    <cellStyle name="Обычный" xfId="0" builtinId="0"/>
    <cellStyle name="Обычный 10" xfId="8"/>
    <cellStyle name="Обычный 10 2 3 2" xfId="9"/>
    <cellStyle name="Обычный 12 10 2 2 2 2" xfId="7"/>
    <cellStyle name="Обычный 14 2" xfId="10"/>
    <cellStyle name="Обычный 2" xfId="1"/>
    <cellStyle name="Обычный 2 10" xfId="4"/>
    <cellStyle name="Обычный 2 74" xfId="11"/>
    <cellStyle name="Обычный 20" xfId="5"/>
    <cellStyle name="Обычный 3" xfId="3"/>
    <cellStyle name="Обычный 3 2 2" xfId="12"/>
    <cellStyle name="Обычный 4 2" xfId="2"/>
    <cellStyle name="Обычный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110"/>
  <sheetViews>
    <sheetView tabSelected="1" topLeftCell="A90" zoomScale="78" zoomScaleNormal="78" workbookViewId="0">
      <selection activeCell="M116" sqref="M116"/>
    </sheetView>
  </sheetViews>
  <sheetFormatPr defaultRowHeight="15" x14ac:dyDescent="0.25"/>
  <cols>
    <col min="1" max="1" width="19.5703125" style="54" customWidth="1"/>
    <col min="2" max="2" width="18.5703125" style="54" customWidth="1"/>
    <col min="3" max="3" width="21.140625" style="54" customWidth="1"/>
    <col min="4" max="5" width="15" style="54" customWidth="1"/>
    <col min="6" max="6" width="18.5703125" style="54" customWidth="1"/>
    <col min="7" max="8" width="16.7109375" style="54" customWidth="1"/>
    <col min="9" max="9" width="37.140625" style="54" customWidth="1"/>
    <col min="10" max="11" width="9.7109375" style="54" customWidth="1"/>
    <col min="12" max="12" width="16" style="54" customWidth="1"/>
    <col min="13" max="13" width="28.28515625" style="54" customWidth="1"/>
  </cols>
  <sheetData>
    <row r="1" spans="1:13" s="102" customFormat="1" ht="15.75" customHeight="1" x14ac:dyDescent="0.25">
      <c r="A1" s="13"/>
      <c r="B1" s="13"/>
      <c r="C1" s="13"/>
      <c r="D1" s="13"/>
      <c r="E1" s="13"/>
      <c r="F1" s="14"/>
      <c r="G1" s="14"/>
      <c r="H1" s="14"/>
      <c r="I1" s="14"/>
      <c r="J1" s="110"/>
      <c r="K1" s="110"/>
      <c r="L1" s="110"/>
      <c r="M1" s="110"/>
    </row>
    <row r="2" spans="1:13" s="102" customFormat="1" ht="16.5" customHeight="1" x14ac:dyDescent="0.25">
      <c r="A2" s="111"/>
      <c r="B2" s="111"/>
      <c r="C2" s="111"/>
      <c r="D2" s="13"/>
      <c r="E2" s="13"/>
      <c r="F2" s="13"/>
      <c r="G2" s="13"/>
      <c r="H2" s="13"/>
      <c r="I2" s="13"/>
      <c r="J2" s="111"/>
      <c r="K2" s="111"/>
      <c r="L2" s="111"/>
      <c r="M2" s="111"/>
    </row>
    <row r="3" spans="1:13" s="102" customFormat="1" ht="16.5" customHeight="1" x14ac:dyDescent="0.25">
      <c r="A3" s="109"/>
      <c r="B3" s="109"/>
      <c r="C3" s="109"/>
      <c r="D3" s="13"/>
      <c r="E3" s="13"/>
      <c r="F3" s="13"/>
      <c r="G3" s="13"/>
      <c r="H3" s="13"/>
      <c r="I3" s="13"/>
      <c r="J3" s="104"/>
      <c r="K3" s="112" t="s">
        <v>15</v>
      </c>
      <c r="L3" s="112"/>
      <c r="M3" s="112"/>
    </row>
    <row r="4" spans="1:13" s="102" customFormat="1" ht="18.75" customHeight="1" x14ac:dyDescent="0.25">
      <c r="A4" s="109"/>
      <c r="B4" s="109"/>
      <c r="C4" s="109"/>
      <c r="D4" s="13"/>
      <c r="E4" s="13"/>
      <c r="F4" s="13"/>
      <c r="G4" s="13"/>
      <c r="H4" s="13"/>
      <c r="I4" s="13"/>
      <c r="J4" s="104"/>
      <c r="K4" s="108" t="s">
        <v>26</v>
      </c>
      <c r="L4" s="108"/>
      <c r="M4" s="108"/>
    </row>
    <row r="5" spans="1:13" s="102" customFormat="1" ht="18.75" customHeight="1" x14ac:dyDescent="0.25">
      <c r="A5" s="109"/>
      <c r="B5" s="109"/>
      <c r="C5" s="109"/>
      <c r="D5" s="13"/>
      <c r="E5" s="13"/>
      <c r="F5" s="13"/>
      <c r="G5" s="13"/>
      <c r="H5" s="13"/>
      <c r="I5" s="13"/>
      <c r="J5" s="104"/>
      <c r="K5" s="108" t="s">
        <v>14</v>
      </c>
      <c r="L5" s="108"/>
      <c r="M5" s="108"/>
    </row>
    <row r="6" spans="1:13" s="102" customFormat="1" ht="24" customHeight="1" x14ac:dyDescent="0.25">
      <c r="A6" s="109"/>
      <c r="B6" s="109"/>
      <c r="C6" s="109"/>
      <c r="D6" s="13"/>
      <c r="E6" s="13"/>
      <c r="F6" s="13"/>
      <c r="G6" s="13"/>
      <c r="H6" s="13"/>
      <c r="I6" s="13"/>
      <c r="J6" s="104"/>
      <c r="K6" s="108" t="s">
        <v>25</v>
      </c>
      <c r="L6" s="108"/>
      <c r="M6" s="108"/>
    </row>
    <row r="7" spans="1:13" s="102" customFormat="1" ht="16.5" customHeight="1" x14ac:dyDescent="0.25">
      <c r="A7" s="109"/>
      <c r="B7" s="109"/>
      <c r="C7" s="109"/>
      <c r="D7" s="13"/>
      <c r="E7" s="13"/>
      <c r="F7" s="13"/>
      <c r="G7" s="13"/>
      <c r="H7" s="13"/>
      <c r="I7" s="13"/>
      <c r="J7" s="104"/>
      <c r="K7" s="108" t="s">
        <v>34</v>
      </c>
      <c r="L7" s="108"/>
      <c r="M7" s="108"/>
    </row>
    <row r="8" spans="1:13" s="102" customFormat="1" ht="16.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08" t="s">
        <v>118</v>
      </c>
      <c r="L8" s="108"/>
      <c r="M8" s="108"/>
    </row>
    <row r="9" spans="1:13" s="102" customFormat="1" ht="16.5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3" s="102" customFormat="1" ht="16.5" x14ac:dyDescent="0.25">
      <c r="A10" s="111" t="s">
        <v>111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3" ht="16.5" x14ac:dyDescent="0.25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3" ht="15.75" thickBot="1" x14ac:dyDescent="0.3"/>
    <row r="13" spans="1:13" x14ac:dyDescent="0.25">
      <c r="A13" s="115" t="s">
        <v>0</v>
      </c>
      <c r="B13" s="117" t="s">
        <v>21</v>
      </c>
      <c r="C13" s="117" t="s">
        <v>22</v>
      </c>
      <c r="D13" s="117" t="s">
        <v>5</v>
      </c>
      <c r="E13" s="117" t="s">
        <v>6</v>
      </c>
      <c r="F13" s="117" t="s">
        <v>1</v>
      </c>
      <c r="G13" s="117" t="s">
        <v>7</v>
      </c>
      <c r="H13" s="117" t="s">
        <v>8</v>
      </c>
      <c r="I13" s="117" t="s">
        <v>9</v>
      </c>
      <c r="J13" s="117" t="s">
        <v>2</v>
      </c>
      <c r="K13" s="117"/>
      <c r="L13" s="117" t="s">
        <v>10</v>
      </c>
      <c r="M13" s="119" t="s">
        <v>13</v>
      </c>
    </row>
    <row r="14" spans="1:13" ht="15.75" thickBot="1" x14ac:dyDescent="0.3">
      <c r="A14" s="116"/>
      <c r="B14" s="118"/>
      <c r="C14" s="118"/>
      <c r="D14" s="118"/>
      <c r="E14" s="118"/>
      <c r="F14" s="118"/>
      <c r="G14" s="118"/>
      <c r="H14" s="118"/>
      <c r="I14" s="118"/>
      <c r="J14" s="53" t="s">
        <v>3</v>
      </c>
      <c r="K14" s="53" t="s">
        <v>4</v>
      </c>
      <c r="L14" s="118"/>
      <c r="M14" s="120"/>
    </row>
    <row r="15" spans="1:13" ht="15.75" thickBot="1" x14ac:dyDescent="0.3">
      <c r="A15" s="21">
        <v>1</v>
      </c>
      <c r="B15" s="22">
        <v>2</v>
      </c>
      <c r="C15" s="22">
        <v>3</v>
      </c>
      <c r="D15" s="23">
        <v>4</v>
      </c>
      <c r="E15" s="22">
        <v>5</v>
      </c>
      <c r="F15" s="22">
        <v>6</v>
      </c>
      <c r="G15" s="23">
        <v>7</v>
      </c>
      <c r="H15" s="24">
        <v>8</v>
      </c>
      <c r="I15" s="25" t="s">
        <v>11</v>
      </c>
      <c r="J15" s="26" t="s">
        <v>12</v>
      </c>
      <c r="K15" s="26">
        <v>11</v>
      </c>
      <c r="L15" s="27">
        <v>12</v>
      </c>
      <c r="M15" s="28">
        <v>13</v>
      </c>
    </row>
    <row r="16" spans="1:13" ht="63.75" x14ac:dyDescent="0.25">
      <c r="A16" s="55" t="s">
        <v>24</v>
      </c>
      <c r="B16" s="6" t="s">
        <v>38</v>
      </c>
      <c r="C16" s="36" t="s">
        <v>39</v>
      </c>
      <c r="D16" s="37" t="s">
        <v>106</v>
      </c>
      <c r="E16" s="6">
        <v>25000</v>
      </c>
      <c r="F16" s="6">
        <v>110</v>
      </c>
      <c r="G16" s="7" t="s">
        <v>105</v>
      </c>
      <c r="H16" s="8">
        <v>300002054313</v>
      </c>
      <c r="I16" s="10" t="s">
        <v>40</v>
      </c>
      <c r="J16" s="9" t="s">
        <v>104</v>
      </c>
      <c r="K16" s="9" t="s">
        <v>104</v>
      </c>
      <c r="L16" s="11">
        <v>8369.6400000000012</v>
      </c>
      <c r="M16" s="12" t="s">
        <v>79</v>
      </c>
    </row>
    <row r="17" spans="1:13" ht="76.5" x14ac:dyDescent="0.25">
      <c r="A17" s="38" t="s">
        <v>24</v>
      </c>
      <c r="B17" s="29" t="s">
        <v>38</v>
      </c>
      <c r="C17" s="30" t="s">
        <v>39</v>
      </c>
      <c r="D17" s="31" t="s">
        <v>106</v>
      </c>
      <c r="E17" s="29">
        <v>25000</v>
      </c>
      <c r="F17" s="29">
        <v>110</v>
      </c>
      <c r="G17" s="32" t="s">
        <v>105</v>
      </c>
      <c r="H17" s="33">
        <v>300002054313</v>
      </c>
      <c r="I17" s="5" t="s">
        <v>41</v>
      </c>
      <c r="J17" s="34" t="s">
        <v>104</v>
      </c>
      <c r="K17" s="34" t="s">
        <v>104</v>
      </c>
      <c r="L17" s="35">
        <v>22660.739999999998</v>
      </c>
      <c r="M17" s="39" t="s">
        <v>80</v>
      </c>
    </row>
    <row r="18" spans="1:13" ht="63.75" x14ac:dyDescent="0.25">
      <c r="A18" s="38" t="s">
        <v>24</v>
      </c>
      <c r="B18" s="29" t="s">
        <v>38</v>
      </c>
      <c r="C18" s="30" t="s">
        <v>39</v>
      </c>
      <c r="D18" s="31" t="s">
        <v>106</v>
      </c>
      <c r="E18" s="29">
        <v>25000</v>
      </c>
      <c r="F18" s="29">
        <v>110</v>
      </c>
      <c r="G18" s="32" t="s">
        <v>105</v>
      </c>
      <c r="H18" s="33">
        <v>300002054313</v>
      </c>
      <c r="I18" s="5" t="s">
        <v>42</v>
      </c>
      <c r="J18" s="34" t="s">
        <v>104</v>
      </c>
      <c r="K18" s="34" t="s">
        <v>104</v>
      </c>
      <c r="L18" s="35">
        <v>9201.7799999999988</v>
      </c>
      <c r="M18" s="39" t="s">
        <v>81</v>
      </c>
    </row>
    <row r="19" spans="1:13" ht="63.75" x14ac:dyDescent="0.25">
      <c r="A19" s="38" t="s">
        <v>24</v>
      </c>
      <c r="B19" s="29" t="s">
        <v>38</v>
      </c>
      <c r="C19" s="30" t="s">
        <v>39</v>
      </c>
      <c r="D19" s="31" t="s">
        <v>106</v>
      </c>
      <c r="E19" s="29">
        <v>25000</v>
      </c>
      <c r="F19" s="29">
        <v>110</v>
      </c>
      <c r="G19" s="32" t="s">
        <v>105</v>
      </c>
      <c r="H19" s="33">
        <v>300002054313</v>
      </c>
      <c r="I19" s="5" t="s">
        <v>43</v>
      </c>
      <c r="J19" s="34" t="s">
        <v>104</v>
      </c>
      <c r="K19" s="34" t="s">
        <v>104</v>
      </c>
      <c r="L19" s="35">
        <v>18709.080000000002</v>
      </c>
      <c r="M19" s="39" t="s">
        <v>82</v>
      </c>
    </row>
    <row r="20" spans="1:13" ht="89.25" x14ac:dyDescent="0.25">
      <c r="A20" s="38" t="s">
        <v>24</v>
      </c>
      <c r="B20" s="29" t="s">
        <v>38</v>
      </c>
      <c r="C20" s="30" t="s">
        <v>39</v>
      </c>
      <c r="D20" s="31" t="s">
        <v>106</v>
      </c>
      <c r="E20" s="29">
        <v>25000</v>
      </c>
      <c r="F20" s="29">
        <v>110</v>
      </c>
      <c r="G20" s="32" t="s">
        <v>105</v>
      </c>
      <c r="H20" s="33">
        <v>300002054313</v>
      </c>
      <c r="I20" s="5" t="s">
        <v>44</v>
      </c>
      <c r="J20" s="34" t="s">
        <v>104</v>
      </c>
      <c r="K20" s="34" t="s">
        <v>104</v>
      </c>
      <c r="L20" s="35">
        <v>49574.64</v>
      </c>
      <c r="M20" s="39" t="s">
        <v>83</v>
      </c>
    </row>
    <row r="21" spans="1:13" ht="89.25" x14ac:dyDescent="0.25">
      <c r="A21" s="38" t="s">
        <v>24</v>
      </c>
      <c r="B21" s="29" t="s">
        <v>38</v>
      </c>
      <c r="C21" s="30" t="s">
        <v>39</v>
      </c>
      <c r="D21" s="31" t="s">
        <v>106</v>
      </c>
      <c r="E21" s="29">
        <v>25000</v>
      </c>
      <c r="F21" s="29">
        <v>110</v>
      </c>
      <c r="G21" s="32" t="s">
        <v>105</v>
      </c>
      <c r="H21" s="33">
        <v>300002054313</v>
      </c>
      <c r="I21" s="5" t="s">
        <v>45</v>
      </c>
      <c r="J21" s="34" t="s">
        <v>104</v>
      </c>
      <c r="K21" s="34" t="s">
        <v>104</v>
      </c>
      <c r="L21" s="35">
        <v>67817.400000000009</v>
      </c>
      <c r="M21" s="39" t="s">
        <v>84</v>
      </c>
    </row>
    <row r="22" spans="1:13" ht="76.5" x14ac:dyDescent="0.25">
      <c r="A22" s="38" t="s">
        <v>24</v>
      </c>
      <c r="B22" s="29" t="s">
        <v>38</v>
      </c>
      <c r="C22" s="30" t="s">
        <v>39</v>
      </c>
      <c r="D22" s="31" t="s">
        <v>106</v>
      </c>
      <c r="E22" s="29">
        <v>25000</v>
      </c>
      <c r="F22" s="29">
        <v>110</v>
      </c>
      <c r="G22" s="32" t="s">
        <v>105</v>
      </c>
      <c r="H22" s="33">
        <v>300002054313</v>
      </c>
      <c r="I22" s="5" t="s">
        <v>46</v>
      </c>
      <c r="J22" s="34" t="s">
        <v>104</v>
      </c>
      <c r="K22" s="34" t="s">
        <v>104</v>
      </c>
      <c r="L22" s="35">
        <v>4759.68</v>
      </c>
      <c r="M22" s="39" t="s">
        <v>85</v>
      </c>
    </row>
    <row r="23" spans="1:13" ht="63.75" x14ac:dyDescent="0.25">
      <c r="A23" s="38" t="s">
        <v>24</v>
      </c>
      <c r="B23" s="29" t="s">
        <v>38</v>
      </c>
      <c r="C23" s="30" t="s">
        <v>39</v>
      </c>
      <c r="D23" s="31" t="s">
        <v>106</v>
      </c>
      <c r="E23" s="29">
        <v>25000</v>
      </c>
      <c r="F23" s="29">
        <v>110</v>
      </c>
      <c r="G23" s="32" t="s">
        <v>105</v>
      </c>
      <c r="H23" s="33">
        <v>300002054313</v>
      </c>
      <c r="I23" s="5" t="s">
        <v>47</v>
      </c>
      <c r="J23" s="34" t="s">
        <v>104</v>
      </c>
      <c r="K23" s="34" t="s">
        <v>104</v>
      </c>
      <c r="L23" s="35">
        <v>5173.74</v>
      </c>
      <c r="M23" s="39" t="s">
        <v>86</v>
      </c>
    </row>
    <row r="24" spans="1:13" ht="76.5" x14ac:dyDescent="0.25">
      <c r="A24" s="38" t="s">
        <v>24</v>
      </c>
      <c r="B24" s="29" t="s">
        <v>38</v>
      </c>
      <c r="C24" s="30" t="s">
        <v>39</v>
      </c>
      <c r="D24" s="31" t="s">
        <v>106</v>
      </c>
      <c r="E24" s="29">
        <v>25000</v>
      </c>
      <c r="F24" s="29">
        <v>110</v>
      </c>
      <c r="G24" s="32" t="s">
        <v>105</v>
      </c>
      <c r="H24" s="33">
        <v>300002054313</v>
      </c>
      <c r="I24" s="5" t="s">
        <v>48</v>
      </c>
      <c r="J24" s="34" t="s">
        <v>104</v>
      </c>
      <c r="K24" s="34" t="s">
        <v>104</v>
      </c>
      <c r="L24" s="35">
        <v>16578.48</v>
      </c>
      <c r="M24" s="39" t="s">
        <v>87</v>
      </c>
    </row>
    <row r="25" spans="1:13" ht="76.5" x14ac:dyDescent="0.25">
      <c r="A25" s="38" t="s">
        <v>24</v>
      </c>
      <c r="B25" s="29" t="s">
        <v>38</v>
      </c>
      <c r="C25" s="30" t="s">
        <v>39</v>
      </c>
      <c r="D25" s="31" t="s">
        <v>106</v>
      </c>
      <c r="E25" s="29">
        <v>25000</v>
      </c>
      <c r="F25" s="29">
        <v>110</v>
      </c>
      <c r="G25" s="32" t="s">
        <v>105</v>
      </c>
      <c r="H25" s="33">
        <v>300002054313</v>
      </c>
      <c r="I25" s="5" t="s">
        <v>49</v>
      </c>
      <c r="J25" s="34" t="s">
        <v>104</v>
      </c>
      <c r="K25" s="34" t="s">
        <v>104</v>
      </c>
      <c r="L25" s="35">
        <v>13294.14</v>
      </c>
      <c r="M25" s="39" t="s">
        <v>88</v>
      </c>
    </row>
    <row r="26" spans="1:13" ht="38.25" x14ac:dyDescent="0.25">
      <c r="A26" s="38" t="s">
        <v>24</v>
      </c>
      <c r="B26" s="29" t="s">
        <v>38</v>
      </c>
      <c r="C26" s="30" t="s">
        <v>39</v>
      </c>
      <c r="D26" s="31" t="s">
        <v>106</v>
      </c>
      <c r="E26" s="29">
        <v>25000</v>
      </c>
      <c r="F26" s="29">
        <v>110</v>
      </c>
      <c r="G26" s="32" t="s">
        <v>105</v>
      </c>
      <c r="H26" s="33">
        <v>300002054313</v>
      </c>
      <c r="I26" s="5" t="s">
        <v>50</v>
      </c>
      <c r="J26" s="34" t="s">
        <v>104</v>
      </c>
      <c r="K26" s="34" t="s">
        <v>104</v>
      </c>
      <c r="L26" s="35">
        <v>8763.6</v>
      </c>
      <c r="M26" s="39" t="s">
        <v>89</v>
      </c>
    </row>
    <row r="27" spans="1:13" ht="38.25" x14ac:dyDescent="0.25">
      <c r="A27" s="38" t="s">
        <v>24</v>
      </c>
      <c r="B27" s="29" t="s">
        <v>38</v>
      </c>
      <c r="C27" s="30" t="s">
        <v>39</v>
      </c>
      <c r="D27" s="31" t="s">
        <v>106</v>
      </c>
      <c r="E27" s="29">
        <v>25000</v>
      </c>
      <c r="F27" s="29">
        <v>110</v>
      </c>
      <c r="G27" s="32" t="s">
        <v>105</v>
      </c>
      <c r="H27" s="33">
        <v>300002054313</v>
      </c>
      <c r="I27" s="5" t="s">
        <v>51</v>
      </c>
      <c r="J27" s="34" t="s">
        <v>104</v>
      </c>
      <c r="K27" s="34" t="s">
        <v>104</v>
      </c>
      <c r="L27" s="35">
        <v>671.34</v>
      </c>
      <c r="M27" s="39" t="s">
        <v>90</v>
      </c>
    </row>
    <row r="28" spans="1:13" ht="63.75" x14ac:dyDescent="0.25">
      <c r="A28" s="38" t="s">
        <v>24</v>
      </c>
      <c r="B28" s="29" t="s">
        <v>38</v>
      </c>
      <c r="C28" s="30" t="s">
        <v>39</v>
      </c>
      <c r="D28" s="31" t="s">
        <v>106</v>
      </c>
      <c r="E28" s="29">
        <v>25000</v>
      </c>
      <c r="F28" s="29">
        <v>110</v>
      </c>
      <c r="G28" s="32" t="s">
        <v>105</v>
      </c>
      <c r="H28" s="33">
        <v>300002054313</v>
      </c>
      <c r="I28" s="5" t="s">
        <v>52</v>
      </c>
      <c r="J28" s="34" t="s">
        <v>104</v>
      </c>
      <c r="K28" s="34" t="s">
        <v>104</v>
      </c>
      <c r="L28" s="35">
        <v>26424.799999999999</v>
      </c>
      <c r="M28" s="39" t="s">
        <v>91</v>
      </c>
    </row>
    <row r="29" spans="1:13" ht="63.75" x14ac:dyDescent="0.25">
      <c r="A29" s="38" t="s">
        <v>24</v>
      </c>
      <c r="B29" s="29" t="s">
        <v>38</v>
      </c>
      <c r="C29" s="30" t="s">
        <v>39</v>
      </c>
      <c r="D29" s="31" t="s">
        <v>106</v>
      </c>
      <c r="E29" s="29">
        <v>25000</v>
      </c>
      <c r="F29" s="29">
        <v>110</v>
      </c>
      <c r="G29" s="32" t="s">
        <v>105</v>
      </c>
      <c r="H29" s="33">
        <v>300002054313</v>
      </c>
      <c r="I29" s="5" t="s">
        <v>53</v>
      </c>
      <c r="J29" s="34" t="s">
        <v>104</v>
      </c>
      <c r="K29" s="34" t="s">
        <v>104</v>
      </c>
      <c r="L29" s="35">
        <v>132338.4</v>
      </c>
      <c r="M29" s="39" t="s">
        <v>92</v>
      </c>
    </row>
    <row r="30" spans="1:13" ht="63.75" x14ac:dyDescent="0.25">
      <c r="A30" s="38" t="s">
        <v>24</v>
      </c>
      <c r="B30" s="29" t="s">
        <v>38</v>
      </c>
      <c r="C30" s="30" t="s">
        <v>39</v>
      </c>
      <c r="D30" s="31" t="s">
        <v>106</v>
      </c>
      <c r="E30" s="29">
        <v>25000</v>
      </c>
      <c r="F30" s="29">
        <v>110</v>
      </c>
      <c r="G30" s="32" t="s">
        <v>105</v>
      </c>
      <c r="H30" s="33">
        <v>300002054313</v>
      </c>
      <c r="I30" s="5" t="s">
        <v>54</v>
      </c>
      <c r="J30" s="34" t="s">
        <v>104</v>
      </c>
      <c r="K30" s="34" t="s">
        <v>104</v>
      </c>
      <c r="L30" s="35">
        <v>42504.800000000003</v>
      </c>
      <c r="M30" s="39" t="s">
        <v>93</v>
      </c>
    </row>
    <row r="31" spans="1:13" ht="51" x14ac:dyDescent="0.25">
      <c r="A31" s="38" t="s">
        <v>24</v>
      </c>
      <c r="B31" s="29" t="s">
        <v>38</v>
      </c>
      <c r="C31" s="30" t="s">
        <v>39</v>
      </c>
      <c r="D31" s="31" t="s">
        <v>106</v>
      </c>
      <c r="E31" s="29">
        <v>25000</v>
      </c>
      <c r="F31" s="29">
        <v>110</v>
      </c>
      <c r="G31" s="32" t="s">
        <v>105</v>
      </c>
      <c r="H31" s="33">
        <v>300002054313</v>
      </c>
      <c r="I31" s="5" t="s">
        <v>55</v>
      </c>
      <c r="J31" s="34" t="s">
        <v>104</v>
      </c>
      <c r="K31" s="34" t="s">
        <v>104</v>
      </c>
      <c r="L31" s="35">
        <v>1105.5</v>
      </c>
      <c r="M31" s="39" t="s">
        <v>94</v>
      </c>
    </row>
    <row r="32" spans="1:13" ht="51" x14ac:dyDescent="0.25">
      <c r="A32" s="38" t="s">
        <v>24</v>
      </c>
      <c r="B32" s="29" t="s">
        <v>38</v>
      </c>
      <c r="C32" s="30" t="s">
        <v>39</v>
      </c>
      <c r="D32" s="31" t="s">
        <v>106</v>
      </c>
      <c r="E32" s="29">
        <v>25000</v>
      </c>
      <c r="F32" s="29">
        <v>110</v>
      </c>
      <c r="G32" s="32" t="s">
        <v>105</v>
      </c>
      <c r="H32" s="33">
        <v>300002054313</v>
      </c>
      <c r="I32" s="5" t="s">
        <v>56</v>
      </c>
      <c r="J32" s="34" t="s">
        <v>104</v>
      </c>
      <c r="K32" s="34" t="s">
        <v>104</v>
      </c>
      <c r="L32" s="35">
        <v>11698.2</v>
      </c>
      <c r="M32" s="39" t="s">
        <v>95</v>
      </c>
    </row>
    <row r="33" spans="1:13" ht="51" x14ac:dyDescent="0.25">
      <c r="A33" s="38" t="s">
        <v>24</v>
      </c>
      <c r="B33" s="29" t="s">
        <v>38</v>
      </c>
      <c r="C33" s="30" t="s">
        <v>39</v>
      </c>
      <c r="D33" s="31" t="s">
        <v>106</v>
      </c>
      <c r="E33" s="29">
        <v>25000</v>
      </c>
      <c r="F33" s="29">
        <v>110</v>
      </c>
      <c r="G33" s="32" t="s">
        <v>105</v>
      </c>
      <c r="H33" s="33">
        <v>300002054313</v>
      </c>
      <c r="I33" s="5" t="s">
        <v>57</v>
      </c>
      <c r="J33" s="34" t="s">
        <v>104</v>
      </c>
      <c r="K33" s="34" t="s">
        <v>104</v>
      </c>
      <c r="L33" s="35">
        <v>2231.1</v>
      </c>
      <c r="M33" s="39" t="s">
        <v>96</v>
      </c>
    </row>
    <row r="34" spans="1:13" ht="63.75" x14ac:dyDescent="0.25">
      <c r="A34" s="38" t="s">
        <v>24</v>
      </c>
      <c r="B34" s="29" t="s">
        <v>38</v>
      </c>
      <c r="C34" s="30" t="s">
        <v>39</v>
      </c>
      <c r="D34" s="31" t="s">
        <v>106</v>
      </c>
      <c r="E34" s="29">
        <v>25000</v>
      </c>
      <c r="F34" s="29">
        <v>110</v>
      </c>
      <c r="G34" s="32" t="s">
        <v>105</v>
      </c>
      <c r="H34" s="33">
        <v>300002054313</v>
      </c>
      <c r="I34" s="5" t="s">
        <v>58</v>
      </c>
      <c r="J34" s="34" t="s">
        <v>104</v>
      </c>
      <c r="K34" s="34" t="s">
        <v>104</v>
      </c>
      <c r="L34" s="35">
        <v>25695.84</v>
      </c>
      <c r="M34" s="39" t="s">
        <v>97</v>
      </c>
    </row>
    <row r="35" spans="1:13" ht="102" x14ac:dyDescent="0.25">
      <c r="A35" s="38" t="s">
        <v>24</v>
      </c>
      <c r="B35" s="29" t="s">
        <v>38</v>
      </c>
      <c r="C35" s="30" t="s">
        <v>39</v>
      </c>
      <c r="D35" s="31" t="s">
        <v>106</v>
      </c>
      <c r="E35" s="29">
        <v>25000</v>
      </c>
      <c r="F35" s="29">
        <v>110</v>
      </c>
      <c r="G35" s="32" t="s">
        <v>105</v>
      </c>
      <c r="H35" s="33">
        <v>300002054313</v>
      </c>
      <c r="I35" s="5" t="s">
        <v>59</v>
      </c>
      <c r="J35" s="34" t="s">
        <v>104</v>
      </c>
      <c r="K35" s="34" t="s">
        <v>104</v>
      </c>
      <c r="L35" s="35">
        <v>82080.36</v>
      </c>
      <c r="M35" s="39" t="s">
        <v>98</v>
      </c>
    </row>
    <row r="36" spans="1:13" ht="63.75" x14ac:dyDescent="0.25">
      <c r="A36" s="38" t="s">
        <v>24</v>
      </c>
      <c r="B36" s="29" t="s">
        <v>38</v>
      </c>
      <c r="C36" s="30" t="s">
        <v>39</v>
      </c>
      <c r="D36" s="31" t="s">
        <v>106</v>
      </c>
      <c r="E36" s="29">
        <v>25000</v>
      </c>
      <c r="F36" s="29">
        <v>110</v>
      </c>
      <c r="G36" s="32" t="s">
        <v>105</v>
      </c>
      <c r="H36" s="33">
        <v>300002054313</v>
      </c>
      <c r="I36" s="5" t="s">
        <v>60</v>
      </c>
      <c r="J36" s="34" t="s">
        <v>104</v>
      </c>
      <c r="K36" s="34" t="s">
        <v>104</v>
      </c>
      <c r="L36" s="35">
        <v>8068.1399999999994</v>
      </c>
      <c r="M36" s="39" t="s">
        <v>99</v>
      </c>
    </row>
    <row r="37" spans="1:13" ht="63.75" x14ac:dyDescent="0.25">
      <c r="A37" s="38" t="s">
        <v>24</v>
      </c>
      <c r="B37" s="29" t="s">
        <v>38</v>
      </c>
      <c r="C37" s="30" t="s">
        <v>39</v>
      </c>
      <c r="D37" s="31" t="s">
        <v>106</v>
      </c>
      <c r="E37" s="29">
        <v>25000</v>
      </c>
      <c r="F37" s="29">
        <v>110</v>
      </c>
      <c r="G37" s="32" t="s">
        <v>105</v>
      </c>
      <c r="H37" s="33">
        <v>300002054313</v>
      </c>
      <c r="I37" s="5" t="s">
        <v>61</v>
      </c>
      <c r="J37" s="34" t="s">
        <v>104</v>
      </c>
      <c r="K37" s="34" t="s">
        <v>104</v>
      </c>
      <c r="L37" s="35">
        <v>68592.456000000006</v>
      </c>
      <c r="M37" s="39" t="s">
        <v>100</v>
      </c>
    </row>
    <row r="38" spans="1:13" ht="63.75" x14ac:dyDescent="0.25">
      <c r="A38" s="38" t="s">
        <v>24</v>
      </c>
      <c r="B38" s="29" t="s">
        <v>38</v>
      </c>
      <c r="C38" s="30" t="s">
        <v>39</v>
      </c>
      <c r="D38" s="31" t="s">
        <v>106</v>
      </c>
      <c r="E38" s="29">
        <v>25000</v>
      </c>
      <c r="F38" s="29">
        <v>110</v>
      </c>
      <c r="G38" s="32" t="s">
        <v>105</v>
      </c>
      <c r="H38" s="33">
        <v>300002054313</v>
      </c>
      <c r="I38" s="5" t="s">
        <v>62</v>
      </c>
      <c r="J38" s="34" t="s">
        <v>104</v>
      </c>
      <c r="K38" s="34" t="s">
        <v>104</v>
      </c>
      <c r="L38" s="35">
        <v>19353.887999999999</v>
      </c>
      <c r="M38" s="39" t="s">
        <v>101</v>
      </c>
    </row>
    <row r="39" spans="1:13" ht="63.75" x14ac:dyDescent="0.25">
      <c r="A39" s="38" t="s">
        <v>24</v>
      </c>
      <c r="B39" s="29" t="s">
        <v>38</v>
      </c>
      <c r="C39" s="30" t="s">
        <v>39</v>
      </c>
      <c r="D39" s="31" t="s">
        <v>106</v>
      </c>
      <c r="E39" s="29">
        <v>25000</v>
      </c>
      <c r="F39" s="29">
        <v>110</v>
      </c>
      <c r="G39" s="32" t="s">
        <v>105</v>
      </c>
      <c r="H39" s="33">
        <v>300002054313</v>
      </c>
      <c r="I39" s="5" t="s">
        <v>63</v>
      </c>
      <c r="J39" s="34" t="s">
        <v>104</v>
      </c>
      <c r="K39" s="34" t="s">
        <v>104</v>
      </c>
      <c r="L39" s="35">
        <v>158199.06</v>
      </c>
      <c r="M39" s="39" t="s">
        <v>102</v>
      </c>
    </row>
    <row r="40" spans="1:13" ht="63.75" x14ac:dyDescent="0.25">
      <c r="A40" s="38" t="s">
        <v>24</v>
      </c>
      <c r="B40" s="29" t="s">
        <v>38</v>
      </c>
      <c r="C40" s="30" t="s">
        <v>39</v>
      </c>
      <c r="D40" s="31" t="s">
        <v>106</v>
      </c>
      <c r="E40" s="29">
        <v>25000</v>
      </c>
      <c r="F40" s="29">
        <v>110</v>
      </c>
      <c r="G40" s="32" t="s">
        <v>105</v>
      </c>
      <c r="H40" s="33">
        <v>300002054313</v>
      </c>
      <c r="I40" s="5" t="s">
        <v>64</v>
      </c>
      <c r="J40" s="34" t="s">
        <v>104</v>
      </c>
      <c r="K40" s="34" t="s">
        <v>104</v>
      </c>
      <c r="L40" s="35">
        <v>4438.08</v>
      </c>
      <c r="M40" s="39" t="s">
        <v>103</v>
      </c>
    </row>
    <row r="41" spans="1:13" ht="38.25" x14ac:dyDescent="0.25">
      <c r="A41" s="38" t="s">
        <v>24</v>
      </c>
      <c r="B41" s="29" t="s">
        <v>38</v>
      </c>
      <c r="C41" s="30" t="s">
        <v>39</v>
      </c>
      <c r="D41" s="31" t="s">
        <v>106</v>
      </c>
      <c r="E41" s="29">
        <v>25000</v>
      </c>
      <c r="F41" s="29">
        <v>110</v>
      </c>
      <c r="G41" s="32" t="s">
        <v>105</v>
      </c>
      <c r="H41" s="33">
        <v>300002054313</v>
      </c>
      <c r="I41" s="5" t="s">
        <v>65</v>
      </c>
      <c r="J41" s="34" t="s">
        <v>104</v>
      </c>
      <c r="K41" s="34" t="s">
        <v>104</v>
      </c>
      <c r="L41" s="35">
        <v>37080</v>
      </c>
      <c r="M41" s="39" t="s">
        <v>23</v>
      </c>
    </row>
    <row r="42" spans="1:13" ht="38.25" x14ac:dyDescent="0.25">
      <c r="A42" s="38" t="s">
        <v>24</v>
      </c>
      <c r="B42" s="29" t="s">
        <v>38</v>
      </c>
      <c r="C42" s="30" t="s">
        <v>39</v>
      </c>
      <c r="D42" s="31" t="s">
        <v>106</v>
      </c>
      <c r="E42" s="29">
        <v>25000</v>
      </c>
      <c r="F42" s="29">
        <v>110</v>
      </c>
      <c r="G42" s="32" t="s">
        <v>105</v>
      </c>
      <c r="H42" s="33">
        <v>300002054313</v>
      </c>
      <c r="I42" s="5" t="s">
        <v>66</v>
      </c>
      <c r="J42" s="34" t="s">
        <v>104</v>
      </c>
      <c r="K42" s="34" t="s">
        <v>104</v>
      </c>
      <c r="L42" s="35">
        <v>133.9</v>
      </c>
      <c r="M42" s="39" t="s">
        <v>23</v>
      </c>
    </row>
    <row r="43" spans="1:13" ht="38.25" x14ac:dyDescent="0.25">
      <c r="A43" s="38" t="s">
        <v>24</v>
      </c>
      <c r="B43" s="29" t="s">
        <v>38</v>
      </c>
      <c r="C43" s="30" t="s">
        <v>39</v>
      </c>
      <c r="D43" s="31" t="s">
        <v>106</v>
      </c>
      <c r="E43" s="29">
        <v>25000</v>
      </c>
      <c r="F43" s="29">
        <v>110</v>
      </c>
      <c r="G43" s="32" t="s">
        <v>105</v>
      </c>
      <c r="H43" s="33">
        <v>300002054313</v>
      </c>
      <c r="I43" s="5" t="s">
        <v>67</v>
      </c>
      <c r="J43" s="34" t="s">
        <v>104</v>
      </c>
      <c r="K43" s="34" t="s">
        <v>104</v>
      </c>
      <c r="L43" s="35">
        <v>27192</v>
      </c>
      <c r="M43" s="39" t="s">
        <v>23</v>
      </c>
    </row>
    <row r="44" spans="1:13" ht="38.25" x14ac:dyDescent="0.25">
      <c r="A44" s="38" t="s">
        <v>24</v>
      </c>
      <c r="B44" s="29" t="s">
        <v>38</v>
      </c>
      <c r="C44" s="30" t="s">
        <v>39</v>
      </c>
      <c r="D44" s="31" t="s">
        <v>106</v>
      </c>
      <c r="E44" s="29">
        <v>25000</v>
      </c>
      <c r="F44" s="29">
        <v>110</v>
      </c>
      <c r="G44" s="32" t="s">
        <v>105</v>
      </c>
      <c r="H44" s="33">
        <v>300002054313</v>
      </c>
      <c r="I44" s="5" t="s">
        <v>68</v>
      </c>
      <c r="J44" s="34" t="s">
        <v>104</v>
      </c>
      <c r="K44" s="34" t="s">
        <v>104</v>
      </c>
      <c r="L44" s="35">
        <v>10094</v>
      </c>
      <c r="M44" s="39" t="s">
        <v>23</v>
      </c>
    </row>
    <row r="45" spans="1:13" ht="38.25" x14ac:dyDescent="0.25">
      <c r="A45" s="38" t="s">
        <v>24</v>
      </c>
      <c r="B45" s="29" t="s">
        <v>38</v>
      </c>
      <c r="C45" s="30" t="s">
        <v>39</v>
      </c>
      <c r="D45" s="31" t="s">
        <v>106</v>
      </c>
      <c r="E45" s="29">
        <v>25000</v>
      </c>
      <c r="F45" s="29">
        <v>110</v>
      </c>
      <c r="G45" s="32" t="s">
        <v>105</v>
      </c>
      <c r="H45" s="33">
        <v>300002054313</v>
      </c>
      <c r="I45" s="5" t="s">
        <v>69</v>
      </c>
      <c r="J45" s="34" t="s">
        <v>104</v>
      </c>
      <c r="K45" s="34" t="s">
        <v>104</v>
      </c>
      <c r="L45" s="35">
        <v>906.4</v>
      </c>
      <c r="M45" s="39" t="s">
        <v>23</v>
      </c>
    </row>
    <row r="46" spans="1:13" ht="38.25" x14ac:dyDescent="0.25">
      <c r="A46" s="38" t="s">
        <v>24</v>
      </c>
      <c r="B46" s="29" t="s">
        <v>38</v>
      </c>
      <c r="C46" s="30" t="s">
        <v>39</v>
      </c>
      <c r="D46" s="31" t="s">
        <v>106</v>
      </c>
      <c r="E46" s="29">
        <v>25000</v>
      </c>
      <c r="F46" s="29">
        <v>110</v>
      </c>
      <c r="G46" s="32" t="s">
        <v>105</v>
      </c>
      <c r="H46" s="33">
        <v>300002054313</v>
      </c>
      <c r="I46" s="5" t="s">
        <v>70</v>
      </c>
      <c r="J46" s="34" t="s">
        <v>104</v>
      </c>
      <c r="K46" s="34" t="s">
        <v>104</v>
      </c>
      <c r="L46" s="35">
        <v>87807.5</v>
      </c>
      <c r="M46" s="39" t="s">
        <v>23</v>
      </c>
    </row>
    <row r="47" spans="1:13" ht="38.25" x14ac:dyDescent="0.25">
      <c r="A47" s="38" t="s">
        <v>24</v>
      </c>
      <c r="B47" s="29" t="s">
        <v>38</v>
      </c>
      <c r="C47" s="30" t="s">
        <v>39</v>
      </c>
      <c r="D47" s="31" t="s">
        <v>106</v>
      </c>
      <c r="E47" s="29">
        <v>25000</v>
      </c>
      <c r="F47" s="29">
        <v>110</v>
      </c>
      <c r="G47" s="32" t="s">
        <v>105</v>
      </c>
      <c r="H47" s="33">
        <v>300002054313</v>
      </c>
      <c r="I47" s="5" t="s">
        <v>71</v>
      </c>
      <c r="J47" s="34" t="s">
        <v>104</v>
      </c>
      <c r="K47" s="34" t="s">
        <v>104</v>
      </c>
      <c r="L47" s="35">
        <v>9270</v>
      </c>
      <c r="M47" s="39" t="s">
        <v>23</v>
      </c>
    </row>
    <row r="48" spans="1:13" ht="38.25" x14ac:dyDescent="0.25">
      <c r="A48" s="38" t="s">
        <v>24</v>
      </c>
      <c r="B48" s="29" t="s">
        <v>38</v>
      </c>
      <c r="C48" s="30" t="s">
        <v>39</v>
      </c>
      <c r="D48" s="31" t="s">
        <v>106</v>
      </c>
      <c r="E48" s="29">
        <v>25000</v>
      </c>
      <c r="F48" s="29">
        <v>110</v>
      </c>
      <c r="G48" s="32" t="s">
        <v>105</v>
      </c>
      <c r="H48" s="33">
        <v>300002054313</v>
      </c>
      <c r="I48" s="5" t="s">
        <v>72</v>
      </c>
      <c r="J48" s="34" t="s">
        <v>104</v>
      </c>
      <c r="K48" s="34" t="s">
        <v>104</v>
      </c>
      <c r="L48" s="35">
        <v>1854</v>
      </c>
      <c r="M48" s="39" t="s">
        <v>23</v>
      </c>
    </row>
    <row r="49" spans="1:14" ht="38.25" x14ac:dyDescent="0.25">
      <c r="A49" s="38" t="s">
        <v>24</v>
      </c>
      <c r="B49" s="29" t="s">
        <v>38</v>
      </c>
      <c r="C49" s="30" t="s">
        <v>39</v>
      </c>
      <c r="D49" s="31" t="s">
        <v>106</v>
      </c>
      <c r="E49" s="29">
        <v>25000</v>
      </c>
      <c r="F49" s="29">
        <v>110</v>
      </c>
      <c r="G49" s="32" t="s">
        <v>105</v>
      </c>
      <c r="H49" s="33">
        <v>300002054313</v>
      </c>
      <c r="I49" s="5" t="s">
        <v>73</v>
      </c>
      <c r="J49" s="34" t="s">
        <v>104</v>
      </c>
      <c r="K49" s="34" t="s">
        <v>104</v>
      </c>
      <c r="L49" s="35">
        <v>185.4</v>
      </c>
      <c r="M49" s="39" t="s">
        <v>23</v>
      </c>
    </row>
    <row r="50" spans="1:14" ht="38.25" x14ac:dyDescent="0.25">
      <c r="A50" s="38" t="s">
        <v>24</v>
      </c>
      <c r="B50" s="29" t="s">
        <v>38</v>
      </c>
      <c r="C50" s="30" t="s">
        <v>39</v>
      </c>
      <c r="D50" s="31" t="s">
        <v>106</v>
      </c>
      <c r="E50" s="29">
        <v>25000</v>
      </c>
      <c r="F50" s="29">
        <v>110</v>
      </c>
      <c r="G50" s="32" t="s">
        <v>105</v>
      </c>
      <c r="H50" s="33">
        <v>300002054313</v>
      </c>
      <c r="I50" s="5" t="s">
        <v>74</v>
      </c>
      <c r="J50" s="34" t="s">
        <v>104</v>
      </c>
      <c r="K50" s="34" t="s">
        <v>104</v>
      </c>
      <c r="L50" s="35">
        <v>1153.5999999999999</v>
      </c>
      <c r="M50" s="39" t="s">
        <v>23</v>
      </c>
    </row>
    <row r="51" spans="1:14" ht="38.25" x14ac:dyDescent="0.25">
      <c r="A51" s="38" t="s">
        <v>24</v>
      </c>
      <c r="B51" s="29" t="s">
        <v>38</v>
      </c>
      <c r="C51" s="30" t="s">
        <v>39</v>
      </c>
      <c r="D51" s="31" t="s">
        <v>106</v>
      </c>
      <c r="E51" s="29">
        <v>25000</v>
      </c>
      <c r="F51" s="29">
        <v>110</v>
      </c>
      <c r="G51" s="32" t="s">
        <v>105</v>
      </c>
      <c r="H51" s="33">
        <v>300002054313</v>
      </c>
      <c r="I51" s="5" t="s">
        <v>75</v>
      </c>
      <c r="J51" s="34" t="s">
        <v>104</v>
      </c>
      <c r="K51" s="34" t="s">
        <v>104</v>
      </c>
      <c r="L51" s="35">
        <v>1050.5999999999999</v>
      </c>
      <c r="M51" s="39" t="s">
        <v>23</v>
      </c>
    </row>
    <row r="52" spans="1:14" ht="38.25" x14ac:dyDescent="0.25">
      <c r="A52" s="38" t="s">
        <v>24</v>
      </c>
      <c r="B52" s="29" t="s">
        <v>38</v>
      </c>
      <c r="C52" s="30" t="s">
        <v>39</v>
      </c>
      <c r="D52" s="31" t="s">
        <v>106</v>
      </c>
      <c r="E52" s="29">
        <v>25000</v>
      </c>
      <c r="F52" s="29">
        <v>110</v>
      </c>
      <c r="G52" s="32" t="s">
        <v>105</v>
      </c>
      <c r="H52" s="33">
        <v>300002054313</v>
      </c>
      <c r="I52" s="5" t="s">
        <v>76</v>
      </c>
      <c r="J52" s="34" t="s">
        <v>104</v>
      </c>
      <c r="K52" s="34" t="s">
        <v>104</v>
      </c>
      <c r="L52" s="35">
        <v>9031.0400000000009</v>
      </c>
      <c r="M52" s="39" t="s">
        <v>23</v>
      </c>
    </row>
    <row r="53" spans="1:14" ht="38.25" x14ac:dyDescent="0.25">
      <c r="A53" s="38" t="s">
        <v>24</v>
      </c>
      <c r="B53" s="29" t="s">
        <v>38</v>
      </c>
      <c r="C53" s="30" t="s">
        <v>39</v>
      </c>
      <c r="D53" s="31" t="s">
        <v>106</v>
      </c>
      <c r="E53" s="29">
        <v>25000</v>
      </c>
      <c r="F53" s="29">
        <v>110</v>
      </c>
      <c r="G53" s="32" t="s">
        <v>105</v>
      </c>
      <c r="H53" s="33">
        <v>300002054313</v>
      </c>
      <c r="I53" s="5" t="s">
        <v>77</v>
      </c>
      <c r="J53" s="34" t="s">
        <v>104</v>
      </c>
      <c r="K53" s="34" t="s">
        <v>104</v>
      </c>
      <c r="L53" s="35">
        <v>78.28</v>
      </c>
      <c r="M53" s="39" t="s">
        <v>23</v>
      </c>
    </row>
    <row r="54" spans="1:14" ht="38.25" x14ac:dyDescent="0.25">
      <c r="A54" s="38" t="s">
        <v>24</v>
      </c>
      <c r="B54" s="29" t="s">
        <v>38</v>
      </c>
      <c r="C54" s="30" t="s">
        <v>39</v>
      </c>
      <c r="D54" s="31" t="s">
        <v>106</v>
      </c>
      <c r="E54" s="29">
        <v>25000</v>
      </c>
      <c r="F54" s="29">
        <v>110</v>
      </c>
      <c r="G54" s="32" t="s">
        <v>105</v>
      </c>
      <c r="H54" s="33">
        <v>300002054313</v>
      </c>
      <c r="I54" s="5" t="s">
        <v>78</v>
      </c>
      <c r="J54" s="34" t="s">
        <v>104</v>
      </c>
      <c r="K54" s="34" t="s">
        <v>104</v>
      </c>
      <c r="L54" s="35">
        <v>1754.5020000000002</v>
      </c>
      <c r="M54" s="39" t="s">
        <v>23</v>
      </c>
    </row>
    <row r="55" spans="1:14" ht="38.25" x14ac:dyDescent="0.25">
      <c r="A55" s="38" t="s">
        <v>24</v>
      </c>
      <c r="B55" s="29" t="s">
        <v>38</v>
      </c>
      <c r="C55" s="30" t="s">
        <v>39</v>
      </c>
      <c r="D55" s="31" t="s">
        <v>106</v>
      </c>
      <c r="E55" s="29">
        <v>25000</v>
      </c>
      <c r="F55" s="29">
        <v>110</v>
      </c>
      <c r="G55" s="32" t="s">
        <v>105</v>
      </c>
      <c r="H55" s="33">
        <v>300002054313</v>
      </c>
      <c r="I55" s="5" t="s">
        <v>117</v>
      </c>
      <c r="J55" s="34" t="s">
        <v>104</v>
      </c>
      <c r="K55" s="34" t="s">
        <v>104</v>
      </c>
      <c r="L55" s="35">
        <v>204103.89399999994</v>
      </c>
      <c r="M55" s="39" t="s">
        <v>108</v>
      </c>
    </row>
    <row r="56" spans="1:14" ht="17.25" thickBot="1" x14ac:dyDescent="0.3">
      <c r="A56" s="113" t="s">
        <v>112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05">
        <f>SUM(L16:L55)</f>
        <v>1200000</v>
      </c>
      <c r="M56" s="105"/>
    </row>
    <row r="57" spans="1:14" ht="63.75" x14ac:dyDescent="0.25">
      <c r="A57" s="55" t="s">
        <v>24</v>
      </c>
      <c r="B57" s="6" t="s">
        <v>38</v>
      </c>
      <c r="C57" s="36" t="s">
        <v>39</v>
      </c>
      <c r="D57" s="37" t="s">
        <v>106</v>
      </c>
      <c r="E57" s="6">
        <v>25000</v>
      </c>
      <c r="F57" s="6">
        <v>110</v>
      </c>
      <c r="G57" s="7" t="s">
        <v>105</v>
      </c>
      <c r="H57" s="8">
        <v>300002054314</v>
      </c>
      <c r="I57" s="10" t="s">
        <v>40</v>
      </c>
      <c r="J57" s="9" t="s">
        <v>27</v>
      </c>
      <c r="K57" s="9" t="s">
        <v>27</v>
      </c>
      <c r="L57" s="11">
        <v>8369.6400000000012</v>
      </c>
      <c r="M57" s="12" t="s">
        <v>79</v>
      </c>
    </row>
    <row r="58" spans="1:14" ht="76.5" x14ac:dyDescent="0.25">
      <c r="A58" s="38" t="s">
        <v>24</v>
      </c>
      <c r="B58" s="29" t="s">
        <v>38</v>
      </c>
      <c r="C58" s="30" t="s">
        <v>39</v>
      </c>
      <c r="D58" s="31" t="s">
        <v>106</v>
      </c>
      <c r="E58" s="29">
        <v>25000</v>
      </c>
      <c r="F58" s="29">
        <v>110</v>
      </c>
      <c r="G58" s="32" t="s">
        <v>105</v>
      </c>
      <c r="H58" s="33">
        <v>300002054314</v>
      </c>
      <c r="I58" s="5" t="s">
        <v>41</v>
      </c>
      <c r="J58" s="34" t="s">
        <v>27</v>
      </c>
      <c r="K58" s="34" t="s">
        <v>27</v>
      </c>
      <c r="L58" s="35">
        <v>22660.739999999998</v>
      </c>
      <c r="M58" s="39" t="s">
        <v>80</v>
      </c>
    </row>
    <row r="59" spans="1:14" ht="63.75" x14ac:dyDescent="0.25">
      <c r="A59" s="38" t="s">
        <v>24</v>
      </c>
      <c r="B59" s="29" t="s">
        <v>38</v>
      </c>
      <c r="C59" s="30" t="s">
        <v>39</v>
      </c>
      <c r="D59" s="31" t="s">
        <v>106</v>
      </c>
      <c r="E59" s="29">
        <v>25000</v>
      </c>
      <c r="F59" s="29">
        <v>110</v>
      </c>
      <c r="G59" s="32" t="s">
        <v>105</v>
      </c>
      <c r="H59" s="33">
        <v>300002054314</v>
      </c>
      <c r="I59" s="5" t="s">
        <v>42</v>
      </c>
      <c r="J59" s="34" t="s">
        <v>27</v>
      </c>
      <c r="K59" s="34" t="s">
        <v>27</v>
      </c>
      <c r="L59" s="35">
        <v>9201.7799999999988</v>
      </c>
      <c r="M59" s="39" t="s">
        <v>81</v>
      </c>
    </row>
    <row r="60" spans="1:14" ht="36.75" customHeight="1" x14ac:dyDescent="0.25">
      <c r="A60" s="38" t="s">
        <v>24</v>
      </c>
      <c r="B60" s="29" t="s">
        <v>38</v>
      </c>
      <c r="C60" s="30" t="s">
        <v>39</v>
      </c>
      <c r="D60" s="31" t="s">
        <v>106</v>
      </c>
      <c r="E60" s="29">
        <v>25000</v>
      </c>
      <c r="F60" s="29">
        <v>110</v>
      </c>
      <c r="G60" s="32" t="s">
        <v>105</v>
      </c>
      <c r="H60" s="33">
        <v>300002054314</v>
      </c>
      <c r="I60" s="5" t="s">
        <v>43</v>
      </c>
      <c r="J60" s="34" t="s">
        <v>27</v>
      </c>
      <c r="K60" s="34" t="s">
        <v>27</v>
      </c>
      <c r="L60" s="35">
        <v>18709.080000000002</v>
      </c>
      <c r="M60" s="39" t="s">
        <v>82</v>
      </c>
    </row>
    <row r="61" spans="1:14" ht="89.25" x14ac:dyDescent="0.25">
      <c r="A61" s="38" t="s">
        <v>24</v>
      </c>
      <c r="B61" s="29" t="s">
        <v>38</v>
      </c>
      <c r="C61" s="30" t="s">
        <v>39</v>
      </c>
      <c r="D61" s="31" t="s">
        <v>106</v>
      </c>
      <c r="E61" s="29">
        <v>25000</v>
      </c>
      <c r="F61" s="29">
        <v>110</v>
      </c>
      <c r="G61" s="32" t="s">
        <v>105</v>
      </c>
      <c r="H61" s="33">
        <v>300002054314</v>
      </c>
      <c r="I61" s="5" t="s">
        <v>44</v>
      </c>
      <c r="J61" s="34" t="s">
        <v>27</v>
      </c>
      <c r="K61" s="34" t="s">
        <v>27</v>
      </c>
      <c r="L61" s="35">
        <v>49574.64</v>
      </c>
      <c r="M61" s="39" t="s">
        <v>83</v>
      </c>
      <c r="N61" s="20"/>
    </row>
    <row r="62" spans="1:14" ht="89.25" x14ac:dyDescent="0.25">
      <c r="A62" s="38" t="s">
        <v>24</v>
      </c>
      <c r="B62" s="29" t="s">
        <v>38</v>
      </c>
      <c r="C62" s="30" t="s">
        <v>39</v>
      </c>
      <c r="D62" s="31" t="s">
        <v>106</v>
      </c>
      <c r="E62" s="29">
        <v>25000</v>
      </c>
      <c r="F62" s="29">
        <v>110</v>
      </c>
      <c r="G62" s="32" t="s">
        <v>105</v>
      </c>
      <c r="H62" s="33">
        <v>300002054314</v>
      </c>
      <c r="I62" s="5" t="s">
        <v>45</v>
      </c>
      <c r="J62" s="34" t="s">
        <v>27</v>
      </c>
      <c r="K62" s="34" t="s">
        <v>27</v>
      </c>
      <c r="L62" s="35">
        <v>67817.400000000009</v>
      </c>
      <c r="M62" s="39" t="s">
        <v>84</v>
      </c>
    </row>
    <row r="63" spans="1:14" ht="76.5" x14ac:dyDescent="0.25">
      <c r="A63" s="38" t="s">
        <v>24</v>
      </c>
      <c r="B63" s="29" t="s">
        <v>38</v>
      </c>
      <c r="C63" s="30" t="s">
        <v>39</v>
      </c>
      <c r="D63" s="31" t="s">
        <v>106</v>
      </c>
      <c r="E63" s="29">
        <v>25000</v>
      </c>
      <c r="F63" s="29">
        <v>110</v>
      </c>
      <c r="G63" s="32" t="s">
        <v>105</v>
      </c>
      <c r="H63" s="33">
        <v>300002054314</v>
      </c>
      <c r="I63" s="5" t="s">
        <v>46</v>
      </c>
      <c r="J63" s="34" t="s">
        <v>27</v>
      </c>
      <c r="K63" s="34" t="s">
        <v>27</v>
      </c>
      <c r="L63" s="35">
        <v>4759.68</v>
      </c>
      <c r="M63" s="39" t="s">
        <v>85</v>
      </c>
    </row>
    <row r="64" spans="1:14" ht="63.75" x14ac:dyDescent="0.25">
      <c r="A64" s="38" t="s">
        <v>24</v>
      </c>
      <c r="B64" s="29" t="s">
        <v>38</v>
      </c>
      <c r="C64" s="30" t="s">
        <v>39</v>
      </c>
      <c r="D64" s="31" t="s">
        <v>106</v>
      </c>
      <c r="E64" s="29">
        <v>25000</v>
      </c>
      <c r="F64" s="29">
        <v>110</v>
      </c>
      <c r="G64" s="32" t="s">
        <v>105</v>
      </c>
      <c r="H64" s="33">
        <v>300002054314</v>
      </c>
      <c r="I64" s="5" t="s">
        <v>47</v>
      </c>
      <c r="J64" s="34" t="s">
        <v>27</v>
      </c>
      <c r="K64" s="34" t="s">
        <v>27</v>
      </c>
      <c r="L64" s="35">
        <v>5173.74</v>
      </c>
      <c r="M64" s="39" t="s">
        <v>86</v>
      </c>
    </row>
    <row r="65" spans="1:14" ht="76.5" x14ac:dyDescent="0.25">
      <c r="A65" s="38" t="s">
        <v>24</v>
      </c>
      <c r="B65" s="29" t="s">
        <v>38</v>
      </c>
      <c r="C65" s="30" t="s">
        <v>39</v>
      </c>
      <c r="D65" s="31" t="s">
        <v>106</v>
      </c>
      <c r="E65" s="29">
        <v>25000</v>
      </c>
      <c r="F65" s="29">
        <v>110</v>
      </c>
      <c r="G65" s="32" t="s">
        <v>105</v>
      </c>
      <c r="H65" s="33">
        <v>300002054314</v>
      </c>
      <c r="I65" s="5" t="s">
        <v>48</v>
      </c>
      <c r="J65" s="34" t="s">
        <v>27</v>
      </c>
      <c r="K65" s="34" t="s">
        <v>27</v>
      </c>
      <c r="L65" s="35">
        <v>16578.48</v>
      </c>
      <c r="M65" s="39" t="s">
        <v>87</v>
      </c>
      <c r="N65" s="20"/>
    </row>
    <row r="66" spans="1:14" ht="76.5" x14ac:dyDescent="0.25">
      <c r="A66" s="38" t="s">
        <v>24</v>
      </c>
      <c r="B66" s="29" t="s">
        <v>38</v>
      </c>
      <c r="C66" s="30" t="s">
        <v>39</v>
      </c>
      <c r="D66" s="31" t="s">
        <v>106</v>
      </c>
      <c r="E66" s="29">
        <v>25000</v>
      </c>
      <c r="F66" s="29">
        <v>110</v>
      </c>
      <c r="G66" s="32" t="s">
        <v>105</v>
      </c>
      <c r="H66" s="33">
        <v>300002054314</v>
      </c>
      <c r="I66" s="5" t="s">
        <v>49</v>
      </c>
      <c r="J66" s="34" t="s">
        <v>27</v>
      </c>
      <c r="K66" s="34" t="s">
        <v>27</v>
      </c>
      <c r="L66" s="35">
        <v>13294.14</v>
      </c>
      <c r="M66" s="39" t="s">
        <v>88</v>
      </c>
    </row>
    <row r="67" spans="1:14" ht="38.25" x14ac:dyDescent="0.25">
      <c r="A67" s="38" t="s">
        <v>24</v>
      </c>
      <c r="B67" s="29" t="s">
        <v>38</v>
      </c>
      <c r="C67" s="30" t="s">
        <v>39</v>
      </c>
      <c r="D67" s="31" t="s">
        <v>106</v>
      </c>
      <c r="E67" s="29">
        <v>25000</v>
      </c>
      <c r="F67" s="29">
        <v>110</v>
      </c>
      <c r="G67" s="32" t="s">
        <v>105</v>
      </c>
      <c r="H67" s="33">
        <v>300002054314</v>
      </c>
      <c r="I67" s="5" t="s">
        <v>50</v>
      </c>
      <c r="J67" s="34" t="s">
        <v>27</v>
      </c>
      <c r="K67" s="34" t="s">
        <v>27</v>
      </c>
      <c r="L67" s="35">
        <v>8763.6</v>
      </c>
      <c r="M67" s="39" t="s">
        <v>89</v>
      </c>
    </row>
    <row r="68" spans="1:14" ht="38.25" x14ac:dyDescent="0.25">
      <c r="A68" s="38" t="s">
        <v>24</v>
      </c>
      <c r="B68" s="29" t="s">
        <v>38</v>
      </c>
      <c r="C68" s="30" t="s">
        <v>39</v>
      </c>
      <c r="D68" s="31" t="s">
        <v>106</v>
      </c>
      <c r="E68" s="29">
        <v>25000</v>
      </c>
      <c r="F68" s="29">
        <v>110</v>
      </c>
      <c r="G68" s="32" t="s">
        <v>105</v>
      </c>
      <c r="H68" s="33">
        <v>300002054314</v>
      </c>
      <c r="I68" s="5" t="s">
        <v>51</v>
      </c>
      <c r="J68" s="34" t="s">
        <v>27</v>
      </c>
      <c r="K68" s="34" t="s">
        <v>27</v>
      </c>
      <c r="L68" s="35">
        <v>671.34</v>
      </c>
      <c r="M68" s="39" t="s">
        <v>90</v>
      </c>
    </row>
    <row r="69" spans="1:14" ht="63.75" x14ac:dyDescent="0.25">
      <c r="A69" s="38" t="s">
        <v>24</v>
      </c>
      <c r="B69" s="29" t="s">
        <v>38</v>
      </c>
      <c r="C69" s="30" t="s">
        <v>39</v>
      </c>
      <c r="D69" s="31" t="s">
        <v>106</v>
      </c>
      <c r="E69" s="29">
        <v>25000</v>
      </c>
      <c r="F69" s="29">
        <v>110</v>
      </c>
      <c r="G69" s="32" t="s">
        <v>105</v>
      </c>
      <c r="H69" s="33">
        <v>300002054314</v>
      </c>
      <c r="I69" s="5" t="s">
        <v>52</v>
      </c>
      <c r="J69" s="34" t="s">
        <v>27</v>
      </c>
      <c r="K69" s="34" t="s">
        <v>27</v>
      </c>
      <c r="L69" s="35">
        <v>26424.799999999999</v>
      </c>
      <c r="M69" s="39" t="s">
        <v>91</v>
      </c>
    </row>
    <row r="70" spans="1:14" ht="63.75" x14ac:dyDescent="0.25">
      <c r="A70" s="38" t="s">
        <v>24</v>
      </c>
      <c r="B70" s="29" t="s">
        <v>38</v>
      </c>
      <c r="C70" s="30" t="s">
        <v>39</v>
      </c>
      <c r="D70" s="31" t="s">
        <v>106</v>
      </c>
      <c r="E70" s="29">
        <v>25000</v>
      </c>
      <c r="F70" s="29">
        <v>110</v>
      </c>
      <c r="G70" s="32" t="s">
        <v>105</v>
      </c>
      <c r="H70" s="33">
        <v>300002054314</v>
      </c>
      <c r="I70" s="5" t="s">
        <v>53</v>
      </c>
      <c r="J70" s="34" t="s">
        <v>27</v>
      </c>
      <c r="K70" s="34" t="s">
        <v>27</v>
      </c>
      <c r="L70" s="35">
        <v>132338.4</v>
      </c>
      <c r="M70" s="39" t="s">
        <v>92</v>
      </c>
    </row>
    <row r="71" spans="1:14" ht="63.75" x14ac:dyDescent="0.25">
      <c r="A71" s="38" t="s">
        <v>24</v>
      </c>
      <c r="B71" s="29" t="s">
        <v>38</v>
      </c>
      <c r="C71" s="30" t="s">
        <v>39</v>
      </c>
      <c r="D71" s="31" t="s">
        <v>106</v>
      </c>
      <c r="E71" s="29">
        <v>25000</v>
      </c>
      <c r="F71" s="29">
        <v>110</v>
      </c>
      <c r="G71" s="32" t="s">
        <v>105</v>
      </c>
      <c r="H71" s="33">
        <v>300002054314</v>
      </c>
      <c r="I71" s="5" t="s">
        <v>54</v>
      </c>
      <c r="J71" s="34" t="s">
        <v>27</v>
      </c>
      <c r="K71" s="34" t="s">
        <v>27</v>
      </c>
      <c r="L71" s="35">
        <v>42504.800000000003</v>
      </c>
      <c r="M71" s="39" t="s">
        <v>93</v>
      </c>
    </row>
    <row r="72" spans="1:14" ht="51" x14ac:dyDescent="0.25">
      <c r="A72" s="38" t="s">
        <v>24</v>
      </c>
      <c r="B72" s="29" t="s">
        <v>38</v>
      </c>
      <c r="C72" s="30" t="s">
        <v>39</v>
      </c>
      <c r="D72" s="31" t="s">
        <v>106</v>
      </c>
      <c r="E72" s="29">
        <v>25000</v>
      </c>
      <c r="F72" s="29">
        <v>110</v>
      </c>
      <c r="G72" s="32" t="s">
        <v>105</v>
      </c>
      <c r="H72" s="33">
        <v>300002054314</v>
      </c>
      <c r="I72" s="5" t="s">
        <v>55</v>
      </c>
      <c r="J72" s="34" t="s">
        <v>27</v>
      </c>
      <c r="K72" s="34" t="s">
        <v>27</v>
      </c>
      <c r="L72" s="35">
        <v>1105.5</v>
      </c>
      <c r="M72" s="39" t="s">
        <v>94</v>
      </c>
    </row>
    <row r="73" spans="1:14" ht="51" x14ac:dyDescent="0.25">
      <c r="A73" s="38" t="s">
        <v>24</v>
      </c>
      <c r="B73" s="29" t="s">
        <v>38</v>
      </c>
      <c r="C73" s="30" t="s">
        <v>39</v>
      </c>
      <c r="D73" s="31" t="s">
        <v>106</v>
      </c>
      <c r="E73" s="29">
        <v>25000</v>
      </c>
      <c r="F73" s="29">
        <v>110</v>
      </c>
      <c r="G73" s="32" t="s">
        <v>105</v>
      </c>
      <c r="H73" s="33">
        <v>300002054314</v>
      </c>
      <c r="I73" s="5" t="s">
        <v>56</v>
      </c>
      <c r="J73" s="34" t="s">
        <v>27</v>
      </c>
      <c r="K73" s="34" t="s">
        <v>27</v>
      </c>
      <c r="L73" s="35">
        <v>11698.2</v>
      </c>
      <c r="M73" s="39" t="s">
        <v>95</v>
      </c>
    </row>
    <row r="74" spans="1:14" ht="51" x14ac:dyDescent="0.25">
      <c r="A74" s="38" t="s">
        <v>24</v>
      </c>
      <c r="B74" s="29" t="s">
        <v>38</v>
      </c>
      <c r="C74" s="30" t="s">
        <v>39</v>
      </c>
      <c r="D74" s="31" t="s">
        <v>106</v>
      </c>
      <c r="E74" s="29">
        <v>25000</v>
      </c>
      <c r="F74" s="29">
        <v>110</v>
      </c>
      <c r="G74" s="32" t="s">
        <v>105</v>
      </c>
      <c r="H74" s="33">
        <v>300002054314</v>
      </c>
      <c r="I74" s="5" t="s">
        <v>57</v>
      </c>
      <c r="J74" s="34" t="s">
        <v>27</v>
      </c>
      <c r="K74" s="34" t="s">
        <v>27</v>
      </c>
      <c r="L74" s="35">
        <v>2231.1</v>
      </c>
      <c r="M74" s="39" t="s">
        <v>96</v>
      </c>
    </row>
    <row r="75" spans="1:14" ht="63.75" x14ac:dyDescent="0.25">
      <c r="A75" s="38" t="s">
        <v>24</v>
      </c>
      <c r="B75" s="29" t="s">
        <v>38</v>
      </c>
      <c r="C75" s="30" t="s">
        <v>39</v>
      </c>
      <c r="D75" s="31" t="s">
        <v>106</v>
      </c>
      <c r="E75" s="29">
        <v>25000</v>
      </c>
      <c r="F75" s="29">
        <v>110</v>
      </c>
      <c r="G75" s="32" t="s">
        <v>105</v>
      </c>
      <c r="H75" s="33">
        <v>300002054314</v>
      </c>
      <c r="I75" s="5" t="s">
        <v>58</v>
      </c>
      <c r="J75" s="34" t="s">
        <v>27</v>
      </c>
      <c r="K75" s="34" t="s">
        <v>27</v>
      </c>
      <c r="L75" s="35">
        <v>25695.84</v>
      </c>
      <c r="M75" s="39" t="s">
        <v>97</v>
      </c>
    </row>
    <row r="76" spans="1:14" ht="102" x14ac:dyDescent="0.25">
      <c r="A76" s="38" t="s">
        <v>24</v>
      </c>
      <c r="B76" s="29" t="s">
        <v>38</v>
      </c>
      <c r="C76" s="30" t="s">
        <v>39</v>
      </c>
      <c r="D76" s="31" t="s">
        <v>106</v>
      </c>
      <c r="E76" s="29">
        <v>25000</v>
      </c>
      <c r="F76" s="29">
        <v>110</v>
      </c>
      <c r="G76" s="32" t="s">
        <v>105</v>
      </c>
      <c r="H76" s="33">
        <v>300002054314</v>
      </c>
      <c r="I76" s="5" t="s">
        <v>59</v>
      </c>
      <c r="J76" s="34" t="s">
        <v>27</v>
      </c>
      <c r="K76" s="34" t="s">
        <v>27</v>
      </c>
      <c r="L76" s="35">
        <v>82080.36</v>
      </c>
      <c r="M76" s="39" t="s">
        <v>98</v>
      </c>
    </row>
    <row r="77" spans="1:14" ht="63.75" x14ac:dyDescent="0.25">
      <c r="A77" s="38" t="s">
        <v>24</v>
      </c>
      <c r="B77" s="29" t="s">
        <v>38</v>
      </c>
      <c r="C77" s="30" t="s">
        <v>39</v>
      </c>
      <c r="D77" s="31" t="s">
        <v>106</v>
      </c>
      <c r="E77" s="29">
        <v>25000</v>
      </c>
      <c r="F77" s="29">
        <v>110</v>
      </c>
      <c r="G77" s="32" t="s">
        <v>105</v>
      </c>
      <c r="H77" s="33">
        <v>300002054314</v>
      </c>
      <c r="I77" s="5" t="s">
        <v>60</v>
      </c>
      <c r="J77" s="34" t="s">
        <v>27</v>
      </c>
      <c r="K77" s="34" t="s">
        <v>27</v>
      </c>
      <c r="L77" s="35">
        <v>8068.1399999999994</v>
      </c>
      <c r="M77" s="39" t="s">
        <v>99</v>
      </c>
    </row>
    <row r="78" spans="1:14" ht="63.75" x14ac:dyDescent="0.25">
      <c r="A78" s="38" t="s">
        <v>24</v>
      </c>
      <c r="B78" s="29" t="s">
        <v>38</v>
      </c>
      <c r="C78" s="30" t="s">
        <v>39</v>
      </c>
      <c r="D78" s="31" t="s">
        <v>106</v>
      </c>
      <c r="E78" s="29">
        <v>25000</v>
      </c>
      <c r="F78" s="29">
        <v>110</v>
      </c>
      <c r="G78" s="32" t="s">
        <v>105</v>
      </c>
      <c r="H78" s="33">
        <v>300002054314</v>
      </c>
      <c r="I78" s="5" t="s">
        <v>61</v>
      </c>
      <c r="J78" s="34" t="s">
        <v>27</v>
      </c>
      <c r="K78" s="34" t="s">
        <v>27</v>
      </c>
      <c r="L78" s="35">
        <v>68592.456000000006</v>
      </c>
      <c r="M78" s="39" t="s">
        <v>100</v>
      </c>
    </row>
    <row r="79" spans="1:14" ht="63.75" x14ac:dyDescent="0.25">
      <c r="A79" s="38" t="s">
        <v>24</v>
      </c>
      <c r="B79" s="29" t="s">
        <v>38</v>
      </c>
      <c r="C79" s="30" t="s">
        <v>39</v>
      </c>
      <c r="D79" s="31" t="s">
        <v>106</v>
      </c>
      <c r="E79" s="29">
        <v>25000</v>
      </c>
      <c r="F79" s="29">
        <v>110</v>
      </c>
      <c r="G79" s="32" t="s">
        <v>105</v>
      </c>
      <c r="H79" s="33">
        <v>300002054314</v>
      </c>
      <c r="I79" s="5" t="s">
        <v>62</v>
      </c>
      <c r="J79" s="34" t="s">
        <v>27</v>
      </c>
      <c r="K79" s="34" t="s">
        <v>27</v>
      </c>
      <c r="L79" s="35">
        <v>19353.887999999999</v>
      </c>
      <c r="M79" s="39" t="s">
        <v>101</v>
      </c>
    </row>
    <row r="80" spans="1:14" ht="63.75" x14ac:dyDescent="0.25">
      <c r="A80" s="38" t="s">
        <v>24</v>
      </c>
      <c r="B80" s="29" t="s">
        <v>38</v>
      </c>
      <c r="C80" s="30" t="s">
        <v>39</v>
      </c>
      <c r="D80" s="31" t="s">
        <v>106</v>
      </c>
      <c r="E80" s="29">
        <v>25000</v>
      </c>
      <c r="F80" s="29">
        <v>110</v>
      </c>
      <c r="G80" s="32" t="s">
        <v>105</v>
      </c>
      <c r="H80" s="33">
        <v>300002054314</v>
      </c>
      <c r="I80" s="5" t="s">
        <v>63</v>
      </c>
      <c r="J80" s="34" t="s">
        <v>27</v>
      </c>
      <c r="K80" s="34" t="s">
        <v>27</v>
      </c>
      <c r="L80" s="35">
        <v>158199.06</v>
      </c>
      <c r="M80" s="39" t="s">
        <v>102</v>
      </c>
    </row>
    <row r="81" spans="1:13" ht="63.75" x14ac:dyDescent="0.25">
      <c r="A81" s="38" t="s">
        <v>24</v>
      </c>
      <c r="B81" s="29" t="s">
        <v>38</v>
      </c>
      <c r="C81" s="30" t="s">
        <v>39</v>
      </c>
      <c r="D81" s="31" t="s">
        <v>106</v>
      </c>
      <c r="E81" s="29">
        <v>25000</v>
      </c>
      <c r="F81" s="29">
        <v>110</v>
      </c>
      <c r="G81" s="32" t="s">
        <v>105</v>
      </c>
      <c r="H81" s="33">
        <v>300002054314</v>
      </c>
      <c r="I81" s="5" t="s">
        <v>64</v>
      </c>
      <c r="J81" s="34" t="s">
        <v>27</v>
      </c>
      <c r="K81" s="34" t="s">
        <v>27</v>
      </c>
      <c r="L81" s="35">
        <v>4438.08</v>
      </c>
      <c r="M81" s="39" t="s">
        <v>103</v>
      </c>
    </row>
    <row r="82" spans="1:13" ht="38.25" x14ac:dyDescent="0.25">
      <c r="A82" s="38" t="s">
        <v>24</v>
      </c>
      <c r="B82" s="29" t="s">
        <v>38</v>
      </c>
      <c r="C82" s="30" t="s">
        <v>39</v>
      </c>
      <c r="D82" s="31" t="s">
        <v>106</v>
      </c>
      <c r="E82" s="29">
        <v>25000</v>
      </c>
      <c r="F82" s="29">
        <v>110</v>
      </c>
      <c r="G82" s="32" t="s">
        <v>105</v>
      </c>
      <c r="H82" s="33">
        <v>300002054314</v>
      </c>
      <c r="I82" s="5" t="s">
        <v>65</v>
      </c>
      <c r="J82" s="34" t="s">
        <v>27</v>
      </c>
      <c r="K82" s="34" t="s">
        <v>27</v>
      </c>
      <c r="L82" s="35">
        <v>37080</v>
      </c>
      <c r="M82" s="39" t="s">
        <v>23</v>
      </c>
    </row>
    <row r="83" spans="1:13" ht="38.25" x14ac:dyDescent="0.25">
      <c r="A83" s="38" t="s">
        <v>24</v>
      </c>
      <c r="B83" s="29" t="s">
        <v>38</v>
      </c>
      <c r="C83" s="30" t="s">
        <v>39</v>
      </c>
      <c r="D83" s="31" t="s">
        <v>106</v>
      </c>
      <c r="E83" s="29">
        <v>25000</v>
      </c>
      <c r="F83" s="29">
        <v>110</v>
      </c>
      <c r="G83" s="32" t="s">
        <v>105</v>
      </c>
      <c r="H83" s="33">
        <v>300002054314</v>
      </c>
      <c r="I83" s="5" t="s">
        <v>66</v>
      </c>
      <c r="J83" s="34" t="s">
        <v>27</v>
      </c>
      <c r="K83" s="34" t="s">
        <v>27</v>
      </c>
      <c r="L83" s="35">
        <v>133.9</v>
      </c>
      <c r="M83" s="39" t="s">
        <v>23</v>
      </c>
    </row>
    <row r="84" spans="1:13" ht="38.25" x14ac:dyDescent="0.25">
      <c r="A84" s="38" t="s">
        <v>24</v>
      </c>
      <c r="B84" s="29" t="s">
        <v>38</v>
      </c>
      <c r="C84" s="30" t="s">
        <v>39</v>
      </c>
      <c r="D84" s="31" t="s">
        <v>106</v>
      </c>
      <c r="E84" s="29">
        <v>25000</v>
      </c>
      <c r="F84" s="29">
        <v>110</v>
      </c>
      <c r="G84" s="32" t="s">
        <v>105</v>
      </c>
      <c r="H84" s="33">
        <v>300002054314</v>
      </c>
      <c r="I84" s="5" t="s">
        <v>67</v>
      </c>
      <c r="J84" s="34" t="s">
        <v>27</v>
      </c>
      <c r="K84" s="34" t="s">
        <v>27</v>
      </c>
      <c r="L84" s="35">
        <v>27192</v>
      </c>
      <c r="M84" s="39" t="s">
        <v>23</v>
      </c>
    </row>
    <row r="85" spans="1:13" ht="38.25" x14ac:dyDescent="0.25">
      <c r="A85" s="38" t="s">
        <v>24</v>
      </c>
      <c r="B85" s="29" t="s">
        <v>38</v>
      </c>
      <c r="C85" s="30" t="s">
        <v>39</v>
      </c>
      <c r="D85" s="31" t="s">
        <v>106</v>
      </c>
      <c r="E85" s="29">
        <v>25000</v>
      </c>
      <c r="F85" s="29">
        <v>110</v>
      </c>
      <c r="G85" s="32" t="s">
        <v>105</v>
      </c>
      <c r="H85" s="33">
        <v>300002054314</v>
      </c>
      <c r="I85" s="5" t="s">
        <v>68</v>
      </c>
      <c r="J85" s="34" t="s">
        <v>27</v>
      </c>
      <c r="K85" s="34" t="s">
        <v>27</v>
      </c>
      <c r="L85" s="35">
        <v>10094</v>
      </c>
      <c r="M85" s="39" t="s">
        <v>23</v>
      </c>
    </row>
    <row r="86" spans="1:13" ht="38.25" x14ac:dyDescent="0.25">
      <c r="A86" s="38" t="s">
        <v>24</v>
      </c>
      <c r="B86" s="29" t="s">
        <v>38</v>
      </c>
      <c r="C86" s="30" t="s">
        <v>39</v>
      </c>
      <c r="D86" s="31" t="s">
        <v>106</v>
      </c>
      <c r="E86" s="29">
        <v>25000</v>
      </c>
      <c r="F86" s="29">
        <v>110</v>
      </c>
      <c r="G86" s="32" t="s">
        <v>105</v>
      </c>
      <c r="H86" s="33">
        <v>300002054314</v>
      </c>
      <c r="I86" s="5" t="s">
        <v>69</v>
      </c>
      <c r="J86" s="34" t="s">
        <v>27</v>
      </c>
      <c r="K86" s="34" t="s">
        <v>27</v>
      </c>
      <c r="L86" s="35">
        <v>906.4</v>
      </c>
      <c r="M86" s="39" t="s">
        <v>23</v>
      </c>
    </row>
    <row r="87" spans="1:13" ht="38.25" x14ac:dyDescent="0.25">
      <c r="A87" s="38" t="s">
        <v>24</v>
      </c>
      <c r="B87" s="29" t="s">
        <v>38</v>
      </c>
      <c r="C87" s="30" t="s">
        <v>39</v>
      </c>
      <c r="D87" s="31" t="s">
        <v>106</v>
      </c>
      <c r="E87" s="29">
        <v>25000</v>
      </c>
      <c r="F87" s="29">
        <v>110</v>
      </c>
      <c r="G87" s="32" t="s">
        <v>105</v>
      </c>
      <c r="H87" s="33">
        <v>300002054314</v>
      </c>
      <c r="I87" s="5" t="s">
        <v>70</v>
      </c>
      <c r="J87" s="34" t="s">
        <v>27</v>
      </c>
      <c r="K87" s="34" t="s">
        <v>27</v>
      </c>
      <c r="L87" s="35">
        <v>87807.5</v>
      </c>
      <c r="M87" s="39" t="s">
        <v>23</v>
      </c>
    </row>
    <row r="88" spans="1:13" ht="38.25" x14ac:dyDescent="0.25">
      <c r="A88" s="38" t="s">
        <v>24</v>
      </c>
      <c r="B88" s="29" t="s">
        <v>38</v>
      </c>
      <c r="C88" s="30" t="s">
        <v>39</v>
      </c>
      <c r="D88" s="31" t="s">
        <v>106</v>
      </c>
      <c r="E88" s="29">
        <v>25000</v>
      </c>
      <c r="F88" s="29">
        <v>110</v>
      </c>
      <c r="G88" s="32" t="s">
        <v>105</v>
      </c>
      <c r="H88" s="33">
        <v>300002054314</v>
      </c>
      <c r="I88" s="5" t="s">
        <v>71</v>
      </c>
      <c r="J88" s="34" t="s">
        <v>27</v>
      </c>
      <c r="K88" s="34" t="s">
        <v>27</v>
      </c>
      <c r="L88" s="35">
        <v>9270</v>
      </c>
      <c r="M88" s="39" t="s">
        <v>23</v>
      </c>
    </row>
    <row r="89" spans="1:13" ht="38.25" x14ac:dyDescent="0.25">
      <c r="A89" s="38" t="s">
        <v>24</v>
      </c>
      <c r="B89" s="29" t="s">
        <v>38</v>
      </c>
      <c r="C89" s="30" t="s">
        <v>39</v>
      </c>
      <c r="D89" s="31" t="s">
        <v>106</v>
      </c>
      <c r="E89" s="29">
        <v>25000</v>
      </c>
      <c r="F89" s="29">
        <v>110</v>
      </c>
      <c r="G89" s="32" t="s">
        <v>105</v>
      </c>
      <c r="H89" s="33">
        <v>300002054314</v>
      </c>
      <c r="I89" s="5" t="s">
        <v>72</v>
      </c>
      <c r="J89" s="34" t="s">
        <v>27</v>
      </c>
      <c r="K89" s="34" t="s">
        <v>27</v>
      </c>
      <c r="L89" s="35">
        <v>1854</v>
      </c>
      <c r="M89" s="39" t="s">
        <v>23</v>
      </c>
    </row>
    <row r="90" spans="1:13" ht="38.25" x14ac:dyDescent="0.25">
      <c r="A90" s="38" t="s">
        <v>24</v>
      </c>
      <c r="B90" s="29" t="s">
        <v>38</v>
      </c>
      <c r="C90" s="30" t="s">
        <v>39</v>
      </c>
      <c r="D90" s="31" t="s">
        <v>106</v>
      </c>
      <c r="E90" s="29">
        <v>25000</v>
      </c>
      <c r="F90" s="29">
        <v>110</v>
      </c>
      <c r="G90" s="32" t="s">
        <v>105</v>
      </c>
      <c r="H90" s="33">
        <v>300002054314</v>
      </c>
      <c r="I90" s="5" t="s">
        <v>73</v>
      </c>
      <c r="J90" s="34" t="s">
        <v>27</v>
      </c>
      <c r="K90" s="34" t="s">
        <v>27</v>
      </c>
      <c r="L90" s="35">
        <v>185.4</v>
      </c>
      <c r="M90" s="39" t="s">
        <v>23</v>
      </c>
    </row>
    <row r="91" spans="1:13" ht="38.25" x14ac:dyDescent="0.25">
      <c r="A91" s="38" t="s">
        <v>24</v>
      </c>
      <c r="B91" s="29" t="s">
        <v>38</v>
      </c>
      <c r="C91" s="30" t="s">
        <v>39</v>
      </c>
      <c r="D91" s="31" t="s">
        <v>106</v>
      </c>
      <c r="E91" s="29">
        <v>25000</v>
      </c>
      <c r="F91" s="29">
        <v>110</v>
      </c>
      <c r="G91" s="32" t="s">
        <v>105</v>
      </c>
      <c r="H91" s="33">
        <v>300002054314</v>
      </c>
      <c r="I91" s="5" t="s">
        <v>74</v>
      </c>
      <c r="J91" s="34" t="s">
        <v>27</v>
      </c>
      <c r="K91" s="34" t="s">
        <v>27</v>
      </c>
      <c r="L91" s="35">
        <v>1153.5999999999999</v>
      </c>
      <c r="M91" s="39" t="s">
        <v>23</v>
      </c>
    </row>
    <row r="92" spans="1:13" ht="38.25" x14ac:dyDescent="0.25">
      <c r="A92" s="38" t="s">
        <v>24</v>
      </c>
      <c r="B92" s="29" t="s">
        <v>38</v>
      </c>
      <c r="C92" s="30" t="s">
        <v>39</v>
      </c>
      <c r="D92" s="31" t="s">
        <v>106</v>
      </c>
      <c r="E92" s="29">
        <v>25000</v>
      </c>
      <c r="F92" s="29">
        <v>110</v>
      </c>
      <c r="G92" s="32" t="s">
        <v>105</v>
      </c>
      <c r="H92" s="33">
        <v>300002054314</v>
      </c>
      <c r="I92" s="5" t="s">
        <v>75</v>
      </c>
      <c r="J92" s="34" t="s">
        <v>27</v>
      </c>
      <c r="K92" s="34" t="s">
        <v>27</v>
      </c>
      <c r="L92" s="35">
        <v>1050.5999999999999</v>
      </c>
      <c r="M92" s="39" t="s">
        <v>23</v>
      </c>
    </row>
    <row r="93" spans="1:13" ht="38.25" x14ac:dyDescent="0.25">
      <c r="A93" s="38" t="s">
        <v>24</v>
      </c>
      <c r="B93" s="29" t="s">
        <v>38</v>
      </c>
      <c r="C93" s="30" t="s">
        <v>39</v>
      </c>
      <c r="D93" s="31" t="s">
        <v>106</v>
      </c>
      <c r="E93" s="29">
        <v>25000</v>
      </c>
      <c r="F93" s="29">
        <v>110</v>
      </c>
      <c r="G93" s="32" t="s">
        <v>105</v>
      </c>
      <c r="H93" s="33">
        <v>300002054314</v>
      </c>
      <c r="I93" s="5" t="s">
        <v>76</v>
      </c>
      <c r="J93" s="34" t="s">
        <v>27</v>
      </c>
      <c r="K93" s="34" t="s">
        <v>27</v>
      </c>
      <c r="L93" s="35">
        <v>9031.0400000000009</v>
      </c>
      <c r="M93" s="39" t="s">
        <v>23</v>
      </c>
    </row>
    <row r="94" spans="1:13" ht="38.25" x14ac:dyDescent="0.25">
      <c r="A94" s="38" t="s">
        <v>24</v>
      </c>
      <c r="B94" s="29" t="s">
        <v>38</v>
      </c>
      <c r="C94" s="30" t="s">
        <v>39</v>
      </c>
      <c r="D94" s="31" t="s">
        <v>106</v>
      </c>
      <c r="E94" s="29">
        <v>25000</v>
      </c>
      <c r="F94" s="29">
        <v>110</v>
      </c>
      <c r="G94" s="32" t="s">
        <v>105</v>
      </c>
      <c r="H94" s="33">
        <v>300002054314</v>
      </c>
      <c r="I94" s="5" t="s">
        <v>77</v>
      </c>
      <c r="J94" s="34" t="s">
        <v>27</v>
      </c>
      <c r="K94" s="34" t="s">
        <v>27</v>
      </c>
      <c r="L94" s="35">
        <v>78.28</v>
      </c>
      <c r="M94" s="39" t="s">
        <v>23</v>
      </c>
    </row>
    <row r="95" spans="1:13" ht="38.25" x14ac:dyDescent="0.25">
      <c r="A95" s="38" t="s">
        <v>24</v>
      </c>
      <c r="B95" s="29" t="s">
        <v>38</v>
      </c>
      <c r="C95" s="30" t="s">
        <v>39</v>
      </c>
      <c r="D95" s="31" t="s">
        <v>106</v>
      </c>
      <c r="E95" s="29">
        <v>25000</v>
      </c>
      <c r="F95" s="29">
        <v>110</v>
      </c>
      <c r="G95" s="32" t="s">
        <v>105</v>
      </c>
      <c r="H95" s="33">
        <v>300002054314</v>
      </c>
      <c r="I95" s="5" t="s">
        <v>78</v>
      </c>
      <c r="J95" s="34" t="s">
        <v>27</v>
      </c>
      <c r="K95" s="34" t="s">
        <v>27</v>
      </c>
      <c r="L95" s="35">
        <v>1754.5020000000002</v>
      </c>
      <c r="M95" s="39" t="s">
        <v>23</v>
      </c>
    </row>
    <row r="96" spans="1:13" ht="38.25" x14ac:dyDescent="0.25">
      <c r="A96" s="38" t="s">
        <v>24</v>
      </c>
      <c r="B96" s="29" t="s">
        <v>38</v>
      </c>
      <c r="C96" s="30" t="s">
        <v>39</v>
      </c>
      <c r="D96" s="31" t="s">
        <v>106</v>
      </c>
      <c r="E96" s="29">
        <v>25000</v>
      </c>
      <c r="F96" s="29">
        <v>110</v>
      </c>
      <c r="G96" s="32" t="s">
        <v>105</v>
      </c>
      <c r="H96" s="33">
        <v>300002054314</v>
      </c>
      <c r="I96" s="5" t="s">
        <v>107</v>
      </c>
      <c r="J96" s="34" t="s">
        <v>27</v>
      </c>
      <c r="K96" s="34" t="s">
        <v>27</v>
      </c>
      <c r="L96" s="35">
        <v>204103.89399999994</v>
      </c>
      <c r="M96" s="39" t="s">
        <v>108</v>
      </c>
    </row>
    <row r="97" spans="1:13" ht="16.5" x14ac:dyDescent="0.25">
      <c r="A97" s="113" t="s">
        <v>113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05">
        <f>SUM(L57:L96)</f>
        <v>1200000</v>
      </c>
      <c r="M97" s="105"/>
    </row>
    <row r="98" spans="1:13" s="56" customFormat="1" ht="18" customHeight="1" thickBot="1" x14ac:dyDescent="0.3">
      <c r="A98" s="122" t="s">
        <v>114</v>
      </c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07">
        <f>L97+L56</f>
        <v>2400000</v>
      </c>
      <c r="M98" s="106"/>
    </row>
    <row r="99" spans="1:13" hidden="1" x14ac:dyDescent="0.25"/>
    <row r="100" spans="1:13" hidden="1" x14ac:dyDescent="0.25"/>
    <row r="101" spans="1:13" s="57" customFormat="1" ht="17.25" hidden="1" x14ac:dyDescent="0.3">
      <c r="A101" s="13" t="s">
        <v>29</v>
      </c>
      <c r="B101" s="13"/>
      <c r="C101" s="124" t="s">
        <v>33</v>
      </c>
      <c r="D101" s="124"/>
      <c r="E101" s="124"/>
      <c r="F101" s="124"/>
      <c r="G101" s="124"/>
      <c r="H101" s="13"/>
      <c r="I101" s="13"/>
      <c r="J101" s="13"/>
      <c r="K101" s="13"/>
      <c r="L101" s="13"/>
      <c r="M101" s="13"/>
    </row>
    <row r="102" spans="1:13" s="58" customFormat="1" ht="16.5" hidden="1" x14ac:dyDescent="0.25">
      <c r="C102" s="121" t="s">
        <v>31</v>
      </c>
      <c r="D102" s="121"/>
      <c r="E102" s="121"/>
      <c r="F102" s="121"/>
      <c r="G102" s="121"/>
    </row>
    <row r="103" spans="1:13" s="57" customFormat="1" ht="17.25" hidden="1" x14ac:dyDescent="0.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 s="57" customFormat="1" ht="17.25" hidden="1" x14ac:dyDescent="0.3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 s="57" customFormat="1" ht="17.25" hidden="1" x14ac:dyDescent="0.3">
      <c r="A105" s="13" t="s">
        <v>32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</row>
    <row r="106" spans="1:13" s="58" customFormat="1" ht="16.5" hidden="1" x14ac:dyDescent="0.25">
      <c r="C106" s="121" t="s">
        <v>31</v>
      </c>
      <c r="D106" s="121"/>
      <c r="E106" s="121"/>
      <c r="F106" s="121"/>
      <c r="G106" s="121"/>
    </row>
    <row r="107" spans="1:13" hidden="1" x14ac:dyDescent="0.25"/>
    <row r="110" spans="1:13" ht="25.5" customHeight="1" x14ac:dyDescent="0.25">
      <c r="C110" s="139" t="s">
        <v>119</v>
      </c>
      <c r="D110" s="139"/>
      <c r="E110" s="139"/>
      <c r="F110" s="140"/>
      <c r="G110" s="140"/>
      <c r="H110" s="140"/>
      <c r="I110" s="140"/>
    </row>
  </sheetData>
  <mergeCells count="35">
    <mergeCell ref="J13:K13"/>
    <mergeCell ref="L13:L14"/>
    <mergeCell ref="M13:M14"/>
    <mergeCell ref="C102:G102"/>
    <mergeCell ref="C106:G106"/>
    <mergeCell ref="A97:K97"/>
    <mergeCell ref="A98:K98"/>
    <mergeCell ref="C101:G101"/>
    <mergeCell ref="E13:E14"/>
    <mergeCell ref="F13:F14"/>
    <mergeCell ref="G13:G14"/>
    <mergeCell ref="H13:H14"/>
    <mergeCell ref="I13:I14"/>
    <mergeCell ref="A4:C4"/>
    <mergeCell ref="J1:M1"/>
    <mergeCell ref="A2:C2"/>
    <mergeCell ref="J2:M2"/>
    <mergeCell ref="A3:C3"/>
    <mergeCell ref="K3:M3"/>
    <mergeCell ref="K4:M4"/>
    <mergeCell ref="K5:M5"/>
    <mergeCell ref="K6:M6"/>
    <mergeCell ref="K7:M7"/>
    <mergeCell ref="K8:M8"/>
    <mergeCell ref="A5:C5"/>
    <mergeCell ref="A6:C6"/>
    <mergeCell ref="A7:C7"/>
    <mergeCell ref="A56:K56"/>
    <mergeCell ref="A9:M9"/>
    <mergeCell ref="A10:M10"/>
    <mergeCell ref="A11:M11"/>
    <mergeCell ref="A13:A14"/>
    <mergeCell ref="B13:B14"/>
    <mergeCell ref="C13:C14"/>
    <mergeCell ref="D13:D14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4"/>
  <sheetViews>
    <sheetView zoomScale="95" zoomScaleNormal="95" zoomScalePageLayoutView="70" workbookViewId="0">
      <pane ySplit="1" topLeftCell="A2" activePane="bottomLeft" state="frozen"/>
      <selection pane="bottomLeft" activeCell="B34" sqref="B34"/>
    </sheetView>
  </sheetViews>
  <sheetFormatPr defaultRowHeight="12.75" x14ac:dyDescent="0.25"/>
  <cols>
    <col min="1" max="1" width="40.42578125" style="1" customWidth="1"/>
    <col min="2" max="2" width="45.5703125" style="1" customWidth="1"/>
    <col min="3" max="3" width="45.5703125" style="19" customWidth="1"/>
    <col min="4" max="4" width="18.5703125" style="1" customWidth="1"/>
    <col min="5" max="5" width="21.5703125" style="1" customWidth="1"/>
    <col min="6" max="6" width="15" style="1" customWidth="1"/>
    <col min="7" max="7" width="18.5703125" style="1" customWidth="1"/>
    <col min="8" max="9" width="16.7109375" style="1" customWidth="1"/>
    <col min="10" max="10" width="39.7109375" style="1" customWidth="1"/>
    <col min="11" max="12" width="9.7109375" style="1" customWidth="1"/>
    <col min="13" max="13" width="16" style="4" customWidth="1"/>
    <col min="14" max="14" width="20.42578125" style="1" customWidth="1"/>
    <col min="15" max="16384" width="9.140625" style="1"/>
  </cols>
  <sheetData>
    <row r="1" spans="1:4" s="17" customFormat="1" x14ac:dyDescent="0.25">
      <c r="C1" s="19"/>
    </row>
    <row r="2" spans="1:4" s="17" customFormat="1" ht="13.5" thickBot="1" x14ac:dyDescent="0.3">
      <c r="C2" s="19"/>
    </row>
    <row r="3" spans="1:4" s="43" customFormat="1" ht="34.5" customHeight="1" x14ac:dyDescent="0.25">
      <c r="A3" s="40" t="s">
        <v>21</v>
      </c>
      <c r="B3" s="41" t="s">
        <v>22</v>
      </c>
      <c r="C3" s="51" t="s">
        <v>7</v>
      </c>
      <c r="D3" s="42" t="s">
        <v>35</v>
      </c>
    </row>
    <row r="4" spans="1:4" s="44" customFormat="1" ht="20.100000000000001" customHeight="1" x14ac:dyDescent="0.25">
      <c r="A4" s="45" t="str">
        <f>'ПС Северная Т-1'!B17</f>
        <v xml:space="preserve">Западный участок СПС </v>
      </c>
      <c r="B4" s="46" t="str">
        <f>'ПС Северная Т-1'!C17</f>
        <v>ПС 110/35/6 Северная</v>
      </c>
      <c r="C4" s="52" t="str">
        <f>'ПС Северная Т-1'!G17</f>
        <v>PS110-000932</v>
      </c>
      <c r="D4" s="47">
        <f>'ПС Северная Т-1'!L57</f>
        <v>1200000</v>
      </c>
    </row>
    <row r="5" spans="1:4" s="44" customFormat="1" ht="20.100000000000001" customHeight="1" thickBot="1" x14ac:dyDescent="0.3">
      <c r="A5" s="45" t="str">
        <f>'ПС Северная Т-2'!B17</f>
        <v xml:space="preserve">Западный участок СПС </v>
      </c>
      <c r="B5" s="46" t="str">
        <f>'ПС Северная Т-2'!C17</f>
        <v>ПС 110/35/6 Северная</v>
      </c>
      <c r="C5" s="52" t="str">
        <f>'ПС Северная Т-2'!G17</f>
        <v>PS110-000932</v>
      </c>
      <c r="D5" s="47">
        <f>'ПС Северная Т-2'!L57</f>
        <v>1200000</v>
      </c>
    </row>
    <row r="6" spans="1:4" s="17" customFormat="1" ht="20.100000000000001" customHeight="1" thickBot="1" x14ac:dyDescent="0.3">
      <c r="A6" s="48"/>
      <c r="B6" s="49"/>
      <c r="C6" s="49"/>
      <c r="D6" s="50">
        <f>SUM(D4:D5)</f>
        <v>2400000</v>
      </c>
    </row>
    <row r="7" spans="1:4" s="17" customFormat="1" ht="20.100000000000001" customHeight="1" x14ac:dyDescent="0.25">
      <c r="C7" s="19"/>
    </row>
    <row r="8" spans="1:4" s="17" customFormat="1" ht="20.100000000000001" customHeight="1" x14ac:dyDescent="0.25">
      <c r="C8" s="19"/>
    </row>
    <row r="9" spans="1:4" s="17" customFormat="1" ht="20.100000000000001" customHeight="1" x14ac:dyDescent="0.25">
      <c r="C9" s="19"/>
    </row>
    <row r="10" spans="1:4" s="17" customFormat="1" ht="20.100000000000001" customHeight="1" x14ac:dyDescent="0.25">
      <c r="C10" s="19"/>
    </row>
    <row r="11" spans="1:4" s="17" customFormat="1" x14ac:dyDescent="0.25">
      <c r="C11" s="19"/>
    </row>
    <row r="12" spans="1:4" s="17" customFormat="1" x14ac:dyDescent="0.25">
      <c r="C12" s="19"/>
    </row>
    <row r="13" spans="1:4" s="17" customFormat="1" x14ac:dyDescent="0.25">
      <c r="C13" s="19"/>
    </row>
    <row r="14" spans="1:4" s="17" customFormat="1" x14ac:dyDescent="0.25">
      <c r="C14" s="19"/>
    </row>
    <row r="15" spans="1:4" s="17" customFormat="1" x14ac:dyDescent="0.25">
      <c r="C15" s="19"/>
    </row>
    <row r="16" spans="1:4" s="17" customFormat="1" x14ac:dyDescent="0.25">
      <c r="C16" s="19"/>
    </row>
    <row r="17" spans="3:3" s="17" customFormat="1" x14ac:dyDescent="0.25">
      <c r="C17" s="19"/>
    </row>
    <row r="18" spans="3:3" s="17" customFormat="1" x14ac:dyDescent="0.25">
      <c r="C18" s="19"/>
    </row>
    <row r="19" spans="3:3" s="17" customFormat="1" x14ac:dyDescent="0.25">
      <c r="C19" s="19"/>
    </row>
    <row r="20" spans="3:3" s="17" customFormat="1" x14ac:dyDescent="0.25">
      <c r="C20" s="19"/>
    </row>
    <row r="21" spans="3:3" s="17" customFormat="1" x14ac:dyDescent="0.25">
      <c r="C21" s="19"/>
    </row>
    <row r="22" spans="3:3" s="17" customFormat="1" x14ac:dyDescent="0.25">
      <c r="C22" s="19"/>
    </row>
    <row r="23" spans="3:3" s="17" customFormat="1" x14ac:dyDescent="0.25">
      <c r="C23" s="19"/>
    </row>
    <row r="24" spans="3:3" s="17" customFormat="1" x14ac:dyDescent="0.25">
      <c r="C24" s="19"/>
    </row>
    <row r="25" spans="3:3" s="17" customFormat="1" x14ac:dyDescent="0.25">
      <c r="C25" s="19"/>
    </row>
    <row r="26" spans="3:3" s="17" customFormat="1" x14ac:dyDescent="0.25">
      <c r="C26" s="19"/>
    </row>
    <row r="27" spans="3:3" s="17" customFormat="1" x14ac:dyDescent="0.25">
      <c r="C27" s="19"/>
    </row>
    <row r="28" spans="3:3" s="17" customFormat="1" x14ac:dyDescent="0.25">
      <c r="C28" s="19"/>
    </row>
    <row r="29" spans="3:3" s="17" customFormat="1" x14ac:dyDescent="0.25">
      <c r="C29" s="19"/>
    </row>
    <row r="30" spans="3:3" s="17" customFormat="1" x14ac:dyDescent="0.25">
      <c r="C30" s="19"/>
    </row>
    <row r="31" spans="3:3" s="17" customFormat="1" x14ac:dyDescent="0.25">
      <c r="C31" s="19"/>
    </row>
    <row r="32" spans="3:3" s="17" customFormat="1" x14ac:dyDescent="0.25">
      <c r="C32" s="19"/>
    </row>
    <row r="33" spans="3:3" s="17" customFormat="1" x14ac:dyDescent="0.25">
      <c r="C33" s="19"/>
    </row>
    <row r="34" spans="3:3" s="17" customFormat="1" x14ac:dyDescent="0.25">
      <c r="C34" s="19"/>
    </row>
  </sheetData>
  <pageMargins left="0.31496062992125984" right="0.11811023622047245" top="0.55118110236220474" bottom="0.55118110236220474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activeCell="J3" sqref="J3:M8"/>
    </sheetView>
  </sheetViews>
  <sheetFormatPr defaultRowHeight="15" x14ac:dyDescent="0.25"/>
  <cols>
    <col min="1" max="1" width="26.140625" style="17" customWidth="1"/>
    <col min="2" max="2" width="18.5703125" style="17" customWidth="1"/>
    <col min="3" max="3" width="21.140625" style="17" customWidth="1"/>
    <col min="4" max="5" width="15" style="17" customWidth="1"/>
    <col min="6" max="6" width="18.5703125" style="17" customWidth="1"/>
    <col min="7" max="8" width="16.7109375" style="17" customWidth="1"/>
    <col min="9" max="9" width="39.7109375" style="17" customWidth="1"/>
    <col min="10" max="11" width="9.7109375" style="17" customWidth="1"/>
    <col min="12" max="12" width="16" style="17" customWidth="1"/>
    <col min="13" max="13" width="20.42578125" style="17" customWidth="1"/>
  </cols>
  <sheetData>
    <row r="1" spans="1:13" s="102" customFormat="1" ht="16.5" x14ac:dyDescent="0.25">
      <c r="A1" s="13"/>
      <c r="B1" s="13"/>
      <c r="C1" s="13"/>
      <c r="D1" s="13"/>
      <c r="E1" s="13"/>
      <c r="F1" s="14"/>
      <c r="G1" s="14"/>
      <c r="H1" s="14"/>
      <c r="I1" s="14"/>
      <c r="J1" s="125" t="s">
        <v>116</v>
      </c>
      <c r="K1" s="125"/>
      <c r="L1" s="125"/>
      <c r="M1" s="125"/>
    </row>
    <row r="2" spans="1:13" s="102" customFormat="1" ht="16.5" x14ac:dyDescent="0.25">
      <c r="A2" s="13"/>
      <c r="B2" s="13"/>
      <c r="C2" s="13"/>
      <c r="D2" s="13"/>
      <c r="E2" s="13"/>
      <c r="F2" s="13"/>
      <c r="G2" s="13"/>
      <c r="H2" s="13"/>
      <c r="I2" s="13"/>
      <c r="J2" s="125"/>
      <c r="K2" s="125"/>
      <c r="L2" s="125"/>
      <c r="M2" s="125"/>
    </row>
    <row r="3" spans="1:13" s="102" customFormat="1" ht="16.5" customHeight="1" x14ac:dyDescent="0.25">
      <c r="A3" s="112" t="s">
        <v>16</v>
      </c>
      <c r="B3" s="112"/>
      <c r="C3" s="112"/>
      <c r="D3" s="13"/>
      <c r="E3" s="13"/>
      <c r="F3" s="13"/>
      <c r="G3" s="13"/>
      <c r="H3" s="13"/>
      <c r="I3" s="13"/>
      <c r="J3" s="112" t="s">
        <v>15</v>
      </c>
      <c r="K3" s="112"/>
      <c r="L3" s="112"/>
      <c r="M3" s="112"/>
    </row>
    <row r="4" spans="1:13" s="102" customFormat="1" ht="16.5" customHeight="1" x14ac:dyDescent="0.25">
      <c r="A4" s="108" t="s">
        <v>17</v>
      </c>
      <c r="B4" s="108"/>
      <c r="C4" s="108"/>
      <c r="D4" s="13"/>
      <c r="E4" s="13"/>
      <c r="F4" s="13"/>
      <c r="G4" s="13"/>
      <c r="H4" s="13"/>
      <c r="I4" s="13"/>
      <c r="J4" s="108" t="s">
        <v>26</v>
      </c>
      <c r="K4" s="108"/>
      <c r="L4" s="108"/>
      <c r="M4" s="108"/>
    </row>
    <row r="5" spans="1:13" s="102" customFormat="1" ht="16.5" customHeight="1" x14ac:dyDescent="0.25">
      <c r="A5" s="108" t="s">
        <v>18</v>
      </c>
      <c r="B5" s="108"/>
      <c r="C5" s="108"/>
      <c r="D5" s="13"/>
      <c r="E5" s="13"/>
      <c r="F5" s="13"/>
      <c r="G5" s="13"/>
      <c r="H5" s="13"/>
      <c r="I5" s="13"/>
      <c r="J5" s="108" t="s">
        <v>14</v>
      </c>
      <c r="K5" s="108"/>
      <c r="L5" s="108"/>
      <c r="M5" s="108"/>
    </row>
    <row r="6" spans="1:13" s="102" customFormat="1" ht="16.5" customHeight="1" x14ac:dyDescent="0.25">
      <c r="A6" s="108" t="s">
        <v>25</v>
      </c>
      <c r="B6" s="108"/>
      <c r="C6" s="108"/>
      <c r="D6" s="13"/>
      <c r="E6" s="13"/>
      <c r="F6" s="13"/>
      <c r="G6" s="13"/>
      <c r="H6" s="13"/>
      <c r="I6" s="13"/>
      <c r="J6" s="108" t="s">
        <v>25</v>
      </c>
      <c r="K6" s="108"/>
      <c r="L6" s="108"/>
      <c r="M6" s="108"/>
    </row>
    <row r="7" spans="1:13" s="102" customFormat="1" ht="16.5" customHeight="1" x14ac:dyDescent="0.25">
      <c r="A7" s="108" t="s">
        <v>115</v>
      </c>
      <c r="B7" s="108"/>
      <c r="C7" s="108"/>
      <c r="D7" s="13"/>
      <c r="E7" s="13"/>
      <c r="F7" s="13"/>
      <c r="G7" s="13"/>
      <c r="H7" s="13"/>
      <c r="I7" s="13"/>
      <c r="J7" s="108" t="s">
        <v>34</v>
      </c>
      <c r="K7" s="108"/>
      <c r="L7" s="108"/>
      <c r="M7" s="108"/>
    </row>
    <row r="8" spans="1:13" s="102" customFormat="1" ht="16.5" customHeight="1" x14ac:dyDescent="0.25">
      <c r="A8" s="108" t="s">
        <v>37</v>
      </c>
      <c r="B8" s="108"/>
      <c r="C8" s="108"/>
      <c r="D8" s="13"/>
      <c r="E8" s="13"/>
      <c r="F8" s="13"/>
      <c r="G8" s="13"/>
      <c r="H8" s="13"/>
      <c r="I8" s="13"/>
      <c r="J8" s="108" t="s">
        <v>37</v>
      </c>
      <c r="K8" s="108"/>
      <c r="L8" s="108"/>
      <c r="M8" s="108"/>
    </row>
    <row r="9" spans="1:13" s="102" customFormat="1" ht="16.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102" customFormat="1" ht="16.5" customHeight="1" x14ac:dyDescent="0.25">
      <c r="A10" s="111" t="s">
        <v>28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3" ht="16.5" customHeight="1" x14ac:dyDescent="0.25">
      <c r="A11" s="111" t="s">
        <v>110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3" ht="16.5" customHeight="1" x14ac:dyDescent="0.25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</row>
    <row r="13" spans="1:13" ht="15.75" thickBot="1" x14ac:dyDescent="0.3"/>
    <row r="14" spans="1:13" s="62" customFormat="1" ht="24" customHeight="1" x14ac:dyDescent="0.25">
      <c r="A14" s="128" t="s">
        <v>0</v>
      </c>
      <c r="B14" s="130" t="s">
        <v>21</v>
      </c>
      <c r="C14" s="130" t="s">
        <v>22</v>
      </c>
      <c r="D14" s="130" t="s">
        <v>5</v>
      </c>
      <c r="E14" s="130" t="s">
        <v>6</v>
      </c>
      <c r="F14" s="130" t="s">
        <v>1</v>
      </c>
      <c r="G14" s="130" t="s">
        <v>7</v>
      </c>
      <c r="H14" s="130" t="s">
        <v>8</v>
      </c>
      <c r="I14" s="130" t="s">
        <v>9</v>
      </c>
      <c r="J14" s="130" t="s">
        <v>2</v>
      </c>
      <c r="K14" s="130"/>
      <c r="L14" s="130" t="s">
        <v>36</v>
      </c>
      <c r="M14" s="134" t="s">
        <v>13</v>
      </c>
    </row>
    <row r="15" spans="1:13" s="62" customFormat="1" ht="27" customHeight="1" thickBot="1" x14ac:dyDescent="0.3">
      <c r="A15" s="129"/>
      <c r="B15" s="131"/>
      <c r="C15" s="131"/>
      <c r="D15" s="131"/>
      <c r="E15" s="131"/>
      <c r="F15" s="131"/>
      <c r="G15" s="131"/>
      <c r="H15" s="131"/>
      <c r="I15" s="131"/>
      <c r="J15" s="63" t="s">
        <v>3</v>
      </c>
      <c r="K15" s="63" t="s">
        <v>4</v>
      </c>
      <c r="L15" s="131"/>
      <c r="M15" s="135"/>
    </row>
    <row r="16" spans="1:13" s="62" customFormat="1" ht="15.75" thickBot="1" x14ac:dyDescent="0.3">
      <c r="A16" s="64">
        <v>1</v>
      </c>
      <c r="B16" s="65">
        <v>2</v>
      </c>
      <c r="C16" s="65">
        <v>3</v>
      </c>
      <c r="D16" s="66">
        <v>4</v>
      </c>
      <c r="E16" s="65">
        <v>5</v>
      </c>
      <c r="F16" s="65">
        <v>6</v>
      </c>
      <c r="G16" s="66">
        <v>7</v>
      </c>
      <c r="H16" s="67">
        <v>8</v>
      </c>
      <c r="I16" s="68" t="s">
        <v>11</v>
      </c>
      <c r="J16" s="69" t="s">
        <v>12</v>
      </c>
      <c r="K16" s="69">
        <v>11</v>
      </c>
      <c r="L16" s="70">
        <v>12</v>
      </c>
      <c r="M16" s="71">
        <v>13</v>
      </c>
    </row>
    <row r="17" spans="1:13" s="62" customFormat="1" ht="90" x14ac:dyDescent="0.25">
      <c r="A17" s="72" t="s">
        <v>24</v>
      </c>
      <c r="B17" s="73" t="s">
        <v>38</v>
      </c>
      <c r="C17" s="74" t="s">
        <v>39</v>
      </c>
      <c r="D17" s="75" t="s">
        <v>106</v>
      </c>
      <c r="E17" s="73">
        <v>25000</v>
      </c>
      <c r="F17" s="73">
        <v>110</v>
      </c>
      <c r="G17" s="76" t="s">
        <v>105</v>
      </c>
      <c r="H17" s="77">
        <v>300002054313</v>
      </c>
      <c r="I17" s="78" t="s">
        <v>40</v>
      </c>
      <c r="J17" s="79" t="s">
        <v>104</v>
      </c>
      <c r="K17" s="79" t="s">
        <v>104</v>
      </c>
      <c r="L17" s="80">
        <v>8369.6400000000012</v>
      </c>
      <c r="M17" s="81" t="s">
        <v>79</v>
      </c>
    </row>
    <row r="18" spans="1:13" s="62" customFormat="1" ht="105" x14ac:dyDescent="0.25">
      <c r="A18" s="82" t="s">
        <v>24</v>
      </c>
      <c r="B18" s="83" t="s">
        <v>38</v>
      </c>
      <c r="C18" s="84" t="s">
        <v>39</v>
      </c>
      <c r="D18" s="85" t="s">
        <v>106</v>
      </c>
      <c r="E18" s="83">
        <v>25000</v>
      </c>
      <c r="F18" s="83">
        <v>110</v>
      </c>
      <c r="G18" s="86" t="s">
        <v>105</v>
      </c>
      <c r="H18" s="87">
        <v>300002054313</v>
      </c>
      <c r="I18" s="88" t="s">
        <v>41</v>
      </c>
      <c r="J18" s="89" t="s">
        <v>104</v>
      </c>
      <c r="K18" s="89" t="s">
        <v>104</v>
      </c>
      <c r="L18" s="90">
        <v>22660.739999999998</v>
      </c>
      <c r="M18" s="91" t="s">
        <v>80</v>
      </c>
    </row>
    <row r="19" spans="1:13" s="62" customFormat="1" ht="90" x14ac:dyDescent="0.25">
      <c r="A19" s="82" t="s">
        <v>24</v>
      </c>
      <c r="B19" s="83" t="s">
        <v>38</v>
      </c>
      <c r="C19" s="84" t="s">
        <v>39</v>
      </c>
      <c r="D19" s="85" t="s">
        <v>106</v>
      </c>
      <c r="E19" s="83">
        <v>25000</v>
      </c>
      <c r="F19" s="83">
        <v>110</v>
      </c>
      <c r="G19" s="86" t="s">
        <v>105</v>
      </c>
      <c r="H19" s="87">
        <v>300002054313</v>
      </c>
      <c r="I19" s="88" t="s">
        <v>42</v>
      </c>
      <c r="J19" s="89" t="s">
        <v>104</v>
      </c>
      <c r="K19" s="89" t="s">
        <v>104</v>
      </c>
      <c r="L19" s="90">
        <v>9201.7799999999988</v>
      </c>
      <c r="M19" s="91" t="s">
        <v>81</v>
      </c>
    </row>
    <row r="20" spans="1:13" s="62" customFormat="1" ht="90" x14ac:dyDescent="0.25">
      <c r="A20" s="82" t="s">
        <v>24</v>
      </c>
      <c r="B20" s="83" t="s">
        <v>38</v>
      </c>
      <c r="C20" s="84" t="s">
        <v>39</v>
      </c>
      <c r="D20" s="85" t="s">
        <v>106</v>
      </c>
      <c r="E20" s="83">
        <v>25000</v>
      </c>
      <c r="F20" s="83">
        <v>110</v>
      </c>
      <c r="G20" s="86" t="s">
        <v>105</v>
      </c>
      <c r="H20" s="87">
        <v>300002054313</v>
      </c>
      <c r="I20" s="88" t="s">
        <v>43</v>
      </c>
      <c r="J20" s="89" t="s">
        <v>104</v>
      </c>
      <c r="K20" s="89" t="s">
        <v>104</v>
      </c>
      <c r="L20" s="90">
        <v>18709.080000000002</v>
      </c>
      <c r="M20" s="91" t="s">
        <v>82</v>
      </c>
    </row>
    <row r="21" spans="1:13" s="62" customFormat="1" ht="105" x14ac:dyDescent="0.25">
      <c r="A21" s="82" t="s">
        <v>24</v>
      </c>
      <c r="B21" s="83" t="s">
        <v>38</v>
      </c>
      <c r="C21" s="84" t="s">
        <v>39</v>
      </c>
      <c r="D21" s="85" t="s">
        <v>106</v>
      </c>
      <c r="E21" s="83">
        <v>25000</v>
      </c>
      <c r="F21" s="83">
        <v>110</v>
      </c>
      <c r="G21" s="86" t="s">
        <v>105</v>
      </c>
      <c r="H21" s="87">
        <v>300002054313</v>
      </c>
      <c r="I21" s="88" t="s">
        <v>44</v>
      </c>
      <c r="J21" s="89" t="s">
        <v>104</v>
      </c>
      <c r="K21" s="89" t="s">
        <v>104</v>
      </c>
      <c r="L21" s="90">
        <v>49574.64</v>
      </c>
      <c r="M21" s="91" t="s">
        <v>83</v>
      </c>
    </row>
    <row r="22" spans="1:13" s="62" customFormat="1" ht="105" x14ac:dyDescent="0.25">
      <c r="A22" s="82" t="s">
        <v>24</v>
      </c>
      <c r="B22" s="83" t="s">
        <v>38</v>
      </c>
      <c r="C22" s="84" t="s">
        <v>39</v>
      </c>
      <c r="D22" s="85" t="s">
        <v>106</v>
      </c>
      <c r="E22" s="83">
        <v>25000</v>
      </c>
      <c r="F22" s="83">
        <v>110</v>
      </c>
      <c r="G22" s="86" t="s">
        <v>105</v>
      </c>
      <c r="H22" s="87">
        <v>300002054313</v>
      </c>
      <c r="I22" s="88" t="s">
        <v>45</v>
      </c>
      <c r="J22" s="89" t="s">
        <v>104</v>
      </c>
      <c r="K22" s="89" t="s">
        <v>104</v>
      </c>
      <c r="L22" s="90">
        <v>67817.400000000009</v>
      </c>
      <c r="M22" s="91" t="s">
        <v>84</v>
      </c>
    </row>
    <row r="23" spans="1:13" s="62" customFormat="1" ht="90" x14ac:dyDescent="0.25">
      <c r="A23" s="82" t="s">
        <v>24</v>
      </c>
      <c r="B23" s="83" t="s">
        <v>38</v>
      </c>
      <c r="C23" s="84" t="s">
        <v>39</v>
      </c>
      <c r="D23" s="85" t="s">
        <v>106</v>
      </c>
      <c r="E23" s="83">
        <v>25000</v>
      </c>
      <c r="F23" s="83">
        <v>110</v>
      </c>
      <c r="G23" s="86" t="s">
        <v>105</v>
      </c>
      <c r="H23" s="87">
        <v>300002054313</v>
      </c>
      <c r="I23" s="88" t="s">
        <v>46</v>
      </c>
      <c r="J23" s="89" t="s">
        <v>104</v>
      </c>
      <c r="K23" s="89" t="s">
        <v>104</v>
      </c>
      <c r="L23" s="90">
        <v>4759.68</v>
      </c>
      <c r="M23" s="91" t="s">
        <v>85</v>
      </c>
    </row>
    <row r="24" spans="1:13" s="62" customFormat="1" ht="90" x14ac:dyDescent="0.25">
      <c r="A24" s="82" t="s">
        <v>24</v>
      </c>
      <c r="B24" s="83" t="s">
        <v>38</v>
      </c>
      <c r="C24" s="84" t="s">
        <v>39</v>
      </c>
      <c r="D24" s="85" t="s">
        <v>106</v>
      </c>
      <c r="E24" s="83">
        <v>25000</v>
      </c>
      <c r="F24" s="83">
        <v>110</v>
      </c>
      <c r="G24" s="86" t="s">
        <v>105</v>
      </c>
      <c r="H24" s="87">
        <v>300002054313</v>
      </c>
      <c r="I24" s="88" t="s">
        <v>47</v>
      </c>
      <c r="J24" s="89" t="s">
        <v>104</v>
      </c>
      <c r="K24" s="89" t="s">
        <v>104</v>
      </c>
      <c r="L24" s="90">
        <v>5173.74</v>
      </c>
      <c r="M24" s="91" t="s">
        <v>86</v>
      </c>
    </row>
    <row r="25" spans="1:13" s="62" customFormat="1" ht="105" x14ac:dyDescent="0.25">
      <c r="A25" s="82" t="s">
        <v>24</v>
      </c>
      <c r="B25" s="83" t="s">
        <v>38</v>
      </c>
      <c r="C25" s="84" t="s">
        <v>39</v>
      </c>
      <c r="D25" s="85" t="s">
        <v>106</v>
      </c>
      <c r="E25" s="83">
        <v>25000</v>
      </c>
      <c r="F25" s="83">
        <v>110</v>
      </c>
      <c r="G25" s="86" t="s">
        <v>105</v>
      </c>
      <c r="H25" s="87">
        <v>300002054313</v>
      </c>
      <c r="I25" s="88" t="s">
        <v>48</v>
      </c>
      <c r="J25" s="89" t="s">
        <v>104</v>
      </c>
      <c r="K25" s="89" t="s">
        <v>104</v>
      </c>
      <c r="L25" s="90">
        <v>16578.48</v>
      </c>
      <c r="M25" s="91" t="s">
        <v>87</v>
      </c>
    </row>
    <row r="26" spans="1:13" s="62" customFormat="1" ht="90" x14ac:dyDescent="0.25">
      <c r="A26" s="82" t="s">
        <v>24</v>
      </c>
      <c r="B26" s="83" t="s">
        <v>38</v>
      </c>
      <c r="C26" s="84" t="s">
        <v>39</v>
      </c>
      <c r="D26" s="85" t="s">
        <v>106</v>
      </c>
      <c r="E26" s="83">
        <v>25000</v>
      </c>
      <c r="F26" s="83">
        <v>110</v>
      </c>
      <c r="G26" s="86" t="s">
        <v>105</v>
      </c>
      <c r="H26" s="87">
        <v>300002054313</v>
      </c>
      <c r="I26" s="88" t="s">
        <v>49</v>
      </c>
      <c r="J26" s="89" t="s">
        <v>104</v>
      </c>
      <c r="K26" s="89" t="s">
        <v>104</v>
      </c>
      <c r="L26" s="90">
        <v>13294.14</v>
      </c>
      <c r="M26" s="91" t="s">
        <v>88</v>
      </c>
    </row>
    <row r="27" spans="1:13" s="62" customFormat="1" ht="45" x14ac:dyDescent="0.25">
      <c r="A27" s="82" t="s">
        <v>24</v>
      </c>
      <c r="B27" s="83" t="s">
        <v>38</v>
      </c>
      <c r="C27" s="84" t="s">
        <v>39</v>
      </c>
      <c r="D27" s="85" t="s">
        <v>106</v>
      </c>
      <c r="E27" s="83">
        <v>25000</v>
      </c>
      <c r="F27" s="83">
        <v>110</v>
      </c>
      <c r="G27" s="86" t="s">
        <v>105</v>
      </c>
      <c r="H27" s="87">
        <v>300002054313</v>
      </c>
      <c r="I27" s="88" t="s">
        <v>50</v>
      </c>
      <c r="J27" s="89" t="s">
        <v>104</v>
      </c>
      <c r="K27" s="89" t="s">
        <v>104</v>
      </c>
      <c r="L27" s="90">
        <v>8763.6</v>
      </c>
      <c r="M27" s="91" t="s">
        <v>89</v>
      </c>
    </row>
    <row r="28" spans="1:13" s="62" customFormat="1" ht="45" x14ac:dyDescent="0.25">
      <c r="A28" s="82" t="s">
        <v>24</v>
      </c>
      <c r="B28" s="83" t="s">
        <v>38</v>
      </c>
      <c r="C28" s="84" t="s">
        <v>39</v>
      </c>
      <c r="D28" s="85" t="s">
        <v>106</v>
      </c>
      <c r="E28" s="83">
        <v>25000</v>
      </c>
      <c r="F28" s="83">
        <v>110</v>
      </c>
      <c r="G28" s="86" t="s">
        <v>105</v>
      </c>
      <c r="H28" s="87">
        <v>300002054313</v>
      </c>
      <c r="I28" s="88" t="s">
        <v>51</v>
      </c>
      <c r="J28" s="89" t="s">
        <v>104</v>
      </c>
      <c r="K28" s="89" t="s">
        <v>104</v>
      </c>
      <c r="L28" s="90">
        <v>671.34</v>
      </c>
      <c r="M28" s="91" t="s">
        <v>90</v>
      </c>
    </row>
    <row r="29" spans="1:13" s="62" customFormat="1" ht="75" x14ac:dyDescent="0.25">
      <c r="A29" s="82" t="s">
        <v>24</v>
      </c>
      <c r="B29" s="83" t="s">
        <v>38</v>
      </c>
      <c r="C29" s="84" t="s">
        <v>39</v>
      </c>
      <c r="D29" s="85" t="s">
        <v>106</v>
      </c>
      <c r="E29" s="83">
        <v>25000</v>
      </c>
      <c r="F29" s="83">
        <v>110</v>
      </c>
      <c r="G29" s="86" t="s">
        <v>105</v>
      </c>
      <c r="H29" s="87">
        <v>300002054313</v>
      </c>
      <c r="I29" s="88" t="s">
        <v>52</v>
      </c>
      <c r="J29" s="89" t="s">
        <v>104</v>
      </c>
      <c r="K29" s="89" t="s">
        <v>104</v>
      </c>
      <c r="L29" s="90">
        <v>26424.799999999999</v>
      </c>
      <c r="M29" s="91" t="s">
        <v>91</v>
      </c>
    </row>
    <row r="30" spans="1:13" s="62" customFormat="1" ht="75" x14ac:dyDescent="0.25">
      <c r="A30" s="82" t="s">
        <v>24</v>
      </c>
      <c r="B30" s="83" t="s">
        <v>38</v>
      </c>
      <c r="C30" s="84" t="s">
        <v>39</v>
      </c>
      <c r="D30" s="85" t="s">
        <v>106</v>
      </c>
      <c r="E30" s="83">
        <v>25000</v>
      </c>
      <c r="F30" s="83">
        <v>110</v>
      </c>
      <c r="G30" s="86" t="s">
        <v>105</v>
      </c>
      <c r="H30" s="87">
        <v>300002054313</v>
      </c>
      <c r="I30" s="88" t="s">
        <v>53</v>
      </c>
      <c r="J30" s="89" t="s">
        <v>104</v>
      </c>
      <c r="K30" s="89" t="s">
        <v>104</v>
      </c>
      <c r="L30" s="90">
        <v>132338.4</v>
      </c>
      <c r="M30" s="91" t="s">
        <v>92</v>
      </c>
    </row>
    <row r="31" spans="1:13" s="62" customFormat="1" ht="75" x14ac:dyDescent="0.25">
      <c r="A31" s="82" t="s">
        <v>24</v>
      </c>
      <c r="B31" s="83" t="s">
        <v>38</v>
      </c>
      <c r="C31" s="84" t="s">
        <v>39</v>
      </c>
      <c r="D31" s="85" t="s">
        <v>106</v>
      </c>
      <c r="E31" s="83">
        <v>25000</v>
      </c>
      <c r="F31" s="83">
        <v>110</v>
      </c>
      <c r="G31" s="86" t="s">
        <v>105</v>
      </c>
      <c r="H31" s="87">
        <v>300002054313</v>
      </c>
      <c r="I31" s="88" t="s">
        <v>54</v>
      </c>
      <c r="J31" s="89" t="s">
        <v>104</v>
      </c>
      <c r="K31" s="89" t="s">
        <v>104</v>
      </c>
      <c r="L31" s="90">
        <v>42504.800000000003</v>
      </c>
      <c r="M31" s="91" t="s">
        <v>93</v>
      </c>
    </row>
    <row r="32" spans="1:13" s="62" customFormat="1" ht="60" x14ac:dyDescent="0.25">
      <c r="A32" s="82" t="s">
        <v>24</v>
      </c>
      <c r="B32" s="83" t="s">
        <v>38</v>
      </c>
      <c r="C32" s="84" t="s">
        <v>39</v>
      </c>
      <c r="D32" s="85" t="s">
        <v>106</v>
      </c>
      <c r="E32" s="83">
        <v>25000</v>
      </c>
      <c r="F32" s="83">
        <v>110</v>
      </c>
      <c r="G32" s="86" t="s">
        <v>105</v>
      </c>
      <c r="H32" s="87">
        <v>300002054313</v>
      </c>
      <c r="I32" s="88" t="s">
        <v>55</v>
      </c>
      <c r="J32" s="89" t="s">
        <v>104</v>
      </c>
      <c r="K32" s="89" t="s">
        <v>104</v>
      </c>
      <c r="L32" s="90">
        <v>1105.5</v>
      </c>
      <c r="M32" s="91" t="s">
        <v>94</v>
      </c>
    </row>
    <row r="33" spans="1:13" s="62" customFormat="1" ht="60" x14ac:dyDescent="0.25">
      <c r="A33" s="82" t="s">
        <v>24</v>
      </c>
      <c r="B33" s="83" t="s">
        <v>38</v>
      </c>
      <c r="C33" s="84" t="s">
        <v>39</v>
      </c>
      <c r="D33" s="85" t="s">
        <v>106</v>
      </c>
      <c r="E33" s="83">
        <v>25000</v>
      </c>
      <c r="F33" s="83">
        <v>110</v>
      </c>
      <c r="G33" s="86" t="s">
        <v>105</v>
      </c>
      <c r="H33" s="87">
        <v>300002054313</v>
      </c>
      <c r="I33" s="88" t="s">
        <v>56</v>
      </c>
      <c r="J33" s="89" t="s">
        <v>104</v>
      </c>
      <c r="K33" s="89" t="s">
        <v>104</v>
      </c>
      <c r="L33" s="90">
        <v>11698.2</v>
      </c>
      <c r="M33" s="91" t="s">
        <v>95</v>
      </c>
    </row>
    <row r="34" spans="1:13" s="62" customFormat="1" ht="60" x14ac:dyDescent="0.25">
      <c r="A34" s="82" t="s">
        <v>24</v>
      </c>
      <c r="B34" s="83" t="s">
        <v>38</v>
      </c>
      <c r="C34" s="84" t="s">
        <v>39</v>
      </c>
      <c r="D34" s="85" t="s">
        <v>106</v>
      </c>
      <c r="E34" s="83">
        <v>25000</v>
      </c>
      <c r="F34" s="83">
        <v>110</v>
      </c>
      <c r="G34" s="86" t="s">
        <v>105</v>
      </c>
      <c r="H34" s="87">
        <v>300002054313</v>
      </c>
      <c r="I34" s="88" t="s">
        <v>57</v>
      </c>
      <c r="J34" s="89" t="s">
        <v>104</v>
      </c>
      <c r="K34" s="89" t="s">
        <v>104</v>
      </c>
      <c r="L34" s="90">
        <v>2231.1</v>
      </c>
      <c r="M34" s="91" t="s">
        <v>96</v>
      </c>
    </row>
    <row r="35" spans="1:13" s="62" customFormat="1" ht="90" x14ac:dyDescent="0.25">
      <c r="A35" s="82" t="s">
        <v>24</v>
      </c>
      <c r="B35" s="83" t="s">
        <v>38</v>
      </c>
      <c r="C35" s="84" t="s">
        <v>39</v>
      </c>
      <c r="D35" s="85" t="s">
        <v>106</v>
      </c>
      <c r="E35" s="83">
        <v>25000</v>
      </c>
      <c r="F35" s="83">
        <v>110</v>
      </c>
      <c r="G35" s="86" t="s">
        <v>105</v>
      </c>
      <c r="H35" s="87">
        <v>300002054313</v>
      </c>
      <c r="I35" s="88" t="s">
        <v>58</v>
      </c>
      <c r="J35" s="89" t="s">
        <v>104</v>
      </c>
      <c r="K35" s="89" t="s">
        <v>104</v>
      </c>
      <c r="L35" s="90">
        <v>25695.84</v>
      </c>
      <c r="M35" s="91" t="s">
        <v>97</v>
      </c>
    </row>
    <row r="36" spans="1:13" s="62" customFormat="1" ht="120" x14ac:dyDescent="0.25">
      <c r="A36" s="82" t="s">
        <v>24</v>
      </c>
      <c r="B36" s="83" t="s">
        <v>38</v>
      </c>
      <c r="C36" s="84" t="s">
        <v>39</v>
      </c>
      <c r="D36" s="85" t="s">
        <v>106</v>
      </c>
      <c r="E36" s="83">
        <v>25000</v>
      </c>
      <c r="F36" s="83">
        <v>110</v>
      </c>
      <c r="G36" s="86" t="s">
        <v>105</v>
      </c>
      <c r="H36" s="87">
        <v>300002054313</v>
      </c>
      <c r="I36" s="88" t="s">
        <v>59</v>
      </c>
      <c r="J36" s="89" t="s">
        <v>104</v>
      </c>
      <c r="K36" s="89" t="s">
        <v>104</v>
      </c>
      <c r="L36" s="90">
        <v>82080.36</v>
      </c>
      <c r="M36" s="91" t="s">
        <v>98</v>
      </c>
    </row>
    <row r="37" spans="1:13" s="62" customFormat="1" ht="75" x14ac:dyDescent="0.25">
      <c r="A37" s="82" t="s">
        <v>24</v>
      </c>
      <c r="B37" s="83" t="s">
        <v>38</v>
      </c>
      <c r="C37" s="84" t="s">
        <v>39</v>
      </c>
      <c r="D37" s="85" t="s">
        <v>106</v>
      </c>
      <c r="E37" s="83">
        <v>25000</v>
      </c>
      <c r="F37" s="83">
        <v>110</v>
      </c>
      <c r="G37" s="86" t="s">
        <v>105</v>
      </c>
      <c r="H37" s="87">
        <v>300002054313</v>
      </c>
      <c r="I37" s="88" t="s">
        <v>60</v>
      </c>
      <c r="J37" s="89" t="s">
        <v>104</v>
      </c>
      <c r="K37" s="89" t="s">
        <v>104</v>
      </c>
      <c r="L37" s="90">
        <v>8068.1399999999994</v>
      </c>
      <c r="M37" s="91" t="s">
        <v>99</v>
      </c>
    </row>
    <row r="38" spans="1:13" s="62" customFormat="1" ht="75" x14ac:dyDescent="0.25">
      <c r="A38" s="82" t="s">
        <v>24</v>
      </c>
      <c r="B38" s="83" t="s">
        <v>38</v>
      </c>
      <c r="C38" s="84" t="s">
        <v>39</v>
      </c>
      <c r="D38" s="85" t="s">
        <v>106</v>
      </c>
      <c r="E38" s="83">
        <v>25000</v>
      </c>
      <c r="F38" s="83">
        <v>110</v>
      </c>
      <c r="G38" s="86" t="s">
        <v>105</v>
      </c>
      <c r="H38" s="87">
        <v>300002054313</v>
      </c>
      <c r="I38" s="88" t="s">
        <v>61</v>
      </c>
      <c r="J38" s="89" t="s">
        <v>104</v>
      </c>
      <c r="K38" s="89" t="s">
        <v>104</v>
      </c>
      <c r="L38" s="90">
        <v>68592.456000000006</v>
      </c>
      <c r="M38" s="91" t="s">
        <v>100</v>
      </c>
    </row>
    <row r="39" spans="1:13" s="62" customFormat="1" ht="75" x14ac:dyDescent="0.25">
      <c r="A39" s="82" t="s">
        <v>24</v>
      </c>
      <c r="B39" s="83" t="s">
        <v>38</v>
      </c>
      <c r="C39" s="84" t="s">
        <v>39</v>
      </c>
      <c r="D39" s="85" t="s">
        <v>106</v>
      </c>
      <c r="E39" s="83">
        <v>25000</v>
      </c>
      <c r="F39" s="83">
        <v>110</v>
      </c>
      <c r="G39" s="86" t="s">
        <v>105</v>
      </c>
      <c r="H39" s="87">
        <v>300002054313</v>
      </c>
      <c r="I39" s="88" t="s">
        <v>62</v>
      </c>
      <c r="J39" s="89" t="s">
        <v>104</v>
      </c>
      <c r="K39" s="89" t="s">
        <v>104</v>
      </c>
      <c r="L39" s="90">
        <v>19353.887999999999</v>
      </c>
      <c r="M39" s="91" t="s">
        <v>101</v>
      </c>
    </row>
    <row r="40" spans="1:13" s="62" customFormat="1" ht="75" x14ac:dyDescent="0.25">
      <c r="A40" s="82" t="s">
        <v>24</v>
      </c>
      <c r="B40" s="83" t="s">
        <v>38</v>
      </c>
      <c r="C40" s="84" t="s">
        <v>39</v>
      </c>
      <c r="D40" s="85" t="s">
        <v>106</v>
      </c>
      <c r="E40" s="83">
        <v>25000</v>
      </c>
      <c r="F40" s="83">
        <v>110</v>
      </c>
      <c r="G40" s="86" t="s">
        <v>105</v>
      </c>
      <c r="H40" s="87">
        <v>300002054313</v>
      </c>
      <c r="I40" s="88" t="s">
        <v>63</v>
      </c>
      <c r="J40" s="89" t="s">
        <v>104</v>
      </c>
      <c r="K40" s="89" t="s">
        <v>104</v>
      </c>
      <c r="L40" s="90">
        <v>158199.06</v>
      </c>
      <c r="M40" s="91" t="s">
        <v>102</v>
      </c>
    </row>
    <row r="41" spans="1:13" s="62" customFormat="1" ht="75" x14ac:dyDescent="0.25">
      <c r="A41" s="82" t="s">
        <v>24</v>
      </c>
      <c r="B41" s="83" t="s">
        <v>38</v>
      </c>
      <c r="C41" s="84" t="s">
        <v>39</v>
      </c>
      <c r="D41" s="85" t="s">
        <v>106</v>
      </c>
      <c r="E41" s="83">
        <v>25000</v>
      </c>
      <c r="F41" s="83">
        <v>110</v>
      </c>
      <c r="G41" s="86" t="s">
        <v>105</v>
      </c>
      <c r="H41" s="87">
        <v>300002054313</v>
      </c>
      <c r="I41" s="88" t="s">
        <v>64</v>
      </c>
      <c r="J41" s="89" t="s">
        <v>104</v>
      </c>
      <c r="K41" s="89" t="s">
        <v>104</v>
      </c>
      <c r="L41" s="90">
        <v>4438.08</v>
      </c>
      <c r="M41" s="91" t="s">
        <v>103</v>
      </c>
    </row>
    <row r="42" spans="1:13" s="62" customFormat="1" ht="45" x14ac:dyDescent="0.25">
      <c r="A42" s="82" t="s">
        <v>24</v>
      </c>
      <c r="B42" s="83" t="s">
        <v>38</v>
      </c>
      <c r="C42" s="84" t="s">
        <v>39</v>
      </c>
      <c r="D42" s="85" t="s">
        <v>106</v>
      </c>
      <c r="E42" s="83">
        <v>25000</v>
      </c>
      <c r="F42" s="83">
        <v>110</v>
      </c>
      <c r="G42" s="86" t="s">
        <v>105</v>
      </c>
      <c r="H42" s="87">
        <v>300002054313</v>
      </c>
      <c r="I42" s="88" t="s">
        <v>65</v>
      </c>
      <c r="J42" s="89" t="s">
        <v>104</v>
      </c>
      <c r="K42" s="89" t="s">
        <v>104</v>
      </c>
      <c r="L42" s="90">
        <v>37080</v>
      </c>
      <c r="M42" s="91" t="s">
        <v>23</v>
      </c>
    </row>
    <row r="43" spans="1:13" s="62" customFormat="1" ht="45" x14ac:dyDescent="0.25">
      <c r="A43" s="82" t="s">
        <v>24</v>
      </c>
      <c r="B43" s="83" t="s">
        <v>38</v>
      </c>
      <c r="C43" s="84" t="s">
        <v>39</v>
      </c>
      <c r="D43" s="85" t="s">
        <v>106</v>
      </c>
      <c r="E43" s="83">
        <v>25000</v>
      </c>
      <c r="F43" s="83">
        <v>110</v>
      </c>
      <c r="G43" s="86" t="s">
        <v>105</v>
      </c>
      <c r="H43" s="87">
        <v>300002054313</v>
      </c>
      <c r="I43" s="88" t="s">
        <v>66</v>
      </c>
      <c r="J43" s="89" t="s">
        <v>104</v>
      </c>
      <c r="K43" s="89" t="s">
        <v>104</v>
      </c>
      <c r="L43" s="90">
        <v>133.9</v>
      </c>
      <c r="M43" s="91" t="s">
        <v>23</v>
      </c>
    </row>
    <row r="44" spans="1:13" s="62" customFormat="1" ht="45" x14ac:dyDescent="0.25">
      <c r="A44" s="82" t="s">
        <v>24</v>
      </c>
      <c r="B44" s="83" t="s">
        <v>38</v>
      </c>
      <c r="C44" s="84" t="s">
        <v>39</v>
      </c>
      <c r="D44" s="85" t="s">
        <v>106</v>
      </c>
      <c r="E44" s="83">
        <v>25000</v>
      </c>
      <c r="F44" s="83">
        <v>110</v>
      </c>
      <c r="G44" s="86" t="s">
        <v>105</v>
      </c>
      <c r="H44" s="87">
        <v>300002054313</v>
      </c>
      <c r="I44" s="88" t="s">
        <v>67</v>
      </c>
      <c r="J44" s="89" t="s">
        <v>104</v>
      </c>
      <c r="K44" s="89" t="s">
        <v>104</v>
      </c>
      <c r="L44" s="90">
        <v>27192</v>
      </c>
      <c r="M44" s="91" t="s">
        <v>23</v>
      </c>
    </row>
    <row r="45" spans="1:13" s="62" customFormat="1" ht="45" x14ac:dyDescent="0.25">
      <c r="A45" s="82" t="s">
        <v>24</v>
      </c>
      <c r="B45" s="83" t="s">
        <v>38</v>
      </c>
      <c r="C45" s="84" t="s">
        <v>39</v>
      </c>
      <c r="D45" s="85" t="s">
        <v>106</v>
      </c>
      <c r="E45" s="83">
        <v>25000</v>
      </c>
      <c r="F45" s="83">
        <v>110</v>
      </c>
      <c r="G45" s="86" t="s">
        <v>105</v>
      </c>
      <c r="H45" s="87">
        <v>300002054313</v>
      </c>
      <c r="I45" s="88" t="s">
        <v>68</v>
      </c>
      <c r="J45" s="89" t="s">
        <v>104</v>
      </c>
      <c r="K45" s="89" t="s">
        <v>104</v>
      </c>
      <c r="L45" s="90">
        <v>10094</v>
      </c>
      <c r="M45" s="91" t="s">
        <v>23</v>
      </c>
    </row>
    <row r="46" spans="1:13" s="62" customFormat="1" ht="45" x14ac:dyDescent="0.25">
      <c r="A46" s="82" t="s">
        <v>24</v>
      </c>
      <c r="B46" s="83" t="s">
        <v>38</v>
      </c>
      <c r="C46" s="84" t="s">
        <v>39</v>
      </c>
      <c r="D46" s="85" t="s">
        <v>106</v>
      </c>
      <c r="E46" s="83">
        <v>25000</v>
      </c>
      <c r="F46" s="83">
        <v>110</v>
      </c>
      <c r="G46" s="86" t="s">
        <v>105</v>
      </c>
      <c r="H46" s="87">
        <v>300002054313</v>
      </c>
      <c r="I46" s="88" t="s">
        <v>69</v>
      </c>
      <c r="J46" s="89" t="s">
        <v>104</v>
      </c>
      <c r="K46" s="89" t="s">
        <v>104</v>
      </c>
      <c r="L46" s="90">
        <v>906.4</v>
      </c>
      <c r="M46" s="91" t="s">
        <v>23</v>
      </c>
    </row>
    <row r="47" spans="1:13" s="62" customFormat="1" ht="45" x14ac:dyDescent="0.25">
      <c r="A47" s="82" t="s">
        <v>24</v>
      </c>
      <c r="B47" s="83" t="s">
        <v>38</v>
      </c>
      <c r="C47" s="84" t="s">
        <v>39</v>
      </c>
      <c r="D47" s="85" t="s">
        <v>106</v>
      </c>
      <c r="E47" s="83">
        <v>25000</v>
      </c>
      <c r="F47" s="83">
        <v>110</v>
      </c>
      <c r="G47" s="86" t="s">
        <v>105</v>
      </c>
      <c r="H47" s="87">
        <v>300002054313</v>
      </c>
      <c r="I47" s="88" t="s">
        <v>70</v>
      </c>
      <c r="J47" s="89" t="s">
        <v>104</v>
      </c>
      <c r="K47" s="89" t="s">
        <v>104</v>
      </c>
      <c r="L47" s="90">
        <v>87807.5</v>
      </c>
      <c r="M47" s="91" t="s">
        <v>23</v>
      </c>
    </row>
    <row r="48" spans="1:13" s="62" customFormat="1" ht="45" x14ac:dyDescent="0.25">
      <c r="A48" s="82" t="s">
        <v>24</v>
      </c>
      <c r="B48" s="83" t="s">
        <v>38</v>
      </c>
      <c r="C48" s="84" t="s">
        <v>39</v>
      </c>
      <c r="D48" s="85" t="s">
        <v>106</v>
      </c>
      <c r="E48" s="83">
        <v>25000</v>
      </c>
      <c r="F48" s="83">
        <v>110</v>
      </c>
      <c r="G48" s="86" t="s">
        <v>105</v>
      </c>
      <c r="H48" s="87">
        <v>300002054313</v>
      </c>
      <c r="I48" s="88" t="s">
        <v>71</v>
      </c>
      <c r="J48" s="89" t="s">
        <v>104</v>
      </c>
      <c r="K48" s="89" t="s">
        <v>104</v>
      </c>
      <c r="L48" s="90">
        <v>9270</v>
      </c>
      <c r="M48" s="91" t="s">
        <v>23</v>
      </c>
    </row>
    <row r="49" spans="1:13" s="62" customFormat="1" ht="45" x14ac:dyDescent="0.25">
      <c r="A49" s="82" t="s">
        <v>24</v>
      </c>
      <c r="B49" s="83" t="s">
        <v>38</v>
      </c>
      <c r="C49" s="84" t="s">
        <v>39</v>
      </c>
      <c r="D49" s="85" t="s">
        <v>106</v>
      </c>
      <c r="E49" s="83">
        <v>25000</v>
      </c>
      <c r="F49" s="83">
        <v>110</v>
      </c>
      <c r="G49" s="86" t="s">
        <v>105</v>
      </c>
      <c r="H49" s="87">
        <v>300002054313</v>
      </c>
      <c r="I49" s="88" t="s">
        <v>72</v>
      </c>
      <c r="J49" s="89" t="s">
        <v>104</v>
      </c>
      <c r="K49" s="89" t="s">
        <v>104</v>
      </c>
      <c r="L49" s="90">
        <v>1854</v>
      </c>
      <c r="M49" s="91" t="s">
        <v>23</v>
      </c>
    </row>
    <row r="50" spans="1:13" s="62" customFormat="1" ht="45" x14ac:dyDescent="0.25">
      <c r="A50" s="82" t="s">
        <v>24</v>
      </c>
      <c r="B50" s="83" t="s">
        <v>38</v>
      </c>
      <c r="C50" s="84" t="s">
        <v>39</v>
      </c>
      <c r="D50" s="85" t="s">
        <v>106</v>
      </c>
      <c r="E50" s="83">
        <v>25000</v>
      </c>
      <c r="F50" s="83">
        <v>110</v>
      </c>
      <c r="G50" s="86" t="s">
        <v>105</v>
      </c>
      <c r="H50" s="87">
        <v>300002054313</v>
      </c>
      <c r="I50" s="88" t="s">
        <v>73</v>
      </c>
      <c r="J50" s="89" t="s">
        <v>104</v>
      </c>
      <c r="K50" s="89" t="s">
        <v>104</v>
      </c>
      <c r="L50" s="90">
        <v>185.4</v>
      </c>
      <c r="M50" s="91" t="s">
        <v>23</v>
      </c>
    </row>
    <row r="51" spans="1:13" s="62" customFormat="1" ht="45" x14ac:dyDescent="0.25">
      <c r="A51" s="82" t="s">
        <v>24</v>
      </c>
      <c r="B51" s="83" t="s">
        <v>38</v>
      </c>
      <c r="C51" s="84" t="s">
        <v>39</v>
      </c>
      <c r="D51" s="85" t="s">
        <v>106</v>
      </c>
      <c r="E51" s="83">
        <v>25000</v>
      </c>
      <c r="F51" s="83">
        <v>110</v>
      </c>
      <c r="G51" s="86" t="s">
        <v>105</v>
      </c>
      <c r="H51" s="87">
        <v>300002054313</v>
      </c>
      <c r="I51" s="88" t="s">
        <v>74</v>
      </c>
      <c r="J51" s="89" t="s">
        <v>104</v>
      </c>
      <c r="K51" s="89" t="s">
        <v>104</v>
      </c>
      <c r="L51" s="90">
        <v>1153.5999999999999</v>
      </c>
      <c r="M51" s="91" t="s">
        <v>23</v>
      </c>
    </row>
    <row r="52" spans="1:13" s="62" customFormat="1" ht="45" x14ac:dyDescent="0.25">
      <c r="A52" s="82" t="s">
        <v>24</v>
      </c>
      <c r="B52" s="83" t="s">
        <v>38</v>
      </c>
      <c r="C52" s="84" t="s">
        <v>39</v>
      </c>
      <c r="D52" s="85" t="s">
        <v>106</v>
      </c>
      <c r="E52" s="83">
        <v>25000</v>
      </c>
      <c r="F52" s="83">
        <v>110</v>
      </c>
      <c r="G52" s="86" t="s">
        <v>105</v>
      </c>
      <c r="H52" s="87">
        <v>300002054313</v>
      </c>
      <c r="I52" s="88" t="s">
        <v>75</v>
      </c>
      <c r="J52" s="89" t="s">
        <v>104</v>
      </c>
      <c r="K52" s="89" t="s">
        <v>104</v>
      </c>
      <c r="L52" s="90">
        <v>1050.5999999999999</v>
      </c>
      <c r="M52" s="91" t="s">
        <v>23</v>
      </c>
    </row>
    <row r="53" spans="1:13" s="62" customFormat="1" ht="45" x14ac:dyDescent="0.25">
      <c r="A53" s="82" t="s">
        <v>24</v>
      </c>
      <c r="B53" s="83" t="s">
        <v>38</v>
      </c>
      <c r="C53" s="84" t="s">
        <v>39</v>
      </c>
      <c r="D53" s="85" t="s">
        <v>106</v>
      </c>
      <c r="E53" s="83">
        <v>25000</v>
      </c>
      <c r="F53" s="83">
        <v>110</v>
      </c>
      <c r="G53" s="86" t="s">
        <v>105</v>
      </c>
      <c r="H53" s="87">
        <v>300002054313</v>
      </c>
      <c r="I53" s="88" t="s">
        <v>76</v>
      </c>
      <c r="J53" s="89" t="s">
        <v>104</v>
      </c>
      <c r="K53" s="89" t="s">
        <v>104</v>
      </c>
      <c r="L53" s="90">
        <v>9031.0400000000009</v>
      </c>
      <c r="M53" s="91" t="s">
        <v>23</v>
      </c>
    </row>
    <row r="54" spans="1:13" s="62" customFormat="1" ht="45" x14ac:dyDescent="0.25">
      <c r="A54" s="82" t="s">
        <v>24</v>
      </c>
      <c r="B54" s="83" t="s">
        <v>38</v>
      </c>
      <c r="C54" s="84" t="s">
        <v>39</v>
      </c>
      <c r="D54" s="85" t="s">
        <v>106</v>
      </c>
      <c r="E54" s="83">
        <v>25000</v>
      </c>
      <c r="F54" s="83">
        <v>110</v>
      </c>
      <c r="G54" s="86" t="s">
        <v>105</v>
      </c>
      <c r="H54" s="87">
        <v>300002054313</v>
      </c>
      <c r="I54" s="88" t="s">
        <v>77</v>
      </c>
      <c r="J54" s="89" t="s">
        <v>104</v>
      </c>
      <c r="K54" s="89" t="s">
        <v>104</v>
      </c>
      <c r="L54" s="90">
        <v>78.28</v>
      </c>
      <c r="M54" s="91" t="s">
        <v>23</v>
      </c>
    </row>
    <row r="55" spans="1:13" s="62" customFormat="1" ht="45" x14ac:dyDescent="0.25">
      <c r="A55" s="82" t="s">
        <v>24</v>
      </c>
      <c r="B55" s="83" t="s">
        <v>38</v>
      </c>
      <c r="C55" s="84" t="s">
        <v>39</v>
      </c>
      <c r="D55" s="85" t="s">
        <v>106</v>
      </c>
      <c r="E55" s="83">
        <v>25000</v>
      </c>
      <c r="F55" s="83">
        <v>110</v>
      </c>
      <c r="G55" s="86" t="s">
        <v>105</v>
      </c>
      <c r="H55" s="87">
        <v>300002054313</v>
      </c>
      <c r="I55" s="88" t="s">
        <v>78</v>
      </c>
      <c r="J55" s="89" t="s">
        <v>104</v>
      </c>
      <c r="K55" s="89" t="s">
        <v>104</v>
      </c>
      <c r="L55" s="90">
        <v>1754.5020000000002</v>
      </c>
      <c r="M55" s="91" t="s">
        <v>23</v>
      </c>
    </row>
    <row r="56" spans="1:13" s="62" customFormat="1" ht="45.75" thickBot="1" x14ac:dyDescent="0.3">
      <c r="A56" s="92" t="s">
        <v>24</v>
      </c>
      <c r="B56" s="93" t="s">
        <v>38</v>
      </c>
      <c r="C56" s="94" t="s">
        <v>39</v>
      </c>
      <c r="D56" s="95" t="s">
        <v>106</v>
      </c>
      <c r="E56" s="93">
        <v>25000</v>
      </c>
      <c r="F56" s="93">
        <v>110</v>
      </c>
      <c r="G56" s="96" t="s">
        <v>105</v>
      </c>
      <c r="H56" s="97">
        <v>300002054313</v>
      </c>
      <c r="I56" s="98" t="s">
        <v>107</v>
      </c>
      <c r="J56" s="99" t="s">
        <v>104</v>
      </c>
      <c r="K56" s="99" t="s">
        <v>104</v>
      </c>
      <c r="L56" s="100">
        <v>204103.89399999994</v>
      </c>
      <c r="M56" s="101" t="s">
        <v>108</v>
      </c>
    </row>
    <row r="57" spans="1:13" s="103" customFormat="1" ht="17.25" thickBot="1" x14ac:dyDescent="0.3">
      <c r="A57" s="136" t="s">
        <v>19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61">
        <f>SUM(L17:L56)</f>
        <v>1200000</v>
      </c>
      <c r="M57" s="60"/>
    </row>
    <row r="58" spans="1:13" x14ac:dyDescent="0.2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5">
      <c r="A59" s="132"/>
      <c r="B59" s="132"/>
      <c r="C59" s="132"/>
      <c r="D59" s="132"/>
      <c r="E59" s="132"/>
      <c r="F59" s="132"/>
      <c r="G59" s="132"/>
      <c r="H59" s="132"/>
      <c r="I59" s="132"/>
      <c r="L59" s="16"/>
    </row>
    <row r="60" spans="1:13" x14ac:dyDescent="0.25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5"/>
    </row>
    <row r="61" spans="1:13" ht="15" customHeight="1" x14ac:dyDescent="0.25">
      <c r="L61" s="16"/>
    </row>
    <row r="62" spans="1:13" ht="15" customHeight="1" x14ac:dyDescent="0.25"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x14ac:dyDescent="0.25">
      <c r="A63" s="18" t="s">
        <v>29</v>
      </c>
      <c r="B63" s="18"/>
      <c r="C63" s="127" t="s">
        <v>33</v>
      </c>
      <c r="D63" s="127"/>
      <c r="E63" s="127"/>
      <c r="F63" s="127"/>
      <c r="G63" s="127"/>
      <c r="H63" s="18"/>
      <c r="I63" s="18"/>
      <c r="J63" s="18"/>
      <c r="K63" s="18"/>
      <c r="L63" s="18"/>
      <c r="M63" s="18"/>
    </row>
    <row r="64" spans="1:13" s="20" customFormat="1" ht="11.25" x14ac:dyDescent="0.2">
      <c r="C64" s="126" t="s">
        <v>31</v>
      </c>
      <c r="D64" s="126"/>
      <c r="E64" s="126"/>
      <c r="F64" s="126"/>
      <c r="G64" s="126"/>
    </row>
    <row r="65" spans="1:13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3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</row>
    <row r="67" spans="1:13" x14ac:dyDescent="0.25">
      <c r="A67" s="18" t="s">
        <v>32</v>
      </c>
      <c r="B67" s="18"/>
      <c r="C67" s="18" t="s">
        <v>30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1:13" s="20" customFormat="1" ht="11.25" x14ac:dyDescent="0.2">
      <c r="C68" s="126" t="s">
        <v>31</v>
      </c>
      <c r="D68" s="126"/>
      <c r="E68" s="126"/>
      <c r="F68" s="126"/>
      <c r="G68" s="126"/>
    </row>
    <row r="70" spans="1:13" ht="16.5" customHeight="1" x14ac:dyDescent="0.25">
      <c r="L70" s="16"/>
    </row>
  </sheetData>
  <mergeCells count="35">
    <mergeCell ref="A59:I59"/>
    <mergeCell ref="A60:K60"/>
    <mergeCell ref="B62:M62"/>
    <mergeCell ref="J14:K14"/>
    <mergeCell ref="L14:L15"/>
    <mergeCell ref="M14:M15"/>
    <mergeCell ref="A57:K57"/>
    <mergeCell ref="A6:C6"/>
    <mergeCell ref="A7:C7"/>
    <mergeCell ref="A8:C8"/>
    <mergeCell ref="J6:M6"/>
    <mergeCell ref="J7:M7"/>
    <mergeCell ref="J8:M8"/>
    <mergeCell ref="A5:C5"/>
    <mergeCell ref="A3:C3"/>
    <mergeCell ref="A4:C4"/>
    <mergeCell ref="J3:M3"/>
    <mergeCell ref="J4:M4"/>
    <mergeCell ref="J5:M5"/>
    <mergeCell ref="J1:M2"/>
    <mergeCell ref="A10:M10"/>
    <mergeCell ref="A11:M11"/>
    <mergeCell ref="C64:G64"/>
    <mergeCell ref="C68:G68"/>
    <mergeCell ref="C63:G63"/>
    <mergeCell ref="A12:M12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opLeftCell="A46" workbookViewId="0">
      <selection activeCell="K17" sqref="K17"/>
    </sheetView>
  </sheetViews>
  <sheetFormatPr defaultRowHeight="15" x14ac:dyDescent="0.25"/>
  <cols>
    <col min="1" max="1" width="26.140625" style="59" customWidth="1"/>
    <col min="2" max="2" width="18.5703125" style="59" customWidth="1"/>
    <col min="3" max="3" width="21.140625" style="59" customWidth="1"/>
    <col min="4" max="5" width="15" style="59" customWidth="1"/>
    <col min="6" max="6" width="18.5703125" style="59" customWidth="1"/>
    <col min="7" max="8" width="16.7109375" style="59" customWidth="1"/>
    <col min="9" max="9" width="39.7109375" style="59" customWidth="1"/>
    <col min="10" max="11" width="9.7109375" style="59" customWidth="1"/>
    <col min="12" max="12" width="16" style="59" customWidth="1"/>
    <col min="13" max="13" width="20.42578125" style="59" customWidth="1"/>
  </cols>
  <sheetData>
    <row r="1" spans="1:13" s="102" customFormat="1" ht="16.5" x14ac:dyDescent="0.25">
      <c r="A1" s="13"/>
      <c r="B1" s="13"/>
      <c r="C1" s="13"/>
      <c r="D1" s="13"/>
      <c r="E1" s="13"/>
      <c r="F1" s="14"/>
      <c r="G1" s="14"/>
      <c r="H1" s="14"/>
      <c r="I1" s="14"/>
      <c r="J1" s="138" t="s">
        <v>20</v>
      </c>
      <c r="K1" s="138"/>
      <c r="L1" s="138"/>
      <c r="M1" s="138"/>
    </row>
    <row r="2" spans="1:13" s="102" customFormat="1" ht="16.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s="102" customFormat="1" ht="16.5" customHeight="1" x14ac:dyDescent="0.25">
      <c r="A3" s="112" t="s">
        <v>16</v>
      </c>
      <c r="B3" s="112"/>
      <c r="C3" s="112"/>
      <c r="D3" s="13"/>
      <c r="E3" s="13"/>
      <c r="F3" s="13"/>
      <c r="G3" s="13"/>
      <c r="H3" s="13"/>
      <c r="I3" s="13"/>
      <c r="J3" s="112" t="s">
        <v>15</v>
      </c>
      <c r="K3" s="112"/>
      <c r="L3" s="112"/>
      <c r="M3" s="112"/>
    </row>
    <row r="4" spans="1:13" s="102" customFormat="1" ht="16.5" customHeight="1" x14ac:dyDescent="0.25">
      <c r="A4" s="108" t="s">
        <v>17</v>
      </c>
      <c r="B4" s="108"/>
      <c r="C4" s="108"/>
      <c r="D4" s="13"/>
      <c r="E4" s="13"/>
      <c r="F4" s="13"/>
      <c r="G4" s="13"/>
      <c r="H4" s="13"/>
      <c r="I4" s="13"/>
      <c r="J4" s="108" t="s">
        <v>26</v>
      </c>
      <c r="K4" s="108"/>
      <c r="L4" s="108"/>
      <c r="M4" s="108"/>
    </row>
    <row r="5" spans="1:13" s="102" customFormat="1" ht="16.5" customHeight="1" x14ac:dyDescent="0.25">
      <c r="A5" s="108" t="s">
        <v>18</v>
      </c>
      <c r="B5" s="108"/>
      <c r="C5" s="108"/>
      <c r="D5" s="13"/>
      <c r="E5" s="13"/>
      <c r="F5" s="13"/>
      <c r="G5" s="13"/>
      <c r="H5" s="13"/>
      <c r="I5" s="13"/>
      <c r="J5" s="108" t="s">
        <v>14</v>
      </c>
      <c r="K5" s="108"/>
      <c r="L5" s="108"/>
      <c r="M5" s="108"/>
    </row>
    <row r="6" spans="1:13" s="102" customFormat="1" ht="16.5" customHeight="1" x14ac:dyDescent="0.25">
      <c r="A6" s="108" t="s">
        <v>25</v>
      </c>
      <c r="B6" s="108"/>
      <c r="C6" s="108"/>
      <c r="D6" s="13"/>
      <c r="E6" s="13"/>
      <c r="F6" s="13"/>
      <c r="G6" s="13"/>
      <c r="H6" s="13"/>
      <c r="I6" s="13"/>
      <c r="J6" s="108" t="s">
        <v>25</v>
      </c>
      <c r="K6" s="108"/>
      <c r="L6" s="108"/>
      <c r="M6" s="108"/>
    </row>
    <row r="7" spans="1:13" s="102" customFormat="1" ht="16.5" customHeight="1" x14ac:dyDescent="0.25">
      <c r="A7" s="108" t="s">
        <v>115</v>
      </c>
      <c r="B7" s="108"/>
      <c r="C7" s="108"/>
      <c r="D7" s="13"/>
      <c r="E7" s="13"/>
      <c r="F7" s="13"/>
      <c r="G7" s="13"/>
      <c r="H7" s="13"/>
      <c r="I7" s="13"/>
      <c r="J7" s="108" t="s">
        <v>34</v>
      </c>
      <c r="K7" s="108"/>
      <c r="L7" s="108"/>
      <c r="M7" s="108"/>
    </row>
    <row r="8" spans="1:13" s="102" customFormat="1" ht="16.5" customHeight="1" x14ac:dyDescent="0.25">
      <c r="A8" s="108" t="s">
        <v>37</v>
      </c>
      <c r="B8" s="108"/>
      <c r="C8" s="108"/>
      <c r="D8" s="13"/>
      <c r="E8" s="13"/>
      <c r="F8" s="13"/>
      <c r="G8" s="13"/>
      <c r="H8" s="13"/>
      <c r="I8" s="13"/>
      <c r="J8" s="108" t="s">
        <v>37</v>
      </c>
      <c r="K8" s="108"/>
      <c r="L8" s="108"/>
      <c r="M8" s="108"/>
    </row>
    <row r="9" spans="1:13" s="102" customFormat="1" ht="16.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102" customFormat="1" ht="16.5" customHeight="1" x14ac:dyDescent="0.25">
      <c r="A10" s="111" t="s">
        <v>28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3" ht="16.5" customHeight="1" x14ac:dyDescent="0.25">
      <c r="A11" s="111" t="s">
        <v>109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3" ht="16.5" customHeight="1" x14ac:dyDescent="0.25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</row>
    <row r="13" spans="1:13" ht="15.75" thickBot="1" x14ac:dyDescent="0.3"/>
    <row r="14" spans="1:13" s="62" customFormat="1" ht="24" customHeight="1" x14ac:dyDescent="0.25">
      <c r="A14" s="128" t="s">
        <v>0</v>
      </c>
      <c r="B14" s="130" t="s">
        <v>21</v>
      </c>
      <c r="C14" s="130" t="s">
        <v>22</v>
      </c>
      <c r="D14" s="130" t="s">
        <v>5</v>
      </c>
      <c r="E14" s="130" t="s">
        <v>6</v>
      </c>
      <c r="F14" s="130" t="s">
        <v>1</v>
      </c>
      <c r="G14" s="130" t="s">
        <v>7</v>
      </c>
      <c r="H14" s="130" t="s">
        <v>8</v>
      </c>
      <c r="I14" s="130" t="s">
        <v>9</v>
      </c>
      <c r="J14" s="130" t="s">
        <v>2</v>
      </c>
      <c r="K14" s="130"/>
      <c r="L14" s="130" t="s">
        <v>36</v>
      </c>
      <c r="M14" s="134" t="s">
        <v>13</v>
      </c>
    </row>
    <row r="15" spans="1:13" s="62" customFormat="1" ht="27" customHeight="1" thickBot="1" x14ac:dyDescent="0.3">
      <c r="A15" s="129"/>
      <c r="B15" s="131"/>
      <c r="C15" s="131"/>
      <c r="D15" s="131"/>
      <c r="E15" s="131"/>
      <c r="F15" s="131"/>
      <c r="G15" s="131"/>
      <c r="H15" s="131"/>
      <c r="I15" s="131"/>
      <c r="J15" s="63" t="s">
        <v>3</v>
      </c>
      <c r="K15" s="63" t="s">
        <v>4</v>
      </c>
      <c r="L15" s="131"/>
      <c r="M15" s="135"/>
    </row>
    <row r="16" spans="1:13" s="62" customFormat="1" ht="15.75" thickBot="1" x14ac:dyDescent="0.3">
      <c r="A16" s="64">
        <v>1</v>
      </c>
      <c r="B16" s="65">
        <v>2</v>
      </c>
      <c r="C16" s="65">
        <v>3</v>
      </c>
      <c r="D16" s="66">
        <v>4</v>
      </c>
      <c r="E16" s="65">
        <v>5</v>
      </c>
      <c r="F16" s="65">
        <v>6</v>
      </c>
      <c r="G16" s="66">
        <v>7</v>
      </c>
      <c r="H16" s="67">
        <v>8</v>
      </c>
      <c r="I16" s="68" t="s">
        <v>11</v>
      </c>
      <c r="J16" s="69" t="s">
        <v>12</v>
      </c>
      <c r="K16" s="69">
        <v>11</v>
      </c>
      <c r="L16" s="70">
        <v>12</v>
      </c>
      <c r="M16" s="71">
        <v>13</v>
      </c>
    </row>
    <row r="17" spans="1:13" s="62" customFormat="1" ht="90" x14ac:dyDescent="0.25">
      <c r="A17" s="72" t="s">
        <v>24</v>
      </c>
      <c r="B17" s="73" t="s">
        <v>38</v>
      </c>
      <c r="C17" s="74" t="s">
        <v>39</v>
      </c>
      <c r="D17" s="75" t="s">
        <v>106</v>
      </c>
      <c r="E17" s="73">
        <v>25000</v>
      </c>
      <c r="F17" s="73">
        <v>110</v>
      </c>
      <c r="G17" s="76" t="s">
        <v>105</v>
      </c>
      <c r="H17" s="77">
        <v>300002054314</v>
      </c>
      <c r="I17" s="78" t="s">
        <v>40</v>
      </c>
      <c r="J17" s="79" t="s">
        <v>27</v>
      </c>
      <c r="K17" s="79" t="s">
        <v>27</v>
      </c>
      <c r="L17" s="80">
        <v>8369.6400000000012</v>
      </c>
      <c r="M17" s="81" t="s">
        <v>79</v>
      </c>
    </row>
    <row r="18" spans="1:13" s="62" customFormat="1" ht="105" x14ac:dyDescent="0.25">
      <c r="A18" s="82" t="s">
        <v>24</v>
      </c>
      <c r="B18" s="83" t="s">
        <v>38</v>
      </c>
      <c r="C18" s="84" t="s">
        <v>39</v>
      </c>
      <c r="D18" s="85" t="s">
        <v>106</v>
      </c>
      <c r="E18" s="83">
        <v>25000</v>
      </c>
      <c r="F18" s="83">
        <v>110</v>
      </c>
      <c r="G18" s="86" t="s">
        <v>105</v>
      </c>
      <c r="H18" s="87">
        <v>300002054314</v>
      </c>
      <c r="I18" s="88" t="s">
        <v>41</v>
      </c>
      <c r="J18" s="89" t="s">
        <v>27</v>
      </c>
      <c r="K18" s="89" t="s">
        <v>27</v>
      </c>
      <c r="L18" s="90">
        <v>22660.739999999998</v>
      </c>
      <c r="M18" s="91" t="s">
        <v>80</v>
      </c>
    </row>
    <row r="19" spans="1:13" s="62" customFormat="1" ht="90" x14ac:dyDescent="0.25">
      <c r="A19" s="82" t="s">
        <v>24</v>
      </c>
      <c r="B19" s="83" t="s">
        <v>38</v>
      </c>
      <c r="C19" s="84" t="s">
        <v>39</v>
      </c>
      <c r="D19" s="85" t="s">
        <v>106</v>
      </c>
      <c r="E19" s="83">
        <v>25000</v>
      </c>
      <c r="F19" s="83">
        <v>110</v>
      </c>
      <c r="G19" s="86" t="s">
        <v>105</v>
      </c>
      <c r="H19" s="87">
        <v>300002054314</v>
      </c>
      <c r="I19" s="88" t="s">
        <v>42</v>
      </c>
      <c r="J19" s="89" t="s">
        <v>27</v>
      </c>
      <c r="K19" s="89" t="s">
        <v>27</v>
      </c>
      <c r="L19" s="90">
        <v>9201.7799999999988</v>
      </c>
      <c r="M19" s="91" t="s">
        <v>81</v>
      </c>
    </row>
    <row r="20" spans="1:13" s="62" customFormat="1" ht="90" x14ac:dyDescent="0.25">
      <c r="A20" s="82" t="s">
        <v>24</v>
      </c>
      <c r="B20" s="83" t="s">
        <v>38</v>
      </c>
      <c r="C20" s="84" t="s">
        <v>39</v>
      </c>
      <c r="D20" s="85" t="s">
        <v>106</v>
      </c>
      <c r="E20" s="83">
        <v>25000</v>
      </c>
      <c r="F20" s="83">
        <v>110</v>
      </c>
      <c r="G20" s="86" t="s">
        <v>105</v>
      </c>
      <c r="H20" s="87">
        <v>300002054314</v>
      </c>
      <c r="I20" s="88" t="s">
        <v>43</v>
      </c>
      <c r="J20" s="89" t="s">
        <v>27</v>
      </c>
      <c r="K20" s="89" t="s">
        <v>27</v>
      </c>
      <c r="L20" s="90">
        <v>18709.080000000002</v>
      </c>
      <c r="M20" s="91" t="s">
        <v>82</v>
      </c>
    </row>
    <row r="21" spans="1:13" s="62" customFormat="1" ht="105" x14ac:dyDescent="0.25">
      <c r="A21" s="82" t="s">
        <v>24</v>
      </c>
      <c r="B21" s="83" t="s">
        <v>38</v>
      </c>
      <c r="C21" s="84" t="s">
        <v>39</v>
      </c>
      <c r="D21" s="85" t="s">
        <v>106</v>
      </c>
      <c r="E21" s="83">
        <v>25000</v>
      </c>
      <c r="F21" s="83">
        <v>110</v>
      </c>
      <c r="G21" s="86" t="s">
        <v>105</v>
      </c>
      <c r="H21" s="87">
        <v>300002054314</v>
      </c>
      <c r="I21" s="88" t="s">
        <v>44</v>
      </c>
      <c r="J21" s="89" t="s">
        <v>27</v>
      </c>
      <c r="K21" s="89" t="s">
        <v>27</v>
      </c>
      <c r="L21" s="90">
        <v>49574.64</v>
      </c>
      <c r="M21" s="91" t="s">
        <v>83</v>
      </c>
    </row>
    <row r="22" spans="1:13" s="62" customFormat="1" ht="105" x14ac:dyDescent="0.25">
      <c r="A22" s="82" t="s">
        <v>24</v>
      </c>
      <c r="B22" s="83" t="s">
        <v>38</v>
      </c>
      <c r="C22" s="84" t="s">
        <v>39</v>
      </c>
      <c r="D22" s="85" t="s">
        <v>106</v>
      </c>
      <c r="E22" s="83">
        <v>25000</v>
      </c>
      <c r="F22" s="83">
        <v>110</v>
      </c>
      <c r="G22" s="86" t="s">
        <v>105</v>
      </c>
      <c r="H22" s="87">
        <v>300002054314</v>
      </c>
      <c r="I22" s="88" t="s">
        <v>45</v>
      </c>
      <c r="J22" s="89" t="s">
        <v>27</v>
      </c>
      <c r="K22" s="89" t="s">
        <v>27</v>
      </c>
      <c r="L22" s="90">
        <v>67817.400000000009</v>
      </c>
      <c r="M22" s="91" t="s">
        <v>84</v>
      </c>
    </row>
    <row r="23" spans="1:13" s="62" customFormat="1" ht="90" x14ac:dyDescent="0.25">
      <c r="A23" s="82" t="s">
        <v>24</v>
      </c>
      <c r="B23" s="83" t="s">
        <v>38</v>
      </c>
      <c r="C23" s="84" t="s">
        <v>39</v>
      </c>
      <c r="D23" s="85" t="s">
        <v>106</v>
      </c>
      <c r="E23" s="83">
        <v>25000</v>
      </c>
      <c r="F23" s="83">
        <v>110</v>
      </c>
      <c r="G23" s="86" t="s">
        <v>105</v>
      </c>
      <c r="H23" s="87">
        <v>300002054314</v>
      </c>
      <c r="I23" s="88" t="s">
        <v>46</v>
      </c>
      <c r="J23" s="89" t="s">
        <v>27</v>
      </c>
      <c r="K23" s="89" t="s">
        <v>27</v>
      </c>
      <c r="L23" s="90">
        <v>4759.68</v>
      </c>
      <c r="M23" s="91" t="s">
        <v>85</v>
      </c>
    </row>
    <row r="24" spans="1:13" s="62" customFormat="1" ht="90" x14ac:dyDescent="0.25">
      <c r="A24" s="82" t="s">
        <v>24</v>
      </c>
      <c r="B24" s="83" t="s">
        <v>38</v>
      </c>
      <c r="C24" s="84" t="s">
        <v>39</v>
      </c>
      <c r="D24" s="85" t="s">
        <v>106</v>
      </c>
      <c r="E24" s="83">
        <v>25000</v>
      </c>
      <c r="F24" s="83">
        <v>110</v>
      </c>
      <c r="G24" s="86" t="s">
        <v>105</v>
      </c>
      <c r="H24" s="87">
        <v>300002054314</v>
      </c>
      <c r="I24" s="88" t="s">
        <v>47</v>
      </c>
      <c r="J24" s="89" t="s">
        <v>27</v>
      </c>
      <c r="K24" s="89" t="s">
        <v>27</v>
      </c>
      <c r="L24" s="90">
        <v>5173.74</v>
      </c>
      <c r="M24" s="91" t="s">
        <v>86</v>
      </c>
    </row>
    <row r="25" spans="1:13" s="62" customFormat="1" ht="105" x14ac:dyDescent="0.25">
      <c r="A25" s="82" t="s">
        <v>24</v>
      </c>
      <c r="B25" s="83" t="s">
        <v>38</v>
      </c>
      <c r="C25" s="84" t="s">
        <v>39</v>
      </c>
      <c r="D25" s="85" t="s">
        <v>106</v>
      </c>
      <c r="E25" s="83">
        <v>25000</v>
      </c>
      <c r="F25" s="83">
        <v>110</v>
      </c>
      <c r="G25" s="86" t="s">
        <v>105</v>
      </c>
      <c r="H25" s="87">
        <v>300002054314</v>
      </c>
      <c r="I25" s="88" t="s">
        <v>48</v>
      </c>
      <c r="J25" s="89" t="s">
        <v>27</v>
      </c>
      <c r="K25" s="89" t="s">
        <v>27</v>
      </c>
      <c r="L25" s="90">
        <v>16578.48</v>
      </c>
      <c r="M25" s="91" t="s">
        <v>87</v>
      </c>
    </row>
    <row r="26" spans="1:13" s="62" customFormat="1" ht="90" x14ac:dyDescent="0.25">
      <c r="A26" s="82" t="s">
        <v>24</v>
      </c>
      <c r="B26" s="83" t="s">
        <v>38</v>
      </c>
      <c r="C26" s="84" t="s">
        <v>39</v>
      </c>
      <c r="D26" s="85" t="s">
        <v>106</v>
      </c>
      <c r="E26" s="83">
        <v>25000</v>
      </c>
      <c r="F26" s="83">
        <v>110</v>
      </c>
      <c r="G26" s="86" t="s">
        <v>105</v>
      </c>
      <c r="H26" s="87">
        <v>300002054314</v>
      </c>
      <c r="I26" s="88" t="s">
        <v>49</v>
      </c>
      <c r="J26" s="89" t="s">
        <v>27</v>
      </c>
      <c r="K26" s="89" t="s">
        <v>27</v>
      </c>
      <c r="L26" s="90">
        <v>13294.14</v>
      </c>
      <c r="M26" s="91" t="s">
        <v>88</v>
      </c>
    </row>
    <row r="27" spans="1:13" s="62" customFormat="1" ht="45" x14ac:dyDescent="0.25">
      <c r="A27" s="82" t="s">
        <v>24</v>
      </c>
      <c r="B27" s="83" t="s">
        <v>38</v>
      </c>
      <c r="C27" s="84" t="s">
        <v>39</v>
      </c>
      <c r="D27" s="85" t="s">
        <v>106</v>
      </c>
      <c r="E27" s="83">
        <v>25000</v>
      </c>
      <c r="F27" s="83">
        <v>110</v>
      </c>
      <c r="G27" s="86" t="s">
        <v>105</v>
      </c>
      <c r="H27" s="87">
        <v>300002054314</v>
      </c>
      <c r="I27" s="88" t="s">
        <v>50</v>
      </c>
      <c r="J27" s="89" t="s">
        <v>27</v>
      </c>
      <c r="K27" s="89" t="s">
        <v>27</v>
      </c>
      <c r="L27" s="90">
        <v>8763.6</v>
      </c>
      <c r="M27" s="91" t="s">
        <v>89</v>
      </c>
    </row>
    <row r="28" spans="1:13" s="62" customFormat="1" ht="45" x14ac:dyDescent="0.25">
      <c r="A28" s="82" t="s">
        <v>24</v>
      </c>
      <c r="B28" s="83" t="s">
        <v>38</v>
      </c>
      <c r="C28" s="84" t="s">
        <v>39</v>
      </c>
      <c r="D28" s="85" t="s">
        <v>106</v>
      </c>
      <c r="E28" s="83">
        <v>25000</v>
      </c>
      <c r="F28" s="83">
        <v>110</v>
      </c>
      <c r="G28" s="86" t="s">
        <v>105</v>
      </c>
      <c r="H28" s="87">
        <v>300002054314</v>
      </c>
      <c r="I28" s="88" t="s">
        <v>51</v>
      </c>
      <c r="J28" s="89" t="s">
        <v>27</v>
      </c>
      <c r="K28" s="89" t="s">
        <v>27</v>
      </c>
      <c r="L28" s="90">
        <v>671.34</v>
      </c>
      <c r="M28" s="91" t="s">
        <v>90</v>
      </c>
    </row>
    <row r="29" spans="1:13" s="62" customFormat="1" ht="75" x14ac:dyDescent="0.25">
      <c r="A29" s="82" t="s">
        <v>24</v>
      </c>
      <c r="B29" s="83" t="s">
        <v>38</v>
      </c>
      <c r="C29" s="84" t="s">
        <v>39</v>
      </c>
      <c r="D29" s="85" t="s">
        <v>106</v>
      </c>
      <c r="E29" s="83">
        <v>25000</v>
      </c>
      <c r="F29" s="83">
        <v>110</v>
      </c>
      <c r="G29" s="86" t="s">
        <v>105</v>
      </c>
      <c r="H29" s="87">
        <v>300002054314</v>
      </c>
      <c r="I29" s="88" t="s">
        <v>52</v>
      </c>
      <c r="J29" s="89" t="s">
        <v>27</v>
      </c>
      <c r="K29" s="89" t="s">
        <v>27</v>
      </c>
      <c r="L29" s="90">
        <v>26424.799999999999</v>
      </c>
      <c r="M29" s="91" t="s">
        <v>91</v>
      </c>
    </row>
    <row r="30" spans="1:13" s="62" customFormat="1" ht="75" x14ac:dyDescent="0.25">
      <c r="A30" s="82" t="s">
        <v>24</v>
      </c>
      <c r="B30" s="83" t="s">
        <v>38</v>
      </c>
      <c r="C30" s="84" t="s">
        <v>39</v>
      </c>
      <c r="D30" s="85" t="s">
        <v>106</v>
      </c>
      <c r="E30" s="83">
        <v>25000</v>
      </c>
      <c r="F30" s="83">
        <v>110</v>
      </c>
      <c r="G30" s="86" t="s">
        <v>105</v>
      </c>
      <c r="H30" s="87">
        <v>300002054314</v>
      </c>
      <c r="I30" s="88" t="s">
        <v>53</v>
      </c>
      <c r="J30" s="89" t="s">
        <v>27</v>
      </c>
      <c r="K30" s="89" t="s">
        <v>27</v>
      </c>
      <c r="L30" s="90">
        <v>132338.4</v>
      </c>
      <c r="M30" s="91" t="s">
        <v>92</v>
      </c>
    </row>
    <row r="31" spans="1:13" s="62" customFormat="1" ht="75" x14ac:dyDescent="0.25">
      <c r="A31" s="82" t="s">
        <v>24</v>
      </c>
      <c r="B31" s="83" t="s">
        <v>38</v>
      </c>
      <c r="C31" s="84" t="s">
        <v>39</v>
      </c>
      <c r="D31" s="85" t="s">
        <v>106</v>
      </c>
      <c r="E31" s="83">
        <v>25000</v>
      </c>
      <c r="F31" s="83">
        <v>110</v>
      </c>
      <c r="G31" s="86" t="s">
        <v>105</v>
      </c>
      <c r="H31" s="87">
        <v>300002054314</v>
      </c>
      <c r="I31" s="88" t="s">
        <v>54</v>
      </c>
      <c r="J31" s="89" t="s">
        <v>27</v>
      </c>
      <c r="K31" s="89" t="s">
        <v>27</v>
      </c>
      <c r="L31" s="90">
        <v>42504.800000000003</v>
      </c>
      <c r="M31" s="91" t="s">
        <v>93</v>
      </c>
    </row>
    <row r="32" spans="1:13" s="62" customFormat="1" ht="60" x14ac:dyDescent="0.25">
      <c r="A32" s="82" t="s">
        <v>24</v>
      </c>
      <c r="B32" s="83" t="s">
        <v>38</v>
      </c>
      <c r="C32" s="84" t="s">
        <v>39</v>
      </c>
      <c r="D32" s="85" t="s">
        <v>106</v>
      </c>
      <c r="E32" s="83">
        <v>25000</v>
      </c>
      <c r="F32" s="83">
        <v>110</v>
      </c>
      <c r="G32" s="86" t="s">
        <v>105</v>
      </c>
      <c r="H32" s="87">
        <v>300002054314</v>
      </c>
      <c r="I32" s="88" t="s">
        <v>55</v>
      </c>
      <c r="J32" s="89" t="s">
        <v>27</v>
      </c>
      <c r="K32" s="89" t="s">
        <v>27</v>
      </c>
      <c r="L32" s="90">
        <v>1105.5</v>
      </c>
      <c r="M32" s="91" t="s">
        <v>94</v>
      </c>
    </row>
    <row r="33" spans="1:13" s="62" customFormat="1" ht="60" x14ac:dyDescent="0.25">
      <c r="A33" s="82" t="s">
        <v>24</v>
      </c>
      <c r="B33" s="83" t="s">
        <v>38</v>
      </c>
      <c r="C33" s="84" t="s">
        <v>39</v>
      </c>
      <c r="D33" s="85" t="s">
        <v>106</v>
      </c>
      <c r="E33" s="83">
        <v>25000</v>
      </c>
      <c r="F33" s="83">
        <v>110</v>
      </c>
      <c r="G33" s="86" t="s">
        <v>105</v>
      </c>
      <c r="H33" s="87">
        <v>300002054314</v>
      </c>
      <c r="I33" s="88" t="s">
        <v>56</v>
      </c>
      <c r="J33" s="89" t="s">
        <v>27</v>
      </c>
      <c r="K33" s="89" t="s">
        <v>27</v>
      </c>
      <c r="L33" s="90">
        <v>11698.2</v>
      </c>
      <c r="M33" s="91" t="s">
        <v>95</v>
      </c>
    </row>
    <row r="34" spans="1:13" s="62" customFormat="1" ht="60" x14ac:dyDescent="0.25">
      <c r="A34" s="82" t="s">
        <v>24</v>
      </c>
      <c r="B34" s="83" t="s">
        <v>38</v>
      </c>
      <c r="C34" s="84" t="s">
        <v>39</v>
      </c>
      <c r="D34" s="85" t="s">
        <v>106</v>
      </c>
      <c r="E34" s="83">
        <v>25000</v>
      </c>
      <c r="F34" s="83">
        <v>110</v>
      </c>
      <c r="G34" s="86" t="s">
        <v>105</v>
      </c>
      <c r="H34" s="87">
        <v>300002054314</v>
      </c>
      <c r="I34" s="88" t="s">
        <v>57</v>
      </c>
      <c r="J34" s="89" t="s">
        <v>27</v>
      </c>
      <c r="K34" s="89" t="s">
        <v>27</v>
      </c>
      <c r="L34" s="90">
        <v>2231.1</v>
      </c>
      <c r="M34" s="91" t="s">
        <v>96</v>
      </c>
    </row>
    <row r="35" spans="1:13" s="62" customFormat="1" ht="90" x14ac:dyDescent="0.25">
      <c r="A35" s="82" t="s">
        <v>24</v>
      </c>
      <c r="B35" s="83" t="s">
        <v>38</v>
      </c>
      <c r="C35" s="84" t="s">
        <v>39</v>
      </c>
      <c r="D35" s="85" t="s">
        <v>106</v>
      </c>
      <c r="E35" s="83">
        <v>25000</v>
      </c>
      <c r="F35" s="83">
        <v>110</v>
      </c>
      <c r="G35" s="86" t="s">
        <v>105</v>
      </c>
      <c r="H35" s="87">
        <v>300002054314</v>
      </c>
      <c r="I35" s="88" t="s">
        <v>58</v>
      </c>
      <c r="J35" s="89" t="s">
        <v>27</v>
      </c>
      <c r="K35" s="89" t="s">
        <v>27</v>
      </c>
      <c r="L35" s="90">
        <v>25695.84</v>
      </c>
      <c r="M35" s="91" t="s">
        <v>97</v>
      </c>
    </row>
    <row r="36" spans="1:13" s="62" customFormat="1" ht="120" x14ac:dyDescent="0.25">
      <c r="A36" s="82" t="s">
        <v>24</v>
      </c>
      <c r="B36" s="83" t="s">
        <v>38</v>
      </c>
      <c r="C36" s="84" t="s">
        <v>39</v>
      </c>
      <c r="D36" s="85" t="s">
        <v>106</v>
      </c>
      <c r="E36" s="83">
        <v>25000</v>
      </c>
      <c r="F36" s="83">
        <v>110</v>
      </c>
      <c r="G36" s="86" t="s">
        <v>105</v>
      </c>
      <c r="H36" s="87">
        <v>300002054314</v>
      </c>
      <c r="I36" s="88" t="s">
        <v>59</v>
      </c>
      <c r="J36" s="89" t="s">
        <v>27</v>
      </c>
      <c r="K36" s="89" t="s">
        <v>27</v>
      </c>
      <c r="L36" s="90">
        <v>82080.36</v>
      </c>
      <c r="M36" s="91" t="s">
        <v>98</v>
      </c>
    </row>
    <row r="37" spans="1:13" s="62" customFormat="1" ht="75" x14ac:dyDescent="0.25">
      <c r="A37" s="82" t="s">
        <v>24</v>
      </c>
      <c r="B37" s="83" t="s">
        <v>38</v>
      </c>
      <c r="C37" s="84" t="s">
        <v>39</v>
      </c>
      <c r="D37" s="85" t="s">
        <v>106</v>
      </c>
      <c r="E37" s="83">
        <v>25000</v>
      </c>
      <c r="F37" s="83">
        <v>110</v>
      </c>
      <c r="G37" s="86" t="s">
        <v>105</v>
      </c>
      <c r="H37" s="87">
        <v>300002054314</v>
      </c>
      <c r="I37" s="88" t="s">
        <v>60</v>
      </c>
      <c r="J37" s="89" t="s">
        <v>27</v>
      </c>
      <c r="K37" s="89" t="s">
        <v>27</v>
      </c>
      <c r="L37" s="90">
        <v>8068.1399999999994</v>
      </c>
      <c r="M37" s="91" t="s">
        <v>99</v>
      </c>
    </row>
    <row r="38" spans="1:13" s="62" customFormat="1" ht="75" x14ac:dyDescent="0.25">
      <c r="A38" s="82" t="s">
        <v>24</v>
      </c>
      <c r="B38" s="83" t="s">
        <v>38</v>
      </c>
      <c r="C38" s="84" t="s">
        <v>39</v>
      </c>
      <c r="D38" s="85" t="s">
        <v>106</v>
      </c>
      <c r="E38" s="83">
        <v>25000</v>
      </c>
      <c r="F38" s="83">
        <v>110</v>
      </c>
      <c r="G38" s="86" t="s">
        <v>105</v>
      </c>
      <c r="H38" s="87">
        <v>300002054314</v>
      </c>
      <c r="I38" s="88" t="s">
        <v>61</v>
      </c>
      <c r="J38" s="89" t="s">
        <v>27</v>
      </c>
      <c r="K38" s="89" t="s">
        <v>27</v>
      </c>
      <c r="L38" s="90">
        <v>68592.456000000006</v>
      </c>
      <c r="M38" s="91" t="s">
        <v>100</v>
      </c>
    </row>
    <row r="39" spans="1:13" s="62" customFormat="1" ht="75" x14ac:dyDescent="0.25">
      <c r="A39" s="82" t="s">
        <v>24</v>
      </c>
      <c r="B39" s="83" t="s">
        <v>38</v>
      </c>
      <c r="C39" s="84" t="s">
        <v>39</v>
      </c>
      <c r="D39" s="85" t="s">
        <v>106</v>
      </c>
      <c r="E39" s="83">
        <v>25000</v>
      </c>
      <c r="F39" s="83">
        <v>110</v>
      </c>
      <c r="G39" s="86" t="s">
        <v>105</v>
      </c>
      <c r="H39" s="87">
        <v>300002054314</v>
      </c>
      <c r="I39" s="88" t="s">
        <v>62</v>
      </c>
      <c r="J39" s="89" t="s">
        <v>27</v>
      </c>
      <c r="K39" s="89" t="s">
        <v>27</v>
      </c>
      <c r="L39" s="90">
        <v>19353.887999999999</v>
      </c>
      <c r="M39" s="91" t="s">
        <v>101</v>
      </c>
    </row>
    <row r="40" spans="1:13" s="62" customFormat="1" ht="75" x14ac:dyDescent="0.25">
      <c r="A40" s="82" t="s">
        <v>24</v>
      </c>
      <c r="B40" s="83" t="s">
        <v>38</v>
      </c>
      <c r="C40" s="84" t="s">
        <v>39</v>
      </c>
      <c r="D40" s="85" t="s">
        <v>106</v>
      </c>
      <c r="E40" s="83">
        <v>25000</v>
      </c>
      <c r="F40" s="83">
        <v>110</v>
      </c>
      <c r="G40" s="86" t="s">
        <v>105</v>
      </c>
      <c r="H40" s="87">
        <v>300002054314</v>
      </c>
      <c r="I40" s="88" t="s">
        <v>63</v>
      </c>
      <c r="J40" s="89" t="s">
        <v>27</v>
      </c>
      <c r="K40" s="89" t="s">
        <v>27</v>
      </c>
      <c r="L40" s="90">
        <v>158199.06</v>
      </c>
      <c r="M40" s="91" t="s">
        <v>102</v>
      </c>
    </row>
    <row r="41" spans="1:13" s="62" customFormat="1" ht="75" x14ac:dyDescent="0.25">
      <c r="A41" s="82" t="s">
        <v>24</v>
      </c>
      <c r="B41" s="83" t="s">
        <v>38</v>
      </c>
      <c r="C41" s="84" t="s">
        <v>39</v>
      </c>
      <c r="D41" s="85" t="s">
        <v>106</v>
      </c>
      <c r="E41" s="83">
        <v>25000</v>
      </c>
      <c r="F41" s="83">
        <v>110</v>
      </c>
      <c r="G41" s="86" t="s">
        <v>105</v>
      </c>
      <c r="H41" s="87">
        <v>300002054314</v>
      </c>
      <c r="I41" s="88" t="s">
        <v>64</v>
      </c>
      <c r="J41" s="89" t="s">
        <v>27</v>
      </c>
      <c r="K41" s="89" t="s">
        <v>27</v>
      </c>
      <c r="L41" s="90">
        <v>4438.08</v>
      </c>
      <c r="M41" s="91" t="s">
        <v>103</v>
      </c>
    </row>
    <row r="42" spans="1:13" s="62" customFormat="1" ht="45" x14ac:dyDescent="0.25">
      <c r="A42" s="82" t="s">
        <v>24</v>
      </c>
      <c r="B42" s="83" t="s">
        <v>38</v>
      </c>
      <c r="C42" s="84" t="s">
        <v>39</v>
      </c>
      <c r="D42" s="85" t="s">
        <v>106</v>
      </c>
      <c r="E42" s="83">
        <v>25000</v>
      </c>
      <c r="F42" s="83">
        <v>110</v>
      </c>
      <c r="G42" s="86" t="s">
        <v>105</v>
      </c>
      <c r="H42" s="87">
        <v>300002054314</v>
      </c>
      <c r="I42" s="88" t="s">
        <v>65</v>
      </c>
      <c r="J42" s="89" t="s">
        <v>27</v>
      </c>
      <c r="K42" s="89" t="s">
        <v>27</v>
      </c>
      <c r="L42" s="90">
        <v>37080</v>
      </c>
      <c r="M42" s="91" t="s">
        <v>23</v>
      </c>
    </row>
    <row r="43" spans="1:13" s="62" customFormat="1" ht="45" x14ac:dyDescent="0.25">
      <c r="A43" s="82" t="s">
        <v>24</v>
      </c>
      <c r="B43" s="83" t="s">
        <v>38</v>
      </c>
      <c r="C43" s="84" t="s">
        <v>39</v>
      </c>
      <c r="D43" s="85" t="s">
        <v>106</v>
      </c>
      <c r="E43" s="83">
        <v>25000</v>
      </c>
      <c r="F43" s="83">
        <v>110</v>
      </c>
      <c r="G43" s="86" t="s">
        <v>105</v>
      </c>
      <c r="H43" s="87">
        <v>300002054314</v>
      </c>
      <c r="I43" s="88" t="s">
        <v>66</v>
      </c>
      <c r="J43" s="89" t="s">
        <v>27</v>
      </c>
      <c r="K43" s="89" t="s">
        <v>27</v>
      </c>
      <c r="L43" s="90">
        <v>133.9</v>
      </c>
      <c r="M43" s="91" t="s">
        <v>23</v>
      </c>
    </row>
    <row r="44" spans="1:13" s="62" customFormat="1" ht="45" x14ac:dyDescent="0.25">
      <c r="A44" s="82" t="s">
        <v>24</v>
      </c>
      <c r="B44" s="83" t="s">
        <v>38</v>
      </c>
      <c r="C44" s="84" t="s">
        <v>39</v>
      </c>
      <c r="D44" s="85" t="s">
        <v>106</v>
      </c>
      <c r="E44" s="83">
        <v>25000</v>
      </c>
      <c r="F44" s="83">
        <v>110</v>
      </c>
      <c r="G44" s="86" t="s">
        <v>105</v>
      </c>
      <c r="H44" s="87">
        <v>300002054314</v>
      </c>
      <c r="I44" s="88" t="s">
        <v>67</v>
      </c>
      <c r="J44" s="89" t="s">
        <v>27</v>
      </c>
      <c r="K44" s="89" t="s">
        <v>27</v>
      </c>
      <c r="L44" s="90">
        <v>27192</v>
      </c>
      <c r="M44" s="91" t="s">
        <v>23</v>
      </c>
    </row>
    <row r="45" spans="1:13" s="62" customFormat="1" ht="45" x14ac:dyDescent="0.25">
      <c r="A45" s="82" t="s">
        <v>24</v>
      </c>
      <c r="B45" s="83" t="s">
        <v>38</v>
      </c>
      <c r="C45" s="84" t="s">
        <v>39</v>
      </c>
      <c r="D45" s="85" t="s">
        <v>106</v>
      </c>
      <c r="E45" s="83">
        <v>25000</v>
      </c>
      <c r="F45" s="83">
        <v>110</v>
      </c>
      <c r="G45" s="86" t="s">
        <v>105</v>
      </c>
      <c r="H45" s="87">
        <v>300002054314</v>
      </c>
      <c r="I45" s="88" t="s">
        <v>68</v>
      </c>
      <c r="J45" s="89" t="s">
        <v>27</v>
      </c>
      <c r="K45" s="89" t="s">
        <v>27</v>
      </c>
      <c r="L45" s="90">
        <v>10094</v>
      </c>
      <c r="M45" s="91" t="s">
        <v>23</v>
      </c>
    </row>
    <row r="46" spans="1:13" s="62" customFormat="1" ht="45" x14ac:dyDescent="0.25">
      <c r="A46" s="82" t="s">
        <v>24</v>
      </c>
      <c r="B46" s="83" t="s">
        <v>38</v>
      </c>
      <c r="C46" s="84" t="s">
        <v>39</v>
      </c>
      <c r="D46" s="85" t="s">
        <v>106</v>
      </c>
      <c r="E46" s="83">
        <v>25000</v>
      </c>
      <c r="F46" s="83">
        <v>110</v>
      </c>
      <c r="G46" s="86" t="s">
        <v>105</v>
      </c>
      <c r="H46" s="87">
        <v>300002054314</v>
      </c>
      <c r="I46" s="88" t="s">
        <v>69</v>
      </c>
      <c r="J46" s="89" t="s">
        <v>27</v>
      </c>
      <c r="K46" s="89" t="s">
        <v>27</v>
      </c>
      <c r="L46" s="90">
        <v>906.4</v>
      </c>
      <c r="M46" s="91" t="s">
        <v>23</v>
      </c>
    </row>
    <row r="47" spans="1:13" s="62" customFormat="1" ht="45" x14ac:dyDescent="0.25">
      <c r="A47" s="82" t="s">
        <v>24</v>
      </c>
      <c r="B47" s="83" t="s">
        <v>38</v>
      </c>
      <c r="C47" s="84" t="s">
        <v>39</v>
      </c>
      <c r="D47" s="85" t="s">
        <v>106</v>
      </c>
      <c r="E47" s="83">
        <v>25000</v>
      </c>
      <c r="F47" s="83">
        <v>110</v>
      </c>
      <c r="G47" s="86" t="s">
        <v>105</v>
      </c>
      <c r="H47" s="87">
        <v>300002054314</v>
      </c>
      <c r="I47" s="88" t="s">
        <v>70</v>
      </c>
      <c r="J47" s="89" t="s">
        <v>27</v>
      </c>
      <c r="K47" s="89" t="s">
        <v>27</v>
      </c>
      <c r="L47" s="90">
        <v>87807.5</v>
      </c>
      <c r="M47" s="91" t="s">
        <v>23</v>
      </c>
    </row>
    <row r="48" spans="1:13" s="62" customFormat="1" ht="45" x14ac:dyDescent="0.25">
      <c r="A48" s="82" t="s">
        <v>24</v>
      </c>
      <c r="B48" s="83" t="s">
        <v>38</v>
      </c>
      <c r="C48" s="84" t="s">
        <v>39</v>
      </c>
      <c r="D48" s="85" t="s">
        <v>106</v>
      </c>
      <c r="E48" s="83">
        <v>25000</v>
      </c>
      <c r="F48" s="83">
        <v>110</v>
      </c>
      <c r="G48" s="86" t="s">
        <v>105</v>
      </c>
      <c r="H48" s="87">
        <v>300002054314</v>
      </c>
      <c r="I48" s="88" t="s">
        <v>71</v>
      </c>
      <c r="J48" s="89" t="s">
        <v>27</v>
      </c>
      <c r="K48" s="89" t="s">
        <v>27</v>
      </c>
      <c r="L48" s="90">
        <v>9270</v>
      </c>
      <c r="M48" s="91" t="s">
        <v>23</v>
      </c>
    </row>
    <row r="49" spans="1:13" s="62" customFormat="1" ht="45" x14ac:dyDescent="0.25">
      <c r="A49" s="82" t="s">
        <v>24</v>
      </c>
      <c r="B49" s="83" t="s">
        <v>38</v>
      </c>
      <c r="C49" s="84" t="s">
        <v>39</v>
      </c>
      <c r="D49" s="85" t="s">
        <v>106</v>
      </c>
      <c r="E49" s="83">
        <v>25000</v>
      </c>
      <c r="F49" s="83">
        <v>110</v>
      </c>
      <c r="G49" s="86" t="s">
        <v>105</v>
      </c>
      <c r="H49" s="87">
        <v>300002054314</v>
      </c>
      <c r="I49" s="88" t="s">
        <v>72</v>
      </c>
      <c r="J49" s="89" t="s">
        <v>27</v>
      </c>
      <c r="K49" s="89" t="s">
        <v>27</v>
      </c>
      <c r="L49" s="90">
        <v>1854</v>
      </c>
      <c r="M49" s="91" t="s">
        <v>23</v>
      </c>
    </row>
    <row r="50" spans="1:13" s="62" customFormat="1" ht="45" x14ac:dyDescent="0.25">
      <c r="A50" s="82" t="s">
        <v>24</v>
      </c>
      <c r="B50" s="83" t="s">
        <v>38</v>
      </c>
      <c r="C50" s="84" t="s">
        <v>39</v>
      </c>
      <c r="D50" s="85" t="s">
        <v>106</v>
      </c>
      <c r="E50" s="83">
        <v>25000</v>
      </c>
      <c r="F50" s="83">
        <v>110</v>
      </c>
      <c r="G50" s="86" t="s">
        <v>105</v>
      </c>
      <c r="H50" s="87">
        <v>300002054314</v>
      </c>
      <c r="I50" s="88" t="s">
        <v>73</v>
      </c>
      <c r="J50" s="89" t="s">
        <v>27</v>
      </c>
      <c r="K50" s="89" t="s">
        <v>27</v>
      </c>
      <c r="L50" s="90">
        <v>185.4</v>
      </c>
      <c r="M50" s="91" t="s">
        <v>23</v>
      </c>
    </row>
    <row r="51" spans="1:13" s="62" customFormat="1" ht="45" x14ac:dyDescent="0.25">
      <c r="A51" s="82" t="s">
        <v>24</v>
      </c>
      <c r="B51" s="83" t="s">
        <v>38</v>
      </c>
      <c r="C51" s="84" t="s">
        <v>39</v>
      </c>
      <c r="D51" s="85" t="s">
        <v>106</v>
      </c>
      <c r="E51" s="83">
        <v>25000</v>
      </c>
      <c r="F51" s="83">
        <v>110</v>
      </c>
      <c r="G51" s="86" t="s">
        <v>105</v>
      </c>
      <c r="H51" s="87">
        <v>300002054314</v>
      </c>
      <c r="I51" s="88" t="s">
        <v>74</v>
      </c>
      <c r="J51" s="89" t="s">
        <v>27</v>
      </c>
      <c r="K51" s="89" t="s">
        <v>27</v>
      </c>
      <c r="L51" s="90">
        <v>1153.5999999999999</v>
      </c>
      <c r="M51" s="91" t="s">
        <v>23</v>
      </c>
    </row>
    <row r="52" spans="1:13" s="62" customFormat="1" ht="45" x14ac:dyDescent="0.25">
      <c r="A52" s="82" t="s">
        <v>24</v>
      </c>
      <c r="B52" s="83" t="s">
        <v>38</v>
      </c>
      <c r="C52" s="84" t="s">
        <v>39</v>
      </c>
      <c r="D52" s="85" t="s">
        <v>106</v>
      </c>
      <c r="E52" s="83">
        <v>25000</v>
      </c>
      <c r="F52" s="83">
        <v>110</v>
      </c>
      <c r="G52" s="86" t="s">
        <v>105</v>
      </c>
      <c r="H52" s="87">
        <v>300002054314</v>
      </c>
      <c r="I52" s="88" t="s">
        <v>75</v>
      </c>
      <c r="J52" s="89" t="s">
        <v>27</v>
      </c>
      <c r="K52" s="89" t="s">
        <v>27</v>
      </c>
      <c r="L52" s="90">
        <v>1050.5999999999999</v>
      </c>
      <c r="M52" s="91" t="s">
        <v>23</v>
      </c>
    </row>
    <row r="53" spans="1:13" s="62" customFormat="1" ht="45" x14ac:dyDescent="0.25">
      <c r="A53" s="82" t="s">
        <v>24</v>
      </c>
      <c r="B53" s="83" t="s">
        <v>38</v>
      </c>
      <c r="C53" s="84" t="s">
        <v>39</v>
      </c>
      <c r="D53" s="85" t="s">
        <v>106</v>
      </c>
      <c r="E53" s="83">
        <v>25000</v>
      </c>
      <c r="F53" s="83">
        <v>110</v>
      </c>
      <c r="G53" s="86" t="s">
        <v>105</v>
      </c>
      <c r="H53" s="87">
        <v>300002054314</v>
      </c>
      <c r="I53" s="88" t="s">
        <v>76</v>
      </c>
      <c r="J53" s="89" t="s">
        <v>27</v>
      </c>
      <c r="K53" s="89" t="s">
        <v>27</v>
      </c>
      <c r="L53" s="90">
        <v>9031.0400000000009</v>
      </c>
      <c r="M53" s="91" t="s">
        <v>23</v>
      </c>
    </row>
    <row r="54" spans="1:13" s="62" customFormat="1" ht="45" x14ac:dyDescent="0.25">
      <c r="A54" s="82" t="s">
        <v>24</v>
      </c>
      <c r="B54" s="83" t="s">
        <v>38</v>
      </c>
      <c r="C54" s="84" t="s">
        <v>39</v>
      </c>
      <c r="D54" s="85" t="s">
        <v>106</v>
      </c>
      <c r="E54" s="83">
        <v>25000</v>
      </c>
      <c r="F54" s="83">
        <v>110</v>
      </c>
      <c r="G54" s="86" t="s">
        <v>105</v>
      </c>
      <c r="H54" s="87">
        <v>300002054314</v>
      </c>
      <c r="I54" s="88" t="s">
        <v>77</v>
      </c>
      <c r="J54" s="89" t="s">
        <v>27</v>
      </c>
      <c r="K54" s="89" t="s">
        <v>27</v>
      </c>
      <c r="L54" s="90">
        <v>78.28</v>
      </c>
      <c r="M54" s="91" t="s">
        <v>23</v>
      </c>
    </row>
    <row r="55" spans="1:13" s="62" customFormat="1" ht="45" x14ac:dyDescent="0.25">
      <c r="A55" s="82" t="s">
        <v>24</v>
      </c>
      <c r="B55" s="83" t="s">
        <v>38</v>
      </c>
      <c r="C55" s="84" t="s">
        <v>39</v>
      </c>
      <c r="D55" s="85" t="s">
        <v>106</v>
      </c>
      <c r="E55" s="83">
        <v>25000</v>
      </c>
      <c r="F55" s="83">
        <v>110</v>
      </c>
      <c r="G55" s="86" t="s">
        <v>105</v>
      </c>
      <c r="H55" s="87">
        <v>300002054314</v>
      </c>
      <c r="I55" s="88" t="s">
        <v>78</v>
      </c>
      <c r="J55" s="89" t="s">
        <v>27</v>
      </c>
      <c r="K55" s="89" t="s">
        <v>27</v>
      </c>
      <c r="L55" s="90">
        <v>1754.5020000000002</v>
      </c>
      <c r="M55" s="91" t="s">
        <v>23</v>
      </c>
    </row>
    <row r="56" spans="1:13" s="62" customFormat="1" ht="45.75" thickBot="1" x14ac:dyDescent="0.3">
      <c r="A56" s="92" t="s">
        <v>24</v>
      </c>
      <c r="B56" s="93" t="s">
        <v>38</v>
      </c>
      <c r="C56" s="94" t="s">
        <v>39</v>
      </c>
      <c r="D56" s="95" t="s">
        <v>106</v>
      </c>
      <c r="E56" s="93">
        <v>25000</v>
      </c>
      <c r="F56" s="93">
        <v>110</v>
      </c>
      <c r="G56" s="96" t="s">
        <v>105</v>
      </c>
      <c r="H56" s="97">
        <v>300002054314</v>
      </c>
      <c r="I56" s="98" t="s">
        <v>107</v>
      </c>
      <c r="J56" s="99" t="s">
        <v>27</v>
      </c>
      <c r="K56" s="99" t="s">
        <v>27</v>
      </c>
      <c r="L56" s="100">
        <v>204103.89399999994</v>
      </c>
      <c r="M56" s="101" t="s">
        <v>108</v>
      </c>
    </row>
    <row r="57" spans="1:13" s="103" customFormat="1" ht="17.25" thickBot="1" x14ac:dyDescent="0.3">
      <c r="A57" s="136" t="s">
        <v>19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61">
        <f>SUM(L17:L56)</f>
        <v>1200000</v>
      </c>
      <c r="M57" s="60"/>
    </row>
    <row r="58" spans="1:13" x14ac:dyDescent="0.2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5">
      <c r="A59" s="132"/>
      <c r="B59" s="132"/>
      <c r="C59" s="132"/>
      <c r="D59" s="132"/>
      <c r="E59" s="132"/>
      <c r="F59" s="132"/>
      <c r="G59" s="132"/>
      <c r="H59" s="132"/>
      <c r="I59" s="132"/>
      <c r="L59" s="16"/>
    </row>
    <row r="60" spans="1:13" x14ac:dyDescent="0.25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5"/>
    </row>
    <row r="61" spans="1:13" ht="15" customHeight="1" x14ac:dyDescent="0.25">
      <c r="L61" s="16"/>
    </row>
    <row r="62" spans="1:13" ht="15" customHeight="1" x14ac:dyDescent="0.25"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x14ac:dyDescent="0.25">
      <c r="A63" s="59" t="s">
        <v>29</v>
      </c>
      <c r="C63" s="127" t="s">
        <v>33</v>
      </c>
      <c r="D63" s="127"/>
      <c r="E63" s="127"/>
      <c r="F63" s="127"/>
      <c r="G63" s="127"/>
    </row>
    <row r="64" spans="1:13" s="20" customFormat="1" ht="11.25" x14ac:dyDescent="0.2">
      <c r="C64" s="126" t="s">
        <v>31</v>
      </c>
      <c r="D64" s="126"/>
      <c r="E64" s="126"/>
      <c r="F64" s="126"/>
      <c r="G64" s="126"/>
    </row>
    <row r="67" spans="1:12" x14ac:dyDescent="0.25">
      <c r="A67" s="59" t="s">
        <v>32</v>
      </c>
      <c r="C67" s="59" t="s">
        <v>30</v>
      </c>
    </row>
    <row r="68" spans="1:12" s="20" customFormat="1" ht="11.25" x14ac:dyDescent="0.2">
      <c r="C68" s="126" t="s">
        <v>31</v>
      </c>
      <c r="D68" s="126"/>
      <c r="E68" s="126"/>
      <c r="F68" s="126"/>
      <c r="G68" s="126"/>
    </row>
    <row r="70" spans="1:12" ht="16.5" customHeight="1" x14ac:dyDescent="0.25">
      <c r="L70" s="16"/>
    </row>
  </sheetData>
  <mergeCells count="35">
    <mergeCell ref="A5:C5"/>
    <mergeCell ref="J5:M5"/>
    <mergeCell ref="J1:M1"/>
    <mergeCell ref="A3:C3"/>
    <mergeCell ref="J3:M3"/>
    <mergeCell ref="A4:C4"/>
    <mergeCell ref="J4:M4"/>
    <mergeCell ref="A6:C6"/>
    <mergeCell ref="J6:M6"/>
    <mergeCell ref="A7:C7"/>
    <mergeCell ref="J7:M7"/>
    <mergeCell ref="A8:C8"/>
    <mergeCell ref="J8:M8"/>
    <mergeCell ref="A10:M10"/>
    <mergeCell ref="A11:M11"/>
    <mergeCell ref="A12:M12"/>
    <mergeCell ref="A14:A15"/>
    <mergeCell ref="B14:B15"/>
    <mergeCell ref="C14:C15"/>
    <mergeCell ref="D14:D15"/>
    <mergeCell ref="E14:E15"/>
    <mergeCell ref="F14:F15"/>
    <mergeCell ref="G14:G15"/>
    <mergeCell ref="C68:G68"/>
    <mergeCell ref="H14:H15"/>
    <mergeCell ref="I14:I15"/>
    <mergeCell ref="J14:K14"/>
    <mergeCell ref="L14:L15"/>
    <mergeCell ref="A59:I59"/>
    <mergeCell ref="A60:K60"/>
    <mergeCell ref="B62:M62"/>
    <mergeCell ref="C63:G63"/>
    <mergeCell ref="C64:G64"/>
    <mergeCell ref="M14:M15"/>
    <mergeCell ref="A57:K57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Сводный см расчет</vt:lpstr>
      <vt:lpstr>СВОД</vt:lpstr>
      <vt:lpstr>ПС Северная Т-1</vt:lpstr>
      <vt:lpstr>ПС Северная Т-2</vt:lpstr>
      <vt:lpstr>'Сводный см расчет'!Область_печати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2019-10-04T07:04:08Z</dcterms:modified>
</cp:coreProperties>
</file>