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3\_ОЗП_МСП_Оборудование ТКиАСДУ\"/>
    </mc:Choice>
  </mc:AlternateContent>
  <bookViews>
    <workbookView xWindow="0" yWindow="0" windowWidth="28800" windowHeight="11700" tabRatio="500"/>
  </bookViews>
  <sheets>
    <sheet name="Лист1" sheetId="1" r:id="rId1"/>
    <sheet name="Лист2" sheetId="2" r:id="rId2"/>
  </sheets>
  <definedNames>
    <definedName name="_xlnm.Print_Area" localSheetId="0">Лист1!$A$1:$I$22</definedName>
  </definedNames>
  <calcPr calcId="162913"/>
</workbook>
</file>

<file path=xl/calcChain.xml><?xml version="1.0" encoding="utf-8"?>
<calcChain xmlns="http://schemas.openxmlformats.org/spreadsheetml/2006/main">
  <c r="I20" i="1" l="1"/>
  <c r="I19" i="1"/>
  <c r="I18" i="1"/>
  <c r="I17" i="1"/>
  <c r="I16" i="1"/>
  <c r="I15" i="1"/>
  <c r="I14" i="1"/>
  <c r="I13" i="1"/>
  <c r="I12" i="1"/>
  <c r="G20" i="1"/>
  <c r="G19" i="1"/>
  <c r="G18" i="1"/>
  <c r="G17" i="1"/>
  <c r="G16" i="1"/>
  <c r="G15" i="1"/>
  <c r="G14" i="1"/>
  <c r="G13" i="1"/>
  <c r="G12" i="1"/>
  <c r="E20" i="1"/>
  <c r="E19" i="1"/>
  <c r="E18" i="1"/>
  <c r="E17" i="1"/>
  <c r="E16" i="1"/>
  <c r="E15" i="1"/>
  <c r="E14" i="1"/>
  <c r="E13" i="1"/>
  <c r="E12" i="1"/>
  <c r="G21" i="1" l="1"/>
  <c r="E21" i="1"/>
  <c r="I21" i="1"/>
  <c r="B22" i="1" l="1"/>
</calcChain>
</file>

<file path=xl/sharedStrings.xml><?xml version="1.0" encoding="utf-8"?>
<sst xmlns="http://schemas.openxmlformats.org/spreadsheetml/2006/main" count="42" uniqueCount="30">
  <si>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</si>
  <si>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</si>
  <si>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</si>
  <si>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</si>
  <si>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</si>
  <si>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Обоснование начальной (максимальной) цены договора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</si>
  <si>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</si>
  <si>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</si>
  <si>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</si>
  <si>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</si>
  <si>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</si>
  <si>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</si>
  <si>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>Расчет начальной (максимальной) цены договора:</t>
  </si>
  <si>
    <t>Предмет закаупки:</t>
  </si>
  <si>
    <t>Цена за единицу</t>
  </si>
  <si>
    <t>Сумма</t>
  </si>
  <si>
    <t>шт</t>
  </si>
  <si>
    <t>Коммерческое предложение № 3</t>
  </si>
  <si>
    <t>выполнен в соответствие с Методическими указания "Расчёт начальной (максимальной) цены лота/закупки товаров для нужд ПАО «МРСК Центра» и ПАО «МРСК Центра и Приволжья»" МУ ЦА БП 29/01-03/2023 и представлен в виде отдельного Приложения №1 к данному обоснованию начальной (максимальной) цены договора</t>
  </si>
  <si>
    <t>ЕДИНЫЙ СТАНДАРТ ЗАКУПОК ПУБЛИЧНОГО АКЦИОНЕРНОГО ОБЩЕСТВА «ФЕДЕРАЛЬНАЯ СЕТЕВАЯ КОМПАНИЯ – РОССЕТИ» (ПОЛОЖЕНИЕ О ЗАКУПКЕ)
Утвержден решением Совета директоров ПАО «Россети» (протокол от 30.12.2022 № 604) 
ПАО "Россети Центр" 
(Ссылка: https://zakupki.gov.ru/epz/orderclause/card/common-info.html?orderClauseInfoId=808408)
Решение Совета директоров ПАО «Россети Центр» о присоединении (протокол от 20.01.2023 № 04/23)</t>
  </si>
  <si>
    <t>Поставка оборудования ТК и АСДУ</t>
  </si>
  <si>
    <t>Медиаконвертер Planet FT-806A20</t>
  </si>
  <si>
    <t>Медиаконвертер Planet FT-806B20</t>
  </si>
  <si>
    <t>Шлюз VoIP Addpack ADD-AP100B</t>
  </si>
  <si>
    <t>Роутер iRZ RU21w</t>
  </si>
  <si>
    <t>БП iRZ ACC-PS02 12V 1A</t>
  </si>
  <si>
    <t>ШЛЮЗ VOIP ADDPAC ADD-AP200D</t>
  </si>
  <si>
    <t>МОДУЛЬ SFP RSM1T</t>
  </si>
  <si>
    <t>ИБП ШТИЛЬ ST1101L (1000 ВА)</t>
  </si>
  <si>
    <t>Репитер Vegatel TN-1800/2100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</si>
</sst>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horizontal="left" vertical="top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/>
    </xf>
    <xf numFmtId="4" fontId="7" fillId="0" borderId="2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4" fontId="4" fillId="0" borderId="4" xfId="0" applyNumberFormat="1" applyFont="1" applyFill="1" applyBorder="1" applyAlignment="1" applyProtection="1">
      <alignment horizontal="left" vertical="center"/>
    </xf>
    <xf numFmtId="4" fontId="4" fillId="0" borderId="5" xfId="0" applyNumberFormat="1" applyFont="1" applyFill="1" applyBorder="1" applyAlignment="1" applyProtection="1">
      <alignment horizontal="left" vertical="center"/>
    </xf>
    <xf numFmtId="0" fontId="9" fillId="0" borderId="2" xfId="0" applyFont="1" applyBorder="1" applyAlignment="1">
      <alignment horizontal="center" vertical="center" wrapText="1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view="pageBreakPreview" zoomScale="85" zoomScaleNormal="85" zoomScaleSheetLayoutView="85" workbookViewId="0">
      <selection activeCell="G15" sqref="G15"/>
    </sheetView>
  </sheetViews>
  <sheetFormatPr defaultColWidth="10.875" defaultRowHeight="15.75" x14ac:dyDescent="0.25"/>
  <cols>
    <col min="1" max="1" width="81.875" style="1" customWidth="1"/>
    <col min="2" max="2" width="9.5" style="1" customWidth="1"/>
    <col min="3" max="3" width="6.375" style="1" bestFit="1" customWidth="1"/>
    <col min="4" max="4" width="13.25" style="1" customWidth="1"/>
    <col min="5" max="5" width="12.25" style="1" customWidth="1"/>
    <col min="6" max="6" width="13.625" style="1" customWidth="1"/>
    <col min="7" max="7" width="12.625" style="1" customWidth="1"/>
    <col min="8" max="8" width="14" style="1" customWidth="1"/>
    <col min="9" max="9" width="12.625" style="1" customWidth="1"/>
    <col min="10" max="16384" width="10.875" style="1"/>
  </cols>
  <sheetData>
    <row r="1" spans="1:9" x14ac:dyDescent="0.25">
      <c r="A1" s="22" t="s">
        <v>5</v>
      </c>
      <c r="B1" s="22"/>
      <c r="C1" s="22"/>
      <c r="D1" s="22"/>
      <c r="E1" s="22"/>
      <c r="F1" s="22"/>
      <c r="G1" s="22"/>
      <c r="H1" s="22"/>
    </row>
    <row r="2" spans="1:9" x14ac:dyDescent="0.25">
      <c r="A2" s="5"/>
      <c r="B2" s="5"/>
      <c r="C2" s="5"/>
      <c r="D2" s="5"/>
      <c r="E2" s="5"/>
      <c r="F2" s="5"/>
      <c r="G2" s="5"/>
      <c r="H2" s="5"/>
    </row>
    <row r="3" spans="1:9" ht="16.5" customHeight="1" x14ac:dyDescent="0.25">
      <c r="A3" s="8" t="s">
        <v>13</v>
      </c>
      <c r="B3" s="24" t="s">
        <v>20</v>
      </c>
      <c r="C3" s="24"/>
      <c r="D3" s="24"/>
      <c r="E3" s="24"/>
      <c r="F3" s="24"/>
      <c r="G3" s="24"/>
      <c r="H3" s="24"/>
      <c r="I3" s="24"/>
    </row>
    <row r="4" spans="1:9" x14ac:dyDescent="0.25">
      <c r="A4" s="3"/>
      <c r="B4" s="3"/>
      <c r="C4" s="3"/>
      <c r="D4" s="4"/>
      <c r="E4" s="4"/>
      <c r="F4" s="4"/>
      <c r="G4" s="4"/>
      <c r="H4" s="4"/>
    </row>
    <row r="5" spans="1:9" ht="18" customHeight="1" x14ac:dyDescent="0.25">
      <c r="A5" s="9" t="s">
        <v>7</v>
      </c>
      <c r="B5" s="23" t="s">
        <v>11</v>
      </c>
      <c r="C5" s="23"/>
      <c r="D5" s="23"/>
      <c r="E5" s="23"/>
      <c r="F5" s="23"/>
      <c r="G5" s="23"/>
      <c r="H5" s="23"/>
      <c r="I5" s="23"/>
    </row>
    <row r="6" spans="1:9" ht="126" customHeight="1" x14ac:dyDescent="0.25">
      <c r="A6" s="9" t="s">
        <v>6</v>
      </c>
      <c r="B6" s="25" t="s">
        <v>19</v>
      </c>
      <c r="C6" s="26"/>
      <c r="D6" s="26"/>
      <c r="E6" s="26"/>
      <c r="F6" s="26"/>
      <c r="G6" s="26"/>
      <c r="H6" s="26"/>
      <c r="I6" s="26"/>
    </row>
    <row r="7" spans="1:9" ht="45" customHeight="1" x14ac:dyDescent="0.25">
      <c r="A7" s="9" t="s">
        <v>12</v>
      </c>
      <c r="B7" s="27" t="s">
        <v>18</v>
      </c>
      <c r="C7" s="27"/>
      <c r="D7" s="27"/>
      <c r="E7" s="27"/>
      <c r="F7" s="27"/>
      <c r="G7" s="27"/>
      <c r="H7" s="27"/>
      <c r="I7" s="27"/>
    </row>
    <row r="8" spans="1:9" x14ac:dyDescent="0.25">
      <c r="A8" s="6"/>
      <c r="B8" s="6"/>
      <c r="C8" s="6"/>
      <c r="D8" s="7"/>
      <c r="E8" s="7"/>
      <c r="F8" s="7"/>
      <c r="G8" s="7"/>
      <c r="H8" s="7"/>
    </row>
    <row r="9" spans="1:9" ht="14.25" customHeight="1" x14ac:dyDescent="0.25">
      <c r="A9" s="31" t="s">
        <v>0</v>
      </c>
      <c r="B9" s="31" t="s">
        <v>9</v>
      </c>
      <c r="C9" s="31"/>
      <c r="D9" s="33" t="s">
        <v>8</v>
      </c>
      <c r="E9" s="33"/>
      <c r="F9" s="33"/>
      <c r="G9" s="33"/>
      <c r="H9" s="33"/>
      <c r="I9" s="33"/>
    </row>
    <row r="10" spans="1:9" ht="15.75" customHeight="1" x14ac:dyDescent="0.25">
      <c r="A10" s="31"/>
      <c r="B10" s="33" t="s">
        <v>1</v>
      </c>
      <c r="C10" s="33" t="s">
        <v>2</v>
      </c>
      <c r="D10" s="32" t="s">
        <v>3</v>
      </c>
      <c r="E10" s="32"/>
      <c r="F10" s="32" t="s">
        <v>4</v>
      </c>
      <c r="G10" s="32"/>
      <c r="H10" s="32" t="s">
        <v>17</v>
      </c>
      <c r="I10" s="32"/>
    </row>
    <row r="11" spans="1:9" ht="15.75" customHeight="1" x14ac:dyDescent="0.25">
      <c r="A11" s="31"/>
      <c r="B11" s="33"/>
      <c r="C11" s="33"/>
      <c r="D11" s="11" t="s">
        <v>14</v>
      </c>
      <c r="E11" s="11" t="s">
        <v>15</v>
      </c>
      <c r="F11" s="11" t="s">
        <v>14</v>
      </c>
      <c r="G11" s="11" t="s">
        <v>15</v>
      </c>
      <c r="H11" s="11" t="s">
        <v>14</v>
      </c>
      <c r="I11" s="11" t="s">
        <v>15</v>
      </c>
    </row>
    <row r="12" spans="1:9" ht="15.75" customHeight="1" x14ac:dyDescent="0.25">
      <c r="A12" s="13" t="s">
        <v>21</v>
      </c>
      <c r="B12" s="12" t="s">
        <v>16</v>
      </c>
      <c r="C12" s="19">
        <v>2</v>
      </c>
      <c r="D12" s="20">
        <v>7486</v>
      </c>
      <c r="E12" s="10">
        <f>D12*C12</f>
        <v>14972</v>
      </c>
      <c r="F12" s="20">
        <v>7775</v>
      </c>
      <c r="G12" s="10">
        <f>F12*C12</f>
        <v>15550</v>
      </c>
      <c r="H12" s="21">
        <v>7623</v>
      </c>
      <c r="I12" s="15">
        <f>H12*C12</f>
        <v>15246</v>
      </c>
    </row>
    <row r="13" spans="1:9" ht="15.75" customHeight="1" x14ac:dyDescent="0.25">
      <c r="A13" s="13" t="s">
        <v>22</v>
      </c>
      <c r="B13" s="12" t="s">
        <v>16</v>
      </c>
      <c r="C13" s="19">
        <v>2</v>
      </c>
      <c r="D13" s="20">
        <v>7923</v>
      </c>
      <c r="E13" s="10">
        <f t="shared" ref="E13:E20" si="0">D13*C13</f>
        <v>15846</v>
      </c>
      <c r="F13" s="20">
        <v>8053</v>
      </c>
      <c r="G13" s="10">
        <f t="shared" ref="G13:G20" si="1">F13*C13</f>
        <v>16106</v>
      </c>
      <c r="H13" s="21">
        <v>8080</v>
      </c>
      <c r="I13" s="15">
        <f t="shared" ref="I13:I20" si="2">H13*C13</f>
        <v>16160</v>
      </c>
    </row>
    <row r="14" spans="1:9" ht="15.75" customHeight="1" x14ac:dyDescent="0.25">
      <c r="A14" s="14" t="s">
        <v>23</v>
      </c>
      <c r="B14" s="14" t="s">
        <v>16</v>
      </c>
      <c r="C14" s="19">
        <v>9</v>
      </c>
      <c r="D14" s="20">
        <v>13572</v>
      </c>
      <c r="E14" s="10">
        <f t="shared" si="0"/>
        <v>122148</v>
      </c>
      <c r="F14" s="20">
        <v>14002</v>
      </c>
      <c r="G14" s="10">
        <f t="shared" si="1"/>
        <v>126018</v>
      </c>
      <c r="H14" s="21">
        <v>14083</v>
      </c>
      <c r="I14" s="15">
        <f t="shared" si="2"/>
        <v>126747</v>
      </c>
    </row>
    <row r="15" spans="1:9" ht="15.75" customHeight="1" x14ac:dyDescent="0.25">
      <c r="A15" s="14" t="s">
        <v>24</v>
      </c>
      <c r="B15" s="14" t="s">
        <v>16</v>
      </c>
      <c r="C15" s="19">
        <v>3</v>
      </c>
      <c r="D15" s="20">
        <v>24970</v>
      </c>
      <c r="E15" s="10">
        <f t="shared" si="0"/>
        <v>74910</v>
      </c>
      <c r="F15" s="20">
        <v>27260</v>
      </c>
      <c r="G15" s="10">
        <f t="shared" si="1"/>
        <v>81780</v>
      </c>
      <c r="H15" s="21">
        <v>26094</v>
      </c>
      <c r="I15" s="15">
        <f t="shared" si="2"/>
        <v>78282</v>
      </c>
    </row>
    <row r="16" spans="1:9" ht="15.75" customHeight="1" x14ac:dyDescent="0.25">
      <c r="A16" s="14" t="s">
        <v>25</v>
      </c>
      <c r="B16" s="12" t="s">
        <v>16</v>
      </c>
      <c r="C16" s="19">
        <v>8</v>
      </c>
      <c r="D16" s="20">
        <v>539</v>
      </c>
      <c r="E16" s="10">
        <f t="shared" si="0"/>
        <v>4312</v>
      </c>
      <c r="F16" s="20">
        <v>582</v>
      </c>
      <c r="G16" s="10">
        <f t="shared" si="1"/>
        <v>4656</v>
      </c>
      <c r="H16" s="21">
        <v>543</v>
      </c>
      <c r="I16" s="15">
        <f t="shared" si="2"/>
        <v>4344</v>
      </c>
    </row>
    <row r="17" spans="1:10" ht="15.75" customHeight="1" x14ac:dyDescent="0.25">
      <c r="A17" s="14" t="s">
        <v>26</v>
      </c>
      <c r="B17" s="12" t="s">
        <v>16</v>
      </c>
      <c r="C17" s="19">
        <v>2</v>
      </c>
      <c r="D17" s="20">
        <v>32472</v>
      </c>
      <c r="E17" s="10">
        <f t="shared" si="0"/>
        <v>64944</v>
      </c>
      <c r="F17" s="20">
        <v>33460</v>
      </c>
      <c r="G17" s="10">
        <f t="shared" si="1"/>
        <v>66920</v>
      </c>
      <c r="H17" s="21">
        <v>33133</v>
      </c>
      <c r="I17" s="15">
        <f t="shared" si="2"/>
        <v>66266</v>
      </c>
    </row>
    <row r="18" spans="1:10" ht="15.75" customHeight="1" x14ac:dyDescent="0.25">
      <c r="A18" s="37" t="s">
        <v>27</v>
      </c>
      <c r="B18" s="12" t="s">
        <v>16</v>
      </c>
      <c r="C18" s="19">
        <v>4</v>
      </c>
      <c r="D18" s="20">
        <v>5060</v>
      </c>
      <c r="E18" s="10">
        <f t="shared" si="0"/>
        <v>20240</v>
      </c>
      <c r="F18" s="20">
        <v>5150</v>
      </c>
      <c r="G18" s="10">
        <f t="shared" si="1"/>
        <v>20600</v>
      </c>
      <c r="H18" s="21">
        <v>5262.5</v>
      </c>
      <c r="I18" s="15">
        <f t="shared" si="2"/>
        <v>21050</v>
      </c>
    </row>
    <row r="19" spans="1:10" ht="15.75" customHeight="1" x14ac:dyDescent="0.25">
      <c r="A19" s="14" t="s">
        <v>28</v>
      </c>
      <c r="B19" s="12" t="s">
        <v>16</v>
      </c>
      <c r="C19" s="19">
        <v>5</v>
      </c>
      <c r="D19" s="20">
        <v>34436</v>
      </c>
      <c r="E19" s="10">
        <f t="shared" si="0"/>
        <v>172180</v>
      </c>
      <c r="F19" s="20">
        <v>35605</v>
      </c>
      <c r="G19" s="10">
        <f t="shared" si="1"/>
        <v>178025</v>
      </c>
      <c r="H19" s="21">
        <v>34986</v>
      </c>
      <c r="I19" s="15">
        <f t="shared" si="2"/>
        <v>174930</v>
      </c>
    </row>
    <row r="20" spans="1:10" ht="15.75" customHeight="1" x14ac:dyDescent="0.25">
      <c r="A20" s="14" t="s">
        <v>29</v>
      </c>
      <c r="B20" s="12" t="s">
        <v>16</v>
      </c>
      <c r="C20" s="19">
        <v>3</v>
      </c>
      <c r="D20" s="20">
        <v>27940</v>
      </c>
      <c r="E20" s="10">
        <f t="shared" si="0"/>
        <v>83820</v>
      </c>
      <c r="F20" s="20">
        <v>29511</v>
      </c>
      <c r="G20" s="10">
        <f t="shared" si="1"/>
        <v>88533</v>
      </c>
      <c r="H20" s="21">
        <v>28197</v>
      </c>
      <c r="I20" s="15">
        <f t="shared" si="2"/>
        <v>84591</v>
      </c>
    </row>
    <row r="21" spans="1:10" ht="15" customHeight="1" x14ac:dyDescent="0.25">
      <c r="A21" s="28"/>
      <c r="B21" s="29"/>
      <c r="C21" s="30"/>
      <c r="D21" s="16"/>
      <c r="E21" s="16">
        <f>SUM(E12:E20)</f>
        <v>573372</v>
      </c>
      <c r="F21" s="16"/>
      <c r="G21" s="16">
        <f>SUM(G12:G20)</f>
        <v>598188</v>
      </c>
      <c r="H21" s="16"/>
      <c r="I21" s="17">
        <f>SUM(I12:I20)</f>
        <v>587616</v>
      </c>
      <c r="J21" s="2"/>
    </row>
    <row r="22" spans="1:10" ht="16.5" customHeight="1" x14ac:dyDescent="0.25">
      <c r="A22" s="18" t="s">
        <v>10</v>
      </c>
      <c r="B22" s="34">
        <f>ROUND(MIN(E21,G21,I21),0)</f>
        <v>573372</v>
      </c>
      <c r="C22" s="35"/>
      <c r="D22" s="35"/>
      <c r="E22" s="35"/>
      <c r="F22" s="35"/>
      <c r="G22" s="35"/>
      <c r="H22" s="35"/>
      <c r="I22" s="36"/>
    </row>
  </sheetData>
  <mergeCells count="15">
    <mergeCell ref="B22:I22"/>
    <mergeCell ref="A21:C21"/>
    <mergeCell ref="B9:C9"/>
    <mergeCell ref="D10:E10"/>
    <mergeCell ref="F10:G10"/>
    <mergeCell ref="A9:A11"/>
    <mergeCell ref="B10:B11"/>
    <mergeCell ref="C10:C11"/>
    <mergeCell ref="D9:I9"/>
    <mergeCell ref="H10:I10"/>
    <mergeCell ref="A1:H1"/>
    <mergeCell ref="B5:I5"/>
    <mergeCell ref="B3:I3"/>
    <mergeCell ref="B6:I6"/>
    <mergeCell ref="B7:I7"/>
  </mergeCells>
  <phoneticPr fontId="3" type="noConversion"/>
  <pageMargins left="0.7" right="0.7" top="0.75" bottom="0.75" header="0.3" footer="0.3"/>
  <pageSetup paperSize="9" scale="68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Ноздрина Оксана Николаевна</cp:lastModifiedBy>
  <cp:lastPrinted>2021-06-07T11:43:38Z</cp:lastPrinted>
  <dcterms:created xsi:type="dcterms:W3CDTF">2016-10-03T16:38:12Z</dcterms:created>
  <dcterms:modified xsi:type="dcterms:W3CDTF">2023-08-23T06:34:48Z</dcterms:modified>
</cp:coreProperties>
</file>