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0" yWindow="510" windowWidth="19320" windowHeight="11700" tabRatio="777"/>
  </bookViews>
  <sheets>
    <sheet name="Комплектующие" sheetId="3" r:id="rId1"/>
  </sheets>
  <definedNames>
    <definedName name="_xlnm._FilterDatabase" localSheetId="0" hidden="1">Комплектующие!$A$2:$Q$8</definedName>
    <definedName name="_xlnm.Print_Area" localSheetId="0">Комплектующие!$A$1:$N$16</definedName>
  </definedNames>
  <calcPr calcId="145621"/>
</workbook>
</file>

<file path=xl/calcChain.xml><?xml version="1.0" encoding="utf-8"?>
<calcChain xmlns="http://schemas.openxmlformats.org/spreadsheetml/2006/main">
  <c r="L5" i="3"/>
  <c r="L6"/>
  <c r="L7"/>
  <c r="L4"/>
  <c r="L3"/>
  <c r="L8" l="1"/>
</calcChain>
</file>

<file path=xl/sharedStrings.xml><?xml version="1.0" encoding="utf-8"?>
<sst xmlns="http://schemas.openxmlformats.org/spreadsheetml/2006/main" count="40" uniqueCount="28">
  <si>
    <t>Лот</t>
  </si>
  <si>
    <t>НаименЛота</t>
  </si>
  <si>
    <t>ЕИ</t>
  </si>
  <si>
    <t>Складской запас центрального склада</t>
  </si>
  <si>
    <t>Складской запас складов РЭС</t>
  </si>
  <si>
    <t>Складской запас других филиалов</t>
  </si>
  <si>
    <t>Кол-во для закупки в ТЗ</t>
  </si>
  <si>
    <t>Кол-во, план   потребность</t>
  </si>
  <si>
    <t>310E</t>
  </si>
  <si>
    <t>Вычисл.оргтехника,матер.</t>
  </si>
  <si>
    <t>Плановая цена без НДС</t>
  </si>
  <si>
    <t>шт.</t>
  </si>
  <si>
    <t>№</t>
  </si>
  <si>
    <t>Краткий текст позиции</t>
  </si>
  <si>
    <t>Дополнительные технические характеристики</t>
  </si>
  <si>
    <t>Всего:</t>
  </si>
  <si>
    <t>Номер материала</t>
  </si>
  <si>
    <t>В.В. Недосеков</t>
  </si>
  <si>
    <t>З.М. Кравченко</t>
  </si>
  <si>
    <t>Начальник управления корпоративных и технологических АСУ</t>
  </si>
  <si>
    <t>Начальник управления логистики и МТО</t>
  </si>
  <si>
    <t>Потребность филиала "Белгородэнерго" в материалах по лоту 310E "Вычисл.оргтехника,матер."
("Поставка УКВ радиостанций", закупка ГКПЗ 2015 г. № 476)</t>
  </si>
  <si>
    <t>Радиостанция Motorola DM4400</t>
  </si>
  <si>
    <t>Радиостанция портативная Motorola DP4400</t>
  </si>
  <si>
    <t>Антенна автомобильная PCTEL MHB5800</t>
  </si>
  <si>
    <t>УЗ Motorola WPLN4255 IMPRES</t>
  </si>
  <si>
    <t xml:space="preserve">Контроллер TRBOnet Swift Agent A002.MА </t>
  </si>
  <si>
    <t>Стоимость без НДС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</si>
</sst>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9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9" applyNumberFormat="0" applyAlignment="0" applyProtection="0"/>
    <xf numFmtId="0" fontId="6" fillId="27" borderId="10" applyNumberFormat="0" applyAlignment="0" applyProtection="0"/>
    <xf numFmtId="0" fontId="7" fillId="27" borderId="9" applyNumberFormat="0" applyAlignment="0" applyProtection="0"/>
    <xf numFmtId="0" fontId="8" fillId="0" borderId="11" applyNumberFormat="0" applyFill="0" applyAlignment="0" applyProtection="0"/>
    <xf numFmtId="0" fontId="9" fillId="0" borderId="12" applyNumberFormat="0" applyFill="0" applyAlignment="0" applyProtection="0"/>
    <xf numFmtId="0" fontId="10" fillId="0" borderId="13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4" applyNumberFormat="0" applyFill="0" applyAlignment="0" applyProtection="0"/>
    <xf numFmtId="0" fontId="12" fillId="28" borderId="15" applyNumberFormat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30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31" borderId="16" applyNumberFormat="0" applyFont="0" applyAlignment="0" applyProtection="0"/>
    <xf numFmtId="0" fontId="17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32" borderId="0" applyNumberFormat="0" applyBorder="0" applyAlignment="0" applyProtection="0"/>
    <xf numFmtId="0" fontId="26" fillId="0" borderId="0"/>
    <xf numFmtId="164" fontId="3" fillId="0" borderId="0" applyFont="0" applyFill="0" applyBorder="0" applyAlignment="0" applyProtection="0"/>
    <xf numFmtId="0" fontId="27" fillId="0" borderId="0"/>
    <xf numFmtId="0" fontId="28" fillId="0" borderId="0"/>
  </cellStyleXfs>
  <cellXfs count="58">
    <xf numFmtId="0" fontId="0" fillId="0" borderId="0" xfId="0"/>
    <xf numFmtId="0" fontId="20" fillId="0" borderId="0" xfId="0" applyFont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4" fontId="22" fillId="0" borderId="0" xfId="0" applyNumberFormat="1" applyFont="1"/>
    <xf numFmtId="0" fontId="1" fillId="0" borderId="2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24" fillId="3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/>
    <xf numFmtId="0" fontId="20" fillId="0" borderId="0" xfId="0" applyFont="1" applyAlignment="1">
      <alignment horizontal="left" vertical="center"/>
    </xf>
    <xf numFmtId="4" fontId="20" fillId="0" borderId="0" xfId="0" applyNumberFormat="1" applyFont="1"/>
    <xf numFmtId="0" fontId="20" fillId="0" borderId="0" xfId="0" applyFont="1"/>
    <xf numFmtId="0" fontId="23" fillId="0" borderId="7" xfId="0" applyFont="1" applyFill="1" applyBorder="1" applyAlignment="1">
      <alignment vertical="center"/>
    </xf>
    <xf numFmtId="0" fontId="23" fillId="0" borderId="4" xfId="0" applyFont="1" applyFill="1" applyBorder="1" applyAlignment="1">
      <alignment vertical="center"/>
    </xf>
    <xf numFmtId="0" fontId="23" fillId="0" borderId="5" xfId="0" applyFont="1" applyFill="1" applyBorder="1" applyAlignment="1">
      <alignment vertical="center"/>
    </xf>
    <xf numFmtId="0" fontId="23" fillId="0" borderId="8" xfId="0" applyFont="1" applyFill="1" applyBorder="1" applyAlignment="1">
      <alignment vertical="center"/>
    </xf>
    <xf numFmtId="0" fontId="23" fillId="0" borderId="2" xfId="0" applyFont="1" applyFill="1" applyBorder="1" applyAlignment="1">
      <alignment vertical="center"/>
    </xf>
    <xf numFmtId="0" fontId="23" fillId="0" borderId="6" xfId="0" applyFont="1" applyFill="1" applyBorder="1" applyAlignment="1">
      <alignment vertical="center"/>
    </xf>
    <xf numFmtId="0" fontId="24" fillId="33" borderId="0" xfId="0" applyFont="1" applyFill="1" applyBorder="1" applyAlignment="1">
      <alignment horizontal="center" vertical="center" wrapText="1"/>
    </xf>
    <xf numFmtId="0" fontId="24" fillId="33" borderId="19" xfId="0" applyFont="1" applyFill="1" applyBorder="1" applyAlignment="1">
      <alignment horizontal="center" vertical="center"/>
    </xf>
    <xf numFmtId="0" fontId="2" fillId="33" borderId="3" xfId="0" applyFont="1" applyFill="1" applyBorder="1" applyAlignment="1">
      <alignment horizontal="center" vertical="center" wrapText="1"/>
    </xf>
    <xf numFmtId="0" fontId="24" fillId="33" borderId="20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1" fillId="0" borderId="26" xfId="0" applyNumberFormat="1" applyFont="1" applyFill="1" applyBorder="1" applyAlignment="1">
      <alignment horizontal="center" vertical="center"/>
    </xf>
    <xf numFmtId="0" fontId="1" fillId="34" borderId="26" xfId="42" applyFont="1" applyFill="1" applyBorder="1" applyAlignment="1" applyProtection="1">
      <alignment horizontal="left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vertical="center"/>
    </xf>
    <xf numFmtId="0" fontId="23" fillId="0" borderId="26" xfId="0" applyFont="1" applyFill="1" applyBorder="1" applyAlignment="1">
      <alignment vertical="center"/>
    </xf>
    <xf numFmtId="0" fontId="23" fillId="0" borderId="28" xfId="0" applyFont="1" applyFill="1" applyBorder="1" applyAlignment="1">
      <alignment vertical="center"/>
    </xf>
    <xf numFmtId="4" fontId="1" fillId="0" borderId="26" xfId="0" applyNumberFormat="1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34" borderId="4" xfId="42" applyFont="1" applyFill="1" applyBorder="1" applyAlignment="1" applyProtection="1">
      <alignment horizontal="left" vertical="center" wrapText="1"/>
    </xf>
    <xf numFmtId="0" fontId="1" fillId="0" borderId="32" xfId="0" applyFont="1" applyFill="1" applyBorder="1" applyAlignment="1">
      <alignment vertical="center"/>
    </xf>
    <xf numFmtId="0" fontId="1" fillId="0" borderId="31" xfId="0" applyFont="1" applyFill="1" applyBorder="1" applyAlignment="1">
      <alignment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34" borderId="2" xfId="42" applyFont="1" applyFill="1" applyBorder="1" applyAlignment="1" applyProtection="1">
      <alignment horizontal="left" vertical="center" wrapText="1"/>
    </xf>
    <xf numFmtId="4" fontId="1" fillId="0" borderId="2" xfId="0" applyNumberFormat="1" applyFon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25" fillId="0" borderId="18" xfId="0" applyFont="1" applyBorder="1" applyAlignment="1">
      <alignment horizontal="center" vertical="center" wrapText="1"/>
    </xf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4"/>
    <cellStyle name="Обычный 3" xfId="45"/>
    <cellStyle name="Обычный_Лист1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 2" xfId="43"/>
    <cellStyle name="Хороший" xfId="41" builtinId="26" customBuiltin="1"/>
  </cellStyles>
  <dxfs count="2"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5"/>
  <sheetViews>
    <sheetView tabSelected="1" view="pageBreakPreview" zoomScale="81" zoomScaleNormal="70" zoomScaleSheetLayoutView="81" workbookViewId="0">
      <selection activeCell="L10" sqref="L10"/>
    </sheetView>
  </sheetViews>
  <sheetFormatPr defaultRowHeight="15"/>
  <cols>
    <col min="1" max="1" width="6.5703125" style="12" customWidth="1"/>
    <col min="2" max="2" width="12.28515625" style="17" customWidth="1"/>
    <col min="3" max="3" width="43.7109375" customWidth="1"/>
    <col min="4" max="4" width="54.28515625" customWidth="1"/>
    <col min="5" max="5" width="8.140625" customWidth="1"/>
    <col min="6" max="6" width="10.7109375" customWidth="1"/>
    <col min="7" max="7" width="13" hidden="1" customWidth="1"/>
    <col min="8" max="8" width="11" hidden="1" customWidth="1"/>
    <col min="9" max="9" width="12.7109375" hidden="1" customWidth="1"/>
    <col min="10" max="10" width="10.85546875" customWidth="1"/>
    <col min="11" max="11" width="13.85546875" customWidth="1"/>
    <col min="12" max="12" width="14.28515625" customWidth="1"/>
    <col min="14" max="14" width="24.28515625" customWidth="1"/>
    <col min="15" max="15" width="43" customWidth="1"/>
    <col min="19" max="19" width="4.85546875" customWidth="1"/>
    <col min="20" max="20" width="40.5703125" customWidth="1"/>
  </cols>
  <sheetData>
    <row r="1" spans="1:15" ht="45.75" customHeight="1" thickBot="1">
      <c r="A1" s="57" t="s">
        <v>21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5" ht="64.5" customHeight="1" thickBot="1">
      <c r="A2" s="29" t="s">
        <v>12</v>
      </c>
      <c r="B2" s="30" t="s">
        <v>16</v>
      </c>
      <c r="C2" s="30" t="s">
        <v>13</v>
      </c>
      <c r="D2" s="30" t="s">
        <v>14</v>
      </c>
      <c r="E2" s="30" t="s">
        <v>2</v>
      </c>
      <c r="F2" s="30" t="s">
        <v>7</v>
      </c>
      <c r="G2" s="16" t="s">
        <v>3</v>
      </c>
      <c r="H2" s="16" t="s">
        <v>4</v>
      </c>
      <c r="I2" s="16" t="s">
        <v>5</v>
      </c>
      <c r="J2" s="16" t="s">
        <v>6</v>
      </c>
      <c r="K2" s="16" t="s">
        <v>10</v>
      </c>
      <c r="L2" s="16" t="s">
        <v>27</v>
      </c>
      <c r="M2" s="16" t="s">
        <v>0</v>
      </c>
      <c r="N2" s="31" t="s">
        <v>1</v>
      </c>
      <c r="O2" s="28"/>
    </row>
    <row r="3" spans="1:15" s="10" customFormat="1">
      <c r="A3" s="32">
        <v>1</v>
      </c>
      <c r="B3" s="33">
        <v>2310907</v>
      </c>
      <c r="C3" s="48" t="s">
        <v>22</v>
      </c>
      <c r="D3" s="48"/>
      <c r="E3" s="34" t="s">
        <v>11</v>
      </c>
      <c r="F3" s="35"/>
      <c r="G3" s="22"/>
      <c r="H3" s="23"/>
      <c r="I3" s="24"/>
      <c r="J3" s="35">
        <v>24</v>
      </c>
      <c r="K3" s="36">
        <v>37180</v>
      </c>
      <c r="L3" s="36">
        <f>K3*J3</f>
        <v>892320</v>
      </c>
      <c r="M3" s="51" t="s">
        <v>8</v>
      </c>
      <c r="N3" s="47" t="s">
        <v>9</v>
      </c>
    </row>
    <row r="4" spans="1:15" s="10" customFormat="1">
      <c r="A4" s="37">
        <v>2</v>
      </c>
      <c r="B4" s="52">
        <v>2298810</v>
      </c>
      <c r="C4" s="53" t="s">
        <v>23</v>
      </c>
      <c r="D4" s="53"/>
      <c r="E4" s="9" t="s">
        <v>11</v>
      </c>
      <c r="F4" s="7"/>
      <c r="G4" s="25"/>
      <c r="H4" s="26"/>
      <c r="I4" s="27"/>
      <c r="J4" s="7">
        <v>8</v>
      </c>
      <c r="K4" s="54">
        <v>37080</v>
      </c>
      <c r="L4" s="54">
        <f>K4*J4</f>
        <v>296640</v>
      </c>
      <c r="M4" s="55" t="s">
        <v>8</v>
      </c>
      <c r="N4" s="50" t="s">
        <v>9</v>
      </c>
    </row>
    <row r="5" spans="1:15" s="10" customFormat="1">
      <c r="A5" s="37">
        <v>3</v>
      </c>
      <c r="B5" s="52">
        <v>2325503</v>
      </c>
      <c r="C5" s="53" t="s">
        <v>24</v>
      </c>
      <c r="D5" s="53"/>
      <c r="E5" s="9" t="s">
        <v>11</v>
      </c>
      <c r="F5" s="7"/>
      <c r="G5" s="25"/>
      <c r="H5" s="26"/>
      <c r="I5" s="27"/>
      <c r="J5" s="7">
        <v>24</v>
      </c>
      <c r="K5" s="54">
        <v>4780</v>
      </c>
      <c r="L5" s="54">
        <f t="shared" ref="L5:L7" si="0">K5*J5</f>
        <v>114720</v>
      </c>
      <c r="M5" s="55" t="s">
        <v>8</v>
      </c>
      <c r="N5" s="50" t="s">
        <v>9</v>
      </c>
    </row>
    <row r="6" spans="1:15" s="10" customFormat="1">
      <c r="A6" s="37">
        <v>4</v>
      </c>
      <c r="B6" s="52">
        <v>2325504</v>
      </c>
      <c r="C6" s="53" t="s">
        <v>25</v>
      </c>
      <c r="D6" s="53"/>
      <c r="E6" s="9" t="s">
        <v>11</v>
      </c>
      <c r="F6" s="7"/>
      <c r="G6" s="25"/>
      <c r="H6" s="26"/>
      <c r="I6" s="27"/>
      <c r="J6" s="7">
        <v>8</v>
      </c>
      <c r="K6" s="54">
        <v>5450</v>
      </c>
      <c r="L6" s="54">
        <f t="shared" si="0"/>
        <v>43600</v>
      </c>
      <c r="M6" s="55" t="s">
        <v>8</v>
      </c>
      <c r="N6" s="50" t="s">
        <v>9</v>
      </c>
    </row>
    <row r="7" spans="1:15" s="10" customFormat="1" ht="15.75" thickBot="1">
      <c r="A7" s="38">
        <v>5</v>
      </c>
      <c r="B7" s="39">
        <v>2325474</v>
      </c>
      <c r="C7" s="40" t="s">
        <v>26</v>
      </c>
      <c r="D7" s="40"/>
      <c r="E7" s="41" t="s">
        <v>11</v>
      </c>
      <c r="F7" s="42"/>
      <c r="G7" s="43"/>
      <c r="H7" s="44"/>
      <c r="I7" s="45"/>
      <c r="J7" s="42">
        <v>1</v>
      </c>
      <c r="K7" s="46">
        <v>33050</v>
      </c>
      <c r="L7" s="46">
        <f t="shared" si="0"/>
        <v>33050</v>
      </c>
      <c r="M7" s="56" t="s">
        <v>8</v>
      </c>
      <c r="N7" s="49" t="s">
        <v>9</v>
      </c>
    </row>
    <row r="8" spans="1:15" s="14" customFormat="1">
      <c r="A8" s="13"/>
      <c r="B8" s="13"/>
      <c r="C8" s="14" t="s">
        <v>15</v>
      </c>
      <c r="L8" s="15">
        <f>SUM(L3:L7)</f>
        <v>1380330</v>
      </c>
    </row>
    <row r="9" spans="1:15">
      <c r="K9" s="14"/>
    </row>
    <row r="10" spans="1:15">
      <c r="L10" s="18"/>
    </row>
    <row r="11" spans="1:15" s="4" customFormat="1">
      <c r="A11" s="5"/>
      <c r="B11" s="11"/>
      <c r="C11" s="5"/>
      <c r="L11" s="6"/>
    </row>
    <row r="12" spans="1:15" s="4" customFormat="1" ht="18.75">
      <c r="B12" s="8"/>
      <c r="C12" s="19" t="s">
        <v>19</v>
      </c>
      <c r="D12" s="1"/>
      <c r="E12" s="1"/>
      <c r="F12" s="2"/>
      <c r="G12" s="2"/>
      <c r="H12" s="2"/>
      <c r="I12" s="2"/>
      <c r="J12" s="2"/>
      <c r="K12" s="20" t="s">
        <v>17</v>
      </c>
    </row>
    <row r="13" spans="1:15" s="4" customFormat="1" ht="18.75">
      <c r="A13" s="8"/>
      <c r="B13" s="8"/>
      <c r="C13" s="1"/>
      <c r="D13" s="1"/>
      <c r="E13" s="1"/>
      <c r="F13" s="1"/>
      <c r="G13" s="1"/>
      <c r="H13" s="1"/>
      <c r="I13" s="3"/>
      <c r="J13" s="21"/>
    </row>
    <row r="14" spans="1:15" s="4" customFormat="1" ht="18.75">
      <c r="A14" s="8"/>
      <c r="B14" s="8"/>
      <c r="C14" s="1"/>
      <c r="D14" s="1"/>
      <c r="E14" s="1"/>
      <c r="F14" s="1"/>
      <c r="G14" s="1"/>
      <c r="H14" s="1"/>
      <c r="I14" s="3"/>
      <c r="J14" s="21"/>
    </row>
    <row r="15" spans="1:15" s="4" customFormat="1" ht="33" customHeight="1">
      <c r="B15" s="8"/>
      <c r="C15" s="19" t="s">
        <v>20</v>
      </c>
      <c r="D15" s="1"/>
      <c r="E15" s="1"/>
      <c r="F15" s="2"/>
      <c r="G15" s="2"/>
      <c r="H15" s="2"/>
      <c r="I15" s="2"/>
      <c r="J15" s="2"/>
      <c r="K15" s="21" t="s">
        <v>18</v>
      </c>
    </row>
  </sheetData>
  <autoFilter ref="A2:Q8"/>
  <mergeCells count="1">
    <mergeCell ref="A1:N1"/>
  </mergeCells>
  <conditionalFormatting sqref="C3:D7">
    <cfRule type="expression" dxfId="1" priority="4" stopIfTrue="1">
      <formula>#REF!&gt;0</formula>
    </cfRule>
  </conditionalFormatting>
  <conditionalFormatting sqref="C5:D6">
    <cfRule type="expression" dxfId="0" priority="5" stopIfTrue="1">
      <formula>BW584&gt;0</formula>
    </cfRule>
  </conditionalFormatting>
  <pageMargins left="0.23622047244094491" right="0.23622047244094491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Комплектующие</vt:lpstr>
      <vt:lpstr>Комплектующие!Область_печати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Фомин Алексей Вячеславович</dc:creator>
  <cp:lastModifiedBy>Kucherenko</cp:lastModifiedBy>
  <cp:lastPrinted>2015-03-12T06:23:05Z</cp:lastPrinted>
  <dcterms:created xsi:type="dcterms:W3CDTF">2012-11-13T13:31:46Z</dcterms:created>
  <dcterms:modified xsi:type="dcterms:W3CDTF">2015-03-12T12:51:18Z</dcterms:modified>
</cp:coreProperties>
</file>