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585" windowWidth="15120" windowHeight="7530" tabRatio="473"/>
  </bookViews>
  <sheets>
    <sheet name="Ц-13547" sheetId="4" r:id="rId1"/>
    <sheet name="Лист1" sheetId="5" r:id="rId2"/>
  </sheets>
  <definedNames>
    <definedName name="_xlnm._FilterDatabase" localSheetId="0" hidden="1">'Ц-13547'!$A$2:$CD$263</definedName>
    <definedName name="_xlnm.Print_Titles" localSheetId="0">'Ц-13547'!$2:$2</definedName>
    <definedName name="_xlnm.Print_Area" localSheetId="0">'Ц-13547'!$A$1:$CC$14</definedName>
  </definedNames>
  <calcPr calcId="145621"/>
</workbook>
</file>

<file path=xl/calcChain.xml><?xml version="1.0" encoding="utf-8"?>
<calcChain xmlns="http://schemas.openxmlformats.org/spreadsheetml/2006/main">
  <c r="U9" i="4" l="1"/>
  <c r="V9" i="4"/>
  <c r="W9" i="4"/>
  <c r="X9" i="4"/>
  <c r="Y9" i="4"/>
  <c r="Z9" i="4"/>
  <c r="AA9" i="4"/>
  <c r="AB9" i="4"/>
  <c r="AC9" i="4"/>
  <c r="AD9" i="4"/>
  <c r="AE9" i="4"/>
  <c r="AF9" i="4"/>
  <c r="AG9" i="4"/>
  <c r="AH9" i="4"/>
  <c r="AJ9" i="4"/>
  <c r="AK9" i="4"/>
  <c r="AL9" i="4"/>
  <c r="AM9" i="4"/>
  <c r="AN9" i="4"/>
  <c r="AP9" i="4"/>
  <c r="AS9" i="4"/>
  <c r="AV9" i="4"/>
  <c r="AW9" i="4"/>
  <c r="AX9" i="4"/>
  <c r="AY9" i="4"/>
  <c r="AZ9" i="4"/>
  <c r="BB9" i="4"/>
  <c r="BC9" i="4"/>
  <c r="BD9" i="4"/>
  <c r="BE9" i="4"/>
  <c r="BF9" i="4"/>
  <c r="BG9" i="4"/>
  <c r="BH9" i="4"/>
  <c r="BI9" i="4"/>
  <c r="BJ9" i="4"/>
  <c r="BK9" i="4"/>
  <c r="BL9" i="4"/>
  <c r="BM9" i="4"/>
  <c r="BN9" i="4"/>
  <c r="BO9" i="4"/>
  <c r="BP9" i="4"/>
  <c r="BQ9" i="4"/>
  <c r="BR9" i="4"/>
  <c r="BS9" i="4"/>
  <c r="BT9" i="4"/>
  <c r="BU9" i="4"/>
  <c r="BV9" i="4"/>
  <c r="BW9" i="4"/>
  <c r="BX9" i="4"/>
  <c r="BY9" i="4"/>
  <c r="BZ9" i="4"/>
  <c r="CA9" i="4"/>
  <c r="O3" i="4"/>
  <c r="O9" i="4" s="1"/>
  <c r="N6" i="4"/>
  <c r="S6" i="4" s="1"/>
  <c r="Q6" i="4" l="1"/>
  <c r="P6" i="4"/>
  <c r="N7" i="4"/>
  <c r="Q7" i="4" s="1"/>
  <c r="T6" i="4"/>
  <c r="T8" i="4"/>
  <c r="N8" i="4" s="1"/>
  <c r="P5" i="4"/>
  <c r="T5" i="4" s="1"/>
  <c r="N5" i="4" s="1"/>
  <c r="R5" i="4"/>
  <c r="R3" i="4" s="1"/>
  <c r="R9" i="4" s="1"/>
  <c r="S5" i="4"/>
  <c r="Q5" i="4"/>
  <c r="S7" i="4" l="1"/>
  <c r="P7" i="4"/>
  <c r="T7" i="4" s="1"/>
  <c r="AU3" i="4" s="1"/>
  <c r="AU9" i="4" s="1"/>
  <c r="BA3" i="4"/>
  <c r="BA9" i="4" s="1"/>
  <c r="AR3" i="4"/>
  <c r="AR9" i="4" s="1"/>
  <c r="AO3" i="4"/>
  <c r="AO9" i="4" s="1"/>
  <c r="M8" i="4"/>
  <c r="M7" i="4"/>
  <c r="M6" i="4"/>
  <c r="M5" i="4"/>
  <c r="M4" i="4"/>
  <c r="N4" i="4" s="1"/>
  <c r="N3" i="4" l="1"/>
  <c r="N9" i="4" s="1"/>
  <c r="S4" i="4"/>
  <c r="S3" i="4" s="1"/>
  <c r="S9" i="4" s="1"/>
  <c r="Q4" i="4"/>
  <c r="Q3" i="4" s="1"/>
  <c r="Q9" i="4" s="1"/>
  <c r="P4" i="4"/>
  <c r="P3" i="4" l="1"/>
  <c r="P9" i="4" s="1"/>
  <c r="T4" i="4"/>
  <c r="T3" i="4" l="1"/>
  <c r="T9" i="4" s="1"/>
  <c r="AI3" i="4"/>
  <c r="CB3" i="4" l="1"/>
  <c r="CB9" i="4" s="1"/>
  <c r="AI9" i="4"/>
</calcChain>
</file>

<file path=xl/sharedStrings.xml><?xml version="1.0" encoding="utf-8"?>
<sst xmlns="http://schemas.openxmlformats.org/spreadsheetml/2006/main" count="93" uniqueCount="65">
  <si>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</si>
  <si>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</si>
  <si>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</si>
  <si>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</si>
  <si>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</si>
  <si>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</si>
  <si>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</si>
  <si>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</si>
  <si>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</si>
  <si>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</si>
  <si>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</si>
  <si>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</si>
  <si>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</si>
  <si>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</si>
  <si>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</si>
  <si>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</si>
  <si>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</si>
  <si>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</si>
  <si>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</si>
  <si>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</si>
  <si>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</si>
  <si>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</si>
  <si>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</si>
  <si>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</si>
  <si>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</si>
  <si>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</si>
  <si>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</si>
  <si>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</si>
  <si>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</si>
  <si>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</si>
  <si>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</si>
  <si>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</si>
  <si>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</si>
  <si>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</si>
  <si>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</si>
  <si>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</si>
  <si>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</si>
  <si>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</si>
  <si>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</si>
  <si>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</si>
  <si>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</t>
  </si>
  <si>
    <t>стоим</t>
  </si>
  <si>
    <t>Реконструкция ВЛ-0,4 кВ с монтажом дополнительного провода</t>
  </si>
  <si>
    <t>Реконструкция ВЛ-0,4 кВ с монтажом 2-х дополнительных проводов</t>
  </si>
  <si>
    <t>Ц-13547</t>
  </si>
  <si>
    <t>Открытое акционерное общество«Строймост»</t>
  </si>
  <si>
    <t>МРЭС</t>
  </si>
  <si>
    <t>Курская область, Медвенский район, п. Медвенка, ул. Промышленная, кад. № 46:15:010105:523</t>
  </si>
  <si>
    <t xml:space="preserve">10. Сетеваяорганизацияосуществляет:
10.1. Строительство ЛЭП-10 кВ протяженностью 0,55 км от опоры № 50 существующей ВЛ-10 кВ № 243.01 (инв. № 12012574) до проектируемой ТП-10/0,4 кВ, в том числе:
10.1.1. Строительство воздушной линии 10 кВ защищенным проводом – 0,4 км (марку и сечение провода, протяженность уточнить при проектировании).
10.1.2. Строительство кабельной линии 10 кВ протяженностью 0,15 км, в том числе методом ГНБ – 0,02 км (марку и сечение кабеля, протяженность уточнить при проектировании).
10.2. Строительство кабельной линии 10 кВ протяженностью 0,1 км от опоры № 67 существующей ВЛ-10 кВ № 243.02 (инв. № 1035) до проектируемой ТП-10/0,4 кВ, в том числе методом ГНБ – 0,01 км (марку и сечение кабеля, протяженность уточнить при проектировании).
10.3. Монтаж двух разъединителей 10 кВ в местах соединения КЛ-10 кВ и ВЛ-10 кВ (тип и технические характеристики уточнить при проектировании).
10.4. Строительствона границе земельного участка заявителя ТП-10/0,4кВсдвумясиловымитрансформаторамимощностьюпо400 кВА,сдвумясекциямишин10кВи0,4кВ,ссекционнымикоммутационнымиаппаратами10кВи0,4кВ и устройством АВР-0,4 кВ.Тип,мощностьсиловыхтрансформаторов,схемысоединенийРУ-10кВиРУ-0,4кВ,количествоипараметрыоборудованияуточнитьприпроектировании.
10.5. Строительство четырехКЛ-0,4 кВ протяженностью по 0,2 км каждая, от линейных коммутационных аппаратов 1-й и 2-й секций шин 0,4 кВпроектируемой ТП-10/0,4 кВ (по две от каждой секции шин 0,4 кВ) до вводных коммутационных аппаратов во ВРУ-0,4 кВ школы.Маркуисечениекабеляуточнитьприпроектировании.
10.6. Реконструкция существующих ВЛ-10 кВ № 243.01 (инв. № 12012574), ВЛ-10 кВ № 243.02 (инв. № 1035)в части монтажа ответвительной арматуры в точках врезки (объем реконструкции уточнить при проектировании).
10.7. ВыполнитьфактическоедействиепоприсоединениюэлектроустановокЗаявителя.
</t>
  </si>
  <si>
    <t>КТП 2*400 кВА</t>
  </si>
  <si>
    <t>0,25, в т.ч. 0,03 методом ГНБ (до 95 мм2)</t>
  </si>
  <si>
    <t>4*0,2 (в одной траншее) (до 95 мм2)</t>
  </si>
  <si>
    <t>ИТОГО:</t>
  </si>
  <si>
    <t>Заместитель директора по КС</t>
  </si>
  <si>
    <t>Начальник УПР</t>
  </si>
  <si>
    <t>Начальник УИ</t>
  </si>
  <si>
    <t>Начальник УТП</t>
  </si>
  <si>
    <t>____________________</t>
  </si>
  <si>
    <t>И.Н. Смахтин</t>
  </si>
  <si>
    <t>В.В. Волошин</t>
  </si>
  <si>
    <t>В.В. Тупицкий</t>
  </si>
  <si>
    <t>М.В. Филипкин</t>
  </si>
  <si>
    <t>0,25, в т.ч. 0,03 методом ГНБ</t>
  </si>
  <si>
    <t xml:space="preserve">4*0,2 (в одной траншее) </t>
  </si>
  <si>
    <t>Приложение к Очереди № 84 не льготники (Ц-13547)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</si>
</sst>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22"/>
      <name val="Arial Cyr"/>
      <charset val="204"/>
    </font>
    <font>
      <sz val="22"/>
      <color theme="1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2"/>
      <name val="Arial"/>
      <family val="2"/>
      <charset val="204"/>
    </font>
    <font>
      <b/>
      <sz val="22"/>
      <color theme="1"/>
      <name val="Arial"/>
      <family val="2"/>
      <charset val="204"/>
    </font>
    <font>
      <sz val="26"/>
      <color theme="1"/>
      <name val="Arial"/>
      <family val="2"/>
      <charset val="204"/>
    </font>
    <font>
      <b/>
      <sz val="26"/>
      <color theme="1"/>
      <name val="Arial"/>
      <family val="2"/>
      <charset val="204"/>
    </font>
    <font>
      <sz val="28"/>
      <color theme="1"/>
      <name val="Arial"/>
      <family val="2"/>
      <charset val="204"/>
    </font>
    <font>
      <b/>
      <sz val="28"/>
      <name val="Arial"/>
      <family val="2"/>
      <charset val="204"/>
    </font>
    <font>
      <sz val="85"/>
      <name val="Arial"/>
      <family val="2"/>
      <charset val="204"/>
    </font>
    <font>
      <b/>
      <sz val="48"/>
      <color theme="1"/>
      <name val="Calibri"/>
      <family val="2"/>
      <charset val="204"/>
      <scheme val="minor"/>
    </font>
    <font>
      <sz val="36"/>
      <name val="Arial"/>
      <family val="2"/>
      <charset val="204"/>
    </font>
    <font>
      <sz val="36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14" fontId="4" fillId="0" borderId="0" xfId="0" applyNumberFormat="1" applyFont="1" applyFill="1" applyBorder="1" applyAlignment="1">
      <alignment horizontal="center" vertical="center" wrapText="1"/>
    </xf>
    <xf numFmtId="14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14" fontId="4" fillId="0" borderId="0" xfId="0" applyNumberFormat="1" applyFont="1" applyFill="1"/>
    <xf numFmtId="0" fontId="4" fillId="0" borderId="0" xfId="0" applyFont="1" applyFill="1" applyBorder="1"/>
    <xf numFmtId="0" fontId="6" fillId="0" borderId="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8" fillId="0" borderId="0" xfId="0" applyFont="1" applyFill="1"/>
    <xf numFmtId="14" fontId="7" fillId="0" borderId="0" xfId="0" applyNumberFormat="1" applyFont="1" applyFill="1"/>
    <xf numFmtId="0" fontId="7" fillId="0" borderId="0" xfId="0" applyFont="1" applyFill="1" applyBorder="1"/>
    <xf numFmtId="164" fontId="4" fillId="0" borderId="0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center" vertical="center" wrapText="1"/>
    </xf>
    <xf numFmtId="14" fontId="5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14" fontId="6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/>
    <xf numFmtId="14" fontId="13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horizontal="center" vertical="center" wrapText="1"/>
    </xf>
    <xf numFmtId="14" fontId="14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271"/>
  <sheetViews>
    <sheetView tabSelected="1" zoomScale="30" zoomScaleNormal="30" zoomScaleSheetLayoutView="20" workbookViewId="0">
      <pane ySplit="2" topLeftCell="A3" activePane="bottomLeft" state="frozen"/>
      <selection pane="bottomLeft" activeCell="C5" sqref="C5"/>
    </sheetView>
  </sheetViews>
  <sheetFormatPr defaultColWidth="9.140625" defaultRowHeight="27" x14ac:dyDescent="0.35"/>
  <cols>
    <col min="1" max="1" width="31.85546875" style="5" customWidth="1"/>
    <col min="2" max="2" width="30.42578125" style="5" customWidth="1"/>
    <col min="3" max="3" width="37.140625" style="5" customWidth="1"/>
    <col min="4" max="4" width="32.28515625" style="5" customWidth="1"/>
    <col min="5" max="5" width="19.7109375" style="5" customWidth="1"/>
    <col min="6" max="6" width="65" style="5" customWidth="1"/>
    <col min="7" max="7" width="18.140625" style="5" customWidth="1"/>
    <col min="8" max="8" width="52.85546875" style="5" customWidth="1"/>
    <col min="9" max="9" width="255.5703125" style="5" customWidth="1"/>
    <col min="10" max="10" width="42.5703125" style="5" customWidth="1"/>
    <col min="11" max="11" width="29.28515625" style="5" customWidth="1"/>
    <col min="12" max="12" width="28.28515625" style="5" customWidth="1"/>
    <col min="13" max="13" width="41.42578125" style="5" customWidth="1"/>
    <col min="14" max="14" width="30.140625" style="5" customWidth="1"/>
    <col min="15" max="15" width="0.140625" style="5" customWidth="1"/>
    <col min="16" max="16" width="31.140625" style="5" customWidth="1"/>
    <col min="17" max="17" width="28.5703125" style="5" customWidth="1"/>
    <col min="18" max="18" width="29.5703125" style="5" customWidth="1"/>
    <col min="19" max="19" width="32.5703125" style="5" customWidth="1"/>
    <col min="20" max="20" width="28.140625" style="5" customWidth="1"/>
    <col min="21" max="21" width="5.5703125" style="5" hidden="1" customWidth="1"/>
    <col min="22" max="22" width="0.140625" style="5" hidden="1" customWidth="1"/>
    <col min="23" max="23" width="34.42578125" style="5" hidden="1" customWidth="1"/>
    <col min="24" max="24" width="0.140625" style="5" customWidth="1"/>
    <col min="25" max="25" width="24" style="5" hidden="1" customWidth="1"/>
    <col min="26" max="28" width="17" style="5" hidden="1" customWidth="1"/>
    <col min="29" max="29" width="9.140625" style="5" hidden="1" customWidth="1"/>
    <col min="30" max="30" width="13.85546875" style="5" hidden="1" customWidth="1"/>
    <col min="31" max="31" width="25.7109375" style="5" hidden="1" customWidth="1"/>
    <col min="32" max="32" width="9.140625" style="5" hidden="1" customWidth="1"/>
    <col min="33" max="33" width="28.140625" style="5" hidden="1" customWidth="1"/>
    <col min="34" max="34" width="18.140625" style="5" customWidth="1"/>
    <col min="35" max="35" width="26.42578125" style="5" customWidth="1"/>
    <col min="36" max="36" width="28.85546875" style="5" hidden="1" customWidth="1"/>
    <col min="37" max="37" width="20" style="5" hidden="1" customWidth="1"/>
    <col min="38" max="38" width="9.140625" style="5" hidden="1" customWidth="1"/>
    <col min="39" max="39" width="2.85546875" style="5" hidden="1" customWidth="1"/>
    <col min="40" max="40" width="18.140625" style="5" customWidth="1"/>
    <col min="41" max="41" width="27.7109375" style="5" customWidth="1"/>
    <col min="42" max="42" width="0.140625" style="5" customWidth="1"/>
    <col min="43" max="43" width="34.85546875" style="5" customWidth="1"/>
    <col min="44" max="44" width="26.7109375" style="5" customWidth="1"/>
    <col min="45" max="45" width="22.85546875" style="5" hidden="1" customWidth="1"/>
    <col min="46" max="46" width="25.140625" style="5" customWidth="1"/>
    <col min="47" max="47" width="29.85546875" style="5" customWidth="1"/>
    <col min="48" max="48" width="18.42578125" style="5" hidden="1" customWidth="1"/>
    <col min="49" max="49" width="20.28515625" style="5" hidden="1" customWidth="1"/>
    <col min="50" max="50" width="9.140625" style="5" hidden="1" customWidth="1"/>
    <col min="51" max="51" width="18.7109375" style="5" hidden="1" customWidth="1"/>
    <col min="52" max="52" width="30.7109375" style="5" customWidth="1"/>
    <col min="53" max="53" width="29" style="5" customWidth="1"/>
    <col min="54" max="54" width="9" style="5" hidden="1" customWidth="1"/>
    <col min="55" max="55" width="17.5703125" style="5" hidden="1" customWidth="1"/>
    <col min="56" max="56" width="11" style="5" hidden="1" customWidth="1"/>
    <col min="57" max="58" width="9.140625" style="5" hidden="1" customWidth="1"/>
    <col min="59" max="59" width="12.7109375" style="5" hidden="1" customWidth="1"/>
    <col min="60" max="61" width="9.140625" style="5" hidden="1" customWidth="1"/>
    <col min="62" max="62" width="30" style="5" hidden="1" customWidth="1"/>
    <col min="63" max="63" width="11.42578125" style="5" hidden="1" customWidth="1"/>
    <col min="64" max="64" width="17.5703125" style="5" hidden="1" customWidth="1"/>
    <col min="65" max="65" width="26.85546875" style="5" hidden="1" customWidth="1"/>
    <col min="66" max="66" width="13.28515625" style="5" hidden="1" customWidth="1"/>
    <col min="67" max="67" width="28" style="5" hidden="1" customWidth="1"/>
    <col min="68" max="68" width="16.42578125" style="5" hidden="1" customWidth="1"/>
    <col min="69" max="70" width="13.42578125" style="5" hidden="1" customWidth="1"/>
    <col min="71" max="71" width="21.5703125" style="5" hidden="1" customWidth="1"/>
    <col min="72" max="72" width="11.28515625" style="5" hidden="1" customWidth="1"/>
    <col min="73" max="73" width="16" style="5" hidden="1" customWidth="1"/>
    <col min="74" max="74" width="35.7109375" style="5" hidden="1" customWidth="1"/>
    <col min="75" max="75" width="11.42578125" style="5" hidden="1" customWidth="1"/>
    <col min="76" max="76" width="17.140625" style="5" hidden="1" customWidth="1"/>
    <col min="77" max="77" width="31.140625" style="5" hidden="1" customWidth="1"/>
    <col min="78" max="78" width="9.140625" style="5" hidden="1" customWidth="1"/>
    <col min="79" max="79" width="19.140625" style="5" hidden="1" customWidth="1"/>
    <col min="80" max="80" width="27.85546875" style="5" customWidth="1"/>
    <col min="81" max="81" width="28.28515625" style="6" customWidth="1"/>
    <col min="82" max="82" width="36.7109375" style="7" customWidth="1"/>
    <col min="83" max="83" width="17.7109375" style="7" customWidth="1"/>
    <col min="84" max="16384" width="9.140625" style="5"/>
  </cols>
  <sheetData>
    <row r="1" spans="1:83" s="10" customFormat="1" ht="61.5" x14ac:dyDescent="0.9">
      <c r="B1" s="40" t="s">
        <v>64</v>
      </c>
      <c r="C1" s="11"/>
      <c r="CC1" s="12"/>
      <c r="CD1" s="13"/>
      <c r="CE1" s="13"/>
    </row>
    <row r="2" spans="1:83" s="35" customFormat="1" ht="351" customHeight="1" x14ac:dyDescent="0.25">
      <c r="A2" s="32" t="s">
        <v>0</v>
      </c>
      <c r="B2" s="32" t="s">
        <v>24</v>
      </c>
      <c r="C2" s="32" t="s">
        <v>25</v>
      </c>
      <c r="D2" s="32" t="s">
        <v>31</v>
      </c>
      <c r="E2" s="32" t="s">
        <v>27</v>
      </c>
      <c r="F2" s="32" t="s">
        <v>1</v>
      </c>
      <c r="G2" s="32" t="s">
        <v>2</v>
      </c>
      <c r="H2" s="32" t="s">
        <v>19</v>
      </c>
      <c r="I2" s="32" t="s">
        <v>23</v>
      </c>
      <c r="J2" s="32" t="s">
        <v>3</v>
      </c>
      <c r="K2" s="32" t="s">
        <v>28</v>
      </c>
      <c r="L2" s="32" t="s">
        <v>32</v>
      </c>
      <c r="M2" s="32" t="s">
        <v>33</v>
      </c>
      <c r="N2" s="32" t="s">
        <v>34</v>
      </c>
      <c r="O2" s="32"/>
      <c r="P2" s="32" t="s">
        <v>35</v>
      </c>
      <c r="Q2" s="32" t="s">
        <v>36</v>
      </c>
      <c r="R2" s="32" t="s">
        <v>37</v>
      </c>
      <c r="S2" s="32" t="s">
        <v>38</v>
      </c>
      <c r="T2" s="32" t="s">
        <v>39</v>
      </c>
      <c r="U2" s="32" t="s">
        <v>4</v>
      </c>
      <c r="V2" s="32"/>
      <c r="W2" s="32" t="s">
        <v>41</v>
      </c>
      <c r="X2" s="32" t="s">
        <v>22</v>
      </c>
      <c r="Y2" s="32" t="s">
        <v>41</v>
      </c>
      <c r="Z2" s="32" t="s">
        <v>29</v>
      </c>
      <c r="AA2" s="32" t="s">
        <v>41</v>
      </c>
      <c r="AB2" s="32" t="s">
        <v>5</v>
      </c>
      <c r="AC2" s="32"/>
      <c r="AD2" s="32" t="s">
        <v>41</v>
      </c>
      <c r="AE2" s="32" t="s">
        <v>6</v>
      </c>
      <c r="AF2" s="32"/>
      <c r="AG2" s="32" t="s">
        <v>41</v>
      </c>
      <c r="AH2" s="32" t="s">
        <v>7</v>
      </c>
      <c r="AI2" s="32"/>
      <c r="AJ2" s="32" t="s">
        <v>41</v>
      </c>
      <c r="AK2" s="32" t="s">
        <v>8</v>
      </c>
      <c r="AL2" s="32"/>
      <c r="AM2" s="32" t="s">
        <v>41</v>
      </c>
      <c r="AN2" s="32" t="s">
        <v>9</v>
      </c>
      <c r="AO2" s="32"/>
      <c r="AP2" s="32" t="s">
        <v>40</v>
      </c>
      <c r="AQ2" s="32" t="s">
        <v>10</v>
      </c>
      <c r="AR2" s="32"/>
      <c r="AS2" s="32" t="s">
        <v>40</v>
      </c>
      <c r="AT2" s="32" t="s">
        <v>11</v>
      </c>
      <c r="AU2" s="32"/>
      <c r="AV2" s="32" t="s">
        <v>40</v>
      </c>
      <c r="AW2" s="32" t="s">
        <v>10</v>
      </c>
      <c r="AX2" s="32"/>
      <c r="AY2" s="32" t="s">
        <v>40</v>
      </c>
      <c r="AZ2" s="32" t="s">
        <v>12</v>
      </c>
      <c r="BA2" s="32" t="s">
        <v>41</v>
      </c>
      <c r="BB2" s="32" t="s">
        <v>26</v>
      </c>
      <c r="BC2" s="32" t="s">
        <v>41</v>
      </c>
      <c r="BD2" s="32" t="s">
        <v>13</v>
      </c>
      <c r="BE2" s="32"/>
      <c r="BF2" s="32" t="s">
        <v>41</v>
      </c>
      <c r="BG2" s="32" t="s">
        <v>14</v>
      </c>
      <c r="BH2" s="32"/>
      <c r="BI2" s="32" t="s">
        <v>41</v>
      </c>
      <c r="BJ2" s="32" t="s">
        <v>15</v>
      </c>
      <c r="BK2" s="32"/>
      <c r="BL2" s="32" t="s">
        <v>41</v>
      </c>
      <c r="BM2" s="32" t="s">
        <v>16</v>
      </c>
      <c r="BN2" s="32"/>
      <c r="BO2" s="32" t="s">
        <v>40</v>
      </c>
      <c r="BP2" s="32" t="s">
        <v>17</v>
      </c>
      <c r="BQ2" s="32"/>
      <c r="BR2" s="32" t="s">
        <v>40</v>
      </c>
      <c r="BS2" s="32" t="s">
        <v>42</v>
      </c>
      <c r="BT2" s="32"/>
      <c r="BU2" s="32" t="s">
        <v>40</v>
      </c>
      <c r="BV2" s="32" t="s">
        <v>43</v>
      </c>
      <c r="BW2" s="32"/>
      <c r="BX2" s="32" t="s">
        <v>40</v>
      </c>
      <c r="BY2" s="32" t="s">
        <v>30</v>
      </c>
      <c r="BZ2" s="32"/>
      <c r="CA2" s="32" t="s">
        <v>41</v>
      </c>
      <c r="CB2" s="32" t="s">
        <v>21</v>
      </c>
      <c r="CC2" s="33" t="s">
        <v>20</v>
      </c>
      <c r="CD2" s="34" t="s">
        <v>18</v>
      </c>
      <c r="CE2" s="34"/>
    </row>
    <row r="3" spans="1:83" s="35" customFormat="1" ht="409.6" customHeight="1" x14ac:dyDescent="0.25">
      <c r="A3" s="36" t="s">
        <v>44</v>
      </c>
      <c r="B3" s="32">
        <v>41347803</v>
      </c>
      <c r="C3" s="37">
        <v>5791520</v>
      </c>
      <c r="D3" s="37"/>
      <c r="E3" s="32">
        <v>300</v>
      </c>
      <c r="F3" s="32" t="s">
        <v>45</v>
      </c>
      <c r="G3" s="32" t="s">
        <v>46</v>
      </c>
      <c r="H3" s="32" t="s">
        <v>47</v>
      </c>
      <c r="I3" s="48" t="s">
        <v>48</v>
      </c>
      <c r="J3" s="32"/>
      <c r="K3" s="32"/>
      <c r="L3" s="32"/>
      <c r="M3" s="32"/>
      <c r="N3" s="38">
        <f>SUM(N4:N8)</f>
        <v>4480.0814000000009</v>
      </c>
      <c r="O3" s="38">
        <f t="shared" ref="O3:T3" si="0">SUM(O4:O8)</f>
        <v>0</v>
      </c>
      <c r="P3" s="38">
        <f t="shared" si="0"/>
        <v>276.33971200000002</v>
      </c>
      <c r="Q3" s="38">
        <f t="shared" si="0"/>
        <v>2586.1145460000002</v>
      </c>
      <c r="R3" s="38">
        <f t="shared" si="0"/>
        <v>1456.81</v>
      </c>
      <c r="S3" s="38">
        <f t="shared" si="0"/>
        <v>160.81714199999999</v>
      </c>
      <c r="T3" s="38">
        <f t="shared" si="0"/>
        <v>4480.0814000000009</v>
      </c>
      <c r="U3" s="32"/>
      <c r="V3" s="32"/>
      <c r="W3" s="32"/>
      <c r="X3" s="32"/>
      <c r="Y3" s="38"/>
      <c r="Z3" s="32"/>
      <c r="AA3" s="32"/>
      <c r="AB3" s="32"/>
      <c r="AC3" s="32"/>
      <c r="AD3" s="32"/>
      <c r="AE3" s="38"/>
      <c r="AF3" s="38"/>
      <c r="AG3" s="38"/>
      <c r="AH3" s="38">
        <v>0.4</v>
      </c>
      <c r="AI3" s="38">
        <f>T4</f>
        <v>596.80000000000007</v>
      </c>
      <c r="AJ3" s="38"/>
      <c r="AK3" s="32"/>
      <c r="AL3" s="32"/>
      <c r="AM3" s="32"/>
      <c r="AN3" s="32">
        <v>2</v>
      </c>
      <c r="AO3" s="38">
        <f>T5</f>
        <v>123.39999999999999</v>
      </c>
      <c r="AP3" s="32"/>
      <c r="AQ3" s="32" t="s">
        <v>50</v>
      </c>
      <c r="AR3" s="38">
        <f>T6</f>
        <v>602.77140000000009</v>
      </c>
      <c r="AS3" s="38"/>
      <c r="AT3" s="32" t="s">
        <v>51</v>
      </c>
      <c r="AU3" s="38">
        <f>T7</f>
        <v>1388.8000000000002</v>
      </c>
      <c r="AV3" s="32"/>
      <c r="AW3" s="32"/>
      <c r="AX3" s="32"/>
      <c r="AY3" s="32"/>
      <c r="AZ3" s="32" t="s">
        <v>49</v>
      </c>
      <c r="BA3" s="38">
        <f>T8</f>
        <v>1768.31</v>
      </c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2"/>
      <c r="BP3" s="32"/>
      <c r="BQ3" s="32"/>
      <c r="BR3" s="32"/>
      <c r="BS3" s="32"/>
      <c r="BT3" s="32"/>
      <c r="BU3" s="32"/>
      <c r="BV3" s="32"/>
      <c r="BW3" s="32"/>
      <c r="BX3" s="32"/>
      <c r="BY3" s="32"/>
      <c r="BZ3" s="32"/>
      <c r="CA3" s="32"/>
      <c r="CB3" s="38">
        <f>AI3+AO3+AR3+AU3+BA3</f>
        <v>4480.0814000000009</v>
      </c>
      <c r="CC3" s="33"/>
      <c r="CD3" s="34"/>
      <c r="CE3" s="34"/>
    </row>
    <row r="4" spans="1:83" s="35" customFormat="1" ht="169.15" customHeight="1" x14ac:dyDescent="0.25">
      <c r="A4" s="36"/>
      <c r="B4" s="32"/>
      <c r="C4" s="37"/>
      <c r="D4" s="37"/>
      <c r="E4" s="32"/>
      <c r="F4" s="32"/>
      <c r="G4" s="32"/>
      <c r="H4" s="32"/>
      <c r="I4" s="48"/>
      <c r="J4" s="32"/>
      <c r="K4" s="32"/>
      <c r="L4" s="32" t="s">
        <v>7</v>
      </c>
      <c r="M4" s="38">
        <f>AH3</f>
        <v>0.4</v>
      </c>
      <c r="N4" s="38">
        <f>M4*1492</f>
        <v>596.80000000000007</v>
      </c>
      <c r="O4" s="38"/>
      <c r="P4" s="38">
        <f>N4*0.08</f>
        <v>47.744000000000007</v>
      </c>
      <c r="Q4" s="38">
        <f>N4*0.87</f>
        <v>519.21600000000001</v>
      </c>
      <c r="R4" s="38">
        <v>0</v>
      </c>
      <c r="S4" s="38">
        <f>N4*0.05</f>
        <v>29.840000000000003</v>
      </c>
      <c r="T4" s="38">
        <f>SUM(P4:S4)</f>
        <v>596.80000000000007</v>
      </c>
      <c r="U4" s="32"/>
      <c r="V4" s="32"/>
      <c r="W4" s="32"/>
      <c r="X4" s="32"/>
      <c r="Y4" s="38"/>
      <c r="Z4" s="32"/>
      <c r="AA4" s="32"/>
      <c r="AB4" s="32"/>
      <c r="AC4" s="32"/>
      <c r="AD4" s="32"/>
      <c r="AE4" s="38"/>
      <c r="AF4" s="38"/>
      <c r="AG4" s="38"/>
      <c r="AH4" s="38"/>
      <c r="AI4" s="38"/>
      <c r="AJ4" s="38"/>
      <c r="AK4" s="32"/>
      <c r="AL4" s="32"/>
      <c r="AM4" s="32"/>
      <c r="AN4" s="32"/>
      <c r="AO4" s="32"/>
      <c r="AP4" s="32"/>
      <c r="AQ4" s="32"/>
      <c r="AR4" s="32"/>
      <c r="AS4" s="38"/>
      <c r="AT4" s="32"/>
      <c r="AU4" s="32"/>
      <c r="AV4" s="32"/>
      <c r="AW4" s="32"/>
      <c r="AX4" s="32"/>
      <c r="AY4" s="32"/>
      <c r="AZ4" s="32"/>
      <c r="BA4" s="32"/>
      <c r="BB4" s="32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2"/>
      <c r="BP4" s="32"/>
      <c r="BQ4" s="32"/>
      <c r="BR4" s="32"/>
      <c r="BS4" s="32"/>
      <c r="BT4" s="32"/>
      <c r="BU4" s="32"/>
      <c r="BV4" s="32"/>
      <c r="BW4" s="32"/>
      <c r="BX4" s="32"/>
      <c r="BY4" s="32"/>
      <c r="BZ4" s="32"/>
      <c r="CA4" s="32"/>
      <c r="CB4" s="38"/>
      <c r="CC4" s="33"/>
      <c r="CD4" s="34"/>
      <c r="CE4" s="34"/>
    </row>
    <row r="5" spans="1:83" s="35" customFormat="1" ht="169.15" customHeight="1" x14ac:dyDescent="0.25">
      <c r="A5" s="36"/>
      <c r="B5" s="32"/>
      <c r="C5" s="37"/>
      <c r="D5" s="37"/>
      <c r="E5" s="32"/>
      <c r="F5" s="32"/>
      <c r="G5" s="32"/>
      <c r="H5" s="32"/>
      <c r="I5" s="48"/>
      <c r="J5" s="32"/>
      <c r="K5" s="32"/>
      <c r="L5" s="32" t="s">
        <v>9</v>
      </c>
      <c r="M5" s="32">
        <f>AN3</f>
        <v>2</v>
      </c>
      <c r="N5" s="38">
        <f>T5</f>
        <v>123.39999999999999</v>
      </c>
      <c r="O5" s="38"/>
      <c r="P5" s="38">
        <f>2*4.57</f>
        <v>9.14</v>
      </c>
      <c r="Q5" s="38">
        <f>2*9.94</f>
        <v>19.88</v>
      </c>
      <c r="R5" s="38">
        <f>2*45.18</f>
        <v>90.36</v>
      </c>
      <c r="S5" s="38">
        <f>2*2.01</f>
        <v>4.0199999999999996</v>
      </c>
      <c r="T5" s="38">
        <f t="shared" ref="T5:T8" si="1">SUM(P5:S5)</f>
        <v>123.39999999999999</v>
      </c>
      <c r="U5" s="32"/>
      <c r="V5" s="32"/>
      <c r="W5" s="32"/>
      <c r="X5" s="32"/>
      <c r="Y5" s="38"/>
      <c r="Z5" s="32"/>
      <c r="AA5" s="32"/>
      <c r="AB5" s="32"/>
      <c r="AC5" s="32"/>
      <c r="AD5" s="32"/>
      <c r="AE5" s="38"/>
      <c r="AF5" s="38"/>
      <c r="AG5" s="38"/>
      <c r="AH5" s="38"/>
      <c r="AI5" s="38"/>
      <c r="AJ5" s="38"/>
      <c r="AK5" s="32"/>
      <c r="AL5" s="32"/>
      <c r="AM5" s="32"/>
      <c r="AN5" s="32"/>
      <c r="AO5" s="32"/>
      <c r="AP5" s="32"/>
      <c r="AQ5" s="32"/>
      <c r="AR5" s="32"/>
      <c r="AS5" s="38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2"/>
      <c r="BP5" s="32"/>
      <c r="BQ5" s="32"/>
      <c r="BR5" s="32"/>
      <c r="BS5" s="32"/>
      <c r="BT5" s="32"/>
      <c r="BU5" s="32"/>
      <c r="BV5" s="32"/>
      <c r="BW5" s="32"/>
      <c r="BX5" s="32"/>
      <c r="BY5" s="32"/>
      <c r="BZ5" s="32"/>
      <c r="CA5" s="32"/>
      <c r="CB5" s="38"/>
      <c r="CC5" s="33"/>
      <c r="CD5" s="34"/>
      <c r="CE5" s="34"/>
    </row>
    <row r="6" spans="1:83" s="35" customFormat="1" ht="169.15" customHeight="1" x14ac:dyDescent="0.25">
      <c r="A6" s="36"/>
      <c r="B6" s="32"/>
      <c r="C6" s="37"/>
      <c r="D6" s="37"/>
      <c r="E6" s="32"/>
      <c r="F6" s="32"/>
      <c r="G6" s="32"/>
      <c r="H6" s="32"/>
      <c r="I6" s="48"/>
      <c r="J6" s="32"/>
      <c r="K6" s="32"/>
      <c r="L6" s="32" t="s">
        <v>10</v>
      </c>
      <c r="M6" s="32" t="str">
        <f>AQ3</f>
        <v>0,25, в т.ч. 0,03 методом ГНБ (до 95 мм2)</v>
      </c>
      <c r="N6" s="38">
        <f>(0.25-0.03)*2718+(0.03*160.38)</f>
        <v>602.77140000000009</v>
      </c>
      <c r="O6" s="38"/>
      <c r="P6" s="38">
        <f>N6*0.08</f>
        <v>48.221712000000011</v>
      </c>
      <c r="Q6" s="38">
        <f>N6*0.89</f>
        <v>536.46654600000011</v>
      </c>
      <c r="R6" s="38">
        <v>0</v>
      </c>
      <c r="S6" s="38">
        <f>N6*0.03</f>
        <v>18.083142000000002</v>
      </c>
      <c r="T6" s="38">
        <f t="shared" si="1"/>
        <v>602.77140000000009</v>
      </c>
      <c r="U6" s="32"/>
      <c r="V6" s="32"/>
      <c r="W6" s="32"/>
      <c r="X6" s="32"/>
      <c r="Y6" s="38"/>
      <c r="Z6" s="32"/>
      <c r="AA6" s="32"/>
      <c r="AB6" s="32"/>
      <c r="AC6" s="32"/>
      <c r="AD6" s="32"/>
      <c r="AE6" s="38"/>
      <c r="AF6" s="38"/>
      <c r="AG6" s="38"/>
      <c r="AH6" s="38"/>
      <c r="AI6" s="38"/>
      <c r="AJ6" s="38"/>
      <c r="AK6" s="32"/>
      <c r="AL6" s="32"/>
      <c r="AM6" s="32"/>
      <c r="AN6" s="32"/>
      <c r="AO6" s="32"/>
      <c r="AP6" s="32"/>
      <c r="AQ6" s="32"/>
      <c r="AR6" s="32"/>
      <c r="AS6" s="38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2"/>
      <c r="BV6" s="32"/>
      <c r="BW6" s="32"/>
      <c r="BX6" s="32"/>
      <c r="BY6" s="32"/>
      <c r="BZ6" s="32"/>
      <c r="CA6" s="32"/>
      <c r="CB6" s="38"/>
      <c r="CC6" s="33"/>
      <c r="CD6" s="34"/>
      <c r="CE6" s="34"/>
    </row>
    <row r="7" spans="1:83" s="35" customFormat="1" ht="169.15" customHeight="1" x14ac:dyDescent="0.25">
      <c r="A7" s="36"/>
      <c r="B7" s="32"/>
      <c r="C7" s="37"/>
      <c r="D7" s="37"/>
      <c r="E7" s="32"/>
      <c r="F7" s="32"/>
      <c r="G7" s="32"/>
      <c r="H7" s="32"/>
      <c r="I7" s="48"/>
      <c r="J7" s="32"/>
      <c r="K7" s="32"/>
      <c r="L7" s="32" t="s">
        <v>11</v>
      </c>
      <c r="M7" s="32" t="str">
        <f>AT3</f>
        <v>4*0,2 (в одной траншее) (до 95 мм2)</v>
      </c>
      <c r="N7" s="38">
        <f>4*0.2*1736</f>
        <v>1388.8000000000002</v>
      </c>
      <c r="O7" s="38"/>
      <c r="P7" s="38">
        <f>N7*0.08</f>
        <v>111.10400000000001</v>
      </c>
      <c r="Q7" s="38">
        <f>N7*0.89</f>
        <v>1236.0320000000002</v>
      </c>
      <c r="R7" s="38">
        <v>0</v>
      </c>
      <c r="S7" s="38">
        <f>N7*0.03</f>
        <v>41.664000000000001</v>
      </c>
      <c r="T7" s="38">
        <f t="shared" si="1"/>
        <v>1388.8000000000002</v>
      </c>
      <c r="U7" s="32"/>
      <c r="V7" s="32"/>
      <c r="W7" s="32"/>
      <c r="X7" s="32"/>
      <c r="Y7" s="38"/>
      <c r="Z7" s="32"/>
      <c r="AA7" s="32"/>
      <c r="AB7" s="32"/>
      <c r="AC7" s="32"/>
      <c r="AD7" s="32"/>
      <c r="AE7" s="38"/>
      <c r="AF7" s="38"/>
      <c r="AG7" s="38"/>
      <c r="AH7" s="38"/>
      <c r="AI7" s="38"/>
      <c r="AJ7" s="38"/>
      <c r="AK7" s="32"/>
      <c r="AL7" s="32"/>
      <c r="AM7" s="32"/>
      <c r="AN7" s="32"/>
      <c r="AO7" s="32"/>
      <c r="AP7" s="32"/>
      <c r="AQ7" s="32"/>
      <c r="AR7" s="32"/>
      <c r="AS7" s="38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32"/>
      <c r="BP7" s="32"/>
      <c r="BQ7" s="32"/>
      <c r="BR7" s="32"/>
      <c r="BS7" s="32"/>
      <c r="BT7" s="32"/>
      <c r="BU7" s="32"/>
      <c r="BV7" s="32"/>
      <c r="BW7" s="32"/>
      <c r="BX7" s="32"/>
      <c r="BY7" s="32"/>
      <c r="BZ7" s="32"/>
      <c r="CA7" s="32"/>
      <c r="CB7" s="38"/>
      <c r="CC7" s="33"/>
      <c r="CD7" s="34"/>
      <c r="CE7" s="34"/>
    </row>
    <row r="8" spans="1:83" s="35" customFormat="1" ht="169.15" customHeight="1" x14ac:dyDescent="0.25">
      <c r="A8" s="36"/>
      <c r="B8" s="32"/>
      <c r="C8" s="37"/>
      <c r="D8" s="37"/>
      <c r="E8" s="32"/>
      <c r="F8" s="32"/>
      <c r="G8" s="32"/>
      <c r="H8" s="32"/>
      <c r="I8" s="48"/>
      <c r="J8" s="32"/>
      <c r="K8" s="32"/>
      <c r="L8" s="32" t="s">
        <v>12</v>
      </c>
      <c r="M8" s="32" t="str">
        <f>AZ3</f>
        <v>КТП 2*400 кВА</v>
      </c>
      <c r="N8" s="38">
        <f>T8</f>
        <v>1768.31</v>
      </c>
      <c r="O8" s="38"/>
      <c r="P8" s="38">
        <v>60.13</v>
      </c>
      <c r="Q8" s="38">
        <v>274.52</v>
      </c>
      <c r="R8" s="38">
        <v>1366.45</v>
      </c>
      <c r="S8" s="38">
        <v>67.209999999999994</v>
      </c>
      <c r="T8" s="38">
        <f t="shared" si="1"/>
        <v>1768.31</v>
      </c>
      <c r="U8" s="32"/>
      <c r="V8" s="32"/>
      <c r="W8" s="32"/>
      <c r="X8" s="32"/>
      <c r="Y8" s="38"/>
      <c r="Z8" s="32"/>
      <c r="AA8" s="32"/>
      <c r="AB8" s="32"/>
      <c r="AC8" s="32"/>
      <c r="AD8" s="32"/>
      <c r="AE8" s="38"/>
      <c r="AF8" s="38"/>
      <c r="AG8" s="38"/>
      <c r="AH8" s="38"/>
      <c r="AI8" s="38"/>
      <c r="AJ8" s="38"/>
      <c r="AK8" s="32"/>
      <c r="AL8" s="32"/>
      <c r="AM8" s="32"/>
      <c r="AN8" s="32"/>
      <c r="AO8" s="32"/>
      <c r="AP8" s="32"/>
      <c r="AQ8" s="32"/>
      <c r="AR8" s="32"/>
      <c r="AS8" s="38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8"/>
      <c r="CC8" s="33"/>
      <c r="CD8" s="34"/>
      <c r="CE8" s="34"/>
    </row>
    <row r="9" spans="1:83" s="45" customFormat="1" ht="197.45" customHeight="1" x14ac:dyDescent="0.25">
      <c r="A9" s="41"/>
      <c r="B9" s="42"/>
      <c r="C9" s="42"/>
      <c r="D9" s="42"/>
      <c r="E9" s="42"/>
      <c r="F9" s="42"/>
      <c r="G9" s="42"/>
      <c r="H9" s="42"/>
      <c r="I9" s="48"/>
      <c r="J9" s="42"/>
      <c r="K9" s="42"/>
      <c r="L9" s="42" t="s">
        <v>52</v>
      </c>
      <c r="M9" s="42"/>
      <c r="N9" s="43">
        <f>N3</f>
        <v>4480.0814000000009</v>
      </c>
      <c r="O9" s="43">
        <f t="shared" ref="O9:BZ9" si="2">O3</f>
        <v>0</v>
      </c>
      <c r="P9" s="43">
        <f t="shared" si="2"/>
        <v>276.33971200000002</v>
      </c>
      <c r="Q9" s="43">
        <f t="shared" si="2"/>
        <v>2586.1145460000002</v>
      </c>
      <c r="R9" s="43">
        <f t="shared" si="2"/>
        <v>1456.81</v>
      </c>
      <c r="S9" s="43">
        <f t="shared" si="2"/>
        <v>160.81714199999999</v>
      </c>
      <c r="T9" s="43">
        <f t="shared" si="2"/>
        <v>4480.0814000000009</v>
      </c>
      <c r="U9" s="43">
        <f t="shared" si="2"/>
        <v>0</v>
      </c>
      <c r="V9" s="43">
        <f t="shared" si="2"/>
        <v>0</v>
      </c>
      <c r="W9" s="43">
        <f t="shared" si="2"/>
        <v>0</v>
      </c>
      <c r="X9" s="43">
        <f t="shared" si="2"/>
        <v>0</v>
      </c>
      <c r="Y9" s="43">
        <f t="shared" si="2"/>
        <v>0</v>
      </c>
      <c r="Z9" s="43">
        <f t="shared" si="2"/>
        <v>0</v>
      </c>
      <c r="AA9" s="43">
        <f t="shared" si="2"/>
        <v>0</v>
      </c>
      <c r="AB9" s="43">
        <f t="shared" si="2"/>
        <v>0</v>
      </c>
      <c r="AC9" s="43">
        <f t="shared" si="2"/>
        <v>0</v>
      </c>
      <c r="AD9" s="43">
        <f t="shared" si="2"/>
        <v>0</v>
      </c>
      <c r="AE9" s="43">
        <f t="shared" si="2"/>
        <v>0</v>
      </c>
      <c r="AF9" s="43">
        <f t="shared" si="2"/>
        <v>0</v>
      </c>
      <c r="AG9" s="43">
        <f t="shared" si="2"/>
        <v>0</v>
      </c>
      <c r="AH9" s="43">
        <f t="shared" si="2"/>
        <v>0.4</v>
      </c>
      <c r="AI9" s="43">
        <f t="shared" si="2"/>
        <v>596.80000000000007</v>
      </c>
      <c r="AJ9" s="43">
        <f t="shared" si="2"/>
        <v>0</v>
      </c>
      <c r="AK9" s="43">
        <f t="shared" si="2"/>
        <v>0</v>
      </c>
      <c r="AL9" s="43">
        <f t="shared" si="2"/>
        <v>0</v>
      </c>
      <c r="AM9" s="43">
        <f t="shared" si="2"/>
        <v>0</v>
      </c>
      <c r="AN9" s="43">
        <f t="shared" si="2"/>
        <v>2</v>
      </c>
      <c r="AO9" s="43">
        <f t="shared" si="2"/>
        <v>123.39999999999999</v>
      </c>
      <c r="AP9" s="43">
        <f t="shared" si="2"/>
        <v>0</v>
      </c>
      <c r="AQ9" s="43" t="s">
        <v>62</v>
      </c>
      <c r="AR9" s="43">
        <f t="shared" si="2"/>
        <v>602.77140000000009</v>
      </c>
      <c r="AS9" s="43">
        <f t="shared" si="2"/>
        <v>0</v>
      </c>
      <c r="AT9" s="43" t="s">
        <v>63</v>
      </c>
      <c r="AU9" s="43">
        <f t="shared" si="2"/>
        <v>1388.8000000000002</v>
      </c>
      <c r="AV9" s="43">
        <f t="shared" si="2"/>
        <v>0</v>
      </c>
      <c r="AW9" s="43">
        <f t="shared" si="2"/>
        <v>0</v>
      </c>
      <c r="AX9" s="43">
        <f t="shared" si="2"/>
        <v>0</v>
      </c>
      <c r="AY9" s="43">
        <f t="shared" si="2"/>
        <v>0</v>
      </c>
      <c r="AZ9" s="43" t="str">
        <f t="shared" si="2"/>
        <v>КТП 2*400 кВА</v>
      </c>
      <c r="BA9" s="43">
        <f t="shared" si="2"/>
        <v>1768.31</v>
      </c>
      <c r="BB9" s="43">
        <f t="shared" si="2"/>
        <v>0</v>
      </c>
      <c r="BC9" s="43">
        <f t="shared" si="2"/>
        <v>0</v>
      </c>
      <c r="BD9" s="43">
        <f t="shared" si="2"/>
        <v>0</v>
      </c>
      <c r="BE9" s="43">
        <f t="shared" si="2"/>
        <v>0</v>
      </c>
      <c r="BF9" s="43">
        <f t="shared" si="2"/>
        <v>0</v>
      </c>
      <c r="BG9" s="43">
        <f t="shared" si="2"/>
        <v>0</v>
      </c>
      <c r="BH9" s="43">
        <f t="shared" si="2"/>
        <v>0</v>
      </c>
      <c r="BI9" s="43">
        <f t="shared" si="2"/>
        <v>0</v>
      </c>
      <c r="BJ9" s="43">
        <f t="shared" si="2"/>
        <v>0</v>
      </c>
      <c r="BK9" s="43">
        <f t="shared" si="2"/>
        <v>0</v>
      </c>
      <c r="BL9" s="43">
        <f t="shared" si="2"/>
        <v>0</v>
      </c>
      <c r="BM9" s="43">
        <f t="shared" si="2"/>
        <v>0</v>
      </c>
      <c r="BN9" s="43">
        <f t="shared" si="2"/>
        <v>0</v>
      </c>
      <c r="BO9" s="43">
        <f t="shared" si="2"/>
        <v>0</v>
      </c>
      <c r="BP9" s="43">
        <f t="shared" si="2"/>
        <v>0</v>
      </c>
      <c r="BQ9" s="43">
        <f t="shared" si="2"/>
        <v>0</v>
      </c>
      <c r="BR9" s="43">
        <f t="shared" si="2"/>
        <v>0</v>
      </c>
      <c r="BS9" s="43">
        <f t="shared" si="2"/>
        <v>0</v>
      </c>
      <c r="BT9" s="43">
        <f t="shared" si="2"/>
        <v>0</v>
      </c>
      <c r="BU9" s="43">
        <f t="shared" si="2"/>
        <v>0</v>
      </c>
      <c r="BV9" s="43">
        <f t="shared" si="2"/>
        <v>0</v>
      </c>
      <c r="BW9" s="43">
        <f t="shared" si="2"/>
        <v>0</v>
      </c>
      <c r="BX9" s="43">
        <f t="shared" si="2"/>
        <v>0</v>
      </c>
      <c r="BY9" s="43">
        <f t="shared" si="2"/>
        <v>0</v>
      </c>
      <c r="BZ9" s="43">
        <f t="shared" si="2"/>
        <v>0</v>
      </c>
      <c r="CA9" s="43">
        <f t="shared" ref="CA9:CB9" si="3">CA3</f>
        <v>0</v>
      </c>
      <c r="CB9" s="43">
        <f t="shared" si="3"/>
        <v>4480.0814000000009</v>
      </c>
      <c r="CC9" s="44"/>
    </row>
    <row r="10" spans="1:83" s="1" customFormat="1" ht="91.5" customHeight="1" x14ac:dyDescent="0.25">
      <c r="A10" s="19"/>
      <c r="CC10" s="3"/>
    </row>
    <row r="11" spans="1:83" s="1" customFormat="1" ht="207.75" customHeight="1" x14ac:dyDescent="0.25">
      <c r="A11" s="19"/>
      <c r="B11" s="39" t="s">
        <v>53</v>
      </c>
      <c r="I11" s="39" t="s">
        <v>57</v>
      </c>
      <c r="J11" s="39" t="s">
        <v>58</v>
      </c>
      <c r="CC11" s="3"/>
    </row>
    <row r="12" spans="1:83" s="1" customFormat="1" ht="207.75" customHeight="1" x14ac:dyDescent="0.25">
      <c r="A12" s="19"/>
      <c r="B12" s="39" t="s">
        <v>54</v>
      </c>
      <c r="I12" s="39" t="s">
        <v>57</v>
      </c>
      <c r="J12" s="39" t="s">
        <v>59</v>
      </c>
      <c r="CC12" s="3"/>
    </row>
    <row r="13" spans="1:83" s="1" customFormat="1" ht="207.75" customHeight="1" x14ac:dyDescent="0.25">
      <c r="A13" s="19"/>
      <c r="B13" s="39" t="s">
        <v>55</v>
      </c>
      <c r="I13" s="39" t="s">
        <v>57</v>
      </c>
      <c r="J13" s="39" t="s">
        <v>60</v>
      </c>
      <c r="CC13" s="3"/>
    </row>
    <row r="14" spans="1:83" s="1" customFormat="1" ht="207.75" customHeight="1" x14ac:dyDescent="0.25">
      <c r="A14" s="19"/>
      <c r="B14" s="39" t="s">
        <v>56</v>
      </c>
      <c r="I14" s="39" t="s">
        <v>57</v>
      </c>
      <c r="J14" s="39" t="s">
        <v>61</v>
      </c>
      <c r="CC14" s="3"/>
    </row>
    <row r="15" spans="1:83" s="1" customFormat="1" ht="409.5" customHeight="1" x14ac:dyDescent="0.25">
      <c r="A15" s="19"/>
      <c r="CC15" s="3"/>
    </row>
    <row r="16" spans="1:83" s="1" customFormat="1" ht="193.5" customHeight="1" x14ac:dyDescent="0.25">
      <c r="A16" s="19"/>
      <c r="CC16" s="3"/>
    </row>
    <row r="17" spans="1:81" s="1" customFormat="1" ht="279.75" customHeight="1" x14ac:dyDescent="0.25">
      <c r="A17" s="19"/>
      <c r="CC17" s="3"/>
    </row>
    <row r="18" spans="1:81" s="1" customFormat="1" ht="193.5" customHeight="1" x14ac:dyDescent="0.25">
      <c r="A18" s="19"/>
      <c r="CC18" s="3"/>
    </row>
    <row r="19" spans="1:81" s="1" customFormat="1" ht="321" customHeight="1" x14ac:dyDescent="0.25">
      <c r="A19" s="19"/>
      <c r="CC19" s="3"/>
    </row>
    <row r="20" spans="1:81" s="1" customFormat="1" ht="291" customHeight="1" x14ac:dyDescent="0.25">
      <c r="A20" s="19"/>
      <c r="CC20" s="3"/>
    </row>
    <row r="21" spans="1:81" s="1" customFormat="1" ht="193.5" customHeight="1" x14ac:dyDescent="0.25">
      <c r="A21" s="19"/>
      <c r="CC21" s="3"/>
    </row>
    <row r="22" spans="1:81" s="1" customFormat="1" ht="369.75" customHeight="1" x14ac:dyDescent="0.25">
      <c r="A22" s="19"/>
      <c r="CC22" s="3"/>
    </row>
    <row r="23" spans="1:81" s="1" customFormat="1" ht="375.75" customHeight="1" x14ac:dyDescent="0.25">
      <c r="A23" s="19"/>
      <c r="CC23" s="3"/>
    </row>
    <row r="24" spans="1:81" s="1" customFormat="1" ht="163.5" customHeight="1" x14ac:dyDescent="0.25">
      <c r="A24" s="19"/>
      <c r="CC24" s="3"/>
    </row>
    <row r="25" spans="1:81" s="1" customFormat="1" ht="191.25" customHeight="1" x14ac:dyDescent="0.25">
      <c r="A25" s="19"/>
      <c r="CC25" s="3"/>
    </row>
    <row r="26" spans="1:81" s="1" customFormat="1" ht="204.75" customHeight="1" x14ac:dyDescent="0.25">
      <c r="A26" s="19"/>
      <c r="CC26" s="3"/>
    </row>
    <row r="27" spans="1:81" s="1" customFormat="1" ht="188.25" customHeight="1" x14ac:dyDescent="0.25">
      <c r="A27" s="19"/>
      <c r="CC27" s="3"/>
    </row>
    <row r="28" spans="1:81" s="1" customFormat="1" ht="180.75" customHeight="1" x14ac:dyDescent="0.25">
      <c r="A28" s="19"/>
      <c r="CC28" s="3"/>
    </row>
    <row r="29" spans="1:81" s="1" customFormat="1" ht="163.5" customHeight="1" x14ac:dyDescent="0.25">
      <c r="A29" s="19"/>
      <c r="CC29" s="3"/>
    </row>
    <row r="30" spans="1:81" s="1" customFormat="1" ht="171" customHeight="1" x14ac:dyDescent="0.25">
      <c r="A30" s="19"/>
      <c r="CC30" s="3"/>
    </row>
    <row r="31" spans="1:81" s="1" customFormat="1" ht="202.5" customHeight="1" x14ac:dyDescent="0.25">
      <c r="A31" s="19"/>
      <c r="E31" s="20"/>
      <c r="CC31" s="3"/>
    </row>
    <row r="32" spans="1:81" s="1" customFormat="1" ht="183.75" customHeight="1" x14ac:dyDescent="0.25">
      <c r="A32" s="19"/>
      <c r="CC32" s="3"/>
    </row>
    <row r="33" spans="1:81" s="1" customFormat="1" ht="328.5" customHeight="1" x14ac:dyDescent="0.25">
      <c r="A33" s="19"/>
      <c r="CC33" s="3"/>
    </row>
    <row r="34" spans="1:81" s="1" customFormat="1" ht="171" customHeight="1" x14ac:dyDescent="0.25">
      <c r="A34" s="19"/>
      <c r="CC34" s="3"/>
    </row>
    <row r="35" spans="1:81" s="1" customFormat="1" ht="274.5" customHeight="1" x14ac:dyDescent="0.25">
      <c r="A35" s="19"/>
      <c r="CC35" s="3"/>
    </row>
    <row r="36" spans="1:81" s="1" customFormat="1" ht="208.5" customHeight="1" x14ac:dyDescent="0.25">
      <c r="A36" s="19"/>
      <c r="CC36" s="3"/>
    </row>
    <row r="37" spans="1:81" s="1" customFormat="1" ht="276" customHeight="1" x14ac:dyDescent="0.25">
      <c r="A37" s="19"/>
      <c r="CC37" s="3"/>
    </row>
    <row r="38" spans="1:81" s="1" customFormat="1" ht="302.25" customHeight="1" x14ac:dyDescent="0.25">
      <c r="A38" s="19"/>
      <c r="CC38" s="3"/>
    </row>
    <row r="39" spans="1:81" s="1" customFormat="1" ht="171" customHeight="1" x14ac:dyDescent="0.25">
      <c r="A39" s="19"/>
      <c r="CC39" s="3"/>
    </row>
    <row r="40" spans="1:81" s="1" customFormat="1" ht="324.75" customHeight="1" x14ac:dyDescent="0.25">
      <c r="A40" s="19"/>
      <c r="CC40" s="3"/>
    </row>
    <row r="41" spans="1:81" s="1" customFormat="1" ht="318" customHeight="1" x14ac:dyDescent="0.25">
      <c r="A41" s="19"/>
      <c r="CC41" s="3"/>
    </row>
    <row r="42" spans="1:81" s="1" customFormat="1" ht="171" customHeight="1" x14ac:dyDescent="0.25">
      <c r="A42" s="19"/>
      <c r="CC42" s="3"/>
    </row>
    <row r="43" spans="1:81" s="1" customFormat="1" ht="171" customHeight="1" x14ac:dyDescent="0.25">
      <c r="A43" s="19"/>
      <c r="CC43" s="3"/>
    </row>
    <row r="44" spans="1:81" s="1" customFormat="1" ht="171" customHeight="1" x14ac:dyDescent="0.25">
      <c r="A44" s="19"/>
      <c r="CC44" s="3"/>
    </row>
    <row r="45" spans="1:81" s="1" customFormat="1" ht="171" customHeight="1" x14ac:dyDescent="0.25">
      <c r="A45" s="19"/>
      <c r="CC45" s="3"/>
    </row>
    <row r="46" spans="1:81" s="1" customFormat="1" ht="171" customHeight="1" x14ac:dyDescent="0.25">
      <c r="A46" s="19"/>
      <c r="CC46" s="3"/>
    </row>
    <row r="47" spans="1:81" s="1" customFormat="1" ht="282" customHeight="1" x14ac:dyDescent="0.25">
      <c r="A47" s="19"/>
      <c r="CC47" s="3"/>
    </row>
    <row r="48" spans="1:81" s="1" customFormat="1" ht="236.25" customHeight="1" x14ac:dyDescent="0.25">
      <c r="A48" s="19"/>
      <c r="CC48" s="3"/>
    </row>
    <row r="49" spans="1:83" s="1" customFormat="1" ht="171" customHeight="1" x14ac:dyDescent="0.25">
      <c r="A49" s="19"/>
      <c r="CC49" s="3"/>
    </row>
    <row r="50" spans="1:83" s="1" customFormat="1" ht="171" customHeight="1" x14ac:dyDescent="0.25">
      <c r="A50" s="19"/>
      <c r="CC50" s="3"/>
    </row>
    <row r="51" spans="1:83" s="1" customFormat="1" ht="233.25" customHeight="1" x14ac:dyDescent="0.25">
      <c r="A51" s="19"/>
      <c r="CC51" s="3"/>
    </row>
    <row r="52" spans="1:83" s="1" customFormat="1" ht="171" customHeight="1" x14ac:dyDescent="0.25">
      <c r="A52" s="19"/>
      <c r="CC52" s="3"/>
    </row>
    <row r="53" spans="1:83" s="1" customFormat="1" ht="171" customHeight="1" x14ac:dyDescent="0.25">
      <c r="A53" s="19"/>
      <c r="CC53" s="3"/>
    </row>
    <row r="54" spans="1:83" s="1" customFormat="1" ht="171" customHeight="1" x14ac:dyDescent="0.25">
      <c r="A54" s="19"/>
      <c r="CC54" s="3"/>
    </row>
    <row r="55" spans="1:83" s="1" customFormat="1" ht="171" customHeight="1" x14ac:dyDescent="0.25">
      <c r="A55" s="19"/>
      <c r="CC55" s="3"/>
    </row>
    <row r="56" spans="1:83" s="1" customFormat="1" ht="293.25" customHeight="1" x14ac:dyDescent="0.25">
      <c r="A56" s="19"/>
      <c r="CC56" s="3"/>
    </row>
    <row r="57" spans="1:83" s="1" customFormat="1" ht="171" customHeight="1" x14ac:dyDescent="0.25">
      <c r="A57" s="19"/>
      <c r="CC57" s="3"/>
    </row>
    <row r="58" spans="1:83" s="1" customFormat="1" ht="225" customHeight="1" x14ac:dyDescent="0.25">
      <c r="A58" s="19"/>
      <c r="CC58" s="3"/>
    </row>
    <row r="59" spans="1:83" s="1" customFormat="1" ht="171" customHeight="1" x14ac:dyDescent="0.25">
      <c r="A59" s="19"/>
      <c r="CC59" s="3"/>
    </row>
    <row r="60" spans="1:83" s="1" customFormat="1" ht="408" customHeight="1" x14ac:dyDescent="0.25">
      <c r="A60" s="19"/>
      <c r="CC60" s="3"/>
    </row>
    <row r="61" spans="1:83" s="1" customFormat="1" ht="171" customHeight="1" x14ac:dyDescent="0.25">
      <c r="A61" s="19"/>
      <c r="CC61" s="3"/>
    </row>
    <row r="62" spans="1:83" s="1" customFormat="1" ht="352.5" customHeight="1" x14ac:dyDescent="0.25">
      <c r="A62" s="19"/>
      <c r="N62" s="9"/>
      <c r="O62" s="9"/>
      <c r="P62" s="9"/>
      <c r="Q62" s="9"/>
      <c r="R62" s="9"/>
      <c r="S62" s="9"/>
      <c r="T62" s="9"/>
      <c r="AG62" s="9"/>
      <c r="AP62" s="9"/>
      <c r="BO62" s="9"/>
      <c r="CB62" s="9"/>
      <c r="CC62" s="3"/>
      <c r="CE62" s="9"/>
    </row>
    <row r="63" spans="1:83" s="1" customFormat="1" ht="201.75" customHeight="1" x14ac:dyDescent="0.25">
      <c r="A63" s="19"/>
      <c r="N63" s="9"/>
      <c r="O63" s="9"/>
      <c r="P63" s="9"/>
      <c r="Q63" s="9"/>
      <c r="R63" s="9"/>
      <c r="S63" s="9"/>
      <c r="T63" s="9"/>
      <c r="AG63" s="9"/>
      <c r="AP63" s="9"/>
      <c r="BO63" s="9"/>
      <c r="CB63" s="9"/>
      <c r="CC63" s="3"/>
      <c r="CE63" s="9"/>
    </row>
    <row r="64" spans="1:83" s="1" customFormat="1" ht="367.5" customHeight="1" x14ac:dyDescent="0.25">
      <c r="A64" s="19"/>
      <c r="N64" s="9"/>
      <c r="O64" s="9"/>
      <c r="P64" s="9"/>
      <c r="Q64" s="9"/>
      <c r="R64" s="9"/>
      <c r="S64" s="9"/>
      <c r="T64" s="9"/>
      <c r="AG64" s="9"/>
      <c r="AP64" s="9"/>
      <c r="BO64" s="9"/>
      <c r="CB64" s="9"/>
      <c r="CC64" s="3"/>
      <c r="CE64" s="9"/>
    </row>
    <row r="65" spans="1:83" s="1" customFormat="1" ht="209.25" customHeight="1" x14ac:dyDescent="0.25">
      <c r="A65" s="19"/>
      <c r="N65" s="9"/>
      <c r="P65" s="9"/>
      <c r="Q65" s="9"/>
      <c r="R65" s="9"/>
      <c r="S65" s="9"/>
      <c r="T65" s="9"/>
      <c r="BO65" s="9"/>
      <c r="CB65" s="9"/>
      <c r="CC65" s="3"/>
      <c r="CE65" s="9"/>
    </row>
    <row r="66" spans="1:83" s="1" customFormat="1" ht="409.5" customHeight="1" x14ac:dyDescent="0.25">
      <c r="A66" s="19"/>
      <c r="N66" s="9"/>
      <c r="P66" s="9"/>
      <c r="Q66" s="9"/>
      <c r="R66" s="9"/>
      <c r="S66" s="9"/>
      <c r="T66" s="9"/>
      <c r="BO66" s="9"/>
      <c r="CB66" s="9"/>
      <c r="CC66" s="3"/>
      <c r="CE66" s="9"/>
    </row>
    <row r="67" spans="1:83" s="1" customFormat="1" ht="240" customHeight="1" x14ac:dyDescent="0.25">
      <c r="A67" s="19"/>
      <c r="N67" s="9"/>
      <c r="O67" s="9"/>
      <c r="P67" s="9"/>
      <c r="Q67" s="9"/>
      <c r="R67" s="9"/>
      <c r="S67" s="9"/>
      <c r="T67" s="9"/>
      <c r="AG67" s="9"/>
      <c r="AP67" s="9"/>
      <c r="BO67" s="9"/>
      <c r="CB67" s="9"/>
      <c r="CC67" s="3"/>
      <c r="CE67" s="9"/>
    </row>
    <row r="68" spans="1:83" s="1" customFormat="1" ht="360.75" customHeight="1" x14ac:dyDescent="0.25">
      <c r="A68" s="19"/>
      <c r="N68" s="9"/>
      <c r="P68" s="9"/>
      <c r="Q68" s="9"/>
      <c r="R68" s="9"/>
      <c r="S68" s="9"/>
      <c r="T68" s="9"/>
      <c r="BO68" s="9"/>
      <c r="CB68" s="9"/>
      <c r="CC68" s="3"/>
      <c r="CE68" s="9"/>
    </row>
    <row r="69" spans="1:83" s="1" customFormat="1" ht="199.5" customHeight="1" x14ac:dyDescent="0.25">
      <c r="A69" s="19"/>
      <c r="N69" s="9"/>
      <c r="P69" s="9"/>
      <c r="Q69" s="9"/>
      <c r="R69" s="9"/>
      <c r="S69" s="9"/>
      <c r="T69" s="9"/>
      <c r="BO69" s="9"/>
      <c r="CB69" s="9"/>
      <c r="CC69" s="3"/>
      <c r="CE69" s="9"/>
    </row>
    <row r="70" spans="1:83" s="1" customFormat="1" ht="172.5" customHeight="1" x14ac:dyDescent="0.25">
      <c r="A70" s="19"/>
      <c r="N70" s="9"/>
      <c r="O70" s="9"/>
      <c r="P70" s="9"/>
      <c r="Q70" s="9"/>
      <c r="R70" s="9"/>
      <c r="S70" s="9"/>
      <c r="T70" s="9"/>
      <c r="AG70" s="9"/>
      <c r="AM70" s="9"/>
      <c r="AP70" s="9"/>
      <c r="BO70" s="9"/>
      <c r="CB70" s="9"/>
      <c r="CC70" s="3"/>
      <c r="CE70" s="9"/>
    </row>
    <row r="71" spans="1:83" s="1" customFormat="1" ht="189" customHeight="1" x14ac:dyDescent="0.25">
      <c r="A71" s="19"/>
      <c r="N71" s="9"/>
      <c r="P71" s="9"/>
      <c r="Q71" s="9"/>
      <c r="R71" s="9"/>
      <c r="S71" s="9"/>
      <c r="T71" s="9"/>
      <c r="BO71" s="9"/>
      <c r="CB71" s="9"/>
      <c r="CC71" s="3"/>
      <c r="CE71" s="9"/>
    </row>
    <row r="72" spans="1:83" s="1" customFormat="1" ht="303.75" customHeight="1" x14ac:dyDescent="0.25">
      <c r="A72" s="19"/>
      <c r="N72" s="9"/>
      <c r="P72" s="9"/>
      <c r="Q72" s="9"/>
      <c r="R72" s="9"/>
      <c r="S72" s="9"/>
      <c r="T72" s="9"/>
      <c r="BO72" s="9"/>
      <c r="CB72" s="9"/>
      <c r="CC72" s="3"/>
      <c r="CE72" s="9"/>
    </row>
    <row r="73" spans="1:83" s="1" customFormat="1" ht="141.75" customHeight="1" x14ac:dyDescent="0.25">
      <c r="A73" s="19"/>
      <c r="N73" s="9"/>
      <c r="P73" s="9"/>
      <c r="Q73" s="9"/>
      <c r="R73" s="9"/>
      <c r="S73" s="9"/>
      <c r="T73" s="9"/>
      <c r="BO73" s="9"/>
      <c r="CB73" s="9"/>
      <c r="CC73" s="3"/>
      <c r="CE73" s="9"/>
    </row>
    <row r="74" spans="1:83" s="1" customFormat="1" ht="222" customHeight="1" x14ac:dyDescent="0.25">
      <c r="A74" s="19"/>
      <c r="N74" s="21"/>
      <c r="O74" s="22"/>
      <c r="P74" s="21"/>
      <c r="Q74" s="21"/>
      <c r="R74" s="21"/>
      <c r="S74" s="21"/>
      <c r="T74" s="21"/>
      <c r="AE74" s="46"/>
      <c r="AN74" s="46"/>
      <c r="CB74" s="9"/>
      <c r="CC74" s="3"/>
      <c r="CE74" s="9"/>
    </row>
    <row r="75" spans="1:83" s="1" customFormat="1" ht="226.5" customHeight="1" x14ac:dyDescent="0.25">
      <c r="A75" s="19"/>
      <c r="N75" s="9"/>
      <c r="O75" s="9"/>
      <c r="P75" s="9"/>
      <c r="Q75" s="9"/>
      <c r="R75" s="9"/>
      <c r="S75" s="9"/>
      <c r="T75" s="9"/>
      <c r="AE75" s="46"/>
      <c r="AG75" s="9"/>
      <c r="AN75" s="46"/>
      <c r="AP75" s="9"/>
      <c r="BX75" s="9"/>
      <c r="CB75" s="9"/>
      <c r="CC75" s="3"/>
      <c r="CE75" s="9"/>
    </row>
    <row r="76" spans="1:83" s="1" customFormat="1" ht="333.75" customHeight="1" x14ac:dyDescent="0.25">
      <c r="A76" s="19"/>
      <c r="N76" s="9"/>
      <c r="P76" s="9"/>
      <c r="Q76" s="9"/>
      <c r="R76" s="9"/>
      <c r="S76" s="9"/>
      <c r="T76" s="9"/>
      <c r="BX76" s="9"/>
      <c r="CB76" s="9"/>
      <c r="CC76" s="3"/>
      <c r="CE76" s="9"/>
    </row>
    <row r="77" spans="1:83" s="1" customFormat="1" ht="166.5" customHeight="1" x14ac:dyDescent="0.25">
      <c r="A77" s="19"/>
      <c r="N77" s="9"/>
      <c r="P77" s="9"/>
      <c r="Q77" s="9"/>
      <c r="R77" s="9"/>
      <c r="S77" s="9"/>
      <c r="T77" s="9"/>
      <c r="BX77" s="9"/>
      <c r="CB77" s="9"/>
      <c r="CC77" s="3"/>
      <c r="CE77" s="9"/>
    </row>
    <row r="78" spans="1:83" s="1" customFormat="1" ht="408.75" customHeight="1" x14ac:dyDescent="0.25">
      <c r="A78" s="19"/>
      <c r="N78" s="21"/>
      <c r="O78" s="21"/>
      <c r="P78" s="21"/>
      <c r="Q78" s="21"/>
      <c r="R78" s="21"/>
      <c r="S78" s="21"/>
      <c r="T78" s="21"/>
      <c r="AJ78" s="9"/>
      <c r="AP78" s="9"/>
      <c r="CB78" s="9"/>
      <c r="CC78" s="3"/>
      <c r="CE78" s="9"/>
    </row>
    <row r="79" spans="1:83" s="1" customFormat="1" ht="166.5" customHeight="1" x14ac:dyDescent="0.25">
      <c r="A79" s="19"/>
      <c r="N79" s="9"/>
      <c r="P79" s="9"/>
      <c r="Q79" s="9"/>
      <c r="R79" s="9"/>
      <c r="S79" s="9"/>
      <c r="T79" s="9"/>
      <c r="CB79" s="9"/>
      <c r="CC79" s="3"/>
      <c r="CE79" s="9"/>
    </row>
    <row r="80" spans="1:83" s="1" customFormat="1" ht="166.5" customHeight="1" x14ac:dyDescent="0.25">
      <c r="A80" s="19"/>
      <c r="N80" s="9"/>
      <c r="P80" s="9"/>
      <c r="Q80" s="9"/>
      <c r="R80" s="9"/>
      <c r="S80" s="9"/>
      <c r="T80" s="9"/>
      <c r="CB80" s="9"/>
      <c r="CC80" s="3"/>
      <c r="CE80" s="9"/>
    </row>
    <row r="81" spans="1:83" s="1" customFormat="1" ht="351" customHeight="1" x14ac:dyDescent="0.25">
      <c r="A81" s="19"/>
      <c r="B81" s="23"/>
      <c r="C81" s="24"/>
      <c r="D81" s="24"/>
      <c r="F81" s="23"/>
      <c r="G81" s="23"/>
      <c r="H81" s="23"/>
      <c r="I81" s="23"/>
      <c r="J81" s="23"/>
      <c r="K81" s="23"/>
      <c r="M81" s="14"/>
      <c r="N81" s="25"/>
      <c r="O81" s="25"/>
      <c r="P81" s="25"/>
      <c r="Q81" s="25"/>
      <c r="R81" s="25"/>
      <c r="S81" s="25"/>
      <c r="T81" s="25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4"/>
      <c r="AR81" s="14"/>
      <c r="AS81" s="14"/>
      <c r="AT81" s="14"/>
      <c r="AU81" s="14"/>
      <c r="AV81" s="14"/>
      <c r="AW81" s="14"/>
      <c r="AX81" s="14"/>
      <c r="AY81" s="14"/>
      <c r="AZ81" s="14"/>
      <c r="BA81" s="14"/>
      <c r="BB81" s="14"/>
      <c r="BC81" s="14"/>
      <c r="BD81" s="14"/>
      <c r="BE81" s="14"/>
      <c r="BF81" s="14"/>
      <c r="BG81" s="14"/>
      <c r="BH81" s="14"/>
      <c r="BI81" s="14"/>
      <c r="BJ81" s="14"/>
      <c r="BK81" s="14"/>
      <c r="BL81" s="14"/>
      <c r="BM81" s="14"/>
      <c r="BN81" s="14"/>
      <c r="BO81" s="14"/>
      <c r="BP81" s="14"/>
      <c r="BQ81" s="14"/>
      <c r="BR81" s="14"/>
      <c r="BS81" s="14"/>
      <c r="BT81" s="14"/>
      <c r="BU81" s="14"/>
      <c r="BV81" s="14"/>
      <c r="BW81" s="14"/>
      <c r="BX81" s="9"/>
      <c r="BY81" s="14"/>
      <c r="BZ81" s="14"/>
      <c r="CA81" s="14"/>
      <c r="CB81" s="9"/>
      <c r="CC81" s="3"/>
      <c r="CD81" s="14"/>
      <c r="CE81" s="9"/>
    </row>
    <row r="82" spans="1:83" s="1" customFormat="1" ht="165.75" customHeight="1" x14ac:dyDescent="0.25">
      <c r="A82" s="19"/>
      <c r="B82" s="23"/>
      <c r="C82" s="24"/>
      <c r="D82" s="24"/>
      <c r="F82" s="23"/>
      <c r="G82" s="23"/>
      <c r="H82" s="23"/>
      <c r="I82" s="23"/>
      <c r="J82" s="23"/>
      <c r="K82" s="23"/>
      <c r="M82" s="14"/>
      <c r="N82" s="25"/>
      <c r="O82" s="25"/>
      <c r="P82" s="25"/>
      <c r="Q82" s="25"/>
      <c r="R82" s="25"/>
      <c r="S82" s="25"/>
      <c r="T82" s="25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14"/>
      <c r="AV82" s="14"/>
      <c r="AW82" s="14"/>
      <c r="AX82" s="14"/>
      <c r="AY82" s="14"/>
      <c r="AZ82" s="14"/>
      <c r="BA82" s="14"/>
      <c r="BB82" s="14"/>
      <c r="BC82" s="14"/>
      <c r="BD82" s="14"/>
      <c r="BE82" s="14"/>
      <c r="BF82" s="14"/>
      <c r="BG82" s="14"/>
      <c r="BH82" s="14"/>
      <c r="BI82" s="14"/>
      <c r="BJ82" s="14"/>
      <c r="BK82" s="14"/>
      <c r="BL82" s="14"/>
      <c r="BM82" s="14"/>
      <c r="BN82" s="14"/>
      <c r="BO82" s="14"/>
      <c r="BP82" s="14"/>
      <c r="BQ82" s="14"/>
      <c r="BR82" s="14"/>
      <c r="BS82" s="14"/>
      <c r="BT82" s="14"/>
      <c r="BU82" s="14"/>
      <c r="BV82" s="14"/>
      <c r="BW82" s="14"/>
      <c r="BX82" s="9"/>
      <c r="BY82" s="14"/>
      <c r="BZ82" s="14"/>
      <c r="CA82" s="14"/>
      <c r="CB82" s="9"/>
      <c r="CC82" s="3"/>
      <c r="CD82" s="14"/>
      <c r="CE82" s="9"/>
    </row>
    <row r="83" spans="1:83" s="1" customFormat="1" ht="164.25" customHeight="1" x14ac:dyDescent="0.25">
      <c r="A83" s="19"/>
      <c r="B83" s="23"/>
      <c r="C83" s="24"/>
      <c r="D83" s="24"/>
      <c r="F83" s="23"/>
      <c r="G83" s="23"/>
      <c r="H83" s="23"/>
      <c r="I83" s="23"/>
      <c r="J83" s="23"/>
      <c r="K83" s="23"/>
      <c r="M83" s="14"/>
      <c r="N83" s="21"/>
      <c r="O83" s="21"/>
      <c r="P83" s="21"/>
      <c r="Q83" s="21"/>
      <c r="R83" s="21"/>
      <c r="S83" s="21"/>
      <c r="T83" s="21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4"/>
      <c r="AS83" s="14"/>
      <c r="AT83" s="14"/>
      <c r="AU83" s="14"/>
      <c r="AV83" s="14"/>
      <c r="AW83" s="14"/>
      <c r="AX83" s="14"/>
      <c r="AY83" s="14"/>
      <c r="AZ83" s="14"/>
      <c r="BA83" s="14"/>
      <c r="BB83" s="14"/>
      <c r="BC83" s="14"/>
      <c r="BD83" s="14"/>
      <c r="BE83" s="14"/>
      <c r="BF83" s="14"/>
      <c r="BG83" s="14"/>
      <c r="BH83" s="14"/>
      <c r="BI83" s="14"/>
      <c r="BJ83" s="14"/>
      <c r="BK83" s="14"/>
      <c r="BL83" s="14"/>
      <c r="BM83" s="14"/>
      <c r="BN83" s="14"/>
      <c r="BO83" s="14"/>
      <c r="BP83" s="14"/>
      <c r="BQ83" s="14"/>
      <c r="BR83" s="14"/>
      <c r="BS83" s="14"/>
      <c r="BT83" s="14"/>
      <c r="BU83" s="14"/>
      <c r="BV83" s="14"/>
      <c r="BW83" s="14"/>
      <c r="BX83" s="9"/>
      <c r="BY83" s="14"/>
      <c r="BZ83" s="14"/>
      <c r="CA83" s="14"/>
      <c r="CB83" s="9"/>
      <c r="CC83" s="3"/>
      <c r="CD83" s="14"/>
      <c r="CE83" s="9"/>
    </row>
    <row r="84" spans="1:83" s="1" customFormat="1" ht="201.75" customHeight="1" x14ac:dyDescent="0.25">
      <c r="A84" s="19"/>
      <c r="B84" s="23"/>
      <c r="C84" s="24"/>
      <c r="D84" s="24"/>
      <c r="F84" s="23"/>
      <c r="G84" s="23"/>
      <c r="H84" s="23"/>
      <c r="I84" s="23"/>
      <c r="J84" s="23"/>
      <c r="K84" s="23"/>
      <c r="M84" s="14"/>
      <c r="N84" s="21"/>
      <c r="O84" s="22"/>
      <c r="P84" s="21"/>
      <c r="Q84" s="21"/>
      <c r="R84" s="21"/>
      <c r="S84" s="21"/>
      <c r="T84" s="21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4"/>
      <c r="AS84" s="14"/>
      <c r="AT84" s="14"/>
      <c r="AU84" s="14"/>
      <c r="AV84" s="14"/>
      <c r="AW84" s="14"/>
      <c r="AX84" s="14"/>
      <c r="AY84" s="14"/>
      <c r="AZ84" s="14"/>
      <c r="BA84" s="14"/>
      <c r="BB84" s="14"/>
      <c r="BC84" s="14"/>
      <c r="BD84" s="14"/>
      <c r="BE84" s="14"/>
      <c r="BF84" s="14"/>
      <c r="BG84" s="14"/>
      <c r="BH84" s="14"/>
      <c r="BI84" s="14"/>
      <c r="BJ84" s="14"/>
      <c r="BK84" s="14"/>
      <c r="BL84" s="14"/>
      <c r="BM84" s="14"/>
      <c r="BN84" s="14"/>
      <c r="BO84" s="14"/>
      <c r="BP84" s="14"/>
      <c r="BQ84" s="14"/>
      <c r="BR84" s="14"/>
      <c r="BS84" s="14"/>
      <c r="BT84" s="14"/>
      <c r="BU84" s="14"/>
      <c r="BV84" s="14"/>
      <c r="BW84" s="14"/>
      <c r="BX84" s="9"/>
      <c r="BY84" s="14"/>
      <c r="BZ84" s="14"/>
      <c r="CA84" s="14"/>
      <c r="CB84" s="9"/>
      <c r="CC84" s="3"/>
      <c r="CD84" s="14"/>
      <c r="CE84" s="9"/>
    </row>
    <row r="85" spans="1:83" s="1" customFormat="1" ht="297" customHeight="1" x14ac:dyDescent="0.25">
      <c r="A85" s="19"/>
      <c r="B85" s="23"/>
      <c r="C85" s="24"/>
      <c r="D85" s="24"/>
      <c r="F85" s="23"/>
      <c r="G85" s="23"/>
      <c r="H85" s="23"/>
      <c r="I85" s="23"/>
      <c r="J85" s="23"/>
      <c r="K85" s="23"/>
      <c r="M85" s="14"/>
      <c r="N85" s="25"/>
      <c r="O85" s="25"/>
      <c r="P85" s="25"/>
      <c r="Q85" s="25"/>
      <c r="R85" s="25"/>
      <c r="S85" s="25"/>
      <c r="T85" s="25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  <c r="BA85" s="14"/>
      <c r="BB85" s="14"/>
      <c r="BC85" s="14"/>
      <c r="BD85" s="14"/>
      <c r="BE85" s="14"/>
      <c r="BF85" s="14"/>
      <c r="BG85" s="14"/>
      <c r="BH85" s="14"/>
      <c r="BI85" s="14"/>
      <c r="BJ85" s="14"/>
      <c r="BK85" s="14"/>
      <c r="BL85" s="14"/>
      <c r="BM85" s="14"/>
      <c r="BN85" s="14"/>
      <c r="BO85" s="14"/>
      <c r="BP85" s="14"/>
      <c r="BQ85" s="14"/>
      <c r="BR85" s="14"/>
      <c r="BS85" s="14"/>
      <c r="BT85" s="14"/>
      <c r="BU85" s="14"/>
      <c r="BV85" s="14"/>
      <c r="BW85" s="14"/>
      <c r="BX85" s="9"/>
      <c r="BY85" s="14"/>
      <c r="BZ85" s="14"/>
      <c r="CA85" s="14"/>
      <c r="CB85" s="9"/>
      <c r="CC85" s="3"/>
      <c r="CD85" s="14"/>
      <c r="CE85" s="9"/>
    </row>
    <row r="86" spans="1:83" s="1" customFormat="1" ht="154.5" customHeight="1" x14ac:dyDescent="0.25">
      <c r="A86" s="19"/>
      <c r="B86" s="23"/>
      <c r="C86" s="24"/>
      <c r="D86" s="24"/>
      <c r="F86" s="23"/>
      <c r="G86" s="23"/>
      <c r="H86" s="23"/>
      <c r="I86" s="23"/>
      <c r="J86" s="23"/>
      <c r="K86" s="23"/>
      <c r="M86" s="14"/>
      <c r="N86" s="21"/>
      <c r="O86" s="22"/>
      <c r="P86" s="21"/>
      <c r="Q86" s="21"/>
      <c r="R86" s="21"/>
      <c r="S86" s="21"/>
      <c r="T86" s="21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  <c r="AR86" s="14"/>
      <c r="AS86" s="14"/>
      <c r="AT86" s="14"/>
      <c r="AU86" s="14"/>
      <c r="AV86" s="14"/>
      <c r="AW86" s="14"/>
      <c r="AX86" s="14"/>
      <c r="AY86" s="14"/>
      <c r="AZ86" s="14"/>
      <c r="BA86" s="14"/>
      <c r="BB86" s="14"/>
      <c r="BC86" s="14"/>
      <c r="BD86" s="14"/>
      <c r="BE86" s="14"/>
      <c r="BF86" s="14"/>
      <c r="BG86" s="14"/>
      <c r="BH86" s="14"/>
      <c r="BI86" s="14"/>
      <c r="BJ86" s="14"/>
      <c r="BK86" s="14"/>
      <c r="BL86" s="14"/>
      <c r="BM86" s="14"/>
      <c r="BN86" s="14"/>
      <c r="BO86" s="14"/>
      <c r="BP86" s="14"/>
      <c r="BQ86" s="14"/>
      <c r="BR86" s="14"/>
      <c r="BS86" s="14"/>
      <c r="BT86" s="14"/>
      <c r="BU86" s="14"/>
      <c r="BV86" s="14"/>
      <c r="BW86" s="14"/>
      <c r="BX86" s="9"/>
      <c r="BY86" s="14"/>
      <c r="BZ86" s="14"/>
      <c r="CA86" s="14"/>
      <c r="CB86" s="9"/>
      <c r="CC86" s="3"/>
      <c r="CD86" s="14"/>
      <c r="CE86" s="9"/>
    </row>
    <row r="87" spans="1:83" s="20" customFormat="1" ht="117" customHeight="1" x14ac:dyDescent="0.25">
      <c r="A87" s="19"/>
      <c r="B87" s="26"/>
      <c r="C87" s="27"/>
      <c r="D87" s="27"/>
      <c r="F87" s="26"/>
      <c r="G87" s="26"/>
      <c r="H87" s="26"/>
      <c r="I87" s="26"/>
      <c r="J87" s="26"/>
      <c r="K87" s="26"/>
      <c r="M87" s="16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  <c r="BM87" s="15"/>
      <c r="BN87" s="15"/>
      <c r="BO87" s="15"/>
      <c r="BP87" s="15"/>
      <c r="BQ87" s="15"/>
      <c r="BR87" s="15"/>
      <c r="BS87" s="15"/>
      <c r="BT87" s="15"/>
      <c r="BU87" s="15"/>
      <c r="BV87" s="15"/>
      <c r="BW87" s="15"/>
      <c r="BX87" s="15"/>
      <c r="BY87" s="15"/>
      <c r="BZ87" s="15"/>
      <c r="CA87" s="15"/>
      <c r="CB87" s="15"/>
      <c r="CC87" s="15"/>
      <c r="CD87" s="15"/>
      <c r="CE87" s="9"/>
    </row>
    <row r="88" spans="1:83" s="1" customFormat="1" ht="333.75" customHeight="1" x14ac:dyDescent="0.25">
      <c r="A88" s="19"/>
      <c r="B88" s="23"/>
      <c r="C88" s="24"/>
      <c r="D88" s="24"/>
      <c r="F88" s="23"/>
      <c r="G88" s="23"/>
      <c r="H88" s="23"/>
      <c r="I88" s="23"/>
      <c r="J88" s="23"/>
      <c r="K88" s="23"/>
      <c r="M88" s="14"/>
      <c r="N88" s="21"/>
      <c r="O88" s="22"/>
      <c r="P88" s="21"/>
      <c r="Q88" s="21"/>
      <c r="R88" s="21"/>
      <c r="S88" s="21"/>
      <c r="T88" s="21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  <c r="BA88" s="14"/>
      <c r="BB88" s="14"/>
      <c r="BC88" s="14"/>
      <c r="BD88" s="14"/>
      <c r="BE88" s="14"/>
      <c r="BF88" s="14"/>
      <c r="BG88" s="14"/>
      <c r="BH88" s="14"/>
      <c r="BI88" s="14"/>
      <c r="BJ88" s="14"/>
      <c r="BK88" s="14"/>
      <c r="BL88" s="14"/>
      <c r="BM88" s="14"/>
      <c r="BN88" s="14"/>
      <c r="BO88" s="14"/>
      <c r="BP88" s="14"/>
      <c r="BQ88" s="14"/>
      <c r="BR88" s="14"/>
      <c r="BS88" s="14"/>
      <c r="BT88" s="14"/>
      <c r="BU88" s="14"/>
      <c r="BV88" s="14"/>
      <c r="BW88" s="14"/>
      <c r="BX88" s="9"/>
      <c r="BY88" s="14"/>
      <c r="BZ88" s="14"/>
      <c r="CA88" s="14"/>
      <c r="CB88" s="9"/>
      <c r="CC88" s="3"/>
      <c r="CD88" s="14"/>
      <c r="CE88" s="2"/>
    </row>
    <row r="89" spans="1:83" s="1" customFormat="1" ht="129.75" customHeight="1" x14ac:dyDescent="0.25">
      <c r="A89" s="19"/>
      <c r="B89" s="23"/>
      <c r="C89" s="24"/>
      <c r="D89" s="24"/>
      <c r="F89" s="23"/>
      <c r="G89" s="23"/>
      <c r="H89" s="23"/>
      <c r="I89" s="23"/>
      <c r="J89" s="23"/>
      <c r="K89" s="23"/>
      <c r="M89" s="14"/>
      <c r="N89" s="21"/>
      <c r="O89" s="22"/>
      <c r="P89" s="21"/>
      <c r="Q89" s="21"/>
      <c r="R89" s="21"/>
      <c r="S89" s="21"/>
      <c r="T89" s="21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  <c r="AR89" s="14"/>
      <c r="AS89" s="14"/>
      <c r="AT89" s="14"/>
      <c r="AU89" s="14"/>
      <c r="AV89" s="14"/>
      <c r="AW89" s="14"/>
      <c r="AX89" s="14"/>
      <c r="AY89" s="14"/>
      <c r="AZ89" s="14"/>
      <c r="BA89" s="14"/>
      <c r="BB89" s="14"/>
      <c r="BC89" s="14"/>
      <c r="BD89" s="14"/>
      <c r="BE89" s="14"/>
      <c r="BF89" s="14"/>
      <c r="BG89" s="14"/>
      <c r="BH89" s="14"/>
      <c r="BI89" s="14"/>
      <c r="BJ89" s="14"/>
      <c r="BK89" s="14"/>
      <c r="BL89" s="14"/>
      <c r="BM89" s="14"/>
      <c r="BN89" s="14"/>
      <c r="BO89" s="14"/>
      <c r="BP89" s="14"/>
      <c r="BQ89" s="14"/>
      <c r="BR89" s="14"/>
      <c r="BS89" s="14"/>
      <c r="BT89" s="14"/>
      <c r="BU89" s="14"/>
      <c r="BV89" s="14"/>
      <c r="BW89" s="14"/>
      <c r="BX89" s="9"/>
      <c r="BY89" s="14"/>
      <c r="BZ89" s="14"/>
      <c r="CA89" s="14"/>
      <c r="CB89" s="9"/>
      <c r="CC89" s="3"/>
      <c r="CD89" s="14"/>
      <c r="CE89" s="2"/>
    </row>
    <row r="90" spans="1:83" s="1" customFormat="1" ht="129.75" customHeight="1" x14ac:dyDescent="0.25">
      <c r="A90" s="19"/>
      <c r="B90" s="23"/>
      <c r="C90" s="24"/>
      <c r="D90" s="24"/>
      <c r="F90" s="23"/>
      <c r="G90" s="23"/>
      <c r="H90" s="23"/>
      <c r="I90" s="23"/>
      <c r="J90" s="23"/>
      <c r="K90" s="23"/>
      <c r="M90" s="14"/>
      <c r="N90" s="21"/>
      <c r="O90" s="22"/>
      <c r="P90" s="21"/>
      <c r="Q90" s="21"/>
      <c r="R90" s="21"/>
      <c r="S90" s="21"/>
      <c r="T90" s="21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14"/>
      <c r="AW90" s="14"/>
      <c r="AX90" s="14"/>
      <c r="AY90" s="14"/>
      <c r="AZ90" s="14"/>
      <c r="BA90" s="14"/>
      <c r="BB90" s="14"/>
      <c r="BC90" s="14"/>
      <c r="BD90" s="14"/>
      <c r="BE90" s="14"/>
      <c r="BF90" s="14"/>
      <c r="BG90" s="14"/>
      <c r="BH90" s="14"/>
      <c r="BI90" s="14"/>
      <c r="BJ90" s="14"/>
      <c r="BK90" s="14"/>
      <c r="BL90" s="14"/>
      <c r="BM90" s="14"/>
      <c r="BN90" s="14"/>
      <c r="BO90" s="14"/>
      <c r="BP90" s="14"/>
      <c r="BQ90" s="14"/>
      <c r="BR90" s="14"/>
      <c r="BS90" s="14"/>
      <c r="BT90" s="14"/>
      <c r="BU90" s="14"/>
      <c r="BV90" s="14"/>
      <c r="BW90" s="14"/>
      <c r="BX90" s="9"/>
      <c r="BY90" s="14"/>
      <c r="BZ90" s="14"/>
      <c r="CA90" s="14"/>
      <c r="CB90" s="9"/>
      <c r="CC90" s="3"/>
      <c r="CD90" s="14"/>
      <c r="CE90" s="2"/>
    </row>
    <row r="91" spans="1:83" s="1" customFormat="1" ht="129.75" customHeight="1" x14ac:dyDescent="0.25">
      <c r="A91" s="19"/>
      <c r="B91" s="23"/>
      <c r="C91" s="24"/>
      <c r="D91" s="24"/>
      <c r="F91" s="23"/>
      <c r="G91" s="23"/>
      <c r="H91" s="23"/>
      <c r="I91" s="23"/>
      <c r="J91" s="23"/>
      <c r="K91" s="23"/>
      <c r="M91" s="14"/>
      <c r="N91" s="21"/>
      <c r="O91" s="22"/>
      <c r="P91" s="21"/>
      <c r="Q91" s="21"/>
      <c r="R91" s="21"/>
      <c r="S91" s="21"/>
      <c r="T91" s="21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4"/>
      <c r="AR91" s="14"/>
      <c r="AS91" s="14"/>
      <c r="AT91" s="14"/>
      <c r="AU91" s="14"/>
      <c r="AV91" s="14"/>
      <c r="AW91" s="14"/>
      <c r="AX91" s="14"/>
      <c r="AY91" s="14"/>
      <c r="AZ91" s="14"/>
      <c r="BA91" s="14"/>
      <c r="BB91" s="14"/>
      <c r="BC91" s="14"/>
      <c r="BD91" s="14"/>
      <c r="BE91" s="14"/>
      <c r="BF91" s="14"/>
      <c r="BG91" s="14"/>
      <c r="BH91" s="14"/>
      <c r="BI91" s="14"/>
      <c r="BJ91" s="14"/>
      <c r="BK91" s="14"/>
      <c r="BL91" s="14"/>
      <c r="BM91" s="14"/>
      <c r="BN91" s="14"/>
      <c r="BO91" s="14"/>
      <c r="BP91" s="14"/>
      <c r="BQ91" s="14"/>
      <c r="BR91" s="14"/>
      <c r="BS91" s="14"/>
      <c r="BT91" s="14"/>
      <c r="BU91" s="14"/>
      <c r="BV91" s="14"/>
      <c r="BW91" s="14"/>
      <c r="BX91" s="9"/>
      <c r="BY91" s="14"/>
      <c r="BZ91" s="14"/>
      <c r="CA91" s="14"/>
      <c r="CB91" s="9"/>
      <c r="CC91" s="3"/>
      <c r="CD91" s="14"/>
      <c r="CE91" s="2"/>
    </row>
    <row r="92" spans="1:83" s="1" customFormat="1" ht="137.25" customHeight="1" x14ac:dyDescent="0.25">
      <c r="A92" s="19"/>
      <c r="B92" s="23"/>
      <c r="C92" s="24"/>
      <c r="D92" s="24"/>
      <c r="F92" s="23"/>
      <c r="G92" s="23"/>
      <c r="H92" s="23"/>
      <c r="I92" s="23"/>
      <c r="J92" s="23"/>
      <c r="M92" s="14"/>
      <c r="N92" s="21"/>
      <c r="O92" s="22"/>
      <c r="P92" s="21"/>
      <c r="Q92" s="21"/>
      <c r="R92" s="21"/>
      <c r="S92" s="21"/>
      <c r="T92" s="21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14"/>
      <c r="AR92" s="14"/>
      <c r="AS92" s="14"/>
      <c r="AT92" s="14"/>
      <c r="AU92" s="14"/>
      <c r="AV92" s="14"/>
      <c r="AW92" s="14"/>
      <c r="AX92" s="14"/>
      <c r="AY92" s="14"/>
      <c r="AZ92" s="14"/>
      <c r="BA92" s="14"/>
      <c r="BB92" s="14"/>
      <c r="BC92" s="14"/>
      <c r="BD92" s="14"/>
      <c r="BE92" s="14"/>
      <c r="BF92" s="14"/>
      <c r="BG92" s="14"/>
      <c r="BH92" s="14"/>
      <c r="BI92" s="14"/>
      <c r="BJ92" s="14"/>
      <c r="BK92" s="14"/>
      <c r="BL92" s="14"/>
      <c r="BM92" s="14"/>
      <c r="BN92" s="14"/>
      <c r="BO92" s="14"/>
      <c r="BP92" s="14"/>
      <c r="BQ92" s="14"/>
      <c r="BR92" s="14"/>
      <c r="BS92" s="14"/>
      <c r="BT92" s="14"/>
      <c r="BU92" s="14"/>
      <c r="BV92" s="14"/>
      <c r="BW92" s="14"/>
      <c r="BX92" s="9"/>
      <c r="BY92" s="14"/>
      <c r="BZ92" s="14"/>
      <c r="CA92" s="14"/>
      <c r="CB92" s="9"/>
      <c r="CC92" s="3"/>
      <c r="CD92" s="14"/>
      <c r="CE92" s="2"/>
    </row>
    <row r="93" spans="1:83" s="1" customFormat="1" ht="398.25" customHeight="1" x14ac:dyDescent="0.25">
      <c r="A93" s="19"/>
      <c r="B93" s="23"/>
      <c r="C93" s="24"/>
      <c r="D93" s="24"/>
      <c r="F93" s="23"/>
      <c r="G93" s="23"/>
      <c r="H93" s="23"/>
      <c r="I93" s="23"/>
      <c r="J93" s="23"/>
      <c r="K93" s="23"/>
      <c r="M93" s="14"/>
      <c r="N93" s="25"/>
      <c r="O93" s="25"/>
      <c r="P93" s="25"/>
      <c r="Q93" s="25"/>
      <c r="R93" s="25"/>
      <c r="S93" s="25"/>
      <c r="T93" s="25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4"/>
      <c r="AR93" s="14"/>
      <c r="AS93" s="14"/>
      <c r="AT93" s="14"/>
      <c r="AU93" s="14"/>
      <c r="AV93" s="14"/>
      <c r="AW93" s="14"/>
      <c r="AX93" s="14"/>
      <c r="AY93" s="14"/>
      <c r="AZ93" s="14"/>
      <c r="BA93" s="14"/>
      <c r="BB93" s="14"/>
      <c r="BC93" s="14"/>
      <c r="BD93" s="14"/>
      <c r="BE93" s="14"/>
      <c r="BF93" s="14"/>
      <c r="BG93" s="14"/>
      <c r="BH93" s="14"/>
      <c r="BI93" s="14"/>
      <c r="BJ93" s="14"/>
      <c r="BK93" s="14"/>
      <c r="BL93" s="14"/>
      <c r="BM93" s="14"/>
      <c r="BN93" s="14"/>
      <c r="BO93" s="14"/>
      <c r="BP93" s="14"/>
      <c r="BQ93" s="14"/>
      <c r="BR93" s="14"/>
      <c r="BS93" s="14"/>
      <c r="BT93" s="14"/>
      <c r="BU93" s="14"/>
      <c r="BV93" s="14"/>
      <c r="BW93" s="14"/>
      <c r="BX93" s="9"/>
      <c r="BY93" s="14"/>
      <c r="BZ93" s="14"/>
      <c r="CA93" s="14"/>
      <c r="CB93" s="9"/>
      <c r="CC93" s="3"/>
      <c r="CD93" s="14"/>
      <c r="CE93" s="2"/>
    </row>
    <row r="94" spans="1:83" s="1" customFormat="1" ht="135.75" customHeight="1" x14ac:dyDescent="0.25">
      <c r="A94" s="19"/>
      <c r="B94" s="23"/>
      <c r="C94" s="24"/>
      <c r="D94" s="24"/>
      <c r="F94" s="23"/>
      <c r="G94" s="23"/>
      <c r="H94" s="23"/>
      <c r="I94" s="23"/>
      <c r="J94" s="23"/>
      <c r="K94" s="23"/>
      <c r="M94" s="14"/>
      <c r="N94" s="21"/>
      <c r="O94" s="22"/>
      <c r="P94" s="21"/>
      <c r="Q94" s="21"/>
      <c r="R94" s="21"/>
      <c r="S94" s="21"/>
      <c r="T94" s="21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4"/>
      <c r="AR94" s="14"/>
      <c r="AS94" s="14"/>
      <c r="AT94" s="14"/>
      <c r="AU94" s="14"/>
      <c r="AV94" s="14"/>
      <c r="AW94" s="14"/>
      <c r="AX94" s="14"/>
      <c r="AY94" s="14"/>
      <c r="AZ94" s="14"/>
      <c r="BA94" s="14"/>
      <c r="BB94" s="14"/>
      <c r="BC94" s="14"/>
      <c r="BD94" s="14"/>
      <c r="BE94" s="14"/>
      <c r="BF94" s="14"/>
      <c r="BG94" s="14"/>
      <c r="BH94" s="14"/>
      <c r="BI94" s="14"/>
      <c r="BJ94" s="14"/>
      <c r="BK94" s="14"/>
      <c r="BL94" s="14"/>
      <c r="BM94" s="14"/>
      <c r="BN94" s="14"/>
      <c r="BO94" s="14"/>
      <c r="BP94" s="14"/>
      <c r="BQ94" s="14"/>
      <c r="BR94" s="14"/>
      <c r="BS94" s="14"/>
      <c r="BT94" s="14"/>
      <c r="BU94" s="14"/>
      <c r="BV94" s="14"/>
      <c r="BW94" s="14"/>
      <c r="BX94" s="9"/>
      <c r="BY94" s="14"/>
      <c r="BZ94" s="14"/>
      <c r="CA94" s="14"/>
      <c r="CB94" s="9"/>
      <c r="CC94" s="3"/>
      <c r="CD94" s="14"/>
      <c r="CE94" s="2"/>
    </row>
    <row r="95" spans="1:83" s="1" customFormat="1" ht="159.75" customHeight="1" x14ac:dyDescent="0.25">
      <c r="A95" s="19"/>
      <c r="B95" s="23"/>
      <c r="C95" s="24"/>
      <c r="D95" s="24"/>
      <c r="F95" s="23"/>
      <c r="G95" s="23"/>
      <c r="H95" s="23"/>
      <c r="I95" s="23"/>
      <c r="J95" s="23"/>
      <c r="K95" s="23"/>
      <c r="M95" s="14"/>
      <c r="N95" s="25"/>
      <c r="O95" s="25"/>
      <c r="P95" s="25"/>
      <c r="Q95" s="25"/>
      <c r="R95" s="25"/>
      <c r="S95" s="25"/>
      <c r="T95" s="25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  <c r="AQ95" s="14"/>
      <c r="AR95" s="14"/>
      <c r="AS95" s="14"/>
      <c r="AT95" s="14"/>
      <c r="AU95" s="14"/>
      <c r="AV95" s="14"/>
      <c r="AW95" s="14"/>
      <c r="AX95" s="14"/>
      <c r="AY95" s="14"/>
      <c r="AZ95" s="14"/>
      <c r="BA95" s="14"/>
      <c r="BB95" s="14"/>
      <c r="BC95" s="14"/>
      <c r="BD95" s="14"/>
      <c r="BE95" s="14"/>
      <c r="BF95" s="14"/>
      <c r="BG95" s="14"/>
      <c r="BH95" s="14"/>
      <c r="BI95" s="14"/>
      <c r="BJ95" s="14"/>
      <c r="BK95" s="14"/>
      <c r="BL95" s="14"/>
      <c r="BM95" s="14"/>
      <c r="BN95" s="14"/>
      <c r="BO95" s="14"/>
      <c r="BP95" s="14"/>
      <c r="BQ95" s="14"/>
      <c r="BR95" s="14"/>
      <c r="BS95" s="14"/>
      <c r="BT95" s="14"/>
      <c r="BU95" s="14"/>
      <c r="BV95" s="14"/>
      <c r="BW95" s="14"/>
      <c r="BX95" s="9"/>
      <c r="BY95" s="14"/>
      <c r="BZ95" s="14"/>
      <c r="CA95" s="14"/>
      <c r="CB95" s="9"/>
      <c r="CC95" s="3"/>
      <c r="CD95" s="14"/>
      <c r="CE95" s="2"/>
    </row>
    <row r="96" spans="1:83" s="1" customFormat="1" ht="159.75" customHeight="1" x14ac:dyDescent="0.25">
      <c r="A96" s="19"/>
      <c r="B96" s="23"/>
      <c r="C96" s="24"/>
      <c r="D96" s="24"/>
      <c r="F96" s="23"/>
      <c r="G96" s="23"/>
      <c r="H96" s="23"/>
      <c r="I96" s="23"/>
      <c r="J96" s="23"/>
      <c r="K96" s="23"/>
      <c r="M96" s="14"/>
      <c r="N96" s="21"/>
      <c r="O96" s="22"/>
      <c r="P96" s="21"/>
      <c r="Q96" s="21"/>
      <c r="R96" s="21"/>
      <c r="S96" s="21"/>
      <c r="T96" s="21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  <c r="AR96" s="14"/>
      <c r="AS96" s="14"/>
      <c r="AT96" s="14"/>
      <c r="AU96" s="14"/>
      <c r="AV96" s="14"/>
      <c r="AW96" s="14"/>
      <c r="AX96" s="14"/>
      <c r="AY96" s="14"/>
      <c r="AZ96" s="14"/>
      <c r="BA96" s="14"/>
      <c r="BB96" s="14"/>
      <c r="BC96" s="14"/>
      <c r="BD96" s="14"/>
      <c r="BE96" s="14"/>
      <c r="BF96" s="14"/>
      <c r="BG96" s="14"/>
      <c r="BH96" s="14"/>
      <c r="BI96" s="14"/>
      <c r="BJ96" s="14"/>
      <c r="BK96" s="14"/>
      <c r="BL96" s="14"/>
      <c r="BM96" s="14"/>
      <c r="BN96" s="14"/>
      <c r="BO96" s="14"/>
      <c r="BP96" s="14"/>
      <c r="BQ96" s="14"/>
      <c r="BR96" s="14"/>
      <c r="BS96" s="14"/>
      <c r="BT96" s="14"/>
      <c r="BU96" s="14"/>
      <c r="BV96" s="14"/>
      <c r="BW96" s="14"/>
      <c r="BX96" s="9"/>
      <c r="BY96" s="14"/>
      <c r="BZ96" s="14"/>
      <c r="CA96" s="14"/>
      <c r="CB96" s="9"/>
      <c r="CC96" s="3"/>
      <c r="CD96" s="14"/>
      <c r="CE96" s="2"/>
    </row>
    <row r="97" spans="1:83" s="1" customFormat="1" ht="154.5" customHeight="1" x14ac:dyDescent="0.25">
      <c r="A97" s="19"/>
      <c r="B97" s="23"/>
      <c r="C97" s="24"/>
      <c r="D97" s="24"/>
      <c r="F97" s="23"/>
      <c r="G97" s="23"/>
      <c r="H97" s="23"/>
      <c r="I97" s="23"/>
      <c r="J97" s="23"/>
      <c r="K97" s="23"/>
      <c r="M97" s="14"/>
      <c r="N97" s="25"/>
      <c r="O97" s="23"/>
      <c r="P97" s="25"/>
      <c r="Q97" s="25"/>
      <c r="R97" s="25"/>
      <c r="S97" s="25"/>
      <c r="T97" s="25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  <c r="AR97" s="14"/>
      <c r="AS97" s="14"/>
      <c r="AT97" s="14"/>
      <c r="AU97" s="14"/>
      <c r="AV97" s="14"/>
      <c r="AW97" s="14"/>
      <c r="AX97" s="14"/>
      <c r="AY97" s="14"/>
      <c r="AZ97" s="14"/>
      <c r="BA97" s="14"/>
      <c r="BB97" s="14"/>
      <c r="BC97" s="14"/>
      <c r="BD97" s="14"/>
      <c r="BE97" s="14"/>
      <c r="BF97" s="14"/>
      <c r="BG97" s="14"/>
      <c r="BH97" s="14"/>
      <c r="BI97" s="14"/>
      <c r="BJ97" s="14"/>
      <c r="BK97" s="14"/>
      <c r="BL97" s="14"/>
      <c r="BM97" s="14"/>
      <c r="BN97" s="14"/>
      <c r="BO97" s="14"/>
      <c r="BP97" s="14"/>
      <c r="BQ97" s="14"/>
      <c r="BR97" s="14"/>
      <c r="BS97" s="14"/>
      <c r="BT97" s="14"/>
      <c r="BU97" s="14"/>
      <c r="BV97" s="14"/>
      <c r="BW97" s="14"/>
      <c r="BX97" s="9"/>
      <c r="BY97" s="14"/>
      <c r="BZ97" s="14"/>
      <c r="CA97" s="14"/>
      <c r="CB97" s="9"/>
      <c r="CC97" s="3"/>
      <c r="CD97" s="14"/>
      <c r="CE97" s="2"/>
    </row>
    <row r="98" spans="1:83" s="1" customFormat="1" ht="154.5" customHeight="1" x14ac:dyDescent="0.25">
      <c r="A98" s="19"/>
      <c r="B98" s="23"/>
      <c r="C98" s="24"/>
      <c r="D98" s="24"/>
      <c r="F98" s="23"/>
      <c r="G98" s="23"/>
      <c r="H98" s="23"/>
      <c r="I98" s="23"/>
      <c r="J98" s="23"/>
      <c r="K98" s="23"/>
      <c r="M98" s="14"/>
      <c r="N98" s="21"/>
      <c r="O98" s="22"/>
      <c r="P98" s="21"/>
      <c r="Q98" s="21"/>
      <c r="R98" s="21"/>
      <c r="S98" s="21"/>
      <c r="T98" s="21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14"/>
      <c r="AW98" s="14"/>
      <c r="AX98" s="14"/>
      <c r="AY98" s="14"/>
      <c r="AZ98" s="14"/>
      <c r="BA98" s="14"/>
      <c r="BB98" s="14"/>
      <c r="BC98" s="14"/>
      <c r="BD98" s="14"/>
      <c r="BE98" s="14"/>
      <c r="BF98" s="14"/>
      <c r="BG98" s="14"/>
      <c r="BH98" s="14"/>
      <c r="BI98" s="14"/>
      <c r="BJ98" s="14"/>
      <c r="BK98" s="14"/>
      <c r="BL98" s="14"/>
      <c r="BM98" s="14"/>
      <c r="BN98" s="14"/>
      <c r="BO98" s="14"/>
      <c r="BP98" s="14"/>
      <c r="BQ98" s="14"/>
      <c r="BR98" s="14"/>
      <c r="BS98" s="14"/>
      <c r="BT98" s="14"/>
      <c r="BU98" s="14"/>
      <c r="BV98" s="14"/>
      <c r="BW98" s="14"/>
      <c r="BX98" s="9"/>
      <c r="BY98" s="14"/>
      <c r="BZ98" s="14"/>
      <c r="CA98" s="14"/>
      <c r="CB98" s="9"/>
      <c r="CC98" s="3"/>
      <c r="CD98" s="14"/>
      <c r="CE98" s="2"/>
    </row>
    <row r="99" spans="1:83" s="1" customFormat="1" ht="192" customHeight="1" x14ac:dyDescent="0.25">
      <c r="A99" s="19"/>
      <c r="B99" s="23"/>
      <c r="C99" s="24"/>
      <c r="D99" s="24"/>
      <c r="F99" s="23"/>
      <c r="G99" s="23"/>
      <c r="H99" s="23"/>
      <c r="I99" s="23"/>
      <c r="J99" s="23"/>
      <c r="K99" s="23"/>
      <c r="M99" s="14"/>
      <c r="N99" s="25"/>
      <c r="O99" s="25"/>
      <c r="P99" s="25"/>
      <c r="Q99" s="25"/>
      <c r="R99" s="25"/>
      <c r="S99" s="25"/>
      <c r="T99" s="25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  <c r="AR99" s="14"/>
      <c r="AS99" s="14"/>
      <c r="AT99" s="14"/>
      <c r="AU99" s="14"/>
      <c r="AV99" s="14"/>
      <c r="AW99" s="14"/>
      <c r="AX99" s="14"/>
      <c r="AY99" s="14"/>
      <c r="AZ99" s="14"/>
      <c r="BA99" s="14"/>
      <c r="BB99" s="14"/>
      <c r="BC99" s="14"/>
      <c r="BD99" s="14"/>
      <c r="BE99" s="14"/>
      <c r="BF99" s="14"/>
      <c r="BG99" s="14"/>
      <c r="BH99" s="14"/>
      <c r="BI99" s="14"/>
      <c r="BJ99" s="14"/>
      <c r="BK99" s="14"/>
      <c r="BL99" s="14"/>
      <c r="BM99" s="14"/>
      <c r="BN99" s="14"/>
      <c r="BO99" s="14"/>
      <c r="BP99" s="14"/>
      <c r="BQ99" s="14"/>
      <c r="BR99" s="14"/>
      <c r="BS99" s="14"/>
      <c r="BT99" s="14"/>
      <c r="BU99" s="14"/>
      <c r="BV99" s="14"/>
      <c r="BW99" s="14"/>
      <c r="BX99" s="9"/>
      <c r="BY99" s="14"/>
      <c r="BZ99" s="14"/>
      <c r="CA99" s="14"/>
      <c r="CB99" s="9"/>
      <c r="CC99" s="3"/>
      <c r="CD99" s="14"/>
      <c r="CE99" s="2"/>
    </row>
    <row r="100" spans="1:83" s="1" customFormat="1" ht="233.25" customHeight="1" x14ac:dyDescent="0.25">
      <c r="A100" s="19"/>
      <c r="B100" s="23"/>
      <c r="C100" s="24"/>
      <c r="D100" s="24"/>
      <c r="F100" s="23"/>
      <c r="G100" s="23"/>
      <c r="H100" s="23"/>
      <c r="I100" s="23"/>
      <c r="J100" s="23"/>
      <c r="K100" s="23"/>
      <c r="M100" s="14"/>
      <c r="N100" s="25"/>
      <c r="O100" s="23"/>
      <c r="P100" s="25"/>
      <c r="Q100" s="25"/>
      <c r="R100" s="25"/>
      <c r="S100" s="25"/>
      <c r="T100" s="25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  <c r="AY100" s="14"/>
      <c r="AZ100" s="14"/>
      <c r="BA100" s="14"/>
      <c r="BB100" s="14"/>
      <c r="BC100" s="14"/>
      <c r="BD100" s="14"/>
      <c r="BE100" s="14"/>
      <c r="BF100" s="14"/>
      <c r="BG100" s="14"/>
      <c r="BH100" s="14"/>
      <c r="BI100" s="14"/>
      <c r="BJ100" s="14"/>
      <c r="BK100" s="14"/>
      <c r="BL100" s="14"/>
      <c r="BM100" s="14"/>
      <c r="BN100" s="14"/>
      <c r="BO100" s="14"/>
      <c r="BP100" s="14"/>
      <c r="BQ100" s="14"/>
      <c r="BR100" s="14"/>
      <c r="BS100" s="14"/>
      <c r="BT100" s="14"/>
      <c r="BU100" s="14"/>
      <c r="BV100" s="14"/>
      <c r="BW100" s="14"/>
      <c r="BX100" s="9"/>
      <c r="BY100" s="14"/>
      <c r="BZ100" s="14"/>
      <c r="CA100" s="14"/>
      <c r="CB100" s="9"/>
      <c r="CC100" s="3"/>
      <c r="CD100" s="14"/>
      <c r="CE100" s="2"/>
    </row>
    <row r="101" spans="1:83" s="1" customFormat="1" ht="135.75" customHeight="1" x14ac:dyDescent="0.25">
      <c r="A101" s="19"/>
      <c r="B101" s="23"/>
      <c r="C101" s="24"/>
      <c r="D101" s="24"/>
      <c r="F101" s="23"/>
      <c r="G101" s="23"/>
      <c r="H101" s="23"/>
      <c r="I101" s="23"/>
      <c r="J101" s="23"/>
      <c r="K101" s="23"/>
      <c r="M101" s="14"/>
      <c r="N101" s="25"/>
      <c r="O101" s="23"/>
      <c r="P101" s="25"/>
      <c r="Q101" s="25"/>
      <c r="R101" s="25"/>
      <c r="S101" s="25"/>
      <c r="T101" s="2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14"/>
      <c r="AV101" s="14"/>
      <c r="AW101" s="14"/>
      <c r="AX101" s="14"/>
      <c r="AY101" s="14"/>
      <c r="AZ101" s="14"/>
      <c r="BA101" s="14"/>
      <c r="BB101" s="14"/>
      <c r="BC101" s="14"/>
      <c r="BD101" s="14"/>
      <c r="BE101" s="14"/>
      <c r="BF101" s="14"/>
      <c r="BG101" s="14"/>
      <c r="BH101" s="14"/>
      <c r="BI101" s="14"/>
      <c r="BJ101" s="14"/>
      <c r="BK101" s="14"/>
      <c r="BL101" s="14"/>
      <c r="BM101" s="14"/>
      <c r="BN101" s="14"/>
      <c r="BO101" s="14"/>
      <c r="BP101" s="14"/>
      <c r="BQ101" s="14"/>
      <c r="BR101" s="14"/>
      <c r="BS101" s="14"/>
      <c r="BT101" s="14"/>
      <c r="BU101" s="14"/>
      <c r="BV101" s="14"/>
      <c r="BW101" s="14"/>
      <c r="BX101" s="9"/>
      <c r="BY101" s="14"/>
      <c r="BZ101" s="14"/>
      <c r="CA101" s="14"/>
      <c r="CB101" s="9"/>
      <c r="CC101" s="3"/>
      <c r="CD101" s="14"/>
      <c r="CE101" s="2"/>
    </row>
    <row r="102" spans="1:83" s="1" customFormat="1" ht="135.75" customHeight="1" x14ac:dyDescent="0.25">
      <c r="A102" s="19"/>
      <c r="B102" s="23"/>
      <c r="C102" s="24"/>
      <c r="D102" s="24"/>
      <c r="F102" s="23"/>
      <c r="G102" s="23"/>
      <c r="H102" s="23"/>
      <c r="I102" s="23"/>
      <c r="J102" s="23"/>
      <c r="K102" s="23"/>
      <c r="M102" s="14"/>
      <c r="N102" s="21"/>
      <c r="O102" s="22"/>
      <c r="P102" s="21"/>
      <c r="Q102" s="21"/>
      <c r="R102" s="21"/>
      <c r="S102" s="21"/>
      <c r="T102" s="21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  <c r="AR102" s="14"/>
      <c r="AS102" s="14"/>
      <c r="AT102" s="14"/>
      <c r="AU102" s="14"/>
      <c r="AV102" s="14"/>
      <c r="AW102" s="14"/>
      <c r="AX102" s="14"/>
      <c r="AY102" s="14"/>
      <c r="AZ102" s="14"/>
      <c r="BA102" s="14"/>
      <c r="BB102" s="14"/>
      <c r="BC102" s="14"/>
      <c r="BD102" s="14"/>
      <c r="BE102" s="14"/>
      <c r="BF102" s="14"/>
      <c r="BG102" s="14"/>
      <c r="BH102" s="14"/>
      <c r="BI102" s="14"/>
      <c r="BJ102" s="14"/>
      <c r="BK102" s="14"/>
      <c r="BL102" s="14"/>
      <c r="BM102" s="14"/>
      <c r="BN102" s="14"/>
      <c r="BO102" s="14"/>
      <c r="BP102" s="14"/>
      <c r="BQ102" s="14"/>
      <c r="BR102" s="14"/>
      <c r="BS102" s="14"/>
      <c r="BT102" s="14"/>
      <c r="BU102" s="14"/>
      <c r="BV102" s="14"/>
      <c r="BW102" s="14"/>
      <c r="BX102" s="9"/>
      <c r="BY102" s="14"/>
      <c r="BZ102" s="14"/>
      <c r="CA102" s="14"/>
      <c r="CB102" s="9"/>
      <c r="CC102" s="3"/>
      <c r="CD102" s="14"/>
      <c r="CE102" s="2"/>
    </row>
    <row r="103" spans="1:83" s="1" customFormat="1" ht="159.75" customHeight="1" x14ac:dyDescent="0.25">
      <c r="A103" s="19"/>
      <c r="B103" s="23"/>
      <c r="C103" s="24"/>
      <c r="D103" s="24"/>
      <c r="F103" s="23"/>
      <c r="G103" s="23"/>
      <c r="H103" s="23"/>
      <c r="I103" s="23"/>
      <c r="J103" s="23"/>
      <c r="K103" s="23"/>
      <c r="M103" s="14"/>
      <c r="N103" s="25"/>
      <c r="O103" s="25"/>
      <c r="P103" s="25"/>
      <c r="Q103" s="25"/>
      <c r="R103" s="25"/>
      <c r="S103" s="25"/>
      <c r="T103" s="25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  <c r="AR103" s="14"/>
      <c r="AS103" s="14"/>
      <c r="AT103" s="14"/>
      <c r="AU103" s="14"/>
      <c r="AV103" s="14"/>
      <c r="AW103" s="14"/>
      <c r="AX103" s="14"/>
      <c r="AY103" s="14"/>
      <c r="AZ103" s="14"/>
      <c r="BA103" s="14"/>
      <c r="BB103" s="14"/>
      <c r="BC103" s="14"/>
      <c r="BD103" s="14"/>
      <c r="BE103" s="14"/>
      <c r="BF103" s="14"/>
      <c r="BG103" s="14"/>
      <c r="BH103" s="14"/>
      <c r="BI103" s="14"/>
      <c r="BJ103" s="14"/>
      <c r="BK103" s="14"/>
      <c r="BL103" s="14"/>
      <c r="BM103" s="14"/>
      <c r="BN103" s="14"/>
      <c r="BO103" s="14"/>
      <c r="BP103" s="14"/>
      <c r="BQ103" s="14"/>
      <c r="BR103" s="14"/>
      <c r="BS103" s="14"/>
      <c r="BT103" s="14"/>
      <c r="BU103" s="14"/>
      <c r="BV103" s="14"/>
      <c r="BW103" s="14"/>
      <c r="BX103" s="9"/>
      <c r="BY103" s="14"/>
      <c r="BZ103" s="14"/>
      <c r="CA103" s="14"/>
      <c r="CB103" s="9"/>
      <c r="CC103" s="3"/>
      <c r="CD103" s="14"/>
      <c r="CE103" s="2"/>
    </row>
    <row r="104" spans="1:83" s="1" customFormat="1" ht="159.75" customHeight="1" x14ac:dyDescent="0.25">
      <c r="A104" s="19"/>
      <c r="B104" s="23"/>
      <c r="C104" s="24"/>
      <c r="D104" s="24"/>
      <c r="F104" s="23"/>
      <c r="G104" s="23"/>
      <c r="H104" s="23"/>
      <c r="I104" s="23"/>
      <c r="J104" s="23"/>
      <c r="K104" s="23"/>
      <c r="M104" s="14"/>
      <c r="N104" s="21"/>
      <c r="O104" s="22"/>
      <c r="P104" s="21"/>
      <c r="Q104" s="21"/>
      <c r="R104" s="21"/>
      <c r="S104" s="21"/>
      <c r="T104" s="21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  <c r="AR104" s="14"/>
      <c r="AS104" s="14"/>
      <c r="AT104" s="14"/>
      <c r="AU104" s="14"/>
      <c r="AV104" s="14"/>
      <c r="AW104" s="14"/>
      <c r="AX104" s="14"/>
      <c r="AY104" s="14"/>
      <c r="AZ104" s="14"/>
      <c r="BA104" s="14"/>
      <c r="BB104" s="14"/>
      <c r="BC104" s="14"/>
      <c r="BD104" s="14"/>
      <c r="BE104" s="14"/>
      <c r="BF104" s="14"/>
      <c r="BG104" s="14"/>
      <c r="BH104" s="14"/>
      <c r="BI104" s="14"/>
      <c r="BJ104" s="14"/>
      <c r="BK104" s="14"/>
      <c r="BL104" s="14"/>
      <c r="BM104" s="14"/>
      <c r="BN104" s="14"/>
      <c r="BO104" s="14"/>
      <c r="BP104" s="14"/>
      <c r="BQ104" s="14"/>
      <c r="BR104" s="14"/>
      <c r="BS104" s="14"/>
      <c r="BT104" s="14"/>
      <c r="BU104" s="14"/>
      <c r="BV104" s="14"/>
      <c r="BW104" s="14"/>
      <c r="BX104" s="9"/>
      <c r="BY104" s="14"/>
      <c r="BZ104" s="14"/>
      <c r="CA104" s="14"/>
      <c r="CB104" s="9"/>
      <c r="CC104" s="3"/>
      <c r="CD104" s="14"/>
      <c r="CE104" s="2"/>
    </row>
    <row r="105" spans="1:83" s="1" customFormat="1" ht="182.25" customHeight="1" x14ac:dyDescent="0.25">
      <c r="A105" s="19"/>
      <c r="B105" s="23"/>
      <c r="C105" s="24"/>
      <c r="D105" s="24"/>
      <c r="F105" s="23"/>
      <c r="G105" s="23"/>
      <c r="H105" s="23"/>
      <c r="I105" s="23"/>
      <c r="J105" s="23"/>
      <c r="K105" s="23"/>
      <c r="M105" s="14"/>
      <c r="N105" s="25"/>
      <c r="O105" s="23"/>
      <c r="P105" s="25"/>
      <c r="Q105" s="25"/>
      <c r="R105" s="25"/>
      <c r="S105" s="25"/>
      <c r="T105" s="25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  <c r="AR105" s="14"/>
      <c r="AS105" s="14"/>
      <c r="AT105" s="14"/>
      <c r="AU105" s="14"/>
      <c r="AV105" s="14"/>
      <c r="AW105" s="14"/>
      <c r="AX105" s="14"/>
      <c r="AY105" s="14"/>
      <c r="AZ105" s="14"/>
      <c r="BA105" s="14"/>
      <c r="BB105" s="14"/>
      <c r="BC105" s="14"/>
      <c r="BD105" s="14"/>
      <c r="BE105" s="14"/>
      <c r="BF105" s="14"/>
      <c r="BG105" s="14"/>
      <c r="BH105" s="14"/>
      <c r="BI105" s="14"/>
      <c r="BJ105" s="14"/>
      <c r="BK105" s="14"/>
      <c r="BL105" s="14"/>
      <c r="BM105" s="14"/>
      <c r="BN105" s="14"/>
      <c r="BO105" s="14"/>
      <c r="BP105" s="14"/>
      <c r="BQ105" s="14"/>
      <c r="BR105" s="14"/>
      <c r="BS105" s="14"/>
      <c r="BT105" s="14"/>
      <c r="BU105" s="14"/>
      <c r="BV105" s="14"/>
      <c r="BW105" s="14"/>
      <c r="BX105" s="9"/>
      <c r="BY105" s="14"/>
      <c r="BZ105" s="14"/>
      <c r="CA105" s="14"/>
      <c r="CB105" s="9"/>
      <c r="CC105" s="3"/>
      <c r="CD105" s="14"/>
      <c r="CE105" s="2"/>
    </row>
    <row r="106" spans="1:83" s="1" customFormat="1" ht="182.25" customHeight="1" x14ac:dyDescent="0.25">
      <c r="A106" s="19"/>
      <c r="B106" s="23"/>
      <c r="C106" s="24"/>
      <c r="D106" s="24"/>
      <c r="F106" s="23"/>
      <c r="G106" s="23"/>
      <c r="H106" s="23"/>
      <c r="I106" s="23"/>
      <c r="J106" s="23"/>
      <c r="K106" s="23"/>
      <c r="M106" s="14"/>
      <c r="N106" s="21"/>
      <c r="O106" s="22"/>
      <c r="P106" s="21"/>
      <c r="Q106" s="21"/>
      <c r="R106" s="21"/>
      <c r="S106" s="21"/>
      <c r="T106" s="21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  <c r="AR106" s="14"/>
      <c r="AS106" s="14"/>
      <c r="AT106" s="14"/>
      <c r="AU106" s="14"/>
      <c r="AV106" s="14"/>
      <c r="AW106" s="14"/>
      <c r="AX106" s="14"/>
      <c r="AY106" s="14"/>
      <c r="AZ106" s="14"/>
      <c r="BA106" s="14"/>
      <c r="BB106" s="14"/>
      <c r="BC106" s="14"/>
      <c r="BD106" s="14"/>
      <c r="BE106" s="14"/>
      <c r="BF106" s="14"/>
      <c r="BG106" s="14"/>
      <c r="BH106" s="14"/>
      <c r="BI106" s="14"/>
      <c r="BJ106" s="14"/>
      <c r="BK106" s="14"/>
      <c r="BL106" s="14"/>
      <c r="BM106" s="14"/>
      <c r="BN106" s="14"/>
      <c r="BO106" s="14"/>
      <c r="BP106" s="14"/>
      <c r="BQ106" s="14"/>
      <c r="BR106" s="14"/>
      <c r="BS106" s="14"/>
      <c r="BT106" s="14"/>
      <c r="BU106" s="14"/>
      <c r="BV106" s="14"/>
      <c r="BW106" s="14"/>
      <c r="BX106" s="9"/>
      <c r="BY106" s="14"/>
      <c r="BZ106" s="14"/>
      <c r="CA106" s="14"/>
      <c r="CB106" s="9"/>
      <c r="CC106" s="3"/>
      <c r="CD106" s="14"/>
      <c r="CE106" s="2"/>
    </row>
    <row r="107" spans="1:83" s="1" customFormat="1" ht="127.5" customHeight="1" x14ac:dyDescent="0.25">
      <c r="A107" s="19"/>
      <c r="B107" s="23"/>
      <c r="C107" s="24"/>
      <c r="D107" s="24"/>
      <c r="F107" s="23"/>
      <c r="G107" s="23"/>
      <c r="H107" s="23"/>
      <c r="I107" s="23"/>
      <c r="J107" s="23"/>
      <c r="K107" s="23"/>
      <c r="M107" s="14"/>
      <c r="N107" s="25"/>
      <c r="O107" s="25"/>
      <c r="P107" s="25"/>
      <c r="Q107" s="25"/>
      <c r="R107" s="25"/>
      <c r="S107" s="25"/>
      <c r="T107" s="25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  <c r="AP107" s="14"/>
      <c r="AQ107" s="14"/>
      <c r="AR107" s="14"/>
      <c r="AS107" s="14"/>
      <c r="AT107" s="14"/>
      <c r="AU107" s="14"/>
      <c r="AV107" s="14"/>
      <c r="AW107" s="14"/>
      <c r="AX107" s="14"/>
      <c r="AY107" s="14"/>
      <c r="AZ107" s="14"/>
      <c r="BA107" s="14"/>
      <c r="BB107" s="14"/>
      <c r="BC107" s="14"/>
      <c r="BD107" s="14"/>
      <c r="BE107" s="14"/>
      <c r="BF107" s="14"/>
      <c r="BG107" s="14"/>
      <c r="BH107" s="14"/>
      <c r="BI107" s="14"/>
      <c r="BJ107" s="14"/>
      <c r="BK107" s="14"/>
      <c r="BL107" s="14"/>
      <c r="BM107" s="14"/>
      <c r="BN107" s="14"/>
      <c r="BO107" s="14"/>
      <c r="BP107" s="14"/>
      <c r="BQ107" s="14"/>
      <c r="BR107" s="14"/>
      <c r="BS107" s="14"/>
      <c r="BT107" s="14"/>
      <c r="BU107" s="14"/>
      <c r="BV107" s="14"/>
      <c r="BW107" s="14"/>
      <c r="BX107" s="9"/>
      <c r="BY107" s="14"/>
      <c r="BZ107" s="14"/>
      <c r="CA107" s="14"/>
      <c r="CB107" s="9"/>
      <c r="CC107" s="3"/>
      <c r="CD107" s="14"/>
      <c r="CE107" s="2"/>
    </row>
    <row r="108" spans="1:83" s="1" customFormat="1" ht="192.75" customHeight="1" x14ac:dyDescent="0.25">
      <c r="A108" s="19"/>
      <c r="B108" s="23"/>
      <c r="C108" s="24"/>
      <c r="D108" s="24"/>
      <c r="F108" s="23"/>
      <c r="G108" s="23"/>
      <c r="H108" s="23"/>
      <c r="I108" s="23"/>
      <c r="J108" s="23"/>
      <c r="K108" s="23"/>
      <c r="M108" s="14"/>
      <c r="N108" s="21"/>
      <c r="O108" s="22"/>
      <c r="P108" s="21"/>
      <c r="Q108" s="21"/>
      <c r="R108" s="21"/>
      <c r="S108" s="21"/>
      <c r="T108" s="2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  <c r="BI108" s="14"/>
      <c r="BJ108" s="14"/>
      <c r="BK108" s="14"/>
      <c r="BL108" s="14"/>
      <c r="BM108" s="14"/>
      <c r="BN108" s="14"/>
      <c r="BO108" s="14"/>
      <c r="BP108" s="14"/>
      <c r="BQ108" s="14"/>
      <c r="BR108" s="14"/>
      <c r="BS108" s="14"/>
      <c r="BT108" s="14"/>
      <c r="BU108" s="14"/>
      <c r="BV108" s="14"/>
      <c r="BW108" s="14"/>
      <c r="BX108" s="9"/>
      <c r="BY108" s="14"/>
      <c r="BZ108" s="14"/>
      <c r="CA108" s="14"/>
      <c r="CB108" s="9"/>
      <c r="CC108" s="3"/>
      <c r="CD108" s="14"/>
      <c r="CE108" s="2"/>
    </row>
    <row r="109" spans="1:83" s="1" customFormat="1" ht="325.5" customHeight="1" x14ac:dyDescent="0.25">
      <c r="A109" s="19"/>
      <c r="B109" s="23"/>
      <c r="C109" s="24"/>
      <c r="D109" s="24"/>
      <c r="F109" s="23"/>
      <c r="G109" s="23"/>
      <c r="H109" s="23"/>
      <c r="I109" s="23"/>
      <c r="J109" s="23"/>
      <c r="K109" s="23"/>
      <c r="M109" s="14"/>
      <c r="N109" s="25"/>
      <c r="O109" s="25"/>
      <c r="P109" s="25"/>
      <c r="Q109" s="25"/>
      <c r="R109" s="25"/>
      <c r="S109" s="25"/>
      <c r="T109" s="2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I109" s="14"/>
      <c r="BJ109" s="14"/>
      <c r="BK109" s="14"/>
      <c r="BL109" s="14"/>
      <c r="BM109" s="14"/>
      <c r="BN109" s="14"/>
      <c r="BO109" s="14"/>
      <c r="BP109" s="14"/>
      <c r="BQ109" s="14"/>
      <c r="BR109" s="14"/>
      <c r="BS109" s="14"/>
      <c r="BT109" s="14"/>
      <c r="BU109" s="14"/>
      <c r="BV109" s="14"/>
      <c r="BW109" s="14"/>
      <c r="BX109" s="9"/>
      <c r="BY109" s="14"/>
      <c r="BZ109" s="14"/>
      <c r="CA109" s="14"/>
      <c r="CB109" s="9"/>
      <c r="CC109" s="3"/>
      <c r="CD109" s="14"/>
      <c r="CE109" s="2"/>
    </row>
    <row r="110" spans="1:83" s="1" customFormat="1" ht="109.5" customHeight="1" x14ac:dyDescent="0.25">
      <c r="A110" s="19"/>
      <c r="B110" s="23"/>
      <c r="C110" s="24"/>
      <c r="D110" s="24"/>
      <c r="F110" s="23"/>
      <c r="G110" s="23"/>
      <c r="H110" s="23"/>
      <c r="I110" s="23"/>
      <c r="J110" s="23"/>
      <c r="K110" s="23"/>
      <c r="M110" s="14"/>
      <c r="N110" s="21"/>
      <c r="O110" s="22"/>
      <c r="P110" s="21"/>
      <c r="Q110" s="21"/>
      <c r="R110" s="21"/>
      <c r="S110" s="21"/>
      <c r="T110" s="21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  <c r="BA110" s="14"/>
      <c r="BB110" s="14"/>
      <c r="BC110" s="14"/>
      <c r="BD110" s="14"/>
      <c r="BE110" s="14"/>
      <c r="BF110" s="14"/>
      <c r="BG110" s="14"/>
      <c r="BH110" s="14"/>
      <c r="BI110" s="14"/>
      <c r="BJ110" s="14"/>
      <c r="BK110" s="14"/>
      <c r="BL110" s="14"/>
      <c r="BM110" s="14"/>
      <c r="BN110" s="14"/>
      <c r="BO110" s="14"/>
      <c r="BP110" s="14"/>
      <c r="BQ110" s="14"/>
      <c r="BR110" s="14"/>
      <c r="BS110" s="14"/>
      <c r="BT110" s="14"/>
      <c r="BU110" s="14"/>
      <c r="BV110" s="14"/>
      <c r="BW110" s="14"/>
      <c r="BX110" s="9"/>
      <c r="BY110" s="14"/>
      <c r="BZ110" s="14"/>
      <c r="CA110" s="14"/>
      <c r="CB110" s="9"/>
      <c r="CC110" s="3"/>
      <c r="CD110" s="14"/>
      <c r="CE110" s="2"/>
    </row>
    <row r="111" spans="1:83" s="1" customFormat="1" ht="109.5" customHeight="1" x14ac:dyDescent="0.25">
      <c r="A111" s="19"/>
      <c r="B111" s="23"/>
      <c r="C111" s="24"/>
      <c r="D111" s="24"/>
      <c r="F111" s="23"/>
      <c r="G111" s="23"/>
      <c r="H111" s="23"/>
      <c r="I111" s="23"/>
      <c r="J111" s="23"/>
      <c r="K111" s="23"/>
      <c r="M111" s="14"/>
      <c r="N111" s="21"/>
      <c r="O111" s="22"/>
      <c r="P111" s="21"/>
      <c r="Q111" s="21"/>
      <c r="R111" s="21"/>
      <c r="S111" s="21"/>
      <c r="T111" s="21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F111" s="14"/>
      <c r="AG111" s="14"/>
      <c r="AH111" s="14"/>
      <c r="AI111" s="14"/>
      <c r="AJ111" s="14"/>
      <c r="AK111" s="14"/>
      <c r="AL111" s="14"/>
      <c r="AM111" s="14"/>
      <c r="AN111" s="14"/>
      <c r="AO111" s="14"/>
      <c r="AP111" s="14"/>
      <c r="AQ111" s="14"/>
      <c r="AR111" s="14"/>
      <c r="AS111" s="14"/>
      <c r="AT111" s="14"/>
      <c r="AU111" s="14"/>
      <c r="AV111" s="14"/>
      <c r="AW111" s="14"/>
      <c r="AX111" s="14"/>
      <c r="AY111" s="14"/>
      <c r="AZ111" s="14"/>
      <c r="BA111" s="14"/>
      <c r="BB111" s="14"/>
      <c r="BC111" s="14"/>
      <c r="BD111" s="14"/>
      <c r="BE111" s="14"/>
      <c r="BF111" s="14"/>
      <c r="BG111" s="14"/>
      <c r="BH111" s="14"/>
      <c r="BI111" s="14"/>
      <c r="BJ111" s="14"/>
      <c r="BK111" s="14"/>
      <c r="BL111" s="14"/>
      <c r="BM111" s="14"/>
      <c r="BN111" s="14"/>
      <c r="BO111" s="14"/>
      <c r="BP111" s="14"/>
      <c r="BQ111" s="14"/>
      <c r="BR111" s="14"/>
      <c r="BS111" s="14"/>
      <c r="BT111" s="14"/>
      <c r="BU111" s="14"/>
      <c r="BV111" s="14"/>
      <c r="BW111" s="14"/>
      <c r="BX111" s="9"/>
      <c r="BY111" s="14"/>
      <c r="BZ111" s="14"/>
      <c r="CA111" s="14"/>
      <c r="CB111" s="9"/>
      <c r="CC111" s="3"/>
      <c r="CD111" s="14"/>
      <c r="CE111" s="2"/>
    </row>
    <row r="112" spans="1:83" s="1" customFormat="1" ht="119.25" customHeight="1" x14ac:dyDescent="0.25">
      <c r="A112" s="19"/>
      <c r="B112" s="23"/>
      <c r="C112" s="24"/>
      <c r="D112" s="24"/>
      <c r="F112" s="23"/>
      <c r="G112" s="23"/>
      <c r="H112" s="23"/>
      <c r="I112" s="23"/>
      <c r="J112" s="23"/>
      <c r="K112" s="23"/>
      <c r="M112" s="14"/>
      <c r="N112" s="28"/>
      <c r="O112" s="28"/>
      <c r="P112" s="28"/>
      <c r="Q112" s="28"/>
      <c r="R112" s="28"/>
      <c r="S112" s="28"/>
      <c r="T112" s="21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F112" s="14"/>
      <c r="AG112" s="14"/>
      <c r="AH112" s="14"/>
      <c r="AI112" s="14"/>
      <c r="AJ112" s="14"/>
      <c r="AK112" s="14"/>
      <c r="AL112" s="14"/>
      <c r="AM112" s="14"/>
      <c r="AN112" s="14"/>
      <c r="AO112" s="14"/>
      <c r="AP112" s="14"/>
      <c r="AQ112" s="14"/>
      <c r="AR112" s="14"/>
      <c r="AS112" s="14"/>
      <c r="AT112" s="14"/>
      <c r="AU112" s="14"/>
      <c r="AV112" s="14"/>
      <c r="AW112" s="14"/>
      <c r="AX112" s="14"/>
      <c r="AY112" s="14"/>
      <c r="AZ112" s="14"/>
      <c r="BA112" s="14"/>
      <c r="BB112" s="14"/>
      <c r="BC112" s="14"/>
      <c r="BD112" s="14"/>
      <c r="BE112" s="14"/>
      <c r="BF112" s="14"/>
      <c r="BG112" s="14"/>
      <c r="BH112" s="14"/>
      <c r="BI112" s="14"/>
      <c r="BJ112" s="14"/>
      <c r="BK112" s="14"/>
      <c r="BL112" s="14"/>
      <c r="BM112" s="14"/>
      <c r="BN112" s="14"/>
      <c r="BO112" s="14"/>
      <c r="BP112" s="14"/>
      <c r="BQ112" s="14"/>
      <c r="BR112" s="14"/>
      <c r="BS112" s="14"/>
      <c r="BT112" s="14"/>
      <c r="BU112" s="14"/>
      <c r="BV112" s="14"/>
      <c r="BW112" s="14"/>
      <c r="BX112" s="9"/>
      <c r="BY112" s="14"/>
      <c r="BZ112" s="14"/>
      <c r="CA112" s="14"/>
      <c r="CB112" s="9"/>
      <c r="CC112" s="3"/>
      <c r="CD112" s="14"/>
      <c r="CE112" s="2"/>
    </row>
    <row r="113" spans="1:83" s="1" customFormat="1" ht="141.75" customHeight="1" x14ac:dyDescent="0.25">
      <c r="A113" s="19"/>
      <c r="B113" s="23"/>
      <c r="C113" s="24"/>
      <c r="D113" s="24"/>
      <c r="F113" s="23"/>
      <c r="G113" s="23"/>
      <c r="H113" s="23"/>
      <c r="I113" s="23"/>
      <c r="J113" s="23"/>
      <c r="K113" s="23"/>
      <c r="M113" s="14"/>
      <c r="N113" s="28"/>
      <c r="O113" s="28"/>
      <c r="P113" s="28"/>
      <c r="Q113" s="28"/>
      <c r="R113" s="28"/>
      <c r="S113" s="28"/>
      <c r="T113" s="21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F113" s="14"/>
      <c r="AG113" s="14"/>
      <c r="AH113" s="14"/>
      <c r="AI113" s="14"/>
      <c r="AJ113" s="14"/>
      <c r="AK113" s="14"/>
      <c r="AL113" s="14"/>
      <c r="AM113" s="14"/>
      <c r="AN113" s="14"/>
      <c r="AO113" s="14"/>
      <c r="AP113" s="14"/>
      <c r="AQ113" s="14"/>
      <c r="AR113" s="14"/>
      <c r="AS113" s="14"/>
      <c r="AT113" s="14"/>
      <c r="AU113" s="14"/>
      <c r="AV113" s="14"/>
      <c r="AW113" s="14"/>
      <c r="AX113" s="14"/>
      <c r="AY113" s="14"/>
      <c r="AZ113" s="14"/>
      <c r="BA113" s="14"/>
      <c r="BB113" s="14"/>
      <c r="BC113" s="14"/>
      <c r="BD113" s="14"/>
      <c r="BE113" s="14"/>
      <c r="BF113" s="14"/>
      <c r="BG113" s="14"/>
      <c r="BH113" s="14"/>
      <c r="BI113" s="14"/>
      <c r="BJ113" s="14"/>
      <c r="BK113" s="14"/>
      <c r="BL113" s="14"/>
      <c r="BM113" s="14"/>
      <c r="BN113" s="14"/>
      <c r="BO113" s="14"/>
      <c r="BP113" s="14"/>
      <c r="BQ113" s="14"/>
      <c r="BR113" s="14"/>
      <c r="BS113" s="14"/>
      <c r="BT113" s="14"/>
      <c r="BU113" s="14"/>
      <c r="BV113" s="14"/>
      <c r="BW113" s="14"/>
      <c r="BX113" s="9"/>
      <c r="BY113" s="14"/>
      <c r="BZ113" s="14"/>
      <c r="CA113" s="14"/>
      <c r="CB113" s="9"/>
      <c r="CC113" s="3"/>
      <c r="CD113" s="14"/>
      <c r="CE113" s="2"/>
    </row>
    <row r="114" spans="1:83" s="1" customFormat="1" ht="147" customHeight="1" x14ac:dyDescent="0.25">
      <c r="A114" s="19"/>
      <c r="B114" s="23"/>
      <c r="C114" s="24"/>
      <c r="D114" s="24"/>
      <c r="F114" s="23"/>
      <c r="G114" s="23"/>
      <c r="H114" s="23"/>
      <c r="I114" s="23"/>
      <c r="J114" s="23"/>
      <c r="K114" s="23"/>
      <c r="M114" s="14"/>
      <c r="N114" s="21"/>
      <c r="O114" s="22"/>
      <c r="P114" s="21"/>
      <c r="Q114" s="21"/>
      <c r="R114" s="21"/>
      <c r="S114" s="21"/>
      <c r="T114" s="21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  <c r="AP114" s="14"/>
      <c r="AQ114" s="14"/>
      <c r="AR114" s="14"/>
      <c r="AS114" s="14"/>
      <c r="AT114" s="14"/>
      <c r="AU114" s="14"/>
      <c r="AV114" s="14"/>
      <c r="AW114" s="14"/>
      <c r="AX114" s="14"/>
      <c r="AY114" s="14"/>
      <c r="AZ114" s="14"/>
      <c r="BA114" s="14"/>
      <c r="BB114" s="14"/>
      <c r="BC114" s="14"/>
      <c r="BD114" s="14"/>
      <c r="BE114" s="14"/>
      <c r="BF114" s="14"/>
      <c r="BG114" s="14"/>
      <c r="BH114" s="14"/>
      <c r="BI114" s="14"/>
      <c r="BJ114" s="14"/>
      <c r="BK114" s="14"/>
      <c r="BL114" s="14"/>
      <c r="BM114" s="14"/>
      <c r="BN114" s="14"/>
      <c r="BO114" s="14"/>
      <c r="BP114" s="14"/>
      <c r="BQ114" s="14"/>
      <c r="BR114" s="14"/>
      <c r="BS114" s="14"/>
      <c r="BT114" s="14"/>
      <c r="BU114" s="14"/>
      <c r="BV114" s="14"/>
      <c r="BW114" s="14"/>
      <c r="BX114" s="9"/>
      <c r="BY114" s="14"/>
      <c r="BZ114" s="14"/>
      <c r="CA114" s="14"/>
      <c r="CB114" s="9"/>
      <c r="CC114" s="3"/>
      <c r="CD114" s="14"/>
      <c r="CE114" s="2"/>
    </row>
    <row r="115" spans="1:83" s="20" customFormat="1" ht="105.75" customHeight="1" x14ac:dyDescent="0.25">
      <c r="A115" s="19"/>
      <c r="B115" s="26"/>
      <c r="C115" s="27"/>
      <c r="D115" s="27"/>
      <c r="F115" s="26"/>
      <c r="G115" s="26"/>
      <c r="H115" s="26"/>
      <c r="I115" s="26"/>
      <c r="J115" s="26"/>
      <c r="K115" s="26"/>
      <c r="M115" s="16"/>
      <c r="N115" s="15"/>
      <c r="O115" s="15"/>
      <c r="P115" s="15"/>
      <c r="Q115" s="15"/>
      <c r="R115" s="15"/>
      <c r="S115" s="15"/>
      <c r="T115" s="15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5"/>
      <c r="AH115" s="16"/>
      <c r="AI115" s="16"/>
      <c r="AJ115" s="15"/>
      <c r="AK115" s="16"/>
      <c r="AL115" s="16"/>
      <c r="AM115" s="16"/>
      <c r="AN115" s="16"/>
      <c r="AO115" s="16"/>
      <c r="AP115" s="15"/>
      <c r="AQ115" s="16"/>
      <c r="AR115" s="16"/>
      <c r="AS115" s="16"/>
      <c r="AT115" s="16"/>
      <c r="AU115" s="16"/>
      <c r="AV115" s="16"/>
      <c r="AW115" s="16"/>
      <c r="AX115" s="16"/>
      <c r="AY115" s="16"/>
      <c r="AZ115" s="16"/>
      <c r="BA115" s="15"/>
      <c r="BB115" s="16"/>
      <c r="BC115" s="15"/>
      <c r="BD115" s="16"/>
      <c r="BE115" s="16"/>
      <c r="BF115" s="16"/>
      <c r="BG115" s="16"/>
      <c r="BH115" s="16"/>
      <c r="BI115" s="16"/>
      <c r="BJ115" s="16"/>
      <c r="BK115" s="16"/>
      <c r="BL115" s="16"/>
      <c r="BM115" s="16"/>
      <c r="BN115" s="16"/>
      <c r="BO115" s="15"/>
      <c r="BP115" s="16"/>
      <c r="BQ115" s="16"/>
      <c r="BR115" s="15"/>
      <c r="BS115" s="16"/>
      <c r="BT115" s="16"/>
      <c r="BU115" s="16"/>
      <c r="BV115" s="16"/>
      <c r="BW115" s="16"/>
      <c r="BX115" s="15"/>
      <c r="BY115" s="16"/>
      <c r="BZ115" s="16"/>
      <c r="CA115" s="15"/>
      <c r="CB115" s="15"/>
      <c r="CC115" s="29"/>
      <c r="CD115" s="16"/>
      <c r="CE115" s="8"/>
    </row>
    <row r="116" spans="1:83" s="1" customFormat="1" ht="192" customHeight="1" x14ac:dyDescent="0.25">
      <c r="A116" s="19"/>
      <c r="B116" s="23"/>
      <c r="C116" s="24"/>
      <c r="D116" s="24"/>
      <c r="F116" s="23"/>
      <c r="G116" s="23"/>
      <c r="H116" s="23"/>
      <c r="I116" s="23"/>
      <c r="J116" s="23"/>
      <c r="K116" s="23"/>
      <c r="M116" s="14"/>
      <c r="N116" s="25"/>
      <c r="O116" s="25"/>
      <c r="P116" s="25"/>
      <c r="Q116" s="25"/>
      <c r="R116" s="25"/>
      <c r="S116" s="25"/>
      <c r="T116" s="2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14"/>
      <c r="AM116" s="14"/>
      <c r="AN116" s="14"/>
      <c r="AO116" s="14"/>
      <c r="AP116" s="14"/>
      <c r="AQ116" s="14"/>
      <c r="AR116" s="14"/>
      <c r="AS116" s="14"/>
      <c r="AT116" s="14"/>
      <c r="AU116" s="14"/>
      <c r="AV116" s="14"/>
      <c r="AW116" s="14"/>
      <c r="AX116" s="14"/>
      <c r="AY116" s="14"/>
      <c r="AZ116" s="14"/>
      <c r="BA116" s="14"/>
      <c r="BB116" s="14"/>
      <c r="BC116" s="14"/>
      <c r="BD116" s="14"/>
      <c r="BE116" s="14"/>
      <c r="BF116" s="14"/>
      <c r="BG116" s="14"/>
      <c r="BH116" s="14"/>
      <c r="BI116" s="14"/>
      <c r="BJ116" s="14"/>
      <c r="BK116" s="14"/>
      <c r="BL116" s="14"/>
      <c r="BM116" s="14"/>
      <c r="BN116" s="14"/>
      <c r="BO116" s="14"/>
      <c r="BP116" s="14"/>
      <c r="BQ116" s="14"/>
      <c r="BR116" s="14"/>
      <c r="BS116" s="14"/>
      <c r="BT116" s="14"/>
      <c r="BU116" s="14"/>
      <c r="BV116" s="14"/>
      <c r="BW116" s="14"/>
      <c r="BX116" s="9"/>
      <c r="BY116" s="14"/>
      <c r="BZ116" s="14"/>
      <c r="CA116" s="14"/>
      <c r="CB116" s="9"/>
      <c r="CC116" s="3"/>
      <c r="CD116" s="14"/>
      <c r="CE116" s="2"/>
    </row>
    <row r="117" spans="1:83" s="1" customFormat="1" ht="325.5" customHeight="1" x14ac:dyDescent="0.25">
      <c r="A117" s="19"/>
      <c r="B117" s="23"/>
      <c r="C117" s="24"/>
      <c r="D117" s="24"/>
      <c r="F117" s="23"/>
      <c r="G117" s="23"/>
      <c r="H117" s="23"/>
      <c r="I117" s="23"/>
      <c r="J117" s="23"/>
      <c r="K117" s="23"/>
      <c r="M117" s="14"/>
      <c r="N117" s="25"/>
      <c r="O117" s="25"/>
      <c r="P117" s="25"/>
      <c r="Q117" s="25"/>
      <c r="R117" s="25"/>
      <c r="S117" s="25"/>
      <c r="T117" s="2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F117" s="14"/>
      <c r="AG117" s="14"/>
      <c r="AH117" s="14"/>
      <c r="AI117" s="14"/>
      <c r="AJ117" s="14"/>
      <c r="AK117" s="14"/>
      <c r="AL117" s="14"/>
      <c r="AM117" s="14"/>
      <c r="AN117" s="14"/>
      <c r="AO117" s="14"/>
      <c r="AP117" s="14"/>
      <c r="AQ117" s="14"/>
      <c r="AR117" s="14"/>
      <c r="AS117" s="14"/>
      <c r="AT117" s="14"/>
      <c r="AU117" s="14"/>
      <c r="AV117" s="14"/>
      <c r="AW117" s="14"/>
      <c r="AX117" s="14"/>
      <c r="AY117" s="14"/>
      <c r="AZ117" s="14"/>
      <c r="BA117" s="14"/>
      <c r="BB117" s="14"/>
      <c r="BC117" s="14"/>
      <c r="BD117" s="14"/>
      <c r="BE117" s="14"/>
      <c r="BF117" s="14"/>
      <c r="BG117" s="14"/>
      <c r="BH117" s="14"/>
      <c r="BI117" s="14"/>
      <c r="BJ117" s="14"/>
      <c r="BK117" s="14"/>
      <c r="BL117" s="14"/>
      <c r="BM117" s="14"/>
      <c r="BN117" s="14"/>
      <c r="BO117" s="14"/>
      <c r="BP117" s="14"/>
      <c r="BQ117" s="14"/>
      <c r="BR117" s="14"/>
      <c r="BS117" s="14"/>
      <c r="BT117" s="14"/>
      <c r="BU117" s="14"/>
      <c r="BV117" s="14"/>
      <c r="BW117" s="14"/>
      <c r="BX117" s="9"/>
      <c r="BY117" s="14"/>
      <c r="BZ117" s="14"/>
      <c r="CA117" s="14"/>
      <c r="CB117" s="9"/>
      <c r="CC117" s="3"/>
      <c r="CD117" s="14"/>
      <c r="CE117" s="2"/>
    </row>
    <row r="118" spans="1:83" s="1" customFormat="1" ht="102" customHeight="1" x14ac:dyDescent="0.25">
      <c r="A118" s="19"/>
      <c r="B118" s="23"/>
      <c r="C118" s="24"/>
      <c r="D118" s="24"/>
      <c r="F118" s="23"/>
      <c r="G118" s="23"/>
      <c r="H118" s="23"/>
      <c r="I118" s="23"/>
      <c r="J118" s="23"/>
      <c r="K118" s="23"/>
      <c r="M118" s="14"/>
      <c r="N118" s="25"/>
      <c r="O118" s="23"/>
      <c r="P118" s="25"/>
      <c r="Q118" s="25"/>
      <c r="R118" s="25"/>
      <c r="S118" s="25"/>
      <c r="T118" s="25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  <c r="AP118" s="14"/>
      <c r="AQ118" s="14"/>
      <c r="AR118" s="14"/>
      <c r="AS118" s="14"/>
      <c r="AT118" s="14"/>
      <c r="AU118" s="14"/>
      <c r="AV118" s="14"/>
      <c r="AW118" s="14"/>
      <c r="AX118" s="14"/>
      <c r="AY118" s="14"/>
      <c r="AZ118" s="14"/>
      <c r="BA118" s="14"/>
      <c r="BB118" s="14"/>
      <c r="BC118" s="14"/>
      <c r="BD118" s="14"/>
      <c r="BE118" s="14"/>
      <c r="BF118" s="14"/>
      <c r="BG118" s="14"/>
      <c r="BH118" s="14"/>
      <c r="BI118" s="14"/>
      <c r="BJ118" s="14"/>
      <c r="BK118" s="14"/>
      <c r="BL118" s="14"/>
      <c r="BM118" s="14"/>
      <c r="BN118" s="14"/>
      <c r="BO118" s="14"/>
      <c r="BP118" s="14"/>
      <c r="BQ118" s="14"/>
      <c r="BR118" s="14"/>
      <c r="BS118" s="14"/>
      <c r="BT118" s="14"/>
      <c r="BU118" s="14"/>
      <c r="BV118" s="14"/>
      <c r="BW118" s="14"/>
      <c r="BX118" s="9"/>
      <c r="BY118" s="14"/>
      <c r="BZ118" s="14"/>
      <c r="CA118" s="14"/>
      <c r="CB118" s="9"/>
      <c r="CC118" s="3"/>
      <c r="CD118" s="14"/>
      <c r="CE118" s="2"/>
    </row>
    <row r="119" spans="1:83" s="1" customFormat="1" ht="180" customHeight="1" x14ac:dyDescent="0.25">
      <c r="A119" s="19"/>
      <c r="B119" s="23"/>
      <c r="C119" s="24"/>
      <c r="D119" s="24"/>
      <c r="F119" s="23"/>
      <c r="G119" s="23"/>
      <c r="H119" s="23"/>
      <c r="I119" s="23"/>
      <c r="J119" s="23"/>
      <c r="K119" s="23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F119" s="14"/>
      <c r="AG119" s="14"/>
      <c r="AH119" s="14"/>
      <c r="AI119" s="14"/>
      <c r="AJ119" s="14"/>
      <c r="AK119" s="14"/>
      <c r="AL119" s="14"/>
      <c r="AM119" s="14"/>
      <c r="AN119" s="14"/>
      <c r="AO119" s="14"/>
      <c r="AP119" s="14"/>
      <c r="AQ119" s="14"/>
      <c r="AR119" s="14"/>
      <c r="AS119" s="14"/>
      <c r="AT119" s="14"/>
      <c r="AU119" s="14"/>
      <c r="AV119" s="14"/>
      <c r="AW119" s="14"/>
      <c r="AX119" s="14"/>
      <c r="AY119" s="14"/>
      <c r="AZ119" s="14"/>
      <c r="BA119" s="14"/>
      <c r="BB119" s="14"/>
      <c r="BC119" s="14"/>
      <c r="BD119" s="14"/>
      <c r="BE119" s="14"/>
      <c r="BF119" s="14"/>
      <c r="BG119" s="14"/>
      <c r="BH119" s="14"/>
      <c r="BI119" s="14"/>
      <c r="BJ119" s="14"/>
      <c r="BK119" s="14"/>
      <c r="BL119" s="14"/>
      <c r="BM119" s="14"/>
      <c r="BN119" s="14"/>
      <c r="BO119" s="14"/>
      <c r="BP119" s="14"/>
      <c r="BQ119" s="14"/>
      <c r="BR119" s="14"/>
      <c r="BS119" s="14"/>
      <c r="BT119" s="14"/>
      <c r="BU119" s="14"/>
      <c r="BV119" s="14"/>
      <c r="BW119" s="14"/>
      <c r="BX119" s="9"/>
      <c r="BY119" s="14"/>
      <c r="BZ119" s="14"/>
      <c r="CA119" s="14"/>
      <c r="CB119" s="9"/>
      <c r="CC119" s="3"/>
      <c r="CD119" s="14"/>
      <c r="CE119" s="2"/>
    </row>
    <row r="120" spans="1:83" s="1" customFormat="1" ht="180" customHeight="1" x14ac:dyDescent="0.25">
      <c r="A120" s="19"/>
      <c r="B120" s="23"/>
      <c r="C120" s="24"/>
      <c r="D120" s="24"/>
      <c r="F120" s="23"/>
      <c r="G120" s="23"/>
      <c r="H120" s="23"/>
      <c r="I120" s="23"/>
      <c r="J120" s="23"/>
      <c r="K120" s="23"/>
      <c r="M120" s="14"/>
      <c r="N120" s="25"/>
      <c r="O120" s="23"/>
      <c r="P120" s="25"/>
      <c r="Q120" s="25"/>
      <c r="R120" s="25"/>
      <c r="S120" s="25"/>
      <c r="T120" s="25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  <c r="AP120" s="14"/>
      <c r="AQ120" s="14"/>
      <c r="AR120" s="14"/>
      <c r="AS120" s="14"/>
      <c r="AT120" s="14"/>
      <c r="AU120" s="14"/>
      <c r="AV120" s="14"/>
      <c r="AW120" s="14"/>
      <c r="AX120" s="14"/>
      <c r="AY120" s="14"/>
      <c r="AZ120" s="14"/>
      <c r="BA120" s="14"/>
      <c r="BB120" s="14"/>
      <c r="BC120" s="14"/>
      <c r="BD120" s="14"/>
      <c r="BE120" s="14"/>
      <c r="BF120" s="14"/>
      <c r="BG120" s="14"/>
      <c r="BH120" s="14"/>
      <c r="BI120" s="14"/>
      <c r="BJ120" s="14"/>
      <c r="BK120" s="14"/>
      <c r="BL120" s="14"/>
      <c r="BM120" s="14"/>
      <c r="BN120" s="14"/>
      <c r="BO120" s="14"/>
      <c r="BP120" s="14"/>
      <c r="BQ120" s="14"/>
      <c r="BR120" s="14"/>
      <c r="BS120" s="14"/>
      <c r="BT120" s="14"/>
      <c r="BU120" s="14"/>
      <c r="BV120" s="14"/>
      <c r="BW120" s="14"/>
      <c r="BX120" s="9"/>
      <c r="BY120" s="14"/>
      <c r="BZ120" s="14"/>
      <c r="CA120" s="14"/>
      <c r="CB120" s="9"/>
      <c r="CC120" s="3"/>
      <c r="CD120" s="14"/>
      <c r="CE120" s="2"/>
    </row>
    <row r="121" spans="1:83" s="1" customFormat="1" ht="180" customHeight="1" x14ac:dyDescent="0.25">
      <c r="A121" s="19"/>
      <c r="B121" s="23"/>
      <c r="C121" s="24"/>
      <c r="D121" s="24"/>
      <c r="F121" s="23"/>
      <c r="G121" s="23"/>
      <c r="H121" s="23"/>
      <c r="I121" s="23"/>
      <c r="J121" s="23"/>
      <c r="K121" s="23"/>
      <c r="M121" s="14"/>
      <c r="N121" s="25"/>
      <c r="O121" s="25"/>
      <c r="P121" s="25"/>
      <c r="Q121" s="25"/>
      <c r="R121" s="25"/>
      <c r="S121" s="25"/>
      <c r="T121" s="25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F121" s="14"/>
      <c r="AG121" s="14"/>
      <c r="AH121" s="14"/>
      <c r="AI121" s="14"/>
      <c r="AJ121" s="14"/>
      <c r="AK121" s="14"/>
      <c r="AL121" s="14"/>
      <c r="AM121" s="14"/>
      <c r="AN121" s="14"/>
      <c r="AO121" s="14"/>
      <c r="AP121" s="14"/>
      <c r="AQ121" s="14"/>
      <c r="AR121" s="14"/>
      <c r="AS121" s="14"/>
      <c r="AT121" s="14"/>
      <c r="AU121" s="14"/>
      <c r="AV121" s="14"/>
      <c r="AW121" s="14"/>
      <c r="AX121" s="14"/>
      <c r="AY121" s="14"/>
      <c r="AZ121" s="14"/>
      <c r="BA121" s="14"/>
      <c r="BB121" s="14"/>
      <c r="BC121" s="14"/>
      <c r="BD121" s="14"/>
      <c r="BE121" s="14"/>
      <c r="BF121" s="14"/>
      <c r="BG121" s="14"/>
      <c r="BH121" s="14"/>
      <c r="BI121" s="14"/>
      <c r="BJ121" s="14"/>
      <c r="BK121" s="14"/>
      <c r="BL121" s="14"/>
      <c r="BM121" s="14"/>
      <c r="BN121" s="14"/>
      <c r="BO121" s="14"/>
      <c r="BP121" s="14"/>
      <c r="BQ121" s="14"/>
      <c r="BR121" s="14"/>
      <c r="BS121" s="14"/>
      <c r="BT121" s="14"/>
      <c r="BU121" s="14"/>
      <c r="BV121" s="14"/>
      <c r="BW121" s="14"/>
      <c r="BX121" s="9"/>
      <c r="BY121" s="14"/>
      <c r="BZ121" s="14"/>
      <c r="CA121" s="14"/>
      <c r="CB121" s="9"/>
      <c r="CC121" s="3"/>
      <c r="CD121" s="14"/>
      <c r="CE121" s="2"/>
    </row>
    <row r="122" spans="1:83" s="1" customFormat="1" ht="112.5" customHeight="1" x14ac:dyDescent="0.25">
      <c r="A122" s="19"/>
      <c r="B122" s="23"/>
      <c r="C122" s="24"/>
      <c r="D122" s="24"/>
      <c r="F122" s="23"/>
      <c r="G122" s="23"/>
      <c r="H122" s="23"/>
      <c r="I122" s="23"/>
      <c r="J122" s="23"/>
      <c r="K122" s="23"/>
      <c r="M122" s="14"/>
      <c r="N122" s="25"/>
      <c r="O122" s="25"/>
      <c r="P122" s="25"/>
      <c r="Q122" s="25"/>
      <c r="R122" s="25"/>
      <c r="S122" s="25"/>
      <c r="T122" s="2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F122" s="14"/>
      <c r="AG122" s="14"/>
      <c r="AH122" s="14"/>
      <c r="AI122" s="14"/>
      <c r="AJ122" s="14"/>
      <c r="AK122" s="14"/>
      <c r="AL122" s="14"/>
      <c r="AM122" s="14"/>
      <c r="AN122" s="14"/>
      <c r="AO122" s="14"/>
      <c r="AP122" s="14"/>
      <c r="AQ122" s="14"/>
      <c r="AR122" s="14"/>
      <c r="AS122" s="14"/>
      <c r="AT122" s="14"/>
      <c r="AU122" s="14"/>
      <c r="AV122" s="14"/>
      <c r="AW122" s="14"/>
      <c r="AX122" s="14"/>
      <c r="AY122" s="14"/>
      <c r="AZ122" s="14"/>
      <c r="BA122" s="14"/>
      <c r="BB122" s="14"/>
      <c r="BC122" s="14"/>
      <c r="BD122" s="14"/>
      <c r="BE122" s="14"/>
      <c r="BF122" s="14"/>
      <c r="BG122" s="14"/>
      <c r="BH122" s="14"/>
      <c r="BI122" s="14"/>
      <c r="BJ122" s="14"/>
      <c r="BK122" s="14"/>
      <c r="BL122" s="14"/>
      <c r="BM122" s="14"/>
      <c r="BN122" s="14"/>
      <c r="BO122" s="14"/>
      <c r="BP122" s="14"/>
      <c r="BQ122" s="14"/>
      <c r="BR122" s="14"/>
      <c r="BS122" s="14"/>
      <c r="BT122" s="14"/>
      <c r="BU122" s="14"/>
      <c r="BV122" s="14"/>
      <c r="BW122" s="14"/>
      <c r="BX122" s="9"/>
      <c r="BY122" s="14"/>
      <c r="BZ122" s="14"/>
      <c r="CA122" s="14"/>
      <c r="CB122" s="9"/>
      <c r="CC122" s="3"/>
      <c r="CD122" s="14"/>
      <c r="CE122" s="2"/>
    </row>
    <row r="123" spans="1:83" s="1" customFormat="1" ht="112.5" customHeight="1" x14ac:dyDescent="0.25">
      <c r="A123" s="19"/>
      <c r="B123" s="23"/>
      <c r="C123" s="24"/>
      <c r="D123" s="24"/>
      <c r="F123" s="23"/>
      <c r="G123" s="23"/>
      <c r="H123" s="23"/>
      <c r="I123" s="23"/>
      <c r="J123" s="23"/>
      <c r="K123" s="23"/>
      <c r="M123" s="14"/>
      <c r="N123" s="25"/>
      <c r="O123" s="23"/>
      <c r="P123" s="25"/>
      <c r="Q123" s="25"/>
      <c r="R123" s="25"/>
      <c r="S123" s="25"/>
      <c r="T123" s="2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F123" s="14"/>
      <c r="AG123" s="14"/>
      <c r="AH123" s="14"/>
      <c r="AI123" s="14"/>
      <c r="AJ123" s="14"/>
      <c r="AK123" s="14"/>
      <c r="AL123" s="14"/>
      <c r="AM123" s="14"/>
      <c r="AN123" s="14"/>
      <c r="AO123" s="14"/>
      <c r="AP123" s="14"/>
      <c r="AQ123" s="14"/>
      <c r="AR123" s="14"/>
      <c r="AS123" s="14"/>
      <c r="AT123" s="14"/>
      <c r="AU123" s="14"/>
      <c r="AV123" s="14"/>
      <c r="AW123" s="14"/>
      <c r="AX123" s="14"/>
      <c r="AY123" s="14"/>
      <c r="AZ123" s="14"/>
      <c r="BA123" s="14"/>
      <c r="BB123" s="14"/>
      <c r="BC123" s="14"/>
      <c r="BD123" s="14"/>
      <c r="BE123" s="14"/>
      <c r="BF123" s="14"/>
      <c r="BG123" s="14"/>
      <c r="BH123" s="14"/>
      <c r="BI123" s="14"/>
      <c r="BJ123" s="14"/>
      <c r="BK123" s="14"/>
      <c r="BL123" s="14"/>
      <c r="BM123" s="14"/>
      <c r="BN123" s="14"/>
      <c r="BO123" s="14"/>
      <c r="BP123" s="14"/>
      <c r="BQ123" s="14"/>
      <c r="BR123" s="14"/>
      <c r="BS123" s="14"/>
      <c r="BT123" s="14"/>
      <c r="BU123" s="14"/>
      <c r="BV123" s="14"/>
      <c r="BW123" s="14"/>
      <c r="BX123" s="9"/>
      <c r="BY123" s="14"/>
      <c r="BZ123" s="14"/>
      <c r="CA123" s="14"/>
      <c r="CB123" s="9"/>
      <c r="CC123" s="3"/>
      <c r="CD123" s="14"/>
      <c r="CE123" s="2"/>
    </row>
    <row r="124" spans="1:83" s="1" customFormat="1" ht="326.25" customHeight="1" x14ac:dyDescent="0.25">
      <c r="A124" s="19"/>
      <c r="B124" s="23"/>
      <c r="C124" s="24"/>
      <c r="D124" s="24"/>
      <c r="F124" s="23"/>
      <c r="G124" s="23"/>
      <c r="H124" s="23"/>
      <c r="I124" s="23"/>
      <c r="J124" s="23"/>
      <c r="K124" s="23"/>
      <c r="M124" s="14"/>
      <c r="N124" s="25"/>
      <c r="O124" s="25"/>
      <c r="P124" s="25"/>
      <c r="Q124" s="25"/>
      <c r="R124" s="25"/>
      <c r="S124" s="25"/>
      <c r="T124" s="2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F124" s="14"/>
      <c r="AG124" s="14"/>
      <c r="AH124" s="14"/>
      <c r="AI124" s="14"/>
      <c r="AJ124" s="14"/>
      <c r="AK124" s="14"/>
      <c r="AL124" s="14"/>
      <c r="AM124" s="14"/>
      <c r="AN124" s="14"/>
      <c r="AO124" s="14"/>
      <c r="AP124" s="14"/>
      <c r="AQ124" s="14"/>
      <c r="AR124" s="14"/>
      <c r="AS124" s="14"/>
      <c r="AT124" s="14"/>
      <c r="AU124" s="14"/>
      <c r="AV124" s="14"/>
      <c r="AW124" s="14"/>
      <c r="AX124" s="14"/>
      <c r="AY124" s="14"/>
      <c r="AZ124" s="14"/>
      <c r="BA124" s="14"/>
      <c r="BB124" s="14"/>
      <c r="BC124" s="14"/>
      <c r="BD124" s="14"/>
      <c r="BE124" s="14"/>
      <c r="BF124" s="14"/>
      <c r="BG124" s="14"/>
      <c r="BH124" s="14"/>
      <c r="BI124" s="14"/>
      <c r="BJ124" s="14"/>
      <c r="BK124" s="14"/>
      <c r="BL124" s="14"/>
      <c r="BM124" s="14"/>
      <c r="BN124" s="14"/>
      <c r="BO124" s="14"/>
      <c r="BP124" s="14"/>
      <c r="BQ124" s="14"/>
      <c r="BR124" s="14"/>
      <c r="BS124" s="14"/>
      <c r="BT124" s="14"/>
      <c r="BU124" s="14"/>
      <c r="BV124" s="14"/>
      <c r="BW124" s="14"/>
      <c r="BX124" s="9"/>
      <c r="BY124" s="14"/>
      <c r="BZ124" s="14"/>
      <c r="CA124" s="14"/>
      <c r="CB124" s="9"/>
      <c r="CC124" s="3"/>
      <c r="CD124" s="14"/>
      <c r="CE124" s="2"/>
    </row>
    <row r="125" spans="1:83" s="1" customFormat="1" ht="129" customHeight="1" x14ac:dyDescent="0.25">
      <c r="A125" s="19"/>
      <c r="B125" s="23"/>
      <c r="C125" s="24"/>
      <c r="D125" s="24"/>
      <c r="F125" s="23"/>
      <c r="G125" s="23"/>
      <c r="H125" s="23"/>
      <c r="I125" s="23"/>
      <c r="J125" s="23"/>
      <c r="K125" s="23"/>
      <c r="M125" s="14"/>
      <c r="N125" s="25"/>
      <c r="O125" s="23"/>
      <c r="P125" s="25"/>
      <c r="Q125" s="25"/>
      <c r="R125" s="25"/>
      <c r="S125" s="25"/>
      <c r="T125" s="2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F125" s="14"/>
      <c r="AG125" s="14"/>
      <c r="AH125" s="14"/>
      <c r="AI125" s="14"/>
      <c r="AJ125" s="14"/>
      <c r="AK125" s="14"/>
      <c r="AL125" s="14"/>
      <c r="AM125" s="14"/>
      <c r="AN125" s="14"/>
      <c r="AO125" s="14"/>
      <c r="AP125" s="14"/>
      <c r="AQ125" s="14"/>
      <c r="AR125" s="14"/>
      <c r="AS125" s="14"/>
      <c r="AT125" s="14"/>
      <c r="AU125" s="14"/>
      <c r="AV125" s="14"/>
      <c r="AW125" s="14"/>
      <c r="AX125" s="14"/>
      <c r="AY125" s="14"/>
      <c r="AZ125" s="14"/>
      <c r="BA125" s="14"/>
      <c r="BB125" s="14"/>
      <c r="BC125" s="14"/>
      <c r="BD125" s="14"/>
      <c r="BE125" s="14"/>
      <c r="BF125" s="14"/>
      <c r="BG125" s="14"/>
      <c r="BH125" s="14"/>
      <c r="BI125" s="14"/>
      <c r="BJ125" s="14"/>
      <c r="BK125" s="14"/>
      <c r="BL125" s="14"/>
      <c r="BM125" s="14"/>
      <c r="BN125" s="14"/>
      <c r="BO125" s="14"/>
      <c r="BP125" s="14"/>
      <c r="BQ125" s="14"/>
      <c r="BR125" s="14"/>
      <c r="BS125" s="14"/>
      <c r="BT125" s="14"/>
      <c r="BU125" s="14"/>
      <c r="BV125" s="14"/>
      <c r="BW125" s="14"/>
      <c r="BX125" s="9"/>
      <c r="BY125" s="14"/>
      <c r="BZ125" s="14"/>
      <c r="CA125" s="14"/>
      <c r="CB125" s="9"/>
      <c r="CC125" s="3"/>
      <c r="CD125" s="14"/>
      <c r="CE125" s="2"/>
    </row>
    <row r="126" spans="1:83" s="1" customFormat="1" ht="157.5" customHeight="1" x14ac:dyDescent="0.25">
      <c r="A126" s="19"/>
      <c r="B126" s="23"/>
      <c r="C126" s="24"/>
      <c r="D126" s="24"/>
      <c r="F126" s="23"/>
      <c r="G126" s="23"/>
      <c r="H126" s="23"/>
      <c r="I126" s="23"/>
      <c r="J126" s="23"/>
      <c r="K126" s="23"/>
      <c r="M126" s="14"/>
      <c r="N126" s="25"/>
      <c r="O126" s="23"/>
      <c r="P126" s="25"/>
      <c r="Q126" s="25"/>
      <c r="R126" s="25"/>
      <c r="S126" s="25"/>
      <c r="T126" s="2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14"/>
      <c r="AV126" s="14"/>
      <c r="AW126" s="14"/>
      <c r="AX126" s="14"/>
      <c r="AY126" s="14"/>
      <c r="AZ126" s="14"/>
      <c r="BA126" s="14"/>
      <c r="BB126" s="14"/>
      <c r="BC126" s="14"/>
      <c r="BD126" s="14"/>
      <c r="BE126" s="14"/>
      <c r="BF126" s="14"/>
      <c r="BG126" s="14"/>
      <c r="BH126" s="14"/>
      <c r="BI126" s="14"/>
      <c r="BJ126" s="14"/>
      <c r="BK126" s="14"/>
      <c r="BL126" s="14"/>
      <c r="BM126" s="14"/>
      <c r="BN126" s="14"/>
      <c r="BO126" s="14"/>
      <c r="BP126" s="14"/>
      <c r="BQ126" s="14"/>
      <c r="BR126" s="14"/>
      <c r="BS126" s="14"/>
      <c r="BT126" s="14"/>
      <c r="BU126" s="14"/>
      <c r="BV126" s="14"/>
      <c r="BW126" s="14"/>
      <c r="BX126" s="9"/>
      <c r="BY126" s="14"/>
      <c r="BZ126" s="14"/>
      <c r="CA126" s="14"/>
      <c r="CB126" s="9"/>
      <c r="CC126" s="3"/>
      <c r="CD126" s="14"/>
      <c r="CE126" s="2"/>
    </row>
    <row r="127" spans="1:83" s="1" customFormat="1" ht="243" customHeight="1" x14ac:dyDescent="0.25">
      <c r="A127" s="19"/>
      <c r="B127" s="23"/>
      <c r="C127" s="24"/>
      <c r="D127" s="24"/>
      <c r="F127" s="23"/>
      <c r="G127" s="23"/>
      <c r="H127" s="23"/>
      <c r="I127" s="23"/>
      <c r="J127" s="23"/>
      <c r="K127" s="23"/>
      <c r="M127" s="14"/>
      <c r="N127" s="9"/>
      <c r="O127" s="9"/>
      <c r="P127" s="9"/>
      <c r="Q127" s="9"/>
      <c r="R127" s="9"/>
      <c r="S127" s="9"/>
      <c r="T127" s="9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14"/>
      <c r="AV127" s="14"/>
      <c r="AW127" s="14"/>
      <c r="AX127" s="14"/>
      <c r="AY127" s="14"/>
      <c r="AZ127" s="14"/>
      <c r="BA127" s="14"/>
      <c r="BB127" s="14"/>
      <c r="BC127" s="14"/>
      <c r="BD127" s="14"/>
      <c r="BE127" s="14"/>
      <c r="BF127" s="14"/>
      <c r="BG127" s="14"/>
      <c r="BH127" s="14"/>
      <c r="BI127" s="14"/>
      <c r="BJ127" s="14"/>
      <c r="BK127" s="14"/>
      <c r="BL127" s="14"/>
      <c r="BM127" s="14"/>
      <c r="BN127" s="14"/>
      <c r="BO127" s="14"/>
      <c r="BP127" s="14"/>
      <c r="BQ127" s="14"/>
      <c r="BR127" s="14"/>
      <c r="BS127" s="14"/>
      <c r="BT127" s="14"/>
      <c r="BU127" s="14"/>
      <c r="BV127" s="14"/>
      <c r="BW127" s="14"/>
      <c r="BX127" s="9"/>
      <c r="BY127" s="14"/>
      <c r="BZ127" s="14"/>
      <c r="CA127" s="14"/>
      <c r="CB127" s="9"/>
      <c r="CC127" s="3"/>
      <c r="CD127" s="14"/>
      <c r="CE127" s="2"/>
    </row>
    <row r="128" spans="1:83" s="1" customFormat="1" ht="177" customHeight="1" x14ac:dyDescent="0.25">
      <c r="A128" s="19"/>
      <c r="B128" s="23"/>
      <c r="C128" s="24"/>
      <c r="D128" s="24"/>
      <c r="F128" s="23"/>
      <c r="G128" s="23"/>
      <c r="H128" s="23"/>
      <c r="I128" s="23"/>
      <c r="J128" s="23"/>
      <c r="K128" s="23"/>
      <c r="M128" s="14"/>
      <c r="N128" s="9"/>
      <c r="O128" s="9"/>
      <c r="P128" s="9"/>
      <c r="Q128" s="9"/>
      <c r="R128" s="9"/>
      <c r="S128" s="9"/>
      <c r="T128" s="9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F128" s="14"/>
      <c r="AG128" s="14"/>
      <c r="AH128" s="14"/>
      <c r="AI128" s="14"/>
      <c r="AJ128" s="14"/>
      <c r="AK128" s="14"/>
      <c r="AL128" s="14"/>
      <c r="AM128" s="14"/>
      <c r="AN128" s="14"/>
      <c r="AO128" s="14"/>
      <c r="AP128" s="14"/>
      <c r="AQ128" s="14"/>
      <c r="AR128" s="14"/>
      <c r="AS128" s="14"/>
      <c r="AT128" s="14"/>
      <c r="AU128" s="14"/>
      <c r="AV128" s="14"/>
      <c r="AW128" s="14"/>
      <c r="AX128" s="14"/>
      <c r="AY128" s="14"/>
      <c r="AZ128" s="14"/>
      <c r="BA128" s="14"/>
      <c r="BB128" s="14"/>
      <c r="BC128" s="14"/>
      <c r="BD128" s="14"/>
      <c r="BE128" s="14"/>
      <c r="BF128" s="14"/>
      <c r="BG128" s="14"/>
      <c r="BH128" s="14"/>
      <c r="BI128" s="14"/>
      <c r="BJ128" s="14"/>
      <c r="BK128" s="14"/>
      <c r="BL128" s="14"/>
      <c r="BM128" s="14"/>
      <c r="BN128" s="14"/>
      <c r="BO128" s="14"/>
      <c r="BP128" s="14"/>
      <c r="BQ128" s="14"/>
      <c r="BR128" s="14"/>
      <c r="BS128" s="14"/>
      <c r="BT128" s="14"/>
      <c r="BU128" s="14"/>
      <c r="BV128" s="14"/>
      <c r="BW128" s="14"/>
      <c r="BX128" s="9"/>
      <c r="BY128" s="14"/>
      <c r="BZ128" s="14"/>
      <c r="CA128" s="14"/>
      <c r="CB128" s="9"/>
      <c r="CC128" s="3"/>
      <c r="CD128" s="14"/>
      <c r="CE128" s="2"/>
    </row>
    <row r="129" spans="1:83" s="1" customFormat="1" ht="171.75" customHeight="1" x14ac:dyDescent="0.25">
      <c r="A129" s="19"/>
      <c r="B129" s="23"/>
      <c r="C129" s="24"/>
      <c r="D129" s="24"/>
      <c r="F129" s="23"/>
      <c r="G129" s="23"/>
      <c r="H129" s="23"/>
      <c r="I129" s="23"/>
      <c r="J129" s="23"/>
      <c r="K129" s="23"/>
      <c r="M129" s="14"/>
      <c r="N129" s="9"/>
      <c r="O129" s="9"/>
      <c r="P129" s="25"/>
      <c r="Q129" s="25"/>
      <c r="R129" s="25"/>
      <c r="S129" s="25"/>
      <c r="T129" s="2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14"/>
      <c r="AV129" s="14"/>
      <c r="AW129" s="14"/>
      <c r="AX129" s="14"/>
      <c r="AY129" s="14"/>
      <c r="AZ129" s="14"/>
      <c r="BA129" s="14"/>
      <c r="BB129" s="14"/>
      <c r="BC129" s="14"/>
      <c r="BD129" s="14"/>
      <c r="BE129" s="14"/>
      <c r="BF129" s="14"/>
      <c r="BG129" s="14"/>
      <c r="BH129" s="14"/>
      <c r="BI129" s="14"/>
      <c r="BJ129" s="14"/>
      <c r="BK129" s="14"/>
      <c r="BL129" s="14"/>
      <c r="BM129" s="14"/>
      <c r="BN129" s="14"/>
      <c r="BO129" s="14"/>
      <c r="BP129" s="14"/>
      <c r="BQ129" s="14"/>
      <c r="BR129" s="14"/>
      <c r="BS129" s="14"/>
      <c r="BT129" s="14"/>
      <c r="BU129" s="14"/>
      <c r="BV129" s="14"/>
      <c r="BW129" s="14"/>
      <c r="BX129" s="9"/>
      <c r="BY129" s="14"/>
      <c r="BZ129" s="14"/>
      <c r="CA129" s="14"/>
      <c r="CB129" s="9"/>
      <c r="CC129" s="3"/>
      <c r="CD129" s="14"/>
      <c r="CE129" s="2"/>
    </row>
    <row r="130" spans="1:83" s="1" customFormat="1" ht="137.25" customHeight="1" x14ac:dyDescent="0.25">
      <c r="A130" s="19"/>
      <c r="B130" s="23"/>
      <c r="C130" s="24"/>
      <c r="D130" s="24"/>
      <c r="F130" s="23"/>
      <c r="G130" s="23"/>
      <c r="H130" s="23"/>
      <c r="I130" s="23"/>
      <c r="J130" s="23"/>
      <c r="K130" s="23"/>
      <c r="M130" s="14"/>
      <c r="N130" s="9"/>
      <c r="O130" s="9"/>
      <c r="P130" s="9"/>
      <c r="Q130" s="9"/>
      <c r="R130" s="9"/>
      <c r="S130" s="9"/>
      <c r="T130" s="2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F130" s="14"/>
      <c r="AG130" s="14"/>
      <c r="AH130" s="14"/>
      <c r="AI130" s="14"/>
      <c r="AJ130" s="14"/>
      <c r="AK130" s="14"/>
      <c r="AL130" s="14"/>
      <c r="AM130" s="14"/>
      <c r="AN130" s="14"/>
      <c r="AO130" s="14"/>
      <c r="AP130" s="14"/>
      <c r="AQ130" s="14"/>
      <c r="AR130" s="14"/>
      <c r="AS130" s="14"/>
      <c r="AT130" s="14"/>
      <c r="AU130" s="14"/>
      <c r="AV130" s="14"/>
      <c r="AW130" s="14"/>
      <c r="AX130" s="14"/>
      <c r="AY130" s="14"/>
      <c r="AZ130" s="14"/>
      <c r="BA130" s="14"/>
      <c r="BB130" s="14"/>
      <c r="BC130" s="14"/>
      <c r="BD130" s="14"/>
      <c r="BE130" s="14"/>
      <c r="BF130" s="14"/>
      <c r="BG130" s="14"/>
      <c r="BH130" s="14"/>
      <c r="BI130" s="14"/>
      <c r="BJ130" s="14"/>
      <c r="BK130" s="14"/>
      <c r="BL130" s="14"/>
      <c r="BM130" s="47"/>
      <c r="BN130" s="14"/>
      <c r="BO130" s="14"/>
      <c r="BP130" s="14"/>
      <c r="BQ130" s="14"/>
      <c r="BR130" s="14"/>
      <c r="BS130" s="14"/>
      <c r="BT130" s="14"/>
      <c r="BU130" s="14"/>
      <c r="BV130" s="14"/>
      <c r="BW130" s="14"/>
      <c r="BX130" s="9"/>
      <c r="BY130" s="14"/>
      <c r="BZ130" s="14"/>
      <c r="CA130" s="14"/>
      <c r="CB130" s="9"/>
      <c r="CC130" s="3"/>
      <c r="CD130" s="14"/>
      <c r="CE130" s="2"/>
    </row>
    <row r="131" spans="1:83" s="1" customFormat="1" ht="152.25" customHeight="1" x14ac:dyDescent="0.25">
      <c r="A131" s="19"/>
      <c r="B131" s="23"/>
      <c r="C131" s="24"/>
      <c r="D131" s="24"/>
      <c r="F131" s="23"/>
      <c r="G131" s="23"/>
      <c r="H131" s="23"/>
      <c r="I131" s="23"/>
      <c r="J131" s="23"/>
      <c r="K131" s="23"/>
      <c r="M131" s="14"/>
      <c r="N131" s="9"/>
      <c r="O131" s="9"/>
      <c r="P131" s="9"/>
      <c r="Q131" s="9"/>
      <c r="R131" s="9"/>
      <c r="S131" s="9"/>
      <c r="T131" s="2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F131" s="14"/>
      <c r="AG131" s="14"/>
      <c r="AH131" s="14"/>
      <c r="AI131" s="14"/>
      <c r="AJ131" s="14"/>
      <c r="AK131" s="14"/>
      <c r="AL131" s="14"/>
      <c r="AM131" s="14"/>
      <c r="AN131" s="14"/>
      <c r="AO131" s="14"/>
      <c r="AP131" s="14"/>
      <c r="AQ131" s="14"/>
      <c r="AR131" s="14"/>
      <c r="AS131" s="14"/>
      <c r="AT131" s="14"/>
      <c r="AU131" s="14"/>
      <c r="AV131" s="14"/>
      <c r="AW131" s="14"/>
      <c r="AX131" s="14"/>
      <c r="AY131" s="14"/>
      <c r="AZ131" s="14"/>
      <c r="BA131" s="14"/>
      <c r="BB131" s="14"/>
      <c r="BC131" s="14"/>
      <c r="BD131" s="14"/>
      <c r="BE131" s="14"/>
      <c r="BF131" s="14"/>
      <c r="BG131" s="14"/>
      <c r="BH131" s="14"/>
      <c r="BI131" s="14"/>
      <c r="BJ131" s="14"/>
      <c r="BK131" s="14"/>
      <c r="BL131" s="14"/>
      <c r="BM131" s="47"/>
      <c r="BN131" s="14"/>
      <c r="BO131" s="14"/>
      <c r="BP131" s="14"/>
      <c r="BQ131" s="14"/>
      <c r="BR131" s="14"/>
      <c r="BS131" s="14"/>
      <c r="BT131" s="14"/>
      <c r="BU131" s="14"/>
      <c r="BV131" s="14"/>
      <c r="BW131" s="14"/>
      <c r="BX131" s="9"/>
      <c r="BY131" s="14"/>
      <c r="BZ131" s="14"/>
      <c r="CA131" s="14"/>
      <c r="CB131" s="9"/>
      <c r="CC131" s="3"/>
      <c r="CD131" s="14"/>
      <c r="CE131" s="2"/>
    </row>
    <row r="132" spans="1:83" s="1" customFormat="1" ht="128.25" customHeight="1" x14ac:dyDescent="0.25">
      <c r="A132" s="19"/>
      <c r="B132" s="23"/>
      <c r="C132" s="24"/>
      <c r="D132" s="24"/>
      <c r="F132" s="23"/>
      <c r="G132" s="23"/>
      <c r="H132" s="23"/>
      <c r="I132" s="23"/>
      <c r="J132" s="23"/>
      <c r="K132" s="23"/>
      <c r="M132" s="14"/>
      <c r="N132" s="9"/>
      <c r="O132" s="9"/>
      <c r="P132" s="9"/>
      <c r="Q132" s="9"/>
      <c r="R132" s="9"/>
      <c r="S132" s="9"/>
      <c r="T132" s="2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F132" s="14"/>
      <c r="AG132" s="14"/>
      <c r="AH132" s="14"/>
      <c r="AI132" s="14"/>
      <c r="AJ132" s="14"/>
      <c r="AK132" s="14"/>
      <c r="AL132" s="14"/>
      <c r="AM132" s="14"/>
      <c r="AN132" s="14"/>
      <c r="AO132" s="14"/>
      <c r="AP132" s="14"/>
      <c r="AQ132" s="14"/>
      <c r="AR132" s="14"/>
      <c r="AS132" s="14"/>
      <c r="AT132" s="14"/>
      <c r="AU132" s="14"/>
      <c r="AV132" s="14"/>
      <c r="AW132" s="14"/>
      <c r="AX132" s="14"/>
      <c r="AY132" s="14"/>
      <c r="AZ132" s="14"/>
      <c r="BA132" s="14"/>
      <c r="BB132" s="14"/>
      <c r="BC132" s="14"/>
      <c r="BD132" s="14"/>
      <c r="BE132" s="14"/>
      <c r="BF132" s="14"/>
      <c r="BG132" s="14"/>
      <c r="BH132" s="14"/>
      <c r="BI132" s="14"/>
      <c r="BJ132" s="14"/>
      <c r="BK132" s="14"/>
      <c r="BL132" s="14"/>
      <c r="BM132" s="47"/>
      <c r="BN132" s="14"/>
      <c r="BO132" s="14"/>
      <c r="BP132" s="14"/>
      <c r="BQ132" s="14"/>
      <c r="BR132" s="14"/>
      <c r="BS132" s="14"/>
      <c r="BT132" s="14"/>
      <c r="BU132" s="14"/>
      <c r="BV132" s="14"/>
      <c r="BW132" s="14"/>
      <c r="BX132" s="9"/>
      <c r="BY132" s="14"/>
      <c r="BZ132" s="14"/>
      <c r="CA132" s="14"/>
      <c r="CB132" s="9"/>
      <c r="CC132" s="3"/>
      <c r="CD132" s="14"/>
      <c r="CE132" s="2"/>
    </row>
    <row r="133" spans="1:83" s="1" customFormat="1" ht="150.75" customHeight="1" x14ac:dyDescent="0.25">
      <c r="A133" s="19"/>
      <c r="B133" s="23"/>
      <c r="C133" s="24"/>
      <c r="D133" s="24"/>
      <c r="F133" s="23"/>
      <c r="G133" s="23"/>
      <c r="H133" s="23"/>
      <c r="I133" s="23"/>
      <c r="J133" s="23"/>
      <c r="K133" s="23"/>
      <c r="M133" s="14"/>
      <c r="N133" s="9"/>
      <c r="O133" s="9"/>
      <c r="P133" s="9"/>
      <c r="Q133" s="9"/>
      <c r="R133" s="9"/>
      <c r="S133" s="9"/>
      <c r="T133" s="9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F133" s="14"/>
      <c r="AG133" s="14"/>
      <c r="AH133" s="14"/>
      <c r="AI133" s="14"/>
      <c r="AJ133" s="14"/>
      <c r="AK133" s="14"/>
      <c r="AL133" s="14"/>
      <c r="AM133" s="14"/>
      <c r="AN133" s="14"/>
      <c r="AO133" s="14"/>
      <c r="AP133" s="14"/>
      <c r="AQ133" s="14"/>
      <c r="AR133" s="14"/>
      <c r="AS133" s="14"/>
      <c r="AT133" s="14"/>
      <c r="AU133" s="14"/>
      <c r="AV133" s="14"/>
      <c r="AW133" s="14"/>
      <c r="AX133" s="14"/>
      <c r="AY133" s="14"/>
      <c r="AZ133" s="14"/>
      <c r="BA133" s="14"/>
      <c r="BB133" s="14"/>
      <c r="BC133" s="14"/>
      <c r="BD133" s="14"/>
      <c r="BE133" s="14"/>
      <c r="BF133" s="14"/>
      <c r="BG133" s="14"/>
      <c r="BH133" s="14"/>
      <c r="BI133" s="14"/>
      <c r="BJ133" s="14"/>
      <c r="BK133" s="14"/>
      <c r="BL133" s="14"/>
      <c r="BM133" s="47"/>
      <c r="BN133" s="14"/>
      <c r="BO133" s="14"/>
      <c r="BP133" s="14"/>
      <c r="BQ133" s="14"/>
      <c r="BR133" s="14"/>
      <c r="BS133" s="14"/>
      <c r="BT133" s="14"/>
      <c r="BU133" s="14"/>
      <c r="BV133" s="14"/>
      <c r="BW133" s="14"/>
      <c r="BX133" s="9"/>
      <c r="BY133" s="14"/>
      <c r="BZ133" s="14"/>
      <c r="CA133" s="14"/>
      <c r="CB133" s="9"/>
      <c r="CC133" s="3"/>
      <c r="CD133" s="14"/>
      <c r="CE133" s="2"/>
    </row>
    <row r="134" spans="1:83" s="1" customFormat="1" ht="170.25" customHeight="1" x14ac:dyDescent="0.25">
      <c r="A134" s="19"/>
      <c r="B134" s="23"/>
      <c r="C134" s="24"/>
      <c r="D134" s="24"/>
      <c r="F134" s="23"/>
      <c r="G134" s="23"/>
      <c r="H134" s="23"/>
      <c r="I134" s="23"/>
      <c r="J134" s="23"/>
      <c r="K134" s="23"/>
      <c r="M134" s="14"/>
      <c r="N134" s="25"/>
      <c r="O134" s="23"/>
      <c r="P134" s="25"/>
      <c r="Q134" s="25"/>
      <c r="R134" s="25"/>
      <c r="S134" s="25"/>
      <c r="T134" s="2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F134" s="14"/>
      <c r="AG134" s="14"/>
      <c r="AH134" s="14"/>
      <c r="AI134" s="14"/>
      <c r="AJ134" s="14"/>
      <c r="AK134" s="14"/>
      <c r="AL134" s="14"/>
      <c r="AM134" s="14"/>
      <c r="AN134" s="14"/>
      <c r="AO134" s="14"/>
      <c r="AP134" s="14"/>
      <c r="AQ134" s="14"/>
      <c r="AR134" s="14"/>
      <c r="AS134" s="14"/>
      <c r="AT134" s="14"/>
      <c r="AU134" s="14"/>
      <c r="AV134" s="14"/>
      <c r="AW134" s="14"/>
      <c r="AX134" s="14"/>
      <c r="AY134" s="14"/>
      <c r="AZ134" s="14"/>
      <c r="BA134" s="14"/>
      <c r="BB134" s="14"/>
      <c r="BC134" s="14"/>
      <c r="BD134" s="14"/>
      <c r="BE134" s="14"/>
      <c r="BF134" s="14"/>
      <c r="BG134" s="14"/>
      <c r="BH134" s="14"/>
      <c r="BI134" s="14"/>
      <c r="BJ134" s="14"/>
      <c r="BK134" s="14"/>
      <c r="BL134" s="14"/>
      <c r="BM134" s="14"/>
      <c r="BN134" s="14"/>
      <c r="BO134" s="14"/>
      <c r="BP134" s="14"/>
      <c r="BQ134" s="14"/>
      <c r="BR134" s="14"/>
      <c r="BS134" s="14"/>
      <c r="BT134" s="14"/>
      <c r="BU134" s="14"/>
      <c r="BV134" s="14"/>
      <c r="BW134" s="14"/>
      <c r="BX134" s="9"/>
      <c r="BY134" s="14"/>
      <c r="BZ134" s="14"/>
      <c r="CA134" s="14"/>
      <c r="CB134" s="9"/>
      <c r="CC134" s="3"/>
      <c r="CD134" s="14"/>
      <c r="CE134" s="2"/>
    </row>
    <row r="135" spans="1:83" s="20" customFormat="1" ht="66" customHeight="1" x14ac:dyDescent="0.25">
      <c r="A135" s="19"/>
      <c r="B135" s="26"/>
      <c r="C135" s="27"/>
      <c r="D135" s="27"/>
      <c r="F135" s="26"/>
      <c r="G135" s="26"/>
      <c r="H135" s="26"/>
      <c r="I135" s="26"/>
      <c r="J135" s="26"/>
      <c r="K135" s="26"/>
      <c r="M135" s="16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  <c r="AV135" s="15"/>
      <c r="AW135" s="15"/>
      <c r="AX135" s="15"/>
      <c r="AY135" s="15"/>
      <c r="AZ135" s="15"/>
      <c r="BA135" s="15"/>
      <c r="BB135" s="15"/>
      <c r="BC135" s="15"/>
      <c r="BD135" s="15"/>
      <c r="BE135" s="15"/>
      <c r="BF135" s="15"/>
      <c r="BG135" s="15"/>
      <c r="BH135" s="15"/>
      <c r="BI135" s="15"/>
      <c r="BJ135" s="15"/>
      <c r="BK135" s="15"/>
      <c r="BL135" s="15"/>
      <c r="BM135" s="15"/>
      <c r="BN135" s="15"/>
      <c r="BO135" s="15"/>
      <c r="BP135" s="15"/>
      <c r="BQ135" s="15"/>
      <c r="BR135" s="15"/>
      <c r="BS135" s="15"/>
      <c r="BT135" s="15"/>
      <c r="BU135" s="15"/>
      <c r="BV135" s="15"/>
      <c r="BW135" s="15"/>
      <c r="BX135" s="15"/>
      <c r="BY135" s="15"/>
      <c r="BZ135" s="15"/>
      <c r="CA135" s="15"/>
      <c r="CB135" s="15"/>
      <c r="CC135" s="15"/>
      <c r="CD135" s="15"/>
      <c r="CE135" s="2"/>
    </row>
    <row r="136" spans="1:83" s="1" customFormat="1" ht="99.95" customHeight="1" x14ac:dyDescent="0.25">
      <c r="A136" s="19"/>
      <c r="B136" s="23"/>
      <c r="C136" s="24"/>
      <c r="D136" s="24"/>
      <c r="F136" s="23"/>
      <c r="G136" s="23"/>
      <c r="H136" s="23"/>
      <c r="I136" s="23"/>
      <c r="J136" s="23"/>
      <c r="K136" s="23"/>
      <c r="M136" s="14"/>
      <c r="N136" s="25"/>
      <c r="O136" s="23"/>
      <c r="P136" s="25"/>
      <c r="Q136" s="25"/>
      <c r="R136" s="25"/>
      <c r="S136" s="25"/>
      <c r="T136" s="2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F136" s="14"/>
      <c r="AG136" s="14"/>
      <c r="AH136" s="14"/>
      <c r="AI136" s="14"/>
      <c r="AJ136" s="14"/>
      <c r="AK136" s="14"/>
      <c r="AL136" s="14"/>
      <c r="AM136" s="14"/>
      <c r="AN136" s="14"/>
      <c r="AO136" s="14"/>
      <c r="AP136" s="14"/>
      <c r="AQ136" s="14"/>
      <c r="AR136" s="14"/>
      <c r="AS136" s="14"/>
      <c r="AT136" s="14"/>
      <c r="AU136" s="14"/>
      <c r="AV136" s="14"/>
      <c r="AW136" s="14"/>
      <c r="AX136" s="14"/>
      <c r="AY136" s="14"/>
      <c r="AZ136" s="14"/>
      <c r="BA136" s="14"/>
      <c r="BB136" s="14"/>
      <c r="BC136" s="14"/>
      <c r="BD136" s="14"/>
      <c r="BE136" s="14"/>
      <c r="BF136" s="14"/>
      <c r="BG136" s="14"/>
      <c r="BH136" s="14"/>
      <c r="BI136" s="14"/>
      <c r="BJ136" s="14"/>
      <c r="BK136" s="14"/>
      <c r="BL136" s="14"/>
      <c r="BM136" s="14"/>
      <c r="BN136" s="14"/>
      <c r="BO136" s="14"/>
      <c r="BP136" s="14"/>
      <c r="BQ136" s="14"/>
      <c r="BR136" s="14"/>
      <c r="BS136" s="14"/>
      <c r="BT136" s="14"/>
      <c r="BU136" s="14"/>
      <c r="BV136" s="14"/>
      <c r="BW136" s="14"/>
      <c r="BX136" s="14"/>
      <c r="BY136" s="14"/>
      <c r="BZ136" s="14"/>
      <c r="CA136" s="14"/>
      <c r="CB136" s="9"/>
      <c r="CC136" s="3"/>
      <c r="CD136" s="14"/>
      <c r="CE136" s="2"/>
    </row>
    <row r="137" spans="1:83" s="1" customFormat="1" ht="99.95" customHeight="1" x14ac:dyDescent="0.25">
      <c r="A137" s="19"/>
      <c r="B137" s="23"/>
      <c r="C137" s="24"/>
      <c r="D137" s="24"/>
      <c r="F137" s="23"/>
      <c r="G137" s="23"/>
      <c r="H137" s="23"/>
      <c r="I137" s="23"/>
      <c r="J137" s="23"/>
      <c r="K137" s="23"/>
      <c r="M137" s="14"/>
      <c r="N137" s="25"/>
      <c r="O137" s="23"/>
      <c r="P137" s="25"/>
      <c r="Q137" s="25"/>
      <c r="R137" s="25"/>
      <c r="S137" s="25"/>
      <c r="T137" s="2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F137" s="14"/>
      <c r="AG137" s="14"/>
      <c r="AH137" s="14"/>
      <c r="AI137" s="14"/>
      <c r="AJ137" s="14"/>
      <c r="AK137" s="14"/>
      <c r="AL137" s="14"/>
      <c r="AM137" s="14"/>
      <c r="AN137" s="14"/>
      <c r="AO137" s="14"/>
      <c r="AP137" s="14"/>
      <c r="AQ137" s="14"/>
      <c r="AR137" s="14"/>
      <c r="AS137" s="14"/>
      <c r="AT137" s="14"/>
      <c r="AU137" s="14"/>
      <c r="AV137" s="14"/>
      <c r="AW137" s="14"/>
      <c r="AX137" s="14"/>
      <c r="AY137" s="14"/>
      <c r="AZ137" s="14"/>
      <c r="BA137" s="14"/>
      <c r="BB137" s="14"/>
      <c r="BC137" s="14"/>
      <c r="BD137" s="14"/>
      <c r="BE137" s="14"/>
      <c r="BF137" s="14"/>
      <c r="BG137" s="14"/>
      <c r="BH137" s="14"/>
      <c r="BI137" s="14"/>
      <c r="BJ137" s="14"/>
      <c r="BK137" s="14"/>
      <c r="BL137" s="14"/>
      <c r="BM137" s="14"/>
      <c r="BN137" s="14"/>
      <c r="BO137" s="14"/>
      <c r="BP137" s="14"/>
      <c r="BQ137" s="14"/>
      <c r="BR137" s="14"/>
      <c r="BS137" s="14"/>
      <c r="BT137" s="14"/>
      <c r="BU137" s="14"/>
      <c r="BV137" s="14"/>
      <c r="BW137" s="14"/>
      <c r="BX137" s="14"/>
      <c r="BY137" s="14"/>
      <c r="BZ137" s="14"/>
      <c r="CA137" s="14"/>
      <c r="CB137" s="9"/>
      <c r="CC137" s="3"/>
      <c r="CD137" s="14"/>
      <c r="CE137" s="2"/>
    </row>
    <row r="138" spans="1:83" s="1" customFormat="1" ht="99.95" customHeight="1" x14ac:dyDescent="0.25">
      <c r="A138" s="19"/>
      <c r="B138" s="23"/>
      <c r="C138" s="24"/>
      <c r="D138" s="24"/>
      <c r="F138" s="23"/>
      <c r="G138" s="23"/>
      <c r="H138" s="23"/>
      <c r="I138" s="23"/>
      <c r="J138" s="23"/>
      <c r="K138" s="23"/>
      <c r="M138" s="14"/>
      <c r="N138" s="25"/>
      <c r="O138" s="23"/>
      <c r="P138" s="25"/>
      <c r="Q138" s="25"/>
      <c r="R138" s="25"/>
      <c r="S138" s="25"/>
      <c r="T138" s="2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F138" s="14"/>
      <c r="AG138" s="14"/>
      <c r="AH138" s="14"/>
      <c r="AI138" s="14"/>
      <c r="AJ138" s="14"/>
      <c r="AK138" s="14"/>
      <c r="AL138" s="14"/>
      <c r="AM138" s="14"/>
      <c r="AN138" s="14"/>
      <c r="AO138" s="14"/>
      <c r="AP138" s="14"/>
      <c r="AQ138" s="14"/>
      <c r="AR138" s="14"/>
      <c r="AS138" s="14"/>
      <c r="AT138" s="14"/>
      <c r="AU138" s="14"/>
      <c r="AV138" s="14"/>
      <c r="AW138" s="14"/>
      <c r="AX138" s="14"/>
      <c r="AY138" s="14"/>
      <c r="AZ138" s="14"/>
      <c r="BA138" s="14"/>
      <c r="BB138" s="14"/>
      <c r="BC138" s="14"/>
      <c r="BD138" s="14"/>
      <c r="BE138" s="14"/>
      <c r="BF138" s="14"/>
      <c r="BG138" s="14"/>
      <c r="BH138" s="14"/>
      <c r="BI138" s="14"/>
      <c r="BJ138" s="14"/>
      <c r="BK138" s="14"/>
      <c r="BL138" s="14"/>
      <c r="BM138" s="14"/>
      <c r="BN138" s="14"/>
      <c r="BO138" s="14"/>
      <c r="BP138" s="14"/>
      <c r="BQ138" s="14"/>
      <c r="BR138" s="14"/>
      <c r="BS138" s="14"/>
      <c r="BT138" s="14"/>
      <c r="BU138" s="14"/>
      <c r="BV138" s="14"/>
      <c r="BW138" s="14"/>
      <c r="BX138" s="14"/>
      <c r="BY138" s="14"/>
      <c r="BZ138" s="14"/>
      <c r="CA138" s="14"/>
      <c r="CB138" s="9"/>
      <c r="CC138" s="3"/>
      <c r="CD138" s="14"/>
      <c r="CE138" s="2"/>
    </row>
    <row r="139" spans="1:83" s="1" customFormat="1" ht="99.95" customHeight="1" x14ac:dyDescent="0.25">
      <c r="A139" s="19"/>
      <c r="B139" s="23"/>
      <c r="C139" s="24"/>
      <c r="D139" s="24"/>
      <c r="F139" s="23"/>
      <c r="G139" s="23"/>
      <c r="H139" s="23"/>
      <c r="I139" s="23"/>
      <c r="J139" s="23"/>
      <c r="K139" s="23"/>
      <c r="M139" s="14"/>
      <c r="N139" s="25"/>
      <c r="O139" s="23"/>
      <c r="P139" s="25"/>
      <c r="Q139" s="25"/>
      <c r="R139" s="25"/>
      <c r="S139" s="25"/>
      <c r="T139" s="2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F139" s="14"/>
      <c r="AG139" s="14"/>
      <c r="AH139" s="14"/>
      <c r="AI139" s="14"/>
      <c r="AJ139" s="14"/>
      <c r="AK139" s="14"/>
      <c r="AL139" s="14"/>
      <c r="AM139" s="14"/>
      <c r="AN139" s="14"/>
      <c r="AO139" s="14"/>
      <c r="AP139" s="14"/>
      <c r="AQ139" s="14"/>
      <c r="AR139" s="14"/>
      <c r="AS139" s="14"/>
      <c r="AT139" s="14"/>
      <c r="AU139" s="14"/>
      <c r="AV139" s="14"/>
      <c r="AW139" s="14"/>
      <c r="AX139" s="14"/>
      <c r="AY139" s="14"/>
      <c r="AZ139" s="14"/>
      <c r="BA139" s="14"/>
      <c r="BB139" s="14"/>
      <c r="BC139" s="14"/>
      <c r="BD139" s="14"/>
      <c r="BE139" s="14"/>
      <c r="BF139" s="14"/>
      <c r="BG139" s="14"/>
      <c r="BH139" s="14"/>
      <c r="BI139" s="14"/>
      <c r="BJ139" s="14"/>
      <c r="BK139" s="14"/>
      <c r="BL139" s="14"/>
      <c r="BM139" s="14"/>
      <c r="BN139" s="14"/>
      <c r="BO139" s="14"/>
      <c r="BP139" s="14"/>
      <c r="BQ139" s="14"/>
      <c r="BR139" s="14"/>
      <c r="BS139" s="14"/>
      <c r="BT139" s="14"/>
      <c r="BU139" s="14"/>
      <c r="BV139" s="14"/>
      <c r="BW139" s="14"/>
      <c r="BX139" s="14"/>
      <c r="BY139" s="14"/>
      <c r="BZ139" s="14"/>
      <c r="CA139" s="14"/>
      <c r="CB139" s="9"/>
      <c r="CC139" s="3"/>
      <c r="CD139" s="14"/>
      <c r="CE139" s="2"/>
    </row>
    <row r="140" spans="1:83" s="1" customFormat="1" ht="99.95" customHeight="1" x14ac:dyDescent="0.25">
      <c r="A140" s="19"/>
      <c r="B140" s="23"/>
      <c r="C140" s="24"/>
      <c r="D140" s="24"/>
      <c r="F140" s="23"/>
      <c r="G140" s="23"/>
      <c r="H140" s="23"/>
      <c r="I140" s="23"/>
      <c r="J140" s="23"/>
      <c r="K140" s="23"/>
      <c r="M140" s="14"/>
      <c r="N140" s="25"/>
      <c r="O140" s="23"/>
      <c r="P140" s="25"/>
      <c r="Q140" s="25"/>
      <c r="R140" s="25"/>
      <c r="S140" s="25"/>
      <c r="T140" s="2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F140" s="14"/>
      <c r="AG140" s="14"/>
      <c r="AH140" s="14"/>
      <c r="AI140" s="14"/>
      <c r="AJ140" s="14"/>
      <c r="AK140" s="14"/>
      <c r="AL140" s="14"/>
      <c r="AM140" s="14"/>
      <c r="AN140" s="14"/>
      <c r="AO140" s="14"/>
      <c r="AP140" s="14"/>
      <c r="AQ140" s="14"/>
      <c r="AR140" s="14"/>
      <c r="AS140" s="14"/>
      <c r="AT140" s="14"/>
      <c r="AU140" s="14"/>
      <c r="AV140" s="14"/>
      <c r="AW140" s="14"/>
      <c r="AX140" s="14"/>
      <c r="AY140" s="14"/>
      <c r="AZ140" s="14"/>
      <c r="BA140" s="14"/>
      <c r="BB140" s="14"/>
      <c r="BC140" s="14"/>
      <c r="BD140" s="14"/>
      <c r="BE140" s="14"/>
      <c r="BF140" s="14"/>
      <c r="BG140" s="14"/>
      <c r="BH140" s="14"/>
      <c r="BI140" s="14"/>
      <c r="BJ140" s="14"/>
      <c r="BK140" s="14"/>
      <c r="BL140" s="14"/>
      <c r="BM140" s="14"/>
      <c r="BN140" s="14"/>
      <c r="BO140" s="14"/>
      <c r="BP140" s="14"/>
      <c r="BQ140" s="14"/>
      <c r="BR140" s="14"/>
      <c r="BS140" s="14"/>
      <c r="BT140" s="14"/>
      <c r="BU140" s="14"/>
      <c r="BV140" s="14"/>
      <c r="BW140" s="14"/>
      <c r="BX140" s="14"/>
      <c r="BY140" s="14"/>
      <c r="BZ140" s="14"/>
      <c r="CA140" s="14"/>
      <c r="CB140" s="9"/>
      <c r="CC140" s="3"/>
      <c r="CD140" s="14"/>
      <c r="CE140" s="2"/>
    </row>
    <row r="141" spans="1:83" s="1" customFormat="1" ht="296.25" customHeight="1" x14ac:dyDescent="0.25">
      <c r="A141" s="19"/>
      <c r="B141" s="23"/>
      <c r="C141" s="24"/>
      <c r="D141" s="24"/>
      <c r="F141" s="23"/>
      <c r="G141" s="23"/>
      <c r="H141" s="23"/>
      <c r="I141" s="23"/>
      <c r="J141" s="23"/>
      <c r="K141" s="23"/>
      <c r="M141" s="14"/>
      <c r="N141" s="9"/>
      <c r="O141" s="9"/>
      <c r="P141" s="9"/>
      <c r="Q141" s="9"/>
      <c r="R141" s="9"/>
      <c r="S141" s="9"/>
      <c r="T141" s="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F141" s="14"/>
      <c r="AG141" s="14"/>
      <c r="AH141" s="14"/>
      <c r="AI141" s="14"/>
      <c r="AJ141" s="14"/>
      <c r="AK141" s="14"/>
      <c r="AL141" s="14"/>
      <c r="AM141" s="14"/>
      <c r="AN141" s="14"/>
      <c r="AO141" s="14"/>
      <c r="AP141" s="14"/>
      <c r="AQ141" s="14"/>
      <c r="AR141" s="14"/>
      <c r="AS141" s="14"/>
      <c r="AT141" s="14"/>
      <c r="AU141" s="14"/>
      <c r="AV141" s="14"/>
      <c r="AW141" s="14"/>
      <c r="AX141" s="14"/>
      <c r="AY141" s="14"/>
      <c r="AZ141" s="14"/>
      <c r="BA141" s="14"/>
      <c r="BB141" s="14"/>
      <c r="BC141" s="14"/>
      <c r="BD141" s="14"/>
      <c r="BE141" s="14"/>
      <c r="BF141" s="14"/>
      <c r="BG141" s="14"/>
      <c r="BH141" s="14"/>
      <c r="BI141" s="14"/>
      <c r="BJ141" s="14"/>
      <c r="BK141" s="14"/>
      <c r="BL141" s="14"/>
      <c r="BM141" s="14"/>
      <c r="BN141" s="14"/>
      <c r="BO141" s="14"/>
      <c r="BP141" s="14"/>
      <c r="BQ141" s="14"/>
      <c r="BR141" s="14"/>
      <c r="BS141" s="14"/>
      <c r="BT141" s="14"/>
      <c r="BU141" s="14"/>
      <c r="BV141" s="14"/>
      <c r="BW141" s="14"/>
      <c r="BX141" s="14"/>
      <c r="BY141" s="14"/>
      <c r="BZ141" s="14"/>
      <c r="CA141" s="14"/>
      <c r="CB141" s="9"/>
      <c r="CC141" s="3"/>
      <c r="CD141" s="14"/>
      <c r="CE141" s="2"/>
    </row>
    <row r="142" spans="1:83" s="1" customFormat="1" ht="144.75" customHeight="1" x14ac:dyDescent="0.25">
      <c r="A142" s="19"/>
      <c r="B142" s="23"/>
      <c r="C142" s="24"/>
      <c r="D142" s="24"/>
      <c r="F142" s="23"/>
      <c r="G142" s="23"/>
      <c r="H142" s="23"/>
      <c r="I142" s="23"/>
      <c r="J142" s="23"/>
      <c r="K142" s="23"/>
      <c r="M142" s="14"/>
      <c r="N142" s="25"/>
      <c r="O142" s="23"/>
      <c r="P142" s="25"/>
      <c r="Q142" s="25"/>
      <c r="R142" s="25"/>
      <c r="S142" s="25"/>
      <c r="T142" s="2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F142" s="14"/>
      <c r="AG142" s="14"/>
      <c r="AH142" s="14"/>
      <c r="AI142" s="14"/>
      <c r="AJ142" s="14"/>
      <c r="AK142" s="14"/>
      <c r="AL142" s="14"/>
      <c r="AM142" s="14"/>
      <c r="AN142" s="14"/>
      <c r="AO142" s="14"/>
      <c r="AP142" s="14"/>
      <c r="AQ142" s="14"/>
      <c r="AR142" s="14"/>
      <c r="AS142" s="14"/>
      <c r="AT142" s="14"/>
      <c r="AU142" s="14"/>
      <c r="AV142" s="14"/>
      <c r="AW142" s="14"/>
      <c r="AX142" s="14"/>
      <c r="AY142" s="14"/>
      <c r="AZ142" s="14"/>
      <c r="BA142" s="14"/>
      <c r="BB142" s="14"/>
      <c r="BC142" s="14"/>
      <c r="BD142" s="14"/>
      <c r="BE142" s="14"/>
      <c r="BF142" s="14"/>
      <c r="BG142" s="14"/>
      <c r="BH142" s="14"/>
      <c r="BI142" s="14"/>
      <c r="BJ142" s="14"/>
      <c r="BK142" s="14"/>
      <c r="BL142" s="14"/>
      <c r="BM142" s="14"/>
      <c r="BN142" s="14"/>
      <c r="BO142" s="14"/>
      <c r="BP142" s="14"/>
      <c r="BQ142" s="14"/>
      <c r="BR142" s="14"/>
      <c r="BS142" s="14"/>
      <c r="BT142" s="14"/>
      <c r="BU142" s="14"/>
      <c r="BV142" s="14"/>
      <c r="BW142" s="14"/>
      <c r="BX142" s="14"/>
      <c r="BY142" s="14"/>
      <c r="BZ142" s="14"/>
      <c r="CA142" s="14"/>
      <c r="CB142" s="9"/>
      <c r="CC142" s="3"/>
      <c r="CD142" s="14"/>
      <c r="CE142" s="2"/>
    </row>
    <row r="143" spans="1:83" s="20" customFormat="1" ht="116.25" customHeight="1" x14ac:dyDescent="0.25">
      <c r="A143" s="19"/>
      <c r="B143" s="26"/>
      <c r="C143" s="27"/>
      <c r="D143" s="27"/>
      <c r="F143" s="26"/>
      <c r="G143" s="26"/>
      <c r="H143" s="26"/>
      <c r="I143" s="26"/>
      <c r="J143" s="26"/>
      <c r="K143" s="26"/>
      <c r="M143" s="16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  <c r="AA143" s="17"/>
      <c r="AB143" s="17"/>
      <c r="AC143" s="17"/>
      <c r="AD143" s="17"/>
      <c r="AE143" s="17"/>
      <c r="AF143" s="17"/>
      <c r="AG143" s="17"/>
      <c r="AH143" s="17"/>
      <c r="AI143" s="17"/>
      <c r="AJ143" s="17"/>
      <c r="AK143" s="17"/>
      <c r="AL143" s="17"/>
      <c r="AM143" s="17"/>
      <c r="AN143" s="17"/>
      <c r="AO143" s="17"/>
      <c r="AP143" s="17"/>
      <c r="AQ143" s="17"/>
      <c r="AR143" s="17"/>
      <c r="AS143" s="17"/>
      <c r="AT143" s="17"/>
      <c r="AU143" s="17"/>
      <c r="AV143" s="17"/>
      <c r="AW143" s="17"/>
      <c r="AX143" s="17"/>
      <c r="AY143" s="17"/>
      <c r="AZ143" s="17"/>
      <c r="BA143" s="17"/>
      <c r="BB143" s="17"/>
      <c r="BC143" s="17"/>
      <c r="BD143" s="17"/>
      <c r="BE143" s="17"/>
      <c r="BF143" s="17"/>
      <c r="BG143" s="17"/>
      <c r="BH143" s="17"/>
      <c r="BI143" s="17"/>
      <c r="BJ143" s="17"/>
      <c r="BK143" s="17"/>
      <c r="BL143" s="17"/>
      <c r="BM143" s="17"/>
      <c r="BN143" s="17"/>
      <c r="BO143" s="17"/>
      <c r="BP143" s="17"/>
      <c r="BQ143" s="17"/>
      <c r="BR143" s="17"/>
      <c r="BS143" s="17"/>
      <c r="BT143" s="17"/>
      <c r="BU143" s="17"/>
      <c r="BV143" s="17"/>
      <c r="BW143" s="17"/>
      <c r="BX143" s="17"/>
      <c r="BY143" s="17"/>
      <c r="BZ143" s="17"/>
      <c r="CA143" s="17"/>
      <c r="CB143" s="17"/>
      <c r="CC143" s="17"/>
      <c r="CD143" s="17"/>
      <c r="CE143" s="2"/>
    </row>
    <row r="144" spans="1:83" s="1" customFormat="1" ht="258" customHeight="1" x14ac:dyDescent="0.25">
      <c r="A144" s="19"/>
      <c r="B144" s="23"/>
      <c r="C144" s="24"/>
      <c r="D144" s="24"/>
      <c r="E144" s="23"/>
      <c r="F144" s="23"/>
      <c r="G144" s="23"/>
      <c r="H144" s="23"/>
      <c r="I144" s="23"/>
      <c r="J144" s="23"/>
      <c r="K144" s="23"/>
      <c r="L144" s="23"/>
      <c r="M144" s="23"/>
      <c r="N144" s="25"/>
      <c r="O144" s="23"/>
      <c r="P144" s="25"/>
      <c r="Q144" s="25"/>
      <c r="R144" s="25"/>
      <c r="S144" s="25"/>
      <c r="T144" s="2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F144" s="14"/>
      <c r="AG144" s="14"/>
      <c r="AH144" s="14"/>
      <c r="AI144" s="14"/>
      <c r="AJ144" s="14"/>
      <c r="AK144" s="14"/>
      <c r="AL144" s="14"/>
      <c r="AM144" s="14"/>
      <c r="AN144" s="14"/>
      <c r="AO144" s="14"/>
      <c r="AP144" s="14"/>
      <c r="AQ144" s="14"/>
      <c r="AR144" s="14"/>
      <c r="AS144" s="14"/>
      <c r="AT144" s="14"/>
      <c r="AU144" s="14"/>
      <c r="AV144" s="14"/>
      <c r="AW144" s="14"/>
      <c r="AX144" s="14"/>
      <c r="AY144" s="14"/>
      <c r="AZ144" s="14"/>
      <c r="BA144" s="9"/>
      <c r="BB144" s="14"/>
      <c r="BC144" s="9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3"/>
      <c r="CD144" s="14"/>
      <c r="CE144" s="3"/>
    </row>
    <row r="145" spans="1:83" s="1" customFormat="1" ht="231.75" customHeight="1" x14ac:dyDescent="0.25">
      <c r="A145" s="19"/>
      <c r="B145" s="23"/>
      <c r="C145" s="24"/>
      <c r="D145" s="24"/>
      <c r="E145" s="23"/>
      <c r="F145" s="23"/>
      <c r="G145" s="23"/>
      <c r="H145" s="23"/>
      <c r="I145" s="23"/>
      <c r="J145" s="23"/>
      <c r="K145" s="23"/>
      <c r="M145" s="23"/>
      <c r="N145" s="9"/>
      <c r="O145" s="9"/>
      <c r="P145" s="9"/>
      <c r="Q145" s="9"/>
      <c r="R145" s="9"/>
      <c r="S145" s="9"/>
      <c r="T145" s="2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F145" s="14"/>
      <c r="AG145" s="14"/>
      <c r="AH145" s="14"/>
      <c r="AI145" s="14"/>
      <c r="AJ145" s="14"/>
      <c r="AK145" s="14"/>
      <c r="AL145" s="14"/>
      <c r="AM145" s="14"/>
      <c r="AN145" s="14"/>
      <c r="AO145" s="14"/>
      <c r="AP145" s="14"/>
      <c r="AQ145" s="14"/>
      <c r="AR145" s="14"/>
      <c r="AS145" s="14"/>
      <c r="AT145" s="14"/>
      <c r="AU145" s="14"/>
      <c r="AV145" s="14"/>
      <c r="AW145" s="14"/>
      <c r="AX145" s="14"/>
      <c r="AY145" s="14"/>
      <c r="AZ145" s="14"/>
      <c r="BA145" s="9"/>
      <c r="BB145" s="14"/>
      <c r="BC145" s="9"/>
      <c r="BD145" s="14"/>
      <c r="BE145" s="14"/>
      <c r="BF145" s="14"/>
      <c r="BG145" s="14"/>
      <c r="BH145" s="14"/>
      <c r="BI145" s="14"/>
      <c r="BJ145" s="14"/>
      <c r="BK145" s="14"/>
      <c r="BL145" s="14"/>
      <c r="BM145" s="14"/>
      <c r="BN145" s="14"/>
      <c r="BO145" s="14"/>
      <c r="BP145" s="14"/>
      <c r="BQ145" s="14"/>
      <c r="BR145" s="14"/>
      <c r="BS145" s="14"/>
      <c r="BT145" s="14"/>
      <c r="BU145" s="14"/>
      <c r="BV145" s="14"/>
      <c r="BW145" s="14"/>
      <c r="BX145" s="14"/>
      <c r="BY145" s="14"/>
      <c r="BZ145" s="14"/>
      <c r="CA145" s="14"/>
      <c r="CB145" s="14"/>
      <c r="CC145" s="3"/>
      <c r="CD145" s="14"/>
      <c r="CE145" s="3"/>
    </row>
    <row r="146" spans="1:83" s="1" customFormat="1" ht="378.75" customHeight="1" x14ac:dyDescent="0.25">
      <c r="A146" s="19"/>
      <c r="B146" s="23"/>
      <c r="C146" s="24"/>
      <c r="D146" s="24"/>
      <c r="E146" s="23"/>
      <c r="F146" s="23"/>
      <c r="G146" s="23"/>
      <c r="H146" s="23"/>
      <c r="I146" s="23"/>
      <c r="J146" s="23"/>
      <c r="K146" s="23"/>
      <c r="M146" s="14"/>
      <c r="N146" s="25"/>
      <c r="O146" s="23"/>
      <c r="P146" s="25"/>
      <c r="Q146" s="25"/>
      <c r="R146" s="25"/>
      <c r="S146" s="25"/>
      <c r="T146" s="2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F146" s="14"/>
      <c r="AG146" s="14"/>
      <c r="AH146" s="14"/>
      <c r="AI146" s="14"/>
      <c r="AJ146" s="14"/>
      <c r="AK146" s="14"/>
      <c r="AL146" s="14"/>
      <c r="AM146" s="14"/>
      <c r="AN146" s="14"/>
      <c r="AO146" s="14"/>
      <c r="AP146" s="14"/>
      <c r="AQ146" s="14"/>
      <c r="AR146" s="14"/>
      <c r="AS146" s="14"/>
      <c r="AT146" s="14"/>
      <c r="AU146" s="14"/>
      <c r="AV146" s="14"/>
      <c r="AW146" s="14"/>
      <c r="AX146" s="14"/>
      <c r="AY146" s="14"/>
      <c r="AZ146" s="14"/>
      <c r="BA146" s="9"/>
      <c r="BB146" s="14"/>
      <c r="BC146" s="9"/>
      <c r="BD146" s="14"/>
      <c r="BE146" s="14"/>
      <c r="BF146" s="14"/>
      <c r="BG146" s="14"/>
      <c r="BH146" s="14"/>
      <c r="BI146" s="14"/>
      <c r="BJ146" s="14"/>
      <c r="BK146" s="14"/>
      <c r="BL146" s="14"/>
      <c r="BM146" s="14"/>
      <c r="BN146" s="14"/>
      <c r="BO146" s="14"/>
      <c r="BP146" s="14"/>
      <c r="BQ146" s="14"/>
      <c r="BR146" s="14"/>
      <c r="BS146" s="14"/>
      <c r="BT146" s="14"/>
      <c r="BU146" s="14"/>
      <c r="BV146" s="14"/>
      <c r="BW146" s="14"/>
      <c r="BX146" s="14"/>
      <c r="BY146" s="14"/>
      <c r="BZ146" s="14"/>
      <c r="CA146" s="14"/>
      <c r="CB146" s="14"/>
      <c r="CC146" s="3"/>
      <c r="CD146" s="14"/>
      <c r="CE146" s="3"/>
    </row>
    <row r="147" spans="1:83" s="1" customFormat="1" ht="297" customHeight="1" x14ac:dyDescent="0.25">
      <c r="A147" s="4"/>
      <c r="B147" s="23"/>
      <c r="C147" s="24"/>
      <c r="D147" s="24"/>
      <c r="F147" s="23"/>
      <c r="G147" s="23"/>
      <c r="H147" s="23"/>
      <c r="I147" s="23"/>
      <c r="J147" s="23"/>
      <c r="K147" s="23"/>
      <c r="L147" s="20"/>
      <c r="M147" s="14"/>
      <c r="N147" s="25"/>
      <c r="O147" s="23"/>
      <c r="P147" s="25"/>
      <c r="Q147" s="25"/>
      <c r="R147" s="25"/>
      <c r="S147" s="25"/>
      <c r="T147" s="2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F147" s="14"/>
      <c r="AG147" s="25"/>
      <c r="AH147" s="14"/>
      <c r="AI147" s="14"/>
      <c r="AJ147" s="25"/>
      <c r="AK147" s="14"/>
      <c r="AL147" s="14"/>
      <c r="AM147" s="14"/>
      <c r="AN147" s="14"/>
      <c r="AO147" s="14"/>
      <c r="AP147" s="25"/>
      <c r="AQ147" s="14"/>
      <c r="AR147" s="14"/>
      <c r="AS147" s="14"/>
      <c r="AT147" s="14"/>
      <c r="AU147" s="14"/>
      <c r="AV147" s="14"/>
      <c r="AW147" s="14"/>
      <c r="AX147" s="14"/>
      <c r="AY147" s="14"/>
      <c r="AZ147" s="14"/>
      <c r="BA147" s="25"/>
      <c r="BB147" s="14"/>
      <c r="BC147" s="25"/>
      <c r="BD147" s="14"/>
      <c r="BE147" s="14"/>
      <c r="BF147" s="14"/>
      <c r="BG147" s="14"/>
      <c r="BH147" s="14"/>
      <c r="BI147" s="14"/>
      <c r="BJ147" s="14"/>
      <c r="BK147" s="14"/>
      <c r="BL147" s="14"/>
      <c r="BM147" s="14"/>
      <c r="BN147" s="14"/>
      <c r="BO147" s="25"/>
      <c r="BP147" s="14"/>
      <c r="BQ147" s="14"/>
      <c r="BR147" s="14"/>
      <c r="BS147" s="14"/>
      <c r="BT147" s="14"/>
      <c r="BU147" s="14"/>
      <c r="BV147" s="14"/>
      <c r="BW147" s="14"/>
      <c r="BX147" s="14"/>
      <c r="BY147" s="14"/>
      <c r="BZ147" s="14"/>
      <c r="CA147" s="14"/>
      <c r="CB147" s="25"/>
      <c r="CC147" s="3"/>
      <c r="CD147" s="14"/>
      <c r="CE147" s="3"/>
    </row>
    <row r="148" spans="1:83" s="1" customFormat="1" ht="285.75" customHeight="1" x14ac:dyDescent="0.25">
      <c r="A148" s="4"/>
      <c r="B148" s="23"/>
      <c r="C148" s="24"/>
      <c r="D148" s="24"/>
      <c r="F148" s="23"/>
      <c r="G148" s="23"/>
      <c r="H148" s="23"/>
      <c r="I148" s="23"/>
      <c r="J148" s="23"/>
      <c r="K148" s="23"/>
      <c r="M148" s="14"/>
      <c r="N148" s="25"/>
      <c r="O148" s="23"/>
      <c r="P148" s="25"/>
      <c r="Q148" s="25"/>
      <c r="R148" s="25"/>
      <c r="S148" s="25"/>
      <c r="T148" s="2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F148" s="14"/>
      <c r="AG148" s="14"/>
      <c r="AH148" s="14"/>
      <c r="AI148" s="14"/>
      <c r="AJ148" s="14"/>
      <c r="AK148" s="14"/>
      <c r="AL148" s="14"/>
      <c r="AM148" s="14"/>
      <c r="AN148" s="14"/>
      <c r="AO148" s="14"/>
      <c r="AP148" s="14"/>
      <c r="AQ148" s="14"/>
      <c r="AR148" s="14"/>
      <c r="AS148" s="14"/>
      <c r="AT148" s="14"/>
      <c r="AU148" s="14"/>
      <c r="AV148" s="14"/>
      <c r="AW148" s="14"/>
      <c r="AX148" s="14"/>
      <c r="AY148" s="14"/>
      <c r="AZ148" s="14"/>
      <c r="BA148" s="14"/>
      <c r="BB148" s="14"/>
      <c r="BC148" s="14"/>
      <c r="BD148" s="14"/>
      <c r="BE148" s="14"/>
      <c r="BF148" s="14"/>
      <c r="BG148" s="14"/>
      <c r="BH148" s="14"/>
      <c r="BI148" s="14"/>
      <c r="BJ148" s="14"/>
      <c r="BK148" s="14"/>
      <c r="BL148" s="14"/>
      <c r="BM148" s="14"/>
      <c r="BN148" s="14"/>
      <c r="BO148" s="14"/>
      <c r="BP148" s="14"/>
      <c r="BQ148" s="14"/>
      <c r="BR148" s="14"/>
      <c r="BS148" s="14"/>
      <c r="BT148" s="14"/>
      <c r="BU148" s="14"/>
      <c r="BV148" s="14"/>
      <c r="BW148" s="14"/>
      <c r="BX148" s="14"/>
      <c r="BY148" s="14"/>
      <c r="BZ148" s="14"/>
      <c r="CA148" s="14"/>
      <c r="CB148" s="14"/>
      <c r="CC148" s="3"/>
      <c r="CD148" s="14"/>
      <c r="CE148" s="3"/>
    </row>
    <row r="149" spans="1:83" s="1" customFormat="1" ht="387" customHeight="1" x14ac:dyDescent="0.25">
      <c r="A149" s="4"/>
      <c r="B149" s="23"/>
      <c r="C149" s="24"/>
      <c r="D149" s="24"/>
      <c r="F149" s="23"/>
      <c r="G149" s="23"/>
      <c r="H149" s="23"/>
      <c r="I149" s="23"/>
      <c r="J149" s="23"/>
      <c r="K149" s="23"/>
      <c r="L149" s="20"/>
      <c r="M149" s="14"/>
      <c r="N149" s="9"/>
      <c r="O149" s="9"/>
      <c r="P149" s="9"/>
      <c r="Q149" s="9"/>
      <c r="R149" s="9"/>
      <c r="S149" s="9"/>
      <c r="T149" s="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F149" s="14"/>
      <c r="AG149" s="14"/>
      <c r="AH149" s="14"/>
      <c r="AI149" s="14"/>
      <c r="AJ149" s="14"/>
      <c r="AK149" s="14"/>
      <c r="AL149" s="14"/>
      <c r="AM149" s="14"/>
      <c r="AN149" s="14"/>
      <c r="AO149" s="14"/>
      <c r="AP149" s="14"/>
      <c r="AQ149" s="14"/>
      <c r="AR149" s="14"/>
      <c r="AS149" s="14"/>
      <c r="AT149" s="14"/>
      <c r="AU149" s="14"/>
      <c r="AV149" s="14"/>
      <c r="AW149" s="14"/>
      <c r="AX149" s="14"/>
      <c r="AY149" s="14"/>
      <c r="AZ149" s="14"/>
      <c r="BA149" s="9"/>
      <c r="BB149" s="14"/>
      <c r="BC149" s="9"/>
      <c r="BD149" s="14"/>
      <c r="BE149" s="14"/>
      <c r="BF149" s="14"/>
      <c r="BG149" s="14"/>
      <c r="BH149" s="14"/>
      <c r="BI149" s="14"/>
      <c r="BJ149" s="14"/>
      <c r="BK149" s="14"/>
      <c r="BL149" s="14"/>
      <c r="BM149" s="14"/>
      <c r="BN149" s="14"/>
      <c r="BO149" s="9"/>
      <c r="BP149" s="14"/>
      <c r="BQ149" s="14"/>
      <c r="BR149" s="14"/>
      <c r="BS149" s="14"/>
      <c r="BT149" s="14"/>
      <c r="BU149" s="14"/>
      <c r="BV149" s="14"/>
      <c r="BW149" s="14"/>
      <c r="BX149" s="9"/>
      <c r="BY149" s="14"/>
      <c r="BZ149" s="14"/>
      <c r="CA149" s="14"/>
      <c r="CB149" s="9"/>
      <c r="CC149" s="3"/>
      <c r="CD149" s="14"/>
      <c r="CE149" s="3"/>
    </row>
    <row r="150" spans="1:83" s="1" customFormat="1" ht="289.5" customHeight="1" x14ac:dyDescent="0.25">
      <c r="A150" s="4"/>
      <c r="B150" s="23"/>
      <c r="C150" s="24"/>
      <c r="D150" s="24"/>
      <c r="F150" s="23"/>
      <c r="G150" s="23"/>
      <c r="H150" s="23"/>
      <c r="I150" s="23"/>
      <c r="J150" s="23"/>
      <c r="K150" s="23"/>
      <c r="M150" s="14"/>
      <c r="N150" s="30"/>
      <c r="O150" s="30"/>
      <c r="P150" s="30"/>
      <c r="Q150" s="30"/>
      <c r="R150" s="30"/>
      <c r="S150" s="30"/>
      <c r="T150" s="1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F150" s="14"/>
      <c r="AG150" s="14"/>
      <c r="AH150" s="14"/>
      <c r="AI150" s="14"/>
      <c r="AJ150" s="14"/>
      <c r="AK150" s="14"/>
      <c r="AL150" s="14"/>
      <c r="AM150" s="14"/>
      <c r="AN150" s="14"/>
      <c r="AO150" s="14"/>
      <c r="AP150" s="14"/>
      <c r="AQ150" s="14"/>
      <c r="AR150" s="14"/>
      <c r="AS150" s="14"/>
      <c r="AT150" s="14"/>
      <c r="AU150" s="14"/>
      <c r="AV150" s="14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3"/>
      <c r="CD150" s="14"/>
      <c r="CE150" s="3"/>
    </row>
    <row r="151" spans="1:83" s="1" customFormat="1" ht="289.5" customHeight="1" x14ac:dyDescent="0.25">
      <c r="A151" s="4"/>
      <c r="B151" s="23"/>
      <c r="C151" s="24"/>
      <c r="D151" s="24"/>
      <c r="F151" s="23"/>
      <c r="G151" s="23"/>
      <c r="H151" s="23"/>
      <c r="I151" s="23"/>
      <c r="J151" s="23"/>
      <c r="K151" s="23"/>
      <c r="M151" s="14"/>
      <c r="N151" s="25"/>
      <c r="O151" s="25"/>
      <c r="P151" s="25"/>
      <c r="Q151" s="25"/>
      <c r="R151" s="25"/>
      <c r="S151" s="25"/>
      <c r="T151" s="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F151" s="14"/>
      <c r="AG151" s="14"/>
      <c r="AH151" s="14"/>
      <c r="AI151" s="14"/>
      <c r="AJ151" s="14"/>
      <c r="AK151" s="14"/>
      <c r="AL151" s="14"/>
      <c r="AM151" s="14"/>
      <c r="AN151" s="14"/>
      <c r="AO151" s="14"/>
      <c r="AP151" s="14"/>
      <c r="AQ151" s="14"/>
      <c r="AR151" s="14"/>
      <c r="AS151" s="14"/>
      <c r="AT151" s="14"/>
      <c r="AU151" s="14"/>
      <c r="AV151" s="14"/>
      <c r="AW151" s="14"/>
      <c r="AX151" s="14"/>
      <c r="AY151" s="14"/>
      <c r="AZ151" s="14"/>
      <c r="BA151" s="14"/>
      <c r="BB151" s="14"/>
      <c r="BC151" s="14"/>
      <c r="BD151" s="14"/>
      <c r="BE151" s="14"/>
      <c r="BF151" s="14"/>
      <c r="BG151" s="14"/>
      <c r="BH151" s="14"/>
      <c r="BI151" s="14"/>
      <c r="BJ151" s="14"/>
      <c r="BK151" s="14"/>
      <c r="BL151" s="14"/>
      <c r="BM151" s="14"/>
      <c r="BN151" s="14"/>
      <c r="BO151" s="14"/>
      <c r="BP151" s="14"/>
      <c r="BQ151" s="14"/>
      <c r="BR151" s="14"/>
      <c r="BS151" s="14"/>
      <c r="BT151" s="14"/>
      <c r="BU151" s="14"/>
      <c r="BV151" s="14"/>
      <c r="BW151" s="14"/>
      <c r="BX151" s="14"/>
      <c r="BY151" s="14"/>
      <c r="BZ151" s="14"/>
      <c r="CA151" s="14"/>
      <c r="CB151" s="14"/>
      <c r="CC151" s="3"/>
      <c r="CD151" s="14"/>
      <c r="CE151" s="3"/>
    </row>
    <row r="152" spans="1:83" s="1" customFormat="1" ht="287.25" customHeight="1" x14ac:dyDescent="0.25">
      <c r="A152" s="4"/>
      <c r="B152" s="23"/>
      <c r="C152" s="24"/>
      <c r="D152" s="24"/>
      <c r="F152" s="23"/>
      <c r="G152" s="23"/>
      <c r="H152" s="23"/>
      <c r="I152" s="23"/>
      <c r="J152" s="23"/>
      <c r="K152" s="23"/>
      <c r="M152" s="14"/>
      <c r="N152" s="23"/>
      <c r="O152" s="23"/>
      <c r="P152" s="23"/>
      <c r="Q152" s="23"/>
      <c r="R152" s="23"/>
      <c r="S152" s="23"/>
      <c r="T152" s="2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F152" s="14"/>
      <c r="AG152" s="14"/>
      <c r="AH152" s="14"/>
      <c r="AI152" s="14"/>
      <c r="AJ152" s="14"/>
      <c r="AK152" s="14"/>
      <c r="AL152" s="14"/>
      <c r="AM152" s="14"/>
      <c r="AN152" s="14"/>
      <c r="AO152" s="14"/>
      <c r="AP152" s="14"/>
      <c r="AQ152" s="14"/>
      <c r="AR152" s="14"/>
      <c r="AS152" s="14"/>
      <c r="AT152" s="14"/>
      <c r="AU152" s="14"/>
      <c r="AV152" s="14"/>
      <c r="AW152" s="14"/>
      <c r="AX152" s="14"/>
      <c r="AY152" s="14"/>
      <c r="AZ152" s="14"/>
      <c r="BA152" s="14"/>
      <c r="BB152" s="14"/>
      <c r="BC152" s="14"/>
      <c r="BD152" s="14"/>
      <c r="BE152" s="14"/>
      <c r="BF152" s="14"/>
      <c r="BG152" s="14"/>
      <c r="BH152" s="14"/>
      <c r="BI152" s="14"/>
      <c r="BJ152" s="14"/>
      <c r="BK152" s="14"/>
      <c r="BL152" s="14"/>
      <c r="BM152" s="14"/>
      <c r="BN152" s="14"/>
      <c r="BO152" s="14"/>
      <c r="BP152" s="14"/>
      <c r="BQ152" s="14"/>
      <c r="BR152" s="14"/>
      <c r="BS152" s="14"/>
      <c r="BT152" s="14"/>
      <c r="BU152" s="14"/>
      <c r="BV152" s="14"/>
      <c r="BW152" s="14"/>
      <c r="BX152" s="14"/>
      <c r="BY152" s="14"/>
      <c r="BZ152" s="14"/>
      <c r="CA152" s="14"/>
      <c r="CB152" s="14"/>
      <c r="CC152" s="3"/>
      <c r="CD152" s="14"/>
      <c r="CE152" s="3"/>
    </row>
    <row r="153" spans="1:83" s="1" customFormat="1" ht="189.75" customHeight="1" x14ac:dyDescent="0.25">
      <c r="A153" s="4"/>
      <c r="B153" s="23"/>
      <c r="C153" s="24"/>
      <c r="D153" s="24"/>
      <c r="F153" s="23"/>
      <c r="G153" s="23"/>
      <c r="H153" s="23"/>
      <c r="I153" s="23"/>
      <c r="J153" s="23"/>
      <c r="K153" s="23"/>
      <c r="M153" s="14"/>
      <c r="N153" s="23"/>
      <c r="O153" s="23"/>
      <c r="P153" s="30"/>
      <c r="Q153" s="30"/>
      <c r="R153" s="30"/>
      <c r="S153" s="30"/>
      <c r="T153" s="1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F153" s="14"/>
      <c r="AG153" s="14"/>
      <c r="AH153" s="14"/>
      <c r="AI153" s="14"/>
      <c r="AJ153" s="14"/>
      <c r="AK153" s="14"/>
      <c r="AL153" s="14"/>
      <c r="AM153" s="14"/>
      <c r="AN153" s="14"/>
      <c r="AO153" s="14"/>
      <c r="AP153" s="14"/>
      <c r="AQ153" s="14"/>
      <c r="AR153" s="14"/>
      <c r="AS153" s="14"/>
      <c r="AT153" s="14"/>
      <c r="AU153" s="14"/>
      <c r="AV153" s="14"/>
      <c r="AW153" s="14"/>
      <c r="AX153" s="14"/>
      <c r="AY153" s="14"/>
      <c r="AZ153" s="14"/>
      <c r="BA153" s="14"/>
      <c r="BB153" s="14"/>
      <c r="BC153" s="14"/>
      <c r="BD153" s="14"/>
      <c r="BE153" s="14"/>
      <c r="BF153" s="14"/>
      <c r="BG153" s="14"/>
      <c r="BH153" s="14"/>
      <c r="BI153" s="14"/>
      <c r="BJ153" s="14"/>
      <c r="BK153" s="14"/>
      <c r="BL153" s="14"/>
      <c r="BM153" s="14"/>
      <c r="BN153" s="14"/>
      <c r="BO153" s="14"/>
      <c r="BP153" s="14"/>
      <c r="BQ153" s="14"/>
      <c r="BR153" s="14"/>
      <c r="BS153" s="14"/>
      <c r="BT153" s="14"/>
      <c r="BU153" s="14"/>
      <c r="BV153" s="14"/>
      <c r="BW153" s="14"/>
      <c r="BX153" s="14"/>
      <c r="BY153" s="14"/>
      <c r="BZ153" s="14"/>
      <c r="CA153" s="14"/>
      <c r="CB153" s="14"/>
      <c r="CC153" s="3"/>
      <c r="CD153" s="14"/>
      <c r="CE153" s="3"/>
    </row>
    <row r="154" spans="1:83" s="1" customFormat="1" ht="274.5" customHeight="1" x14ac:dyDescent="0.25">
      <c r="A154" s="4"/>
      <c r="B154" s="23"/>
      <c r="C154" s="24"/>
      <c r="D154" s="24"/>
      <c r="F154" s="23"/>
      <c r="G154" s="23"/>
      <c r="H154" s="23"/>
      <c r="I154" s="23"/>
      <c r="J154" s="23"/>
      <c r="K154" s="23"/>
      <c r="M154" s="14"/>
      <c r="N154" s="23"/>
      <c r="O154" s="23"/>
      <c r="P154" s="23"/>
      <c r="Q154" s="23"/>
      <c r="R154" s="23"/>
      <c r="S154" s="23"/>
      <c r="T154" s="2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F154" s="14"/>
      <c r="AG154" s="14"/>
      <c r="AH154" s="14"/>
      <c r="AI154" s="14"/>
      <c r="AJ154" s="14"/>
      <c r="AK154" s="14"/>
      <c r="AL154" s="14"/>
      <c r="AM154" s="14"/>
      <c r="AN154" s="14"/>
      <c r="AO154" s="14"/>
      <c r="AP154" s="14"/>
      <c r="AQ154" s="14"/>
      <c r="AR154" s="14"/>
      <c r="AS154" s="14"/>
      <c r="AT154" s="14"/>
      <c r="AU154" s="14"/>
      <c r="AV154" s="14"/>
      <c r="AW154" s="14"/>
      <c r="AX154" s="14"/>
      <c r="AY154" s="14"/>
      <c r="AZ154" s="14"/>
      <c r="BA154" s="14"/>
      <c r="BB154" s="14"/>
      <c r="BC154" s="14"/>
      <c r="BD154" s="14"/>
      <c r="BE154" s="14"/>
      <c r="BF154" s="14"/>
      <c r="BG154" s="14"/>
      <c r="BH154" s="14"/>
      <c r="BI154" s="14"/>
      <c r="BJ154" s="14"/>
      <c r="BK154" s="14"/>
      <c r="BL154" s="14"/>
      <c r="BM154" s="14"/>
      <c r="BN154" s="14"/>
      <c r="BO154" s="14"/>
      <c r="BP154" s="14"/>
      <c r="BQ154" s="14"/>
      <c r="BR154" s="14"/>
      <c r="BS154" s="14"/>
      <c r="BT154" s="14"/>
      <c r="BU154" s="14"/>
      <c r="BV154" s="14"/>
      <c r="BW154" s="14"/>
      <c r="BX154" s="14"/>
      <c r="BY154" s="14"/>
      <c r="BZ154" s="14"/>
      <c r="CA154" s="14"/>
      <c r="CB154" s="14"/>
      <c r="CC154" s="3"/>
      <c r="CD154" s="14"/>
      <c r="CE154" s="3"/>
    </row>
    <row r="155" spans="1:83" s="1" customFormat="1" ht="274.5" customHeight="1" x14ac:dyDescent="0.25">
      <c r="A155" s="4"/>
      <c r="B155" s="23"/>
      <c r="C155" s="24"/>
      <c r="D155" s="24"/>
      <c r="F155" s="23"/>
      <c r="G155" s="23"/>
      <c r="H155" s="23"/>
      <c r="I155" s="23"/>
      <c r="J155" s="23"/>
      <c r="K155" s="23"/>
      <c r="M155" s="14"/>
      <c r="N155" s="23"/>
      <c r="O155" s="23"/>
      <c r="P155" s="30"/>
      <c r="Q155" s="30"/>
      <c r="R155" s="30"/>
      <c r="S155" s="30"/>
      <c r="T155" s="1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F155" s="14"/>
      <c r="AG155" s="14"/>
      <c r="AH155" s="14"/>
      <c r="AI155" s="14"/>
      <c r="AJ155" s="14"/>
      <c r="AK155" s="14"/>
      <c r="AL155" s="14"/>
      <c r="AM155" s="14"/>
      <c r="AN155" s="14"/>
      <c r="AO155" s="14"/>
      <c r="AP155" s="14"/>
      <c r="AQ155" s="14"/>
      <c r="AR155" s="14"/>
      <c r="AS155" s="14"/>
      <c r="AT155" s="14"/>
      <c r="AU155" s="14"/>
      <c r="AV155" s="14"/>
      <c r="AW155" s="14"/>
      <c r="AX155" s="14"/>
      <c r="AY155" s="14"/>
      <c r="AZ155" s="14"/>
      <c r="BA155" s="14"/>
      <c r="BB155" s="14"/>
      <c r="BC155" s="14"/>
      <c r="BD155" s="14"/>
      <c r="BE155" s="14"/>
      <c r="BF155" s="14"/>
      <c r="BG155" s="14"/>
      <c r="BH155" s="14"/>
      <c r="BI155" s="14"/>
      <c r="BJ155" s="14"/>
      <c r="BK155" s="14"/>
      <c r="BL155" s="14"/>
      <c r="BM155" s="14"/>
      <c r="BN155" s="14"/>
      <c r="BO155" s="14"/>
      <c r="BP155" s="14"/>
      <c r="BQ155" s="14"/>
      <c r="BR155" s="14"/>
      <c r="BS155" s="14"/>
      <c r="BT155" s="14"/>
      <c r="BU155" s="14"/>
      <c r="BV155" s="14"/>
      <c r="BW155" s="14"/>
      <c r="BX155" s="14"/>
      <c r="BY155" s="14"/>
      <c r="BZ155" s="14"/>
      <c r="CA155" s="14"/>
      <c r="CB155" s="14"/>
      <c r="CC155" s="3"/>
      <c r="CD155" s="14"/>
      <c r="CE155" s="3"/>
    </row>
    <row r="156" spans="1:83" s="1" customFormat="1" ht="269.25" customHeight="1" x14ac:dyDescent="0.25">
      <c r="A156" s="4"/>
      <c r="B156" s="23"/>
      <c r="C156" s="24"/>
      <c r="D156" s="24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F156" s="14"/>
      <c r="AG156" s="14"/>
      <c r="AH156" s="14"/>
      <c r="AI156" s="14"/>
      <c r="AJ156" s="14"/>
      <c r="AK156" s="14"/>
      <c r="AL156" s="14"/>
      <c r="AM156" s="14"/>
      <c r="AN156" s="14"/>
      <c r="AO156" s="14"/>
      <c r="AP156" s="14"/>
      <c r="AQ156" s="14"/>
      <c r="AR156" s="14"/>
      <c r="AS156" s="14"/>
      <c r="AT156" s="14"/>
      <c r="AU156" s="14"/>
      <c r="AV156" s="14"/>
      <c r="AW156" s="14"/>
      <c r="AX156" s="14"/>
      <c r="AY156" s="14"/>
      <c r="AZ156" s="14"/>
      <c r="BA156" s="14"/>
      <c r="BB156" s="14"/>
      <c r="BC156" s="14"/>
      <c r="BD156" s="14"/>
      <c r="BE156" s="14"/>
      <c r="BF156" s="14"/>
      <c r="BG156" s="14"/>
      <c r="BH156" s="14"/>
      <c r="BI156" s="14"/>
      <c r="BJ156" s="14"/>
      <c r="BK156" s="14"/>
      <c r="BL156" s="14"/>
      <c r="BM156" s="14"/>
      <c r="BN156" s="14"/>
      <c r="BO156" s="14"/>
      <c r="BP156" s="14"/>
      <c r="BQ156" s="14"/>
      <c r="BR156" s="14"/>
      <c r="BS156" s="14"/>
      <c r="BT156" s="14"/>
      <c r="BU156" s="14"/>
      <c r="BV156" s="14"/>
      <c r="BW156" s="14"/>
      <c r="BX156" s="14"/>
      <c r="BY156" s="14"/>
      <c r="BZ156" s="14"/>
      <c r="CA156" s="14"/>
      <c r="CB156" s="14"/>
      <c r="CC156" s="3"/>
      <c r="CD156" s="14"/>
      <c r="CE156" s="3"/>
    </row>
    <row r="157" spans="1:83" s="1" customFormat="1" ht="269.25" customHeight="1" x14ac:dyDescent="0.25">
      <c r="A157" s="4"/>
      <c r="B157" s="23"/>
      <c r="C157" s="24"/>
      <c r="D157" s="24"/>
      <c r="F157" s="23"/>
      <c r="G157" s="23"/>
      <c r="H157" s="23"/>
      <c r="I157" s="23"/>
      <c r="J157" s="23"/>
      <c r="K157" s="23"/>
      <c r="M157" s="14"/>
      <c r="N157" s="23"/>
      <c r="O157" s="23"/>
      <c r="P157" s="30"/>
      <c r="Q157" s="30"/>
      <c r="R157" s="30"/>
      <c r="S157" s="30"/>
      <c r="T157" s="1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F157" s="14"/>
      <c r="AG157" s="14"/>
      <c r="AH157" s="14"/>
      <c r="AI157" s="14"/>
      <c r="AJ157" s="14"/>
      <c r="AK157" s="14"/>
      <c r="AL157" s="14"/>
      <c r="AM157" s="14"/>
      <c r="AN157" s="14"/>
      <c r="AO157" s="14"/>
      <c r="AP157" s="14"/>
      <c r="AQ157" s="14"/>
      <c r="AR157" s="14"/>
      <c r="AS157" s="14"/>
      <c r="AT157" s="14"/>
      <c r="AU157" s="14"/>
      <c r="AV157" s="14"/>
      <c r="AW157" s="14"/>
      <c r="AX157" s="14"/>
      <c r="AY157" s="14"/>
      <c r="AZ157" s="14"/>
      <c r="BA157" s="14"/>
      <c r="BB157" s="14"/>
      <c r="BC157" s="14"/>
      <c r="BD157" s="14"/>
      <c r="BE157" s="14"/>
      <c r="BF157" s="14"/>
      <c r="BG157" s="14"/>
      <c r="BH157" s="14"/>
      <c r="BI157" s="14"/>
      <c r="BJ157" s="14"/>
      <c r="BK157" s="14"/>
      <c r="BL157" s="14"/>
      <c r="BM157" s="14"/>
      <c r="BN157" s="14"/>
      <c r="BO157" s="14"/>
      <c r="BP157" s="14"/>
      <c r="BQ157" s="14"/>
      <c r="BR157" s="14"/>
      <c r="BS157" s="14"/>
      <c r="BT157" s="14"/>
      <c r="BU157" s="14"/>
      <c r="BV157" s="14"/>
      <c r="BW157" s="14"/>
      <c r="BX157" s="14"/>
      <c r="BY157" s="14"/>
      <c r="BZ157" s="14"/>
      <c r="CA157" s="14"/>
      <c r="CB157" s="14"/>
      <c r="CC157" s="3"/>
      <c r="CD157" s="14"/>
      <c r="CE157" s="3"/>
    </row>
    <row r="158" spans="1:83" s="1" customFormat="1" ht="359.25" customHeight="1" x14ac:dyDescent="0.25">
      <c r="A158" s="4"/>
      <c r="B158" s="23"/>
      <c r="C158" s="24"/>
      <c r="D158" s="24"/>
      <c r="F158" s="23"/>
      <c r="G158" s="23"/>
      <c r="H158" s="23"/>
      <c r="I158" s="23"/>
      <c r="J158" s="23"/>
      <c r="K158" s="23"/>
      <c r="M158" s="14"/>
      <c r="N158" s="23"/>
      <c r="O158" s="23"/>
      <c r="P158" s="23"/>
      <c r="Q158" s="23"/>
      <c r="R158" s="23"/>
      <c r="S158" s="23"/>
      <c r="T158" s="2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F158" s="14"/>
      <c r="AG158" s="14"/>
      <c r="AH158" s="14"/>
      <c r="AI158" s="14"/>
      <c r="AJ158" s="14"/>
      <c r="AK158" s="14"/>
      <c r="AL158" s="14"/>
      <c r="AM158" s="14"/>
      <c r="AN158" s="14"/>
      <c r="AO158" s="14"/>
      <c r="AP158" s="14"/>
      <c r="AQ158" s="14"/>
      <c r="AR158" s="14"/>
      <c r="AS158" s="14"/>
      <c r="AT158" s="14"/>
      <c r="AU158" s="14"/>
      <c r="AV158" s="14"/>
      <c r="AW158" s="14"/>
      <c r="AX158" s="14"/>
      <c r="AY158" s="14"/>
      <c r="AZ158" s="14"/>
      <c r="BA158" s="14"/>
      <c r="BB158" s="14"/>
      <c r="BC158" s="14"/>
      <c r="BD158" s="14"/>
      <c r="BE158" s="14"/>
      <c r="BF158" s="14"/>
      <c r="BG158" s="14"/>
      <c r="BH158" s="14"/>
      <c r="BI158" s="14"/>
      <c r="BJ158" s="14"/>
      <c r="BK158" s="14"/>
      <c r="BL158" s="14"/>
      <c r="BM158" s="14"/>
      <c r="BN158" s="14"/>
      <c r="BO158" s="14"/>
      <c r="BP158" s="14"/>
      <c r="BQ158" s="14"/>
      <c r="BR158" s="14"/>
      <c r="BS158" s="14"/>
      <c r="BT158" s="14"/>
      <c r="BU158" s="14"/>
      <c r="BV158" s="14"/>
      <c r="BW158" s="14"/>
      <c r="BX158" s="14"/>
      <c r="BY158" s="14"/>
      <c r="BZ158" s="14"/>
      <c r="CA158" s="14"/>
      <c r="CB158" s="14"/>
      <c r="CC158" s="3"/>
      <c r="CD158" s="14"/>
      <c r="CE158" s="3"/>
    </row>
    <row r="159" spans="1:83" s="1" customFormat="1" ht="359.25" customHeight="1" x14ac:dyDescent="0.25">
      <c r="A159" s="4"/>
      <c r="B159" s="23"/>
      <c r="C159" s="24"/>
      <c r="D159" s="24"/>
      <c r="F159" s="23"/>
      <c r="G159" s="23"/>
      <c r="H159" s="23"/>
      <c r="I159" s="23"/>
      <c r="J159" s="23"/>
      <c r="K159" s="23"/>
      <c r="M159" s="14"/>
      <c r="N159" s="23"/>
      <c r="O159" s="23"/>
      <c r="P159" s="30"/>
      <c r="Q159" s="30"/>
      <c r="R159" s="30"/>
      <c r="S159" s="30"/>
      <c r="T159" s="1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F159" s="14"/>
      <c r="AG159" s="14"/>
      <c r="AH159" s="14"/>
      <c r="AI159" s="14"/>
      <c r="AJ159" s="14"/>
      <c r="AK159" s="14"/>
      <c r="AL159" s="14"/>
      <c r="AM159" s="14"/>
      <c r="AN159" s="14"/>
      <c r="AO159" s="14"/>
      <c r="AP159" s="14"/>
      <c r="AQ159" s="14"/>
      <c r="AR159" s="14"/>
      <c r="AS159" s="14"/>
      <c r="AT159" s="14"/>
      <c r="AU159" s="14"/>
      <c r="AV159" s="14"/>
      <c r="AW159" s="14"/>
      <c r="AX159" s="14"/>
      <c r="AY159" s="14"/>
      <c r="AZ159" s="14"/>
      <c r="BA159" s="14"/>
      <c r="BB159" s="14"/>
      <c r="BC159" s="14"/>
      <c r="BD159" s="14"/>
      <c r="BE159" s="14"/>
      <c r="BF159" s="14"/>
      <c r="BG159" s="14"/>
      <c r="BH159" s="14"/>
      <c r="BI159" s="14"/>
      <c r="BJ159" s="14"/>
      <c r="BK159" s="14"/>
      <c r="BL159" s="14"/>
      <c r="BM159" s="14"/>
      <c r="BN159" s="14"/>
      <c r="BO159" s="14"/>
      <c r="BP159" s="14"/>
      <c r="BQ159" s="14"/>
      <c r="BR159" s="14"/>
      <c r="BS159" s="14"/>
      <c r="BT159" s="14"/>
      <c r="BU159" s="14"/>
      <c r="BV159" s="14"/>
      <c r="BW159" s="14"/>
      <c r="BX159" s="14"/>
      <c r="BY159" s="14"/>
      <c r="BZ159" s="14"/>
      <c r="CA159" s="14"/>
      <c r="CB159" s="14"/>
      <c r="CC159" s="3"/>
      <c r="CD159" s="14"/>
      <c r="CE159" s="3"/>
    </row>
    <row r="160" spans="1:83" s="1" customFormat="1" ht="359.25" customHeight="1" x14ac:dyDescent="0.25">
      <c r="A160" s="4"/>
      <c r="B160" s="23"/>
      <c r="C160" s="24"/>
      <c r="D160" s="24"/>
      <c r="F160" s="23"/>
      <c r="G160" s="23"/>
      <c r="H160" s="23"/>
      <c r="I160" s="23"/>
      <c r="J160" s="23"/>
      <c r="K160" s="23"/>
      <c r="M160" s="14"/>
      <c r="N160" s="23"/>
      <c r="O160" s="23"/>
      <c r="P160" s="30"/>
      <c r="Q160" s="30"/>
      <c r="R160" s="30"/>
      <c r="S160" s="30"/>
      <c r="T160" s="1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F160" s="14"/>
      <c r="AG160" s="14"/>
      <c r="AH160" s="14"/>
      <c r="AI160" s="14"/>
      <c r="AJ160" s="14"/>
      <c r="AK160" s="14"/>
      <c r="AL160" s="14"/>
      <c r="AM160" s="14"/>
      <c r="AN160" s="14"/>
      <c r="AO160" s="14"/>
      <c r="AP160" s="14"/>
      <c r="AQ160" s="14"/>
      <c r="AR160" s="14"/>
      <c r="AS160" s="14"/>
      <c r="AT160" s="14"/>
      <c r="AU160" s="14"/>
      <c r="AV160" s="14"/>
      <c r="AW160" s="14"/>
      <c r="AX160" s="14"/>
      <c r="AY160" s="14"/>
      <c r="AZ160" s="14"/>
      <c r="BA160" s="14"/>
      <c r="BB160" s="14"/>
      <c r="BC160" s="14"/>
      <c r="BD160" s="14"/>
      <c r="BE160" s="14"/>
      <c r="BF160" s="14"/>
      <c r="BG160" s="14"/>
      <c r="BH160" s="14"/>
      <c r="BI160" s="14"/>
      <c r="BJ160" s="14"/>
      <c r="BK160" s="14"/>
      <c r="BL160" s="14"/>
      <c r="BM160" s="14"/>
      <c r="BN160" s="14"/>
      <c r="BO160" s="14"/>
      <c r="BP160" s="14"/>
      <c r="BQ160" s="14"/>
      <c r="BR160" s="14"/>
      <c r="BS160" s="14"/>
      <c r="BT160" s="14"/>
      <c r="BU160" s="14"/>
      <c r="BV160" s="14"/>
      <c r="BW160" s="14"/>
      <c r="BX160" s="14"/>
      <c r="BY160" s="14"/>
      <c r="BZ160" s="14"/>
      <c r="CA160" s="14"/>
      <c r="CB160" s="14"/>
      <c r="CC160" s="3"/>
      <c r="CD160" s="14"/>
      <c r="CE160" s="3"/>
    </row>
    <row r="161" spans="1:83" s="1" customFormat="1" ht="276.75" customHeight="1" x14ac:dyDescent="0.25">
      <c r="A161" s="4"/>
      <c r="B161" s="23"/>
      <c r="C161" s="24"/>
      <c r="D161" s="24"/>
      <c r="F161" s="23"/>
      <c r="G161" s="23"/>
      <c r="H161" s="23"/>
      <c r="I161" s="23"/>
      <c r="J161" s="23"/>
      <c r="K161" s="23"/>
      <c r="M161" s="14"/>
      <c r="N161" s="30"/>
      <c r="O161" s="23"/>
      <c r="P161" s="30"/>
      <c r="Q161" s="30"/>
      <c r="R161" s="30"/>
      <c r="S161" s="30"/>
      <c r="T161" s="3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F161" s="14"/>
      <c r="AG161" s="14"/>
      <c r="AH161" s="14"/>
      <c r="AI161" s="14"/>
      <c r="AJ161" s="14"/>
      <c r="AK161" s="14"/>
      <c r="AL161" s="14"/>
      <c r="AM161" s="14"/>
      <c r="AN161" s="14"/>
      <c r="AO161" s="14"/>
      <c r="AP161" s="14"/>
      <c r="AQ161" s="14"/>
      <c r="AR161" s="14"/>
      <c r="AS161" s="14"/>
      <c r="AT161" s="14"/>
      <c r="AU161" s="14"/>
      <c r="AV161" s="14"/>
      <c r="AW161" s="14"/>
      <c r="AX161" s="14"/>
      <c r="AY161" s="14"/>
      <c r="AZ161" s="14"/>
      <c r="BA161" s="14"/>
      <c r="BB161" s="14"/>
      <c r="BC161" s="14"/>
      <c r="BD161" s="14"/>
      <c r="BE161" s="14"/>
      <c r="BF161" s="14"/>
      <c r="BG161" s="14"/>
      <c r="BH161" s="14"/>
      <c r="BI161" s="14"/>
      <c r="BJ161" s="14"/>
      <c r="BK161" s="14"/>
      <c r="BL161" s="14"/>
      <c r="BM161" s="14"/>
      <c r="BN161" s="14"/>
      <c r="BO161" s="14"/>
      <c r="BP161" s="14"/>
      <c r="BQ161" s="14"/>
      <c r="BR161" s="14"/>
      <c r="BS161" s="14"/>
      <c r="BT161" s="14"/>
      <c r="BU161" s="14"/>
      <c r="BV161" s="14"/>
      <c r="BW161" s="14"/>
      <c r="BX161" s="14"/>
      <c r="BY161" s="14"/>
      <c r="BZ161" s="14"/>
      <c r="CA161" s="14"/>
      <c r="CB161" s="14"/>
      <c r="CC161" s="3"/>
      <c r="CD161" s="14"/>
      <c r="CE161" s="3"/>
    </row>
    <row r="162" spans="1:83" s="1" customFormat="1" ht="276.75" customHeight="1" x14ac:dyDescent="0.25">
      <c r="A162" s="4"/>
      <c r="B162" s="23"/>
      <c r="C162" s="24"/>
      <c r="D162" s="24"/>
      <c r="F162" s="23"/>
      <c r="G162" s="23"/>
      <c r="H162" s="23"/>
      <c r="I162" s="23"/>
      <c r="J162" s="23"/>
      <c r="K162" s="23"/>
      <c r="M162" s="14"/>
      <c r="N162" s="23"/>
      <c r="O162" s="23"/>
      <c r="P162" s="30"/>
      <c r="Q162" s="30"/>
      <c r="R162" s="30"/>
      <c r="S162" s="30"/>
      <c r="T162" s="1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F162" s="14"/>
      <c r="AG162" s="14"/>
      <c r="AH162" s="14"/>
      <c r="AI162" s="14"/>
      <c r="AJ162" s="14"/>
      <c r="AK162" s="14"/>
      <c r="AL162" s="14"/>
      <c r="AM162" s="14"/>
      <c r="AN162" s="14"/>
      <c r="AO162" s="14"/>
      <c r="AP162" s="14"/>
      <c r="AQ162" s="14"/>
      <c r="AR162" s="14"/>
      <c r="AS162" s="14"/>
      <c r="AT162" s="14"/>
      <c r="AU162" s="14"/>
      <c r="AV162" s="14"/>
      <c r="AW162" s="14"/>
      <c r="AX162" s="14"/>
      <c r="AY162" s="14"/>
      <c r="AZ162" s="14"/>
      <c r="BA162" s="14"/>
      <c r="BB162" s="14"/>
      <c r="BC162" s="14"/>
      <c r="BD162" s="14"/>
      <c r="BE162" s="14"/>
      <c r="BF162" s="14"/>
      <c r="BG162" s="14"/>
      <c r="BH162" s="14"/>
      <c r="BI162" s="14"/>
      <c r="BJ162" s="14"/>
      <c r="BK162" s="14"/>
      <c r="BL162" s="14"/>
      <c r="BM162" s="14"/>
      <c r="BN162" s="14"/>
      <c r="BO162" s="14"/>
      <c r="BP162" s="14"/>
      <c r="BQ162" s="14"/>
      <c r="BR162" s="14"/>
      <c r="BS162" s="14"/>
      <c r="BT162" s="14"/>
      <c r="BU162" s="14"/>
      <c r="BV162" s="14"/>
      <c r="BW162" s="14"/>
      <c r="BX162" s="14"/>
      <c r="BY162" s="14"/>
      <c r="BZ162" s="14"/>
      <c r="CA162" s="14"/>
      <c r="CB162" s="14"/>
      <c r="CC162" s="3"/>
      <c r="CD162" s="14"/>
      <c r="CE162" s="3"/>
    </row>
    <row r="163" spans="1:83" s="1" customFormat="1" ht="192" customHeight="1" x14ac:dyDescent="0.25">
      <c r="A163" s="4"/>
      <c r="B163" s="23"/>
      <c r="C163" s="24"/>
      <c r="D163" s="24"/>
      <c r="F163" s="23"/>
      <c r="G163" s="23"/>
      <c r="H163" s="23"/>
      <c r="I163" s="23"/>
      <c r="J163" s="23"/>
      <c r="K163" s="23"/>
      <c r="M163" s="14"/>
      <c r="N163" s="18"/>
      <c r="O163" s="18"/>
      <c r="P163" s="18"/>
      <c r="Q163" s="18"/>
      <c r="R163" s="18"/>
      <c r="S163" s="18"/>
      <c r="T163" s="18"/>
      <c r="U163" s="16"/>
      <c r="V163" s="16"/>
      <c r="W163" s="16"/>
      <c r="X163" s="16"/>
      <c r="Y163" s="16"/>
      <c r="Z163" s="16"/>
      <c r="AA163" s="18"/>
      <c r="AB163" s="16"/>
      <c r="AC163" s="16"/>
      <c r="AD163" s="16"/>
      <c r="AE163" s="16"/>
      <c r="AF163" s="16"/>
      <c r="AG163" s="18"/>
      <c r="AH163" s="16"/>
      <c r="AI163" s="16"/>
      <c r="AJ163" s="16"/>
      <c r="AK163" s="16"/>
      <c r="AL163" s="16"/>
      <c r="AM163" s="16"/>
      <c r="AN163" s="16"/>
      <c r="AO163" s="16"/>
      <c r="AP163" s="18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8"/>
      <c r="BB163" s="16"/>
      <c r="BC163" s="18"/>
      <c r="BD163" s="16"/>
      <c r="BE163" s="16"/>
      <c r="BF163" s="16"/>
      <c r="BG163" s="16"/>
      <c r="BH163" s="16"/>
      <c r="BI163" s="16"/>
      <c r="BJ163" s="16"/>
      <c r="BK163" s="16"/>
      <c r="BL163" s="18"/>
      <c r="BM163" s="16"/>
      <c r="BN163" s="16"/>
      <c r="BO163" s="18"/>
      <c r="BP163" s="16"/>
      <c r="BQ163" s="16"/>
      <c r="BR163" s="18"/>
      <c r="BS163" s="16"/>
      <c r="BT163" s="16"/>
      <c r="BU163" s="18"/>
      <c r="BV163" s="16"/>
      <c r="BW163" s="16"/>
      <c r="BX163" s="18"/>
      <c r="BY163" s="16"/>
      <c r="BZ163" s="16"/>
      <c r="CA163" s="16"/>
      <c r="CB163" s="18"/>
      <c r="CC163" s="3"/>
      <c r="CD163" s="14"/>
      <c r="CE163" s="3"/>
    </row>
    <row r="164" spans="1:83" s="1" customFormat="1" ht="166.5" customHeight="1" x14ac:dyDescent="0.25">
      <c r="A164" s="4"/>
      <c r="B164" s="23"/>
      <c r="C164" s="24"/>
      <c r="D164" s="24"/>
      <c r="F164" s="23"/>
      <c r="G164" s="23"/>
      <c r="H164" s="23"/>
      <c r="I164" s="23"/>
      <c r="J164" s="23"/>
      <c r="K164" s="23"/>
      <c r="N164" s="25"/>
      <c r="O164" s="25"/>
      <c r="P164" s="25"/>
      <c r="Q164" s="25"/>
      <c r="R164" s="25"/>
      <c r="S164" s="25"/>
      <c r="T164" s="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F164" s="14"/>
      <c r="AG164" s="14"/>
      <c r="AH164" s="14"/>
      <c r="AI164" s="14"/>
      <c r="AJ164" s="14"/>
      <c r="AK164" s="14"/>
      <c r="AL164" s="14"/>
      <c r="AM164" s="14"/>
      <c r="AN164" s="14"/>
      <c r="AO164" s="14"/>
      <c r="AP164" s="14"/>
      <c r="AQ164" s="14"/>
      <c r="AR164" s="14"/>
      <c r="AS164" s="14"/>
      <c r="AT164" s="14"/>
      <c r="AU164" s="14"/>
      <c r="AV164" s="14"/>
      <c r="AW164" s="14"/>
      <c r="AX164" s="14"/>
      <c r="AY164" s="14"/>
      <c r="AZ164" s="14"/>
      <c r="BA164" s="14"/>
      <c r="BB164" s="14"/>
      <c r="BC164" s="14"/>
      <c r="BD164" s="14"/>
      <c r="BE164" s="14"/>
      <c r="BF164" s="14"/>
      <c r="BG164" s="14"/>
      <c r="BH164" s="14"/>
      <c r="BI164" s="14"/>
      <c r="BJ164" s="14"/>
      <c r="BK164" s="14"/>
      <c r="BL164" s="14"/>
      <c r="BM164" s="14"/>
      <c r="BN164" s="14"/>
      <c r="BO164" s="14"/>
      <c r="BP164" s="14"/>
      <c r="BQ164" s="14"/>
      <c r="BR164" s="14"/>
      <c r="BS164" s="14"/>
      <c r="BT164" s="14"/>
      <c r="BU164" s="14"/>
      <c r="BV164" s="14"/>
      <c r="BW164" s="14"/>
      <c r="BX164" s="14"/>
      <c r="BY164" s="14"/>
      <c r="BZ164" s="14"/>
      <c r="CA164" s="14"/>
      <c r="CB164" s="14"/>
      <c r="CC164" s="3"/>
      <c r="CD164" s="14"/>
      <c r="CE164" s="3"/>
    </row>
    <row r="165" spans="1:83" s="1" customFormat="1" ht="407.25" customHeight="1" x14ac:dyDescent="0.25">
      <c r="A165" s="4"/>
      <c r="B165" s="23"/>
      <c r="C165" s="24"/>
      <c r="D165" s="24"/>
      <c r="F165" s="23"/>
      <c r="G165" s="23"/>
      <c r="H165" s="23"/>
      <c r="I165" s="23"/>
      <c r="J165" s="23"/>
      <c r="K165" s="23"/>
      <c r="L165" s="23"/>
      <c r="M165" s="23"/>
      <c r="N165" s="25"/>
      <c r="O165" s="23"/>
      <c r="P165" s="25"/>
      <c r="Q165" s="25"/>
      <c r="R165" s="25"/>
      <c r="S165" s="25"/>
      <c r="T165" s="2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F165" s="14"/>
      <c r="AG165" s="14"/>
      <c r="AH165" s="14"/>
      <c r="AI165" s="14"/>
      <c r="AJ165" s="14"/>
      <c r="AK165" s="14"/>
      <c r="AL165" s="14"/>
      <c r="AM165" s="14"/>
      <c r="AN165" s="14"/>
      <c r="AO165" s="14"/>
      <c r="AP165" s="14"/>
      <c r="AQ165" s="14"/>
      <c r="AR165" s="14"/>
      <c r="AS165" s="14"/>
      <c r="AT165" s="14"/>
      <c r="AU165" s="14"/>
      <c r="AV165" s="14"/>
      <c r="AW165" s="14"/>
      <c r="AX165" s="14"/>
      <c r="AY165" s="14"/>
      <c r="AZ165" s="14"/>
      <c r="BA165" s="14"/>
      <c r="BB165" s="14"/>
      <c r="BC165" s="14"/>
      <c r="BD165" s="14"/>
      <c r="BE165" s="14"/>
      <c r="BF165" s="14"/>
      <c r="BG165" s="14"/>
      <c r="BH165" s="14"/>
      <c r="BI165" s="14"/>
      <c r="BJ165" s="14"/>
      <c r="BK165" s="14"/>
      <c r="BL165" s="14"/>
      <c r="BM165" s="14"/>
      <c r="BN165" s="14"/>
      <c r="BO165" s="14"/>
      <c r="BP165" s="14"/>
      <c r="BQ165" s="14"/>
      <c r="BR165" s="14"/>
      <c r="BS165" s="14"/>
      <c r="BT165" s="14"/>
      <c r="BU165" s="14"/>
      <c r="BV165" s="14"/>
      <c r="BW165" s="14"/>
      <c r="BX165" s="14"/>
      <c r="BY165" s="14"/>
      <c r="BZ165" s="14"/>
      <c r="CA165" s="14"/>
      <c r="CB165" s="14"/>
      <c r="CC165" s="3"/>
      <c r="CD165" s="14"/>
      <c r="CE165" s="3"/>
    </row>
    <row r="166" spans="1:83" s="1" customFormat="1" ht="192" customHeight="1" x14ac:dyDescent="0.25">
      <c r="A166" s="4"/>
      <c r="B166" s="23"/>
      <c r="C166" s="24"/>
      <c r="D166" s="24"/>
      <c r="F166" s="23"/>
      <c r="G166" s="23"/>
      <c r="H166" s="23"/>
      <c r="I166" s="23"/>
      <c r="J166" s="23"/>
      <c r="K166" s="23"/>
      <c r="M166" s="14"/>
      <c r="N166" s="9"/>
      <c r="O166" s="9"/>
      <c r="P166" s="9"/>
      <c r="Q166" s="9"/>
      <c r="R166" s="9"/>
      <c r="S166" s="9"/>
      <c r="T166" s="2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F166" s="14"/>
      <c r="AG166" s="14"/>
      <c r="AH166" s="14"/>
      <c r="AI166" s="14"/>
      <c r="AJ166" s="14"/>
      <c r="AK166" s="14"/>
      <c r="AL166" s="14"/>
      <c r="AM166" s="14"/>
      <c r="AN166" s="14"/>
      <c r="AO166" s="14"/>
      <c r="AP166" s="14"/>
      <c r="AQ166" s="14"/>
      <c r="AR166" s="14"/>
      <c r="AS166" s="14"/>
      <c r="AT166" s="14"/>
      <c r="AU166" s="14"/>
      <c r="AV166" s="14"/>
      <c r="AW166" s="14"/>
      <c r="AX166" s="14"/>
      <c r="AY166" s="14"/>
      <c r="AZ166" s="14"/>
      <c r="BA166" s="14"/>
      <c r="BB166" s="14"/>
      <c r="BC166" s="14"/>
      <c r="BD166" s="14"/>
      <c r="BE166" s="14"/>
      <c r="BF166" s="14"/>
      <c r="BG166" s="14"/>
      <c r="BH166" s="14"/>
      <c r="BI166" s="14"/>
      <c r="BJ166" s="14"/>
      <c r="BK166" s="14"/>
      <c r="BL166" s="14"/>
      <c r="BM166" s="14"/>
      <c r="BN166" s="14"/>
      <c r="BO166" s="14"/>
      <c r="BP166" s="14"/>
      <c r="BQ166" s="14"/>
      <c r="BR166" s="14"/>
      <c r="BS166" s="14"/>
      <c r="BT166" s="14"/>
      <c r="BU166" s="14"/>
      <c r="BV166" s="14"/>
      <c r="BW166" s="14"/>
      <c r="BX166" s="14"/>
      <c r="BY166" s="14"/>
      <c r="BZ166" s="14"/>
      <c r="CA166" s="14"/>
      <c r="CB166" s="14"/>
      <c r="CC166" s="3"/>
      <c r="CD166" s="14"/>
      <c r="CE166" s="3"/>
    </row>
    <row r="167" spans="1:83" s="1" customFormat="1" ht="180" customHeight="1" x14ac:dyDescent="0.25">
      <c r="A167" s="4"/>
      <c r="B167" s="23"/>
      <c r="C167" s="24"/>
      <c r="D167" s="24"/>
      <c r="F167" s="23"/>
      <c r="G167" s="23"/>
      <c r="H167" s="23"/>
      <c r="I167" s="23"/>
      <c r="J167" s="23"/>
      <c r="K167" s="23"/>
      <c r="M167" s="14"/>
      <c r="N167" s="23"/>
      <c r="O167" s="23"/>
      <c r="P167" s="30"/>
      <c r="Q167" s="30"/>
      <c r="R167" s="30"/>
      <c r="S167" s="30"/>
      <c r="T167" s="1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F167" s="14"/>
      <c r="AG167" s="14"/>
      <c r="AH167" s="14"/>
      <c r="AI167" s="14"/>
      <c r="AJ167" s="14"/>
      <c r="AK167" s="14"/>
      <c r="AL167" s="14"/>
      <c r="AM167" s="14"/>
      <c r="AN167" s="14"/>
      <c r="AO167" s="14"/>
      <c r="AP167" s="14"/>
      <c r="AQ167" s="14"/>
      <c r="AR167" s="14"/>
      <c r="AS167" s="14"/>
      <c r="AT167" s="14"/>
      <c r="AU167" s="14"/>
      <c r="AV167" s="14"/>
      <c r="AW167" s="14"/>
      <c r="AX167" s="14"/>
      <c r="AY167" s="14"/>
      <c r="AZ167" s="14"/>
      <c r="BA167" s="14"/>
      <c r="BB167" s="14"/>
      <c r="BC167" s="14"/>
      <c r="BD167" s="14"/>
      <c r="BE167" s="14"/>
      <c r="BF167" s="14"/>
      <c r="BG167" s="14"/>
      <c r="BH167" s="14"/>
      <c r="BI167" s="14"/>
      <c r="BJ167" s="14"/>
      <c r="BK167" s="14"/>
      <c r="BL167" s="14"/>
      <c r="BM167" s="14"/>
      <c r="BN167" s="14"/>
      <c r="BO167" s="14"/>
      <c r="BP167" s="14"/>
      <c r="BQ167" s="14"/>
      <c r="BR167" s="14"/>
      <c r="BS167" s="14"/>
      <c r="BT167" s="14"/>
      <c r="BU167" s="14"/>
      <c r="BV167" s="14"/>
      <c r="BW167" s="14"/>
      <c r="BX167" s="14"/>
      <c r="BY167" s="14"/>
      <c r="BZ167" s="14"/>
      <c r="CA167" s="14"/>
      <c r="CB167" s="14"/>
      <c r="CC167" s="3"/>
      <c r="CD167" s="14"/>
      <c r="CE167" s="3"/>
    </row>
    <row r="168" spans="1:83" s="1" customFormat="1" ht="407.25" customHeight="1" x14ac:dyDescent="0.25">
      <c r="A168" s="4"/>
      <c r="B168" s="23"/>
      <c r="C168" s="24"/>
      <c r="D168" s="24"/>
      <c r="F168" s="23"/>
      <c r="G168" s="23"/>
      <c r="H168" s="23"/>
      <c r="I168" s="23"/>
      <c r="J168" s="23"/>
      <c r="K168" s="23"/>
      <c r="M168" s="14"/>
      <c r="N168" s="23"/>
      <c r="O168" s="23"/>
      <c r="P168" s="23"/>
      <c r="Q168" s="23"/>
      <c r="R168" s="23"/>
      <c r="S168" s="23"/>
      <c r="T168" s="2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F168" s="14"/>
      <c r="AG168" s="14"/>
      <c r="AH168" s="14"/>
      <c r="AI168" s="14"/>
      <c r="AJ168" s="14"/>
      <c r="AK168" s="14"/>
      <c r="AL168" s="14"/>
      <c r="AM168" s="14"/>
      <c r="AN168" s="14"/>
      <c r="AO168" s="14"/>
      <c r="AP168" s="14"/>
      <c r="AQ168" s="14"/>
      <c r="AR168" s="14"/>
      <c r="AS168" s="14"/>
      <c r="AT168" s="14"/>
      <c r="AU168" s="14"/>
      <c r="AV168" s="14"/>
      <c r="AW168" s="14"/>
      <c r="AX168" s="14"/>
      <c r="AY168" s="14"/>
      <c r="AZ168" s="14"/>
      <c r="BA168" s="14"/>
      <c r="BB168" s="14"/>
      <c r="BC168" s="14"/>
      <c r="BD168" s="14"/>
      <c r="BE168" s="14"/>
      <c r="BF168" s="14"/>
      <c r="BG168" s="14"/>
      <c r="BH168" s="14"/>
      <c r="BI168" s="14"/>
      <c r="BJ168" s="14"/>
      <c r="BK168" s="14"/>
      <c r="BL168" s="14"/>
      <c r="BM168" s="14"/>
      <c r="BN168" s="14"/>
      <c r="BO168" s="14"/>
      <c r="BP168" s="14"/>
      <c r="BQ168" s="14"/>
      <c r="BR168" s="14"/>
      <c r="BS168" s="14"/>
      <c r="BT168" s="14"/>
      <c r="BU168" s="14"/>
      <c r="BV168" s="14"/>
      <c r="BW168" s="14"/>
      <c r="BX168" s="14"/>
      <c r="BY168" s="14"/>
      <c r="BZ168" s="14"/>
      <c r="CA168" s="14"/>
      <c r="CB168" s="14"/>
      <c r="CC168" s="3"/>
      <c r="CD168" s="14"/>
      <c r="CE168" s="3"/>
    </row>
    <row r="169" spans="1:83" s="1" customFormat="1" ht="174.75" customHeight="1" x14ac:dyDescent="0.25">
      <c r="A169" s="4"/>
      <c r="B169" s="23"/>
      <c r="C169" s="24"/>
      <c r="D169" s="24"/>
      <c r="F169" s="23"/>
      <c r="G169" s="23"/>
      <c r="H169" s="23"/>
      <c r="I169" s="23"/>
      <c r="J169" s="23"/>
      <c r="K169" s="23"/>
      <c r="M169" s="14"/>
      <c r="N169" s="23"/>
      <c r="O169" s="23"/>
      <c r="P169" s="30"/>
      <c r="Q169" s="30"/>
      <c r="R169" s="30"/>
      <c r="S169" s="30"/>
      <c r="T169" s="1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F169" s="14"/>
      <c r="AG169" s="14"/>
      <c r="AH169" s="14"/>
      <c r="AI169" s="14"/>
      <c r="AJ169" s="14"/>
      <c r="AK169" s="14"/>
      <c r="AL169" s="14"/>
      <c r="AM169" s="14"/>
      <c r="AN169" s="14"/>
      <c r="AO169" s="14"/>
      <c r="AP169" s="14"/>
      <c r="AQ169" s="14"/>
      <c r="AR169" s="14"/>
      <c r="AS169" s="14"/>
      <c r="AT169" s="14"/>
      <c r="AU169" s="14"/>
      <c r="AV169" s="14"/>
      <c r="AW169" s="14"/>
      <c r="AX169" s="14"/>
      <c r="AY169" s="14"/>
      <c r="AZ169" s="14"/>
      <c r="BA169" s="14"/>
      <c r="BB169" s="14"/>
      <c r="BC169" s="14"/>
      <c r="BD169" s="14"/>
      <c r="BE169" s="14"/>
      <c r="BF169" s="14"/>
      <c r="BG169" s="14"/>
      <c r="BH169" s="14"/>
      <c r="BI169" s="14"/>
      <c r="BJ169" s="14"/>
      <c r="BK169" s="14"/>
      <c r="BL169" s="14"/>
      <c r="BM169" s="14"/>
      <c r="BN169" s="14"/>
      <c r="BO169" s="14"/>
      <c r="BP169" s="14"/>
      <c r="BQ169" s="14"/>
      <c r="BR169" s="14"/>
      <c r="BS169" s="14"/>
      <c r="BT169" s="14"/>
      <c r="BU169" s="14"/>
      <c r="BV169" s="14"/>
      <c r="BW169" s="14"/>
      <c r="BX169" s="14"/>
      <c r="BY169" s="14"/>
      <c r="BZ169" s="14"/>
      <c r="CA169" s="14"/>
      <c r="CB169" s="14"/>
      <c r="CC169" s="3"/>
      <c r="CD169" s="14"/>
      <c r="CE169" s="3"/>
    </row>
    <row r="170" spans="1:83" s="1" customFormat="1" ht="407.25" customHeight="1" x14ac:dyDescent="0.25">
      <c r="A170" s="4"/>
      <c r="B170" s="23"/>
      <c r="C170" s="24"/>
      <c r="D170" s="24"/>
      <c r="F170" s="23"/>
      <c r="G170" s="23"/>
      <c r="H170" s="23"/>
      <c r="I170" s="23"/>
      <c r="J170" s="23"/>
      <c r="K170" s="23"/>
      <c r="L170" s="23"/>
      <c r="M170" s="23"/>
      <c r="N170" s="25"/>
      <c r="O170" s="23"/>
      <c r="P170" s="25"/>
      <c r="Q170" s="25"/>
      <c r="R170" s="25"/>
      <c r="S170" s="25"/>
      <c r="T170" s="2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F170" s="14"/>
      <c r="AG170" s="14"/>
      <c r="AH170" s="14"/>
      <c r="AI170" s="14"/>
      <c r="AJ170" s="14"/>
      <c r="AK170" s="14"/>
      <c r="AL170" s="14"/>
      <c r="AM170" s="14"/>
      <c r="AN170" s="14"/>
      <c r="AO170" s="14"/>
      <c r="AP170" s="14"/>
      <c r="AQ170" s="14"/>
      <c r="AR170" s="14"/>
      <c r="AS170" s="14"/>
      <c r="AT170" s="14"/>
      <c r="AU170" s="14"/>
      <c r="AV170" s="14"/>
      <c r="AW170" s="14"/>
      <c r="AX170" s="14"/>
      <c r="AY170" s="14"/>
      <c r="AZ170" s="14"/>
      <c r="BA170" s="14"/>
      <c r="BB170" s="14"/>
      <c r="BC170" s="14"/>
      <c r="BD170" s="14"/>
      <c r="BE170" s="14"/>
      <c r="BF170" s="14"/>
      <c r="BG170" s="14"/>
      <c r="BH170" s="14"/>
      <c r="BI170" s="14"/>
      <c r="BJ170" s="14"/>
      <c r="BK170" s="14"/>
      <c r="BL170" s="14"/>
      <c r="BM170" s="14"/>
      <c r="BN170" s="14"/>
      <c r="BO170" s="14"/>
      <c r="BP170" s="14"/>
      <c r="BQ170" s="14"/>
      <c r="BR170" s="14"/>
      <c r="BS170" s="14"/>
      <c r="BT170" s="14"/>
      <c r="BU170" s="14"/>
      <c r="BV170" s="14"/>
      <c r="BW170" s="14"/>
      <c r="BX170" s="14"/>
      <c r="BY170" s="14"/>
      <c r="BZ170" s="14"/>
      <c r="CA170" s="14"/>
      <c r="CB170" s="14"/>
      <c r="CC170" s="3"/>
      <c r="CD170" s="14"/>
      <c r="CE170" s="3"/>
    </row>
    <row r="171" spans="1:83" s="1" customFormat="1" ht="177" customHeight="1" x14ac:dyDescent="0.25">
      <c r="A171" s="4"/>
      <c r="B171" s="23"/>
      <c r="C171" s="24"/>
      <c r="D171" s="24"/>
      <c r="F171" s="23"/>
      <c r="G171" s="23"/>
      <c r="H171" s="23"/>
      <c r="I171" s="23"/>
      <c r="J171" s="23"/>
      <c r="K171" s="23"/>
      <c r="M171" s="14"/>
      <c r="N171" s="23"/>
      <c r="O171" s="23"/>
      <c r="P171" s="30"/>
      <c r="Q171" s="30"/>
      <c r="R171" s="30"/>
      <c r="S171" s="30"/>
      <c r="T171" s="1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F171" s="14"/>
      <c r="AG171" s="14"/>
      <c r="AH171" s="14"/>
      <c r="AI171" s="14"/>
      <c r="AJ171" s="14"/>
      <c r="AK171" s="14"/>
      <c r="AL171" s="14"/>
      <c r="AM171" s="14"/>
      <c r="AN171" s="14"/>
      <c r="AO171" s="14"/>
      <c r="AP171" s="14"/>
      <c r="AQ171" s="14"/>
      <c r="AR171" s="14"/>
      <c r="AS171" s="14"/>
      <c r="AT171" s="14"/>
      <c r="AU171" s="14"/>
      <c r="AV171" s="14"/>
      <c r="AW171" s="14"/>
      <c r="AX171" s="14"/>
      <c r="AY171" s="14"/>
      <c r="AZ171" s="14"/>
      <c r="BA171" s="14"/>
      <c r="BB171" s="14"/>
      <c r="BC171" s="14"/>
      <c r="BD171" s="14"/>
      <c r="BE171" s="14"/>
      <c r="BF171" s="14"/>
      <c r="BG171" s="14"/>
      <c r="BH171" s="14"/>
      <c r="BI171" s="14"/>
      <c r="BJ171" s="14"/>
      <c r="BK171" s="14"/>
      <c r="BL171" s="14"/>
      <c r="BM171" s="14"/>
      <c r="BN171" s="14"/>
      <c r="BO171" s="14"/>
      <c r="BP171" s="14"/>
      <c r="BQ171" s="14"/>
      <c r="BR171" s="14"/>
      <c r="BS171" s="14"/>
      <c r="BT171" s="14"/>
      <c r="BU171" s="14"/>
      <c r="BV171" s="14"/>
      <c r="BW171" s="14"/>
      <c r="BX171" s="14"/>
      <c r="BY171" s="14"/>
      <c r="BZ171" s="14"/>
      <c r="CA171" s="14"/>
      <c r="CB171" s="14"/>
      <c r="CC171" s="3"/>
      <c r="CD171" s="14"/>
      <c r="CE171" s="3"/>
    </row>
    <row r="172" spans="1:83" s="1" customFormat="1" ht="407.25" customHeight="1" x14ac:dyDescent="0.25">
      <c r="A172" s="4"/>
      <c r="B172" s="23"/>
      <c r="C172" s="24"/>
      <c r="D172" s="24"/>
      <c r="F172" s="23"/>
      <c r="G172" s="23"/>
      <c r="H172" s="23"/>
      <c r="I172" s="23"/>
      <c r="J172" s="23"/>
      <c r="K172" s="23"/>
      <c r="M172" s="14"/>
      <c r="N172" s="30"/>
      <c r="O172" s="23"/>
      <c r="P172" s="30"/>
      <c r="Q172" s="30"/>
      <c r="R172" s="30"/>
      <c r="S172" s="30"/>
      <c r="T172" s="3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F172" s="14"/>
      <c r="AG172" s="14"/>
      <c r="AH172" s="14"/>
      <c r="AI172" s="14"/>
      <c r="AJ172" s="14"/>
      <c r="AK172" s="14"/>
      <c r="AL172" s="14"/>
      <c r="AM172" s="14"/>
      <c r="AN172" s="14"/>
      <c r="AO172" s="14"/>
      <c r="AP172" s="14"/>
      <c r="AQ172" s="14"/>
      <c r="AR172" s="14"/>
      <c r="AS172" s="14"/>
      <c r="AT172" s="14"/>
      <c r="AU172" s="14"/>
      <c r="AV172" s="14"/>
      <c r="AW172" s="14"/>
      <c r="AX172" s="14"/>
      <c r="AY172" s="14"/>
      <c r="AZ172" s="14"/>
      <c r="BA172" s="14"/>
      <c r="BB172" s="14"/>
      <c r="BC172" s="14"/>
      <c r="BD172" s="14"/>
      <c r="BE172" s="14"/>
      <c r="BF172" s="14"/>
      <c r="BG172" s="14"/>
      <c r="BH172" s="14"/>
      <c r="BI172" s="14"/>
      <c r="BJ172" s="14"/>
      <c r="BK172" s="14"/>
      <c r="BL172" s="14"/>
      <c r="BM172" s="14"/>
      <c r="BN172" s="14"/>
      <c r="BO172" s="14"/>
      <c r="BP172" s="14"/>
      <c r="BQ172" s="14"/>
      <c r="BR172" s="14"/>
      <c r="BS172" s="14"/>
      <c r="BT172" s="14"/>
      <c r="BU172" s="14"/>
      <c r="BV172" s="14"/>
      <c r="BW172" s="14"/>
      <c r="BX172" s="14"/>
      <c r="BY172" s="14"/>
      <c r="BZ172" s="14"/>
      <c r="CA172" s="14"/>
      <c r="CB172" s="14"/>
      <c r="CC172" s="3"/>
      <c r="CD172" s="14"/>
      <c r="CE172" s="3"/>
    </row>
    <row r="173" spans="1:83" s="1" customFormat="1" ht="197.25" customHeight="1" x14ac:dyDescent="0.25">
      <c r="A173" s="4"/>
      <c r="B173" s="23"/>
      <c r="C173" s="24"/>
      <c r="D173" s="24"/>
      <c r="F173" s="23"/>
      <c r="G173" s="23"/>
      <c r="H173" s="23"/>
      <c r="I173" s="23"/>
      <c r="J173" s="23"/>
      <c r="K173" s="23"/>
      <c r="M173" s="14"/>
      <c r="N173" s="30"/>
      <c r="O173" s="30"/>
      <c r="P173" s="30"/>
      <c r="Q173" s="30"/>
      <c r="R173" s="30"/>
      <c r="S173" s="30"/>
      <c r="T173" s="1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F173" s="14"/>
      <c r="AG173" s="14"/>
      <c r="AH173" s="14"/>
      <c r="AI173" s="14"/>
      <c r="AJ173" s="14"/>
      <c r="AK173" s="14"/>
      <c r="AL173" s="14"/>
      <c r="AM173" s="14"/>
      <c r="AN173" s="14"/>
      <c r="AO173" s="14"/>
      <c r="AP173" s="14"/>
      <c r="AQ173" s="14"/>
      <c r="AR173" s="14"/>
      <c r="AS173" s="14"/>
      <c r="AT173" s="14"/>
      <c r="AU173" s="14"/>
      <c r="AV173" s="14"/>
      <c r="AW173" s="14"/>
      <c r="AX173" s="14"/>
      <c r="AY173" s="14"/>
      <c r="AZ173" s="14"/>
      <c r="BA173" s="14"/>
      <c r="BB173" s="14"/>
      <c r="BC173" s="14"/>
      <c r="BD173" s="14"/>
      <c r="BE173" s="14"/>
      <c r="BF173" s="14"/>
      <c r="BG173" s="14"/>
      <c r="BH173" s="14"/>
      <c r="BI173" s="14"/>
      <c r="BJ173" s="14"/>
      <c r="BK173" s="14"/>
      <c r="BL173" s="14"/>
      <c r="BM173" s="14"/>
      <c r="BN173" s="14"/>
      <c r="BO173" s="14"/>
      <c r="BP173" s="14"/>
      <c r="BQ173" s="14"/>
      <c r="BR173" s="14"/>
      <c r="BS173" s="14"/>
      <c r="BT173" s="14"/>
      <c r="BU173" s="14"/>
      <c r="BV173" s="14"/>
      <c r="BW173" s="14"/>
      <c r="BX173" s="14"/>
      <c r="BY173" s="14"/>
      <c r="BZ173" s="14"/>
      <c r="CA173" s="14"/>
      <c r="CB173" s="14"/>
      <c r="CC173" s="3"/>
      <c r="CD173" s="14"/>
      <c r="CE173" s="3"/>
    </row>
    <row r="174" spans="1:83" s="1" customFormat="1" ht="165" customHeight="1" x14ac:dyDescent="0.25">
      <c r="A174" s="4"/>
      <c r="B174" s="23"/>
      <c r="C174" s="24"/>
      <c r="D174" s="24"/>
      <c r="F174" s="23"/>
      <c r="G174" s="23"/>
      <c r="H174" s="23"/>
      <c r="I174" s="23"/>
      <c r="J174" s="23"/>
      <c r="K174" s="23"/>
      <c r="M174" s="14"/>
      <c r="N174" s="25"/>
      <c r="O174" s="25"/>
      <c r="P174" s="25"/>
      <c r="Q174" s="25"/>
      <c r="R174" s="25"/>
      <c r="S174" s="25"/>
      <c r="T174" s="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F174" s="14"/>
      <c r="AG174" s="14"/>
      <c r="AH174" s="14"/>
      <c r="AI174" s="14"/>
      <c r="AJ174" s="14"/>
      <c r="AK174" s="14"/>
      <c r="AL174" s="14"/>
      <c r="AM174" s="14"/>
      <c r="AN174" s="14"/>
      <c r="AO174" s="14"/>
      <c r="AP174" s="14"/>
      <c r="AQ174" s="14"/>
      <c r="AR174" s="14"/>
      <c r="AS174" s="14"/>
      <c r="AT174" s="14"/>
      <c r="AU174" s="14"/>
      <c r="AV174" s="14"/>
      <c r="AW174" s="14"/>
      <c r="AX174" s="14"/>
      <c r="AY174" s="14"/>
      <c r="AZ174" s="14"/>
      <c r="BA174" s="14"/>
      <c r="BB174" s="14"/>
      <c r="BC174" s="14"/>
      <c r="BD174" s="14"/>
      <c r="BE174" s="14"/>
      <c r="BF174" s="14"/>
      <c r="BG174" s="14"/>
      <c r="BH174" s="14"/>
      <c r="BI174" s="14"/>
      <c r="BJ174" s="14"/>
      <c r="BK174" s="14"/>
      <c r="BL174" s="14"/>
      <c r="BM174" s="14"/>
      <c r="BN174" s="14"/>
      <c r="BO174" s="14"/>
      <c r="BP174" s="14"/>
      <c r="BQ174" s="14"/>
      <c r="BR174" s="14"/>
      <c r="BS174" s="14"/>
      <c r="BT174" s="14"/>
      <c r="BU174" s="14"/>
      <c r="BV174" s="14"/>
      <c r="BW174" s="14"/>
      <c r="BX174" s="14"/>
      <c r="BY174" s="14"/>
      <c r="BZ174" s="14"/>
      <c r="CA174" s="14"/>
      <c r="CB174" s="14"/>
      <c r="CC174" s="3"/>
      <c r="CD174" s="14"/>
      <c r="CE174" s="3"/>
    </row>
    <row r="175" spans="1:83" s="1" customFormat="1" ht="165" customHeight="1" x14ac:dyDescent="0.25">
      <c r="A175" s="4"/>
      <c r="B175" s="23"/>
      <c r="C175" s="24"/>
      <c r="D175" s="24"/>
      <c r="F175" s="23"/>
      <c r="G175" s="23"/>
      <c r="H175" s="23"/>
      <c r="I175" s="23"/>
      <c r="J175" s="23"/>
      <c r="K175" s="23"/>
      <c r="M175" s="14"/>
      <c r="N175" s="9"/>
      <c r="O175" s="9"/>
      <c r="P175" s="9"/>
      <c r="Q175" s="9"/>
      <c r="R175" s="9"/>
      <c r="S175" s="9"/>
      <c r="T175" s="9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F175" s="14"/>
      <c r="AG175" s="14"/>
      <c r="AH175" s="14"/>
      <c r="AI175" s="14"/>
      <c r="AJ175" s="14"/>
      <c r="AK175" s="14"/>
      <c r="AL175" s="14"/>
      <c r="AM175" s="14"/>
      <c r="AN175" s="14"/>
      <c r="AO175" s="14"/>
      <c r="AP175" s="14"/>
      <c r="AQ175" s="14"/>
      <c r="AR175" s="14"/>
      <c r="AS175" s="14"/>
      <c r="AT175" s="14"/>
      <c r="AU175" s="14"/>
      <c r="AV175" s="14"/>
      <c r="AW175" s="14"/>
      <c r="AX175" s="14"/>
      <c r="AY175" s="14"/>
      <c r="AZ175" s="14"/>
      <c r="BA175" s="14"/>
      <c r="BB175" s="14"/>
      <c r="BC175" s="14"/>
      <c r="BD175" s="14"/>
      <c r="BE175" s="14"/>
      <c r="BF175" s="14"/>
      <c r="BG175" s="14"/>
      <c r="BH175" s="14"/>
      <c r="BI175" s="14"/>
      <c r="BJ175" s="14"/>
      <c r="BK175" s="14"/>
      <c r="BL175" s="14"/>
      <c r="BM175" s="14"/>
      <c r="BN175" s="14"/>
      <c r="BO175" s="14"/>
      <c r="BP175" s="14"/>
      <c r="BQ175" s="14"/>
      <c r="BR175" s="14"/>
      <c r="BS175" s="14"/>
      <c r="BT175" s="14"/>
      <c r="BU175" s="14"/>
      <c r="BV175" s="14"/>
      <c r="BW175" s="14"/>
      <c r="BX175" s="14"/>
      <c r="BY175" s="14"/>
      <c r="BZ175" s="14"/>
      <c r="CA175" s="14"/>
      <c r="CB175" s="14"/>
      <c r="CC175" s="3"/>
      <c r="CD175" s="14"/>
      <c r="CE175" s="3"/>
    </row>
    <row r="176" spans="1:83" s="1" customFormat="1" ht="180" customHeight="1" x14ac:dyDescent="0.25">
      <c r="A176" s="4"/>
      <c r="B176" s="23"/>
      <c r="C176" s="24"/>
      <c r="D176" s="24"/>
      <c r="F176" s="23"/>
      <c r="G176" s="23"/>
      <c r="H176" s="23"/>
      <c r="I176" s="23"/>
      <c r="J176" s="23"/>
      <c r="K176" s="23"/>
      <c r="M176" s="14"/>
      <c r="N176" s="9"/>
      <c r="O176" s="9"/>
      <c r="P176" s="9"/>
      <c r="Q176" s="9"/>
      <c r="R176" s="9"/>
      <c r="S176" s="9"/>
      <c r="T176" s="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F176" s="14"/>
      <c r="AG176" s="14"/>
      <c r="AH176" s="14"/>
      <c r="AI176" s="14"/>
      <c r="AJ176" s="14"/>
      <c r="AK176" s="14"/>
      <c r="AL176" s="14"/>
      <c r="AM176" s="14"/>
      <c r="AN176" s="14"/>
      <c r="AO176" s="14"/>
      <c r="AP176" s="14"/>
      <c r="AQ176" s="14"/>
      <c r="AR176" s="14"/>
      <c r="AS176" s="14"/>
      <c r="AT176" s="14"/>
      <c r="AU176" s="14"/>
      <c r="AV176" s="14"/>
      <c r="AW176" s="14"/>
      <c r="AX176" s="14"/>
      <c r="AY176" s="14"/>
      <c r="AZ176" s="14"/>
      <c r="BA176" s="14"/>
      <c r="BB176" s="14"/>
      <c r="BC176" s="14"/>
      <c r="BD176" s="14"/>
      <c r="BE176" s="14"/>
      <c r="BF176" s="14"/>
      <c r="BG176" s="14"/>
      <c r="BH176" s="14"/>
      <c r="BI176" s="14"/>
      <c r="BJ176" s="14"/>
      <c r="BK176" s="14"/>
      <c r="BL176" s="14"/>
      <c r="BM176" s="14"/>
      <c r="BN176" s="14"/>
      <c r="BO176" s="14"/>
      <c r="BP176" s="14"/>
      <c r="BQ176" s="14"/>
      <c r="BR176" s="14"/>
      <c r="BS176" s="14"/>
      <c r="BT176" s="14"/>
      <c r="BU176" s="14"/>
      <c r="BV176" s="14"/>
      <c r="BW176" s="14"/>
      <c r="BX176" s="14"/>
      <c r="BY176" s="14"/>
      <c r="BZ176" s="14"/>
      <c r="CA176" s="14"/>
      <c r="CB176" s="14"/>
      <c r="CC176" s="3"/>
      <c r="CD176" s="14"/>
      <c r="CE176" s="3"/>
    </row>
    <row r="177" spans="1:83" s="1" customFormat="1" ht="182.25" customHeight="1" x14ac:dyDescent="0.25">
      <c r="A177" s="4"/>
      <c r="B177" s="23"/>
      <c r="C177" s="24"/>
      <c r="D177" s="24"/>
      <c r="F177" s="23"/>
      <c r="G177" s="23"/>
      <c r="H177" s="23"/>
      <c r="I177" s="23"/>
      <c r="J177" s="23"/>
      <c r="K177" s="23"/>
      <c r="M177" s="14"/>
      <c r="N177" s="9"/>
      <c r="O177" s="9"/>
      <c r="P177" s="30"/>
      <c r="Q177" s="30"/>
      <c r="R177" s="30"/>
      <c r="S177" s="30"/>
      <c r="T177" s="1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F177" s="14"/>
      <c r="AG177" s="14"/>
      <c r="AH177" s="14"/>
      <c r="AI177" s="14"/>
      <c r="AJ177" s="14"/>
      <c r="AK177" s="14"/>
      <c r="AL177" s="14"/>
      <c r="AM177" s="14"/>
      <c r="AN177" s="14"/>
      <c r="AO177" s="14"/>
      <c r="AP177" s="14"/>
      <c r="AQ177" s="14"/>
      <c r="AR177" s="14"/>
      <c r="AS177" s="14"/>
      <c r="AT177" s="14"/>
      <c r="AU177" s="14"/>
      <c r="AV177" s="14"/>
      <c r="AW177" s="14"/>
      <c r="AX177" s="14"/>
      <c r="AY177" s="14"/>
      <c r="AZ177" s="14"/>
      <c r="BA177" s="14"/>
      <c r="BB177" s="14"/>
      <c r="BC177" s="14"/>
      <c r="BD177" s="14"/>
      <c r="BE177" s="14"/>
      <c r="BF177" s="14"/>
      <c r="BG177" s="14"/>
      <c r="BH177" s="14"/>
      <c r="BI177" s="14"/>
      <c r="BJ177" s="14"/>
      <c r="BK177" s="14"/>
      <c r="BL177" s="14"/>
      <c r="BM177" s="14"/>
      <c r="BN177" s="14"/>
      <c r="BO177" s="14"/>
      <c r="BP177" s="14"/>
      <c r="BQ177" s="14"/>
      <c r="BR177" s="14"/>
      <c r="BS177" s="14"/>
      <c r="BT177" s="14"/>
      <c r="BU177" s="14"/>
      <c r="BV177" s="14"/>
      <c r="BW177" s="14"/>
      <c r="BX177" s="14"/>
      <c r="BY177" s="14"/>
      <c r="BZ177" s="14"/>
      <c r="CA177" s="14"/>
      <c r="CB177" s="14"/>
      <c r="CC177" s="3"/>
      <c r="CD177" s="14"/>
      <c r="CE177" s="3"/>
    </row>
    <row r="178" spans="1:83" s="1" customFormat="1" ht="408.75" customHeight="1" x14ac:dyDescent="0.25">
      <c r="A178" s="4"/>
      <c r="B178" s="23"/>
      <c r="C178" s="24"/>
      <c r="D178" s="24"/>
      <c r="F178" s="23"/>
      <c r="G178" s="23"/>
      <c r="H178" s="23"/>
      <c r="I178" s="23"/>
      <c r="J178" s="23"/>
      <c r="K178" s="23"/>
      <c r="L178" s="23"/>
      <c r="M178" s="23"/>
      <c r="N178" s="25"/>
      <c r="O178" s="23"/>
      <c r="P178" s="25"/>
      <c r="Q178" s="25"/>
      <c r="R178" s="25"/>
      <c r="S178" s="25"/>
      <c r="T178" s="2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F178" s="14"/>
      <c r="AG178" s="14"/>
      <c r="AH178" s="14"/>
      <c r="AI178" s="14"/>
      <c r="AJ178" s="14"/>
      <c r="AK178" s="14"/>
      <c r="AL178" s="14"/>
      <c r="AM178" s="14"/>
      <c r="AN178" s="14"/>
      <c r="AO178" s="14"/>
      <c r="AP178" s="14"/>
      <c r="AQ178" s="14"/>
      <c r="AR178" s="14"/>
      <c r="AS178" s="14"/>
      <c r="AT178" s="14"/>
      <c r="AU178" s="14"/>
      <c r="AV178" s="14"/>
      <c r="AW178" s="14"/>
      <c r="AX178" s="14"/>
      <c r="AY178" s="14"/>
      <c r="AZ178" s="14"/>
      <c r="BA178" s="14"/>
      <c r="BB178" s="14"/>
      <c r="BC178" s="14"/>
      <c r="BD178" s="14"/>
      <c r="BE178" s="14"/>
      <c r="BF178" s="14"/>
      <c r="BG178" s="14"/>
      <c r="BH178" s="14"/>
      <c r="BI178" s="14"/>
      <c r="BJ178" s="14"/>
      <c r="BK178" s="14"/>
      <c r="BL178" s="14"/>
      <c r="BM178" s="14"/>
      <c r="BN178" s="14"/>
      <c r="BO178" s="9"/>
      <c r="BP178" s="14"/>
      <c r="BQ178" s="14"/>
      <c r="BR178" s="14"/>
      <c r="BS178" s="14"/>
      <c r="BT178" s="14"/>
      <c r="BU178" s="9"/>
      <c r="BV178" s="14"/>
      <c r="BW178" s="14"/>
      <c r="BX178" s="9"/>
      <c r="BY178" s="14"/>
      <c r="BZ178" s="14"/>
      <c r="CA178" s="14"/>
      <c r="CB178" s="9"/>
      <c r="CC178" s="3"/>
      <c r="CD178" s="14"/>
      <c r="CE178" s="3"/>
    </row>
    <row r="179" spans="1:83" s="1" customFormat="1" ht="408.75" customHeight="1" x14ac:dyDescent="0.25">
      <c r="A179" s="4"/>
      <c r="B179" s="23"/>
      <c r="C179" s="24"/>
      <c r="D179" s="24"/>
      <c r="F179" s="23"/>
      <c r="G179" s="23"/>
      <c r="H179" s="23"/>
      <c r="I179" s="23"/>
      <c r="J179" s="23"/>
      <c r="K179" s="23"/>
      <c r="M179" s="14"/>
      <c r="N179" s="9"/>
      <c r="O179" s="9"/>
      <c r="P179" s="9"/>
      <c r="Q179" s="9"/>
      <c r="R179" s="9"/>
      <c r="S179" s="9"/>
      <c r="T179" s="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F179" s="14"/>
      <c r="AG179" s="14"/>
      <c r="AH179" s="14"/>
      <c r="AI179" s="14"/>
      <c r="AJ179" s="14"/>
      <c r="AK179" s="14"/>
      <c r="AL179" s="14"/>
      <c r="AM179" s="14"/>
      <c r="AN179" s="14"/>
      <c r="AO179" s="14"/>
      <c r="AP179" s="14"/>
      <c r="AQ179" s="14"/>
      <c r="AR179" s="14"/>
      <c r="AS179" s="14"/>
      <c r="AT179" s="14"/>
      <c r="AU179" s="14"/>
      <c r="AV179" s="14"/>
      <c r="AW179" s="14"/>
      <c r="AX179" s="14"/>
      <c r="AY179" s="14"/>
      <c r="AZ179" s="14"/>
      <c r="BA179" s="14"/>
      <c r="BB179" s="14"/>
      <c r="BC179" s="14"/>
      <c r="BD179" s="14"/>
      <c r="BE179" s="14"/>
      <c r="BF179" s="14"/>
      <c r="BG179" s="14"/>
      <c r="BH179" s="14"/>
      <c r="BI179" s="14"/>
      <c r="BJ179" s="14"/>
      <c r="BK179" s="14"/>
      <c r="BL179" s="14"/>
      <c r="BM179" s="14"/>
      <c r="BN179" s="14"/>
      <c r="BO179" s="9"/>
      <c r="BP179" s="14"/>
      <c r="BQ179" s="14"/>
      <c r="BR179" s="14"/>
      <c r="BS179" s="14"/>
      <c r="BT179" s="14"/>
      <c r="BU179" s="9"/>
      <c r="BV179" s="14"/>
      <c r="BW179" s="14"/>
      <c r="BX179" s="9"/>
      <c r="BY179" s="14"/>
      <c r="BZ179" s="14"/>
      <c r="CA179" s="14"/>
      <c r="CB179" s="9"/>
      <c r="CC179" s="3"/>
      <c r="CD179" s="14"/>
      <c r="CE179" s="3"/>
    </row>
    <row r="180" spans="1:83" s="1" customFormat="1" ht="186" customHeight="1" x14ac:dyDescent="0.25">
      <c r="A180" s="4"/>
      <c r="B180" s="23"/>
      <c r="C180" s="24"/>
      <c r="D180" s="24"/>
      <c r="F180" s="23"/>
      <c r="G180" s="23"/>
      <c r="H180" s="23"/>
      <c r="I180" s="23"/>
      <c r="J180" s="23"/>
      <c r="K180" s="23"/>
      <c r="M180" s="14"/>
      <c r="N180" s="9"/>
      <c r="O180" s="9"/>
      <c r="P180" s="30"/>
      <c r="Q180" s="30"/>
      <c r="R180" s="30"/>
      <c r="S180" s="30"/>
      <c r="T180" s="1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F180" s="14"/>
      <c r="AG180" s="14"/>
      <c r="AH180" s="14"/>
      <c r="AI180" s="14"/>
      <c r="AJ180" s="14"/>
      <c r="AK180" s="14"/>
      <c r="AL180" s="14"/>
      <c r="AM180" s="14"/>
      <c r="AN180" s="14"/>
      <c r="AO180" s="14"/>
      <c r="AP180" s="14"/>
      <c r="AQ180" s="14"/>
      <c r="AR180" s="14"/>
      <c r="AS180" s="14"/>
      <c r="AT180" s="14"/>
      <c r="AU180" s="14"/>
      <c r="AV180" s="14"/>
      <c r="AW180" s="14"/>
      <c r="AX180" s="14"/>
      <c r="AY180" s="14"/>
      <c r="AZ180" s="14"/>
      <c r="BA180" s="14"/>
      <c r="BB180" s="14"/>
      <c r="BC180" s="14"/>
      <c r="BD180" s="14"/>
      <c r="BE180" s="14"/>
      <c r="BF180" s="14"/>
      <c r="BG180" s="14"/>
      <c r="BH180" s="14"/>
      <c r="BI180" s="14"/>
      <c r="BJ180" s="14"/>
      <c r="BK180" s="14"/>
      <c r="BL180" s="14"/>
      <c r="BM180" s="14"/>
      <c r="BN180" s="14"/>
      <c r="BO180" s="14"/>
      <c r="BP180" s="14"/>
      <c r="BQ180" s="14"/>
      <c r="BR180" s="14"/>
      <c r="BS180" s="14"/>
      <c r="BT180" s="14"/>
      <c r="BU180" s="14"/>
      <c r="BV180" s="14"/>
      <c r="BW180" s="14"/>
      <c r="BX180" s="14"/>
      <c r="BY180" s="14"/>
      <c r="BZ180" s="14"/>
      <c r="CA180" s="14"/>
      <c r="CB180" s="14"/>
      <c r="CC180" s="3"/>
      <c r="CD180" s="14"/>
      <c r="CE180" s="3"/>
    </row>
    <row r="181" spans="1:83" s="1" customFormat="1" ht="242.25" customHeight="1" x14ac:dyDescent="0.25">
      <c r="A181" s="4"/>
      <c r="B181" s="23"/>
      <c r="C181" s="24"/>
      <c r="D181" s="24"/>
      <c r="F181" s="23"/>
      <c r="G181" s="23"/>
      <c r="H181" s="23"/>
      <c r="I181" s="23"/>
      <c r="J181" s="23"/>
      <c r="K181" s="23"/>
      <c r="L181" s="23"/>
      <c r="M181" s="23"/>
      <c r="N181" s="25"/>
      <c r="O181" s="23"/>
      <c r="P181" s="25"/>
      <c r="Q181" s="25"/>
      <c r="R181" s="25"/>
      <c r="S181" s="25"/>
      <c r="T181" s="2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F181" s="14"/>
      <c r="AG181" s="25"/>
      <c r="AH181" s="14"/>
      <c r="AI181" s="14"/>
      <c r="AJ181" s="14"/>
      <c r="AK181" s="14"/>
      <c r="AL181" s="14"/>
      <c r="AM181" s="14"/>
      <c r="AN181" s="14"/>
      <c r="AO181" s="14"/>
      <c r="AP181" s="25"/>
      <c r="AQ181" s="14"/>
      <c r="AR181" s="14"/>
      <c r="AS181" s="14"/>
      <c r="AT181" s="14"/>
      <c r="AU181" s="14"/>
      <c r="AV181" s="14"/>
      <c r="AW181" s="14"/>
      <c r="AX181" s="14"/>
      <c r="AY181" s="14"/>
      <c r="AZ181" s="14"/>
      <c r="BA181" s="25"/>
      <c r="BB181" s="14"/>
      <c r="BC181" s="25"/>
      <c r="BD181" s="14"/>
      <c r="BE181" s="14"/>
      <c r="BF181" s="14"/>
      <c r="BG181" s="14"/>
      <c r="BH181" s="14"/>
      <c r="BI181" s="14"/>
      <c r="BJ181" s="14"/>
      <c r="BK181" s="14"/>
      <c r="BL181" s="25"/>
      <c r="BM181" s="14"/>
      <c r="BN181" s="14"/>
      <c r="BO181" s="25"/>
      <c r="BP181" s="14"/>
      <c r="BQ181" s="14"/>
      <c r="BR181" s="14"/>
      <c r="BS181" s="14"/>
      <c r="BT181" s="14"/>
      <c r="BU181" s="14"/>
      <c r="BV181" s="14"/>
      <c r="BW181" s="14"/>
      <c r="BX181" s="14"/>
      <c r="BY181" s="14"/>
      <c r="BZ181" s="14"/>
      <c r="CA181" s="14"/>
      <c r="CB181" s="25"/>
      <c r="CC181" s="3"/>
      <c r="CD181" s="14"/>
      <c r="CE181" s="3"/>
    </row>
    <row r="182" spans="1:83" s="1" customFormat="1" ht="249.75" customHeight="1" x14ac:dyDescent="0.25">
      <c r="A182" s="4"/>
      <c r="B182" s="23"/>
      <c r="C182" s="24"/>
      <c r="D182" s="24"/>
      <c r="F182" s="23"/>
      <c r="G182" s="23"/>
      <c r="H182" s="23"/>
      <c r="I182" s="23"/>
      <c r="J182" s="23"/>
      <c r="K182" s="23"/>
      <c r="M182" s="14"/>
      <c r="N182" s="30"/>
      <c r="O182" s="30"/>
      <c r="P182" s="30"/>
      <c r="Q182" s="30"/>
      <c r="R182" s="30"/>
      <c r="S182" s="30"/>
      <c r="T182" s="1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F182" s="14"/>
      <c r="AG182" s="14"/>
      <c r="AH182" s="14"/>
      <c r="AI182" s="14"/>
      <c r="AJ182" s="14"/>
      <c r="AK182" s="14"/>
      <c r="AL182" s="14"/>
      <c r="AM182" s="14"/>
      <c r="AN182" s="14"/>
      <c r="AO182" s="14"/>
      <c r="AP182" s="14"/>
      <c r="AQ182" s="14"/>
      <c r="AR182" s="14"/>
      <c r="AS182" s="14"/>
      <c r="AT182" s="14"/>
      <c r="AU182" s="14"/>
      <c r="AV182" s="14"/>
      <c r="AW182" s="14"/>
      <c r="AX182" s="14"/>
      <c r="AY182" s="14"/>
      <c r="AZ182" s="14"/>
      <c r="BA182" s="14"/>
      <c r="BB182" s="14"/>
      <c r="BC182" s="14"/>
      <c r="BD182" s="14"/>
      <c r="BE182" s="14"/>
      <c r="BF182" s="14"/>
      <c r="BG182" s="14"/>
      <c r="BH182" s="14"/>
      <c r="BI182" s="14"/>
      <c r="BJ182" s="14"/>
      <c r="BK182" s="14"/>
      <c r="BL182" s="14"/>
      <c r="BM182" s="14"/>
      <c r="BN182" s="14"/>
      <c r="BO182" s="14"/>
      <c r="BP182" s="14"/>
      <c r="BQ182" s="14"/>
      <c r="BR182" s="14"/>
      <c r="BS182" s="14"/>
      <c r="BT182" s="14"/>
      <c r="BU182" s="14"/>
      <c r="BV182" s="14"/>
      <c r="BW182" s="14"/>
      <c r="BX182" s="14"/>
      <c r="BY182" s="14"/>
      <c r="BZ182" s="14"/>
      <c r="CA182" s="14"/>
      <c r="CB182" s="14"/>
      <c r="CC182" s="3"/>
      <c r="CD182" s="14"/>
      <c r="CE182" s="3"/>
    </row>
    <row r="183" spans="1:83" s="1" customFormat="1" ht="210" customHeight="1" x14ac:dyDescent="0.25">
      <c r="A183" s="4"/>
      <c r="B183" s="23"/>
      <c r="C183" s="24"/>
      <c r="D183" s="24"/>
      <c r="F183" s="23"/>
      <c r="G183" s="23"/>
      <c r="H183" s="23"/>
      <c r="I183" s="23"/>
      <c r="J183" s="23"/>
      <c r="K183" s="23"/>
      <c r="M183" s="14"/>
      <c r="N183" s="25"/>
      <c r="O183" s="25"/>
      <c r="P183" s="25"/>
      <c r="Q183" s="25"/>
      <c r="R183" s="25"/>
      <c r="S183" s="25"/>
      <c r="T183" s="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F183" s="14"/>
      <c r="AG183" s="14"/>
      <c r="AH183" s="14"/>
      <c r="AI183" s="14"/>
      <c r="AJ183" s="14"/>
      <c r="AK183" s="14"/>
      <c r="AL183" s="14"/>
      <c r="AM183" s="14"/>
      <c r="AN183" s="14"/>
      <c r="AO183" s="14"/>
      <c r="AP183" s="14"/>
      <c r="AQ183" s="14"/>
      <c r="AR183" s="14"/>
      <c r="AS183" s="14"/>
      <c r="AT183" s="14"/>
      <c r="AU183" s="14"/>
      <c r="AV183" s="14"/>
      <c r="AW183" s="14"/>
      <c r="AX183" s="14"/>
      <c r="AY183" s="14"/>
      <c r="AZ183" s="14"/>
      <c r="BA183" s="14"/>
      <c r="BB183" s="14"/>
      <c r="BC183" s="14"/>
      <c r="BD183" s="14"/>
      <c r="BE183" s="14"/>
      <c r="BF183" s="14"/>
      <c r="BG183" s="14"/>
      <c r="BH183" s="14"/>
      <c r="BI183" s="14"/>
      <c r="BJ183" s="14"/>
      <c r="BK183" s="14"/>
      <c r="BL183" s="14"/>
      <c r="BM183" s="14"/>
      <c r="BN183" s="14"/>
      <c r="BO183" s="14"/>
      <c r="BP183" s="14"/>
      <c r="BQ183" s="14"/>
      <c r="BR183" s="14"/>
      <c r="BS183" s="14"/>
      <c r="BT183" s="14"/>
      <c r="BU183" s="14"/>
      <c r="BV183" s="14"/>
      <c r="BW183" s="14"/>
      <c r="BX183" s="14"/>
      <c r="BY183" s="14"/>
      <c r="BZ183" s="14"/>
      <c r="CA183" s="14"/>
      <c r="CB183" s="14"/>
      <c r="CC183" s="3"/>
      <c r="CD183" s="14"/>
      <c r="CE183" s="3"/>
    </row>
    <row r="184" spans="1:83" s="1" customFormat="1" ht="182.25" customHeight="1" x14ac:dyDescent="0.25">
      <c r="A184" s="4"/>
      <c r="B184" s="23"/>
      <c r="C184" s="24"/>
      <c r="D184" s="24"/>
      <c r="F184" s="23"/>
      <c r="G184" s="23"/>
      <c r="H184" s="23"/>
      <c r="I184" s="23"/>
      <c r="J184" s="23"/>
      <c r="K184" s="23"/>
      <c r="M184" s="14"/>
      <c r="N184" s="9"/>
      <c r="O184" s="9"/>
      <c r="P184" s="9"/>
      <c r="Q184" s="9"/>
      <c r="R184" s="9"/>
      <c r="S184" s="9"/>
      <c r="T184" s="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F184" s="14"/>
      <c r="AG184" s="14"/>
      <c r="AH184" s="14"/>
      <c r="AI184" s="14"/>
      <c r="AJ184" s="14"/>
      <c r="AK184" s="14"/>
      <c r="AL184" s="14"/>
      <c r="AM184" s="14"/>
      <c r="AN184" s="14"/>
      <c r="AO184" s="14"/>
      <c r="AP184" s="14"/>
      <c r="AQ184" s="14"/>
      <c r="AR184" s="14"/>
      <c r="AS184" s="14"/>
      <c r="AT184" s="14"/>
      <c r="AU184" s="14"/>
      <c r="AV184" s="14"/>
      <c r="AW184" s="14"/>
      <c r="AX184" s="14"/>
      <c r="AY184" s="14"/>
      <c r="AZ184" s="14"/>
      <c r="BA184" s="14"/>
      <c r="BB184" s="14"/>
      <c r="BC184" s="14"/>
      <c r="BD184" s="14"/>
      <c r="BE184" s="14"/>
      <c r="BF184" s="14"/>
      <c r="BG184" s="14"/>
      <c r="BH184" s="14"/>
      <c r="BI184" s="14"/>
      <c r="BJ184" s="14"/>
      <c r="BK184" s="14"/>
      <c r="BL184" s="14"/>
      <c r="BM184" s="14"/>
      <c r="BN184" s="14"/>
      <c r="BO184" s="14"/>
      <c r="BP184" s="14"/>
      <c r="BQ184" s="14"/>
      <c r="BR184" s="14"/>
      <c r="BS184" s="14"/>
      <c r="BT184" s="14"/>
      <c r="BU184" s="14"/>
      <c r="BV184" s="14"/>
      <c r="BW184" s="14"/>
      <c r="BX184" s="14"/>
      <c r="BY184" s="14"/>
      <c r="BZ184" s="14"/>
      <c r="CA184" s="14"/>
      <c r="CB184" s="14"/>
      <c r="CC184" s="3"/>
      <c r="CD184" s="14"/>
      <c r="CE184" s="3"/>
    </row>
    <row r="185" spans="1:83" s="1" customFormat="1" ht="179.25" customHeight="1" x14ac:dyDescent="0.25">
      <c r="A185" s="4"/>
      <c r="B185" s="23"/>
      <c r="C185" s="24"/>
      <c r="D185" s="24"/>
      <c r="F185" s="23"/>
      <c r="G185" s="23"/>
      <c r="H185" s="23"/>
      <c r="I185" s="23"/>
      <c r="J185" s="23"/>
      <c r="K185" s="23"/>
      <c r="M185" s="14"/>
      <c r="N185" s="9"/>
      <c r="O185" s="9"/>
      <c r="P185" s="9"/>
      <c r="Q185" s="9"/>
      <c r="R185" s="9"/>
      <c r="S185" s="9"/>
      <c r="T185" s="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F185" s="14"/>
      <c r="AG185" s="14"/>
      <c r="AH185" s="14"/>
      <c r="AI185" s="14"/>
      <c r="AJ185" s="14"/>
      <c r="AK185" s="14"/>
      <c r="AL185" s="14"/>
      <c r="AM185" s="14"/>
      <c r="AN185" s="14"/>
      <c r="AO185" s="14"/>
      <c r="AP185" s="14"/>
      <c r="AQ185" s="14"/>
      <c r="AR185" s="14"/>
      <c r="AS185" s="14"/>
      <c r="AT185" s="14"/>
      <c r="AU185" s="14"/>
      <c r="AV185" s="14"/>
      <c r="AW185" s="14"/>
      <c r="AX185" s="14"/>
      <c r="AY185" s="14"/>
      <c r="AZ185" s="14"/>
      <c r="BA185" s="14"/>
      <c r="BB185" s="14"/>
      <c r="BC185" s="14"/>
      <c r="BD185" s="14"/>
      <c r="BE185" s="14"/>
      <c r="BF185" s="14"/>
      <c r="BG185" s="14"/>
      <c r="BH185" s="14"/>
      <c r="BI185" s="14"/>
      <c r="BJ185" s="14"/>
      <c r="BK185" s="14"/>
      <c r="BL185" s="14"/>
      <c r="BM185" s="14"/>
      <c r="BN185" s="14"/>
      <c r="BO185" s="14"/>
      <c r="BP185" s="14"/>
      <c r="BQ185" s="14"/>
      <c r="BR185" s="14"/>
      <c r="BS185" s="14"/>
      <c r="BT185" s="14"/>
      <c r="BU185" s="14"/>
      <c r="BV185" s="14"/>
      <c r="BW185" s="14"/>
      <c r="BX185" s="14"/>
      <c r="BY185" s="14"/>
      <c r="BZ185" s="14"/>
      <c r="CA185" s="14"/>
      <c r="CB185" s="14"/>
      <c r="CC185" s="3"/>
      <c r="CD185" s="14"/>
      <c r="CE185" s="3"/>
    </row>
    <row r="186" spans="1:83" s="1" customFormat="1" ht="212.25" customHeight="1" x14ac:dyDescent="0.25">
      <c r="A186" s="4"/>
      <c r="B186" s="23"/>
      <c r="C186" s="24"/>
      <c r="D186" s="24"/>
      <c r="F186" s="23"/>
      <c r="G186" s="23"/>
      <c r="H186" s="23"/>
      <c r="I186" s="23"/>
      <c r="J186" s="23"/>
      <c r="K186" s="23"/>
      <c r="M186" s="14"/>
      <c r="N186" s="9"/>
      <c r="O186" s="9"/>
      <c r="P186" s="30"/>
      <c r="Q186" s="30"/>
      <c r="R186" s="30"/>
      <c r="S186" s="30"/>
      <c r="T186" s="1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F186" s="14"/>
      <c r="AG186" s="14"/>
      <c r="AH186" s="14"/>
      <c r="AI186" s="14"/>
      <c r="AJ186" s="14"/>
      <c r="AK186" s="14"/>
      <c r="AL186" s="14"/>
      <c r="AM186" s="14"/>
      <c r="AN186" s="14"/>
      <c r="AO186" s="14"/>
      <c r="AP186" s="14"/>
      <c r="AQ186" s="14"/>
      <c r="AR186" s="14"/>
      <c r="AS186" s="14"/>
      <c r="AT186" s="14"/>
      <c r="AU186" s="14"/>
      <c r="AV186" s="14"/>
      <c r="AW186" s="14"/>
      <c r="AX186" s="14"/>
      <c r="AY186" s="14"/>
      <c r="AZ186" s="14"/>
      <c r="BA186" s="14"/>
      <c r="BB186" s="14"/>
      <c r="BC186" s="14"/>
      <c r="BD186" s="14"/>
      <c r="BE186" s="14"/>
      <c r="BF186" s="14"/>
      <c r="BG186" s="14"/>
      <c r="BH186" s="14"/>
      <c r="BI186" s="14"/>
      <c r="BJ186" s="14"/>
      <c r="BK186" s="14"/>
      <c r="BL186" s="14"/>
      <c r="BM186" s="14"/>
      <c r="BN186" s="14"/>
      <c r="BO186" s="14"/>
      <c r="BP186" s="14"/>
      <c r="BQ186" s="14"/>
      <c r="BR186" s="14"/>
      <c r="BS186" s="14"/>
      <c r="BT186" s="14"/>
      <c r="BU186" s="14"/>
      <c r="BV186" s="14"/>
      <c r="BW186" s="14"/>
      <c r="BX186" s="14"/>
      <c r="BY186" s="14"/>
      <c r="BZ186" s="14"/>
      <c r="CA186" s="14"/>
      <c r="CB186" s="14"/>
      <c r="CC186" s="3"/>
      <c r="CD186" s="14"/>
      <c r="CE186" s="3"/>
    </row>
    <row r="187" spans="1:83" s="1" customFormat="1" ht="409.6" customHeight="1" x14ac:dyDescent="0.25">
      <c r="A187" s="4"/>
      <c r="B187" s="23"/>
      <c r="C187" s="24"/>
      <c r="D187" s="24"/>
      <c r="F187" s="23"/>
      <c r="G187" s="23"/>
      <c r="H187" s="23"/>
      <c r="I187" s="23"/>
      <c r="J187" s="23"/>
      <c r="K187" s="23"/>
      <c r="L187" s="23"/>
      <c r="M187" s="23"/>
      <c r="N187" s="25"/>
      <c r="O187" s="23"/>
      <c r="P187" s="25"/>
      <c r="Q187" s="25"/>
      <c r="R187" s="25"/>
      <c r="S187" s="25"/>
      <c r="T187" s="2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F187" s="14"/>
      <c r="AG187" s="14"/>
      <c r="AH187" s="14"/>
      <c r="AI187" s="14"/>
      <c r="AJ187" s="14"/>
      <c r="AK187" s="14"/>
      <c r="AL187" s="14"/>
      <c r="AM187" s="14"/>
      <c r="AN187" s="14"/>
      <c r="AO187" s="14"/>
      <c r="AP187" s="14"/>
      <c r="AQ187" s="14"/>
      <c r="AR187" s="14"/>
      <c r="AS187" s="14"/>
      <c r="AT187" s="14"/>
      <c r="AU187" s="14"/>
      <c r="AV187" s="14"/>
      <c r="AW187" s="14"/>
      <c r="AX187" s="14"/>
      <c r="AY187" s="14"/>
      <c r="AZ187" s="14"/>
      <c r="BA187" s="14"/>
      <c r="BB187" s="14"/>
      <c r="BC187" s="14"/>
      <c r="BD187" s="14"/>
      <c r="BE187" s="14"/>
      <c r="BF187" s="14"/>
      <c r="BG187" s="14"/>
      <c r="BH187" s="14"/>
      <c r="BI187" s="14"/>
      <c r="BJ187" s="14"/>
      <c r="BK187" s="14"/>
      <c r="BL187" s="14"/>
      <c r="BM187" s="14"/>
      <c r="BN187" s="14"/>
      <c r="BO187" s="14"/>
      <c r="BP187" s="14"/>
      <c r="BQ187" s="14"/>
      <c r="BR187" s="14"/>
      <c r="BS187" s="14"/>
      <c r="BT187" s="14"/>
      <c r="BU187" s="14"/>
      <c r="BV187" s="14"/>
      <c r="BW187" s="14"/>
      <c r="BX187" s="14"/>
      <c r="BY187" s="14"/>
      <c r="BZ187" s="14"/>
      <c r="CA187" s="14"/>
      <c r="CB187" s="14"/>
      <c r="CC187" s="3"/>
      <c r="CD187" s="14"/>
      <c r="CE187" s="3"/>
    </row>
    <row r="188" spans="1:83" s="1" customFormat="1" ht="409.6" customHeight="1" x14ac:dyDescent="0.25">
      <c r="A188" s="4"/>
      <c r="B188" s="23"/>
      <c r="C188" s="24"/>
      <c r="D188" s="24"/>
      <c r="F188" s="23"/>
      <c r="G188" s="23"/>
      <c r="H188" s="23"/>
      <c r="I188" s="23"/>
      <c r="J188" s="23"/>
      <c r="K188" s="23"/>
      <c r="M188" s="14"/>
      <c r="N188" s="9"/>
      <c r="O188" s="9"/>
      <c r="P188" s="30"/>
      <c r="Q188" s="30"/>
      <c r="R188" s="30"/>
      <c r="S188" s="30"/>
      <c r="T188" s="1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F188" s="14"/>
      <c r="AG188" s="14"/>
      <c r="AH188" s="14"/>
      <c r="AI188" s="14"/>
      <c r="AJ188" s="14"/>
      <c r="AK188" s="14"/>
      <c r="AL188" s="14"/>
      <c r="AM188" s="14"/>
      <c r="AN188" s="14"/>
      <c r="AO188" s="14"/>
      <c r="AP188" s="14"/>
      <c r="AQ188" s="14"/>
      <c r="AR188" s="14"/>
      <c r="AS188" s="14"/>
      <c r="AT188" s="14"/>
      <c r="AU188" s="14"/>
      <c r="AV188" s="14"/>
      <c r="AW188" s="14"/>
      <c r="AX188" s="14"/>
      <c r="AY188" s="14"/>
      <c r="AZ188" s="14"/>
      <c r="BA188" s="14"/>
      <c r="BB188" s="14"/>
      <c r="BC188" s="14"/>
      <c r="BD188" s="14"/>
      <c r="BE188" s="14"/>
      <c r="BF188" s="14"/>
      <c r="BG188" s="14"/>
      <c r="BH188" s="14"/>
      <c r="BI188" s="14"/>
      <c r="BJ188" s="14"/>
      <c r="BK188" s="14"/>
      <c r="BL188" s="14"/>
      <c r="BM188" s="14"/>
      <c r="BN188" s="14"/>
      <c r="BO188" s="14"/>
      <c r="BP188" s="14"/>
      <c r="BQ188" s="14"/>
      <c r="BR188" s="14"/>
      <c r="BS188" s="14"/>
      <c r="BT188" s="14"/>
      <c r="BU188" s="14"/>
      <c r="BV188" s="14"/>
      <c r="BW188" s="14"/>
      <c r="BX188" s="14"/>
      <c r="BY188" s="14"/>
      <c r="BZ188" s="14"/>
      <c r="CA188" s="14"/>
      <c r="CB188" s="14"/>
      <c r="CC188" s="3"/>
      <c r="CD188" s="14"/>
      <c r="CE188" s="3"/>
    </row>
    <row r="189" spans="1:83" s="1" customFormat="1" ht="409.6" customHeight="1" x14ac:dyDescent="0.25">
      <c r="A189" s="4"/>
      <c r="B189" s="23"/>
      <c r="C189" s="24"/>
      <c r="D189" s="24"/>
      <c r="F189" s="23"/>
      <c r="G189" s="23"/>
      <c r="H189" s="23"/>
      <c r="I189" s="23"/>
      <c r="J189" s="23"/>
      <c r="K189" s="23"/>
      <c r="L189" s="23"/>
      <c r="M189" s="23"/>
      <c r="N189" s="25"/>
      <c r="O189" s="23"/>
      <c r="P189" s="25"/>
      <c r="Q189" s="25"/>
      <c r="R189" s="25"/>
      <c r="S189" s="25"/>
      <c r="T189" s="2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F189" s="14"/>
      <c r="AG189" s="14"/>
      <c r="AH189" s="14"/>
      <c r="AI189" s="14"/>
      <c r="AJ189" s="14"/>
      <c r="AK189" s="14"/>
      <c r="AL189" s="14"/>
      <c r="AM189" s="14"/>
      <c r="AN189" s="14"/>
      <c r="AO189" s="14"/>
      <c r="AP189" s="14"/>
      <c r="AQ189" s="14"/>
      <c r="AR189" s="14"/>
      <c r="AS189" s="14"/>
      <c r="AT189" s="14"/>
      <c r="AU189" s="14"/>
      <c r="AV189" s="14"/>
      <c r="AW189" s="14"/>
      <c r="AX189" s="14"/>
      <c r="AY189" s="14"/>
      <c r="AZ189" s="14"/>
      <c r="BA189" s="14"/>
      <c r="BB189" s="14"/>
      <c r="BC189" s="14"/>
      <c r="BD189" s="14"/>
      <c r="BE189" s="14"/>
      <c r="BF189" s="14"/>
      <c r="BG189" s="14"/>
      <c r="BH189" s="14"/>
      <c r="BI189" s="14"/>
      <c r="BJ189" s="14"/>
      <c r="BK189" s="14"/>
      <c r="BL189" s="14"/>
      <c r="BM189" s="14"/>
      <c r="BN189" s="14"/>
      <c r="BO189" s="14"/>
      <c r="BP189" s="14"/>
      <c r="BQ189" s="14"/>
      <c r="BR189" s="14"/>
      <c r="BS189" s="14"/>
      <c r="BT189" s="14"/>
      <c r="BU189" s="14"/>
      <c r="BV189" s="14"/>
      <c r="BW189" s="14"/>
      <c r="BX189" s="14"/>
      <c r="BY189" s="14"/>
      <c r="BZ189" s="14"/>
      <c r="CA189" s="14"/>
      <c r="CB189" s="14"/>
      <c r="CC189" s="3"/>
      <c r="CD189" s="14"/>
      <c r="CE189" s="3"/>
    </row>
    <row r="190" spans="1:83" s="1" customFormat="1" ht="409.6" customHeight="1" x14ac:dyDescent="0.25">
      <c r="A190" s="4"/>
      <c r="B190" s="23"/>
      <c r="C190" s="24"/>
      <c r="D190" s="24"/>
      <c r="F190" s="23"/>
      <c r="G190" s="23"/>
      <c r="H190" s="23"/>
      <c r="I190" s="23"/>
      <c r="J190" s="23"/>
      <c r="K190" s="23"/>
      <c r="M190" s="14"/>
      <c r="N190" s="9"/>
      <c r="O190" s="9"/>
      <c r="P190" s="9"/>
      <c r="Q190" s="9"/>
      <c r="R190" s="9"/>
      <c r="S190" s="9"/>
      <c r="T190" s="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F190" s="14"/>
      <c r="AG190" s="14"/>
      <c r="AH190" s="14"/>
      <c r="AI190" s="14"/>
      <c r="AJ190" s="14"/>
      <c r="AK190" s="14"/>
      <c r="AL190" s="14"/>
      <c r="AM190" s="14"/>
      <c r="AN190" s="14"/>
      <c r="AO190" s="14"/>
      <c r="AP190" s="14"/>
      <c r="AQ190" s="14"/>
      <c r="AR190" s="14"/>
      <c r="AS190" s="14"/>
      <c r="AT190" s="14"/>
      <c r="AU190" s="14"/>
      <c r="AV190" s="14"/>
      <c r="AW190" s="14"/>
      <c r="AX190" s="14"/>
      <c r="AY190" s="14"/>
      <c r="AZ190" s="14"/>
      <c r="BA190" s="14"/>
      <c r="BB190" s="14"/>
      <c r="BC190" s="14"/>
      <c r="BD190" s="14"/>
      <c r="BE190" s="14"/>
      <c r="BF190" s="14"/>
      <c r="BG190" s="14"/>
      <c r="BH190" s="14"/>
      <c r="BI190" s="14"/>
      <c r="BJ190" s="14"/>
      <c r="BK190" s="14"/>
      <c r="BL190" s="14"/>
      <c r="BM190" s="14"/>
      <c r="BN190" s="14"/>
      <c r="BO190" s="14"/>
      <c r="BP190" s="14"/>
      <c r="BQ190" s="14"/>
      <c r="BR190" s="14"/>
      <c r="BS190" s="14"/>
      <c r="BT190" s="14"/>
      <c r="BU190" s="14"/>
      <c r="BV190" s="14"/>
      <c r="BW190" s="14"/>
      <c r="BX190" s="14"/>
      <c r="BY190" s="14"/>
      <c r="BZ190" s="14"/>
      <c r="CA190" s="14"/>
      <c r="CB190" s="14"/>
      <c r="CC190" s="3"/>
      <c r="CD190" s="14"/>
      <c r="CE190" s="3"/>
    </row>
    <row r="191" spans="1:83" s="1" customFormat="1" ht="201.75" customHeight="1" x14ac:dyDescent="0.25">
      <c r="A191" s="4"/>
      <c r="B191" s="23"/>
      <c r="C191" s="24"/>
      <c r="D191" s="24"/>
      <c r="F191" s="23"/>
      <c r="G191" s="23"/>
      <c r="H191" s="23"/>
      <c r="I191" s="23"/>
      <c r="J191" s="23"/>
      <c r="K191" s="23"/>
      <c r="L191" s="26"/>
      <c r="M191" s="23"/>
      <c r="N191" s="25"/>
      <c r="O191" s="23"/>
      <c r="P191" s="25"/>
      <c r="Q191" s="25"/>
      <c r="R191" s="25"/>
      <c r="S191" s="25"/>
      <c r="T191" s="2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F191" s="14"/>
      <c r="AG191" s="25"/>
      <c r="AH191" s="14"/>
      <c r="AI191" s="14"/>
      <c r="AJ191" s="14"/>
      <c r="AK191" s="14"/>
      <c r="AL191" s="14"/>
      <c r="AM191" s="14"/>
      <c r="AN191" s="14"/>
      <c r="AO191" s="14"/>
      <c r="AP191" s="25"/>
      <c r="AQ191" s="14"/>
      <c r="AR191" s="14"/>
      <c r="AS191" s="14"/>
      <c r="AT191" s="14"/>
      <c r="AU191" s="14"/>
      <c r="AV191" s="14"/>
      <c r="AW191" s="14"/>
      <c r="AX191" s="14"/>
      <c r="AY191" s="14"/>
      <c r="AZ191" s="14"/>
      <c r="BA191" s="25"/>
      <c r="BB191" s="14"/>
      <c r="BC191" s="25"/>
      <c r="BD191" s="14"/>
      <c r="BE191" s="14"/>
      <c r="BF191" s="14"/>
      <c r="BG191" s="14"/>
      <c r="BH191" s="14"/>
      <c r="BI191" s="14"/>
      <c r="BJ191" s="14"/>
      <c r="BK191" s="14"/>
      <c r="BL191" s="25"/>
      <c r="BM191" s="14"/>
      <c r="BN191" s="14"/>
      <c r="BO191" s="25"/>
      <c r="BP191" s="14"/>
      <c r="BQ191" s="14"/>
      <c r="BR191" s="14"/>
      <c r="BS191" s="14"/>
      <c r="BT191" s="14"/>
      <c r="BU191" s="25"/>
      <c r="BV191" s="14"/>
      <c r="BW191" s="14"/>
      <c r="BX191" s="25"/>
      <c r="BY191" s="14"/>
      <c r="BZ191" s="14"/>
      <c r="CA191" s="14"/>
      <c r="CB191" s="25"/>
      <c r="CC191" s="3"/>
      <c r="CD191" s="14"/>
      <c r="CE191" s="3"/>
    </row>
    <row r="192" spans="1:83" s="1" customFormat="1" ht="304.5" customHeight="1" x14ac:dyDescent="0.25">
      <c r="A192" s="4"/>
      <c r="B192" s="23"/>
      <c r="C192" s="24"/>
      <c r="D192" s="24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F192" s="14"/>
      <c r="AG192" s="14"/>
      <c r="AH192" s="14"/>
      <c r="AI192" s="14"/>
      <c r="AJ192" s="14"/>
      <c r="AK192" s="14"/>
      <c r="AL192" s="14"/>
      <c r="AM192" s="14"/>
      <c r="AN192" s="14"/>
      <c r="AO192" s="14"/>
      <c r="AP192" s="14"/>
      <c r="AQ192" s="14"/>
      <c r="AR192" s="14"/>
      <c r="AS192" s="14"/>
      <c r="AT192" s="14"/>
      <c r="AU192" s="14"/>
      <c r="AV192" s="14"/>
      <c r="AW192" s="14"/>
      <c r="AX192" s="14"/>
      <c r="AY192" s="14"/>
      <c r="AZ192" s="14"/>
      <c r="BA192" s="14"/>
      <c r="BB192" s="14"/>
      <c r="BC192" s="14"/>
      <c r="BD192" s="14"/>
      <c r="BE192" s="14"/>
      <c r="BF192" s="14"/>
      <c r="BG192" s="14"/>
      <c r="BH192" s="14"/>
      <c r="BI192" s="14"/>
      <c r="BJ192" s="14"/>
      <c r="BK192" s="14"/>
      <c r="BL192" s="14"/>
      <c r="BM192" s="14"/>
      <c r="BN192" s="14"/>
      <c r="BO192" s="14"/>
      <c r="BP192" s="14"/>
      <c r="BQ192" s="14"/>
      <c r="BR192" s="14"/>
      <c r="BS192" s="14"/>
      <c r="BT192" s="14"/>
      <c r="BU192" s="14"/>
      <c r="BV192" s="14"/>
      <c r="BW192" s="14"/>
      <c r="BX192" s="14"/>
      <c r="BY192" s="14"/>
      <c r="BZ192" s="14"/>
      <c r="CA192" s="14"/>
      <c r="CB192" s="14"/>
      <c r="CC192" s="3"/>
      <c r="CD192" s="14"/>
      <c r="CE192" s="3"/>
    </row>
    <row r="193" spans="1:83" s="1" customFormat="1" ht="288" customHeight="1" x14ac:dyDescent="0.25">
      <c r="A193" s="4"/>
      <c r="B193" s="23"/>
      <c r="C193" s="24"/>
      <c r="D193" s="24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F193" s="14"/>
      <c r="AG193" s="14"/>
      <c r="AH193" s="14"/>
      <c r="AI193" s="14"/>
      <c r="AJ193" s="14"/>
      <c r="AK193" s="14"/>
      <c r="AL193" s="14"/>
      <c r="AM193" s="14"/>
      <c r="AN193" s="14"/>
      <c r="AO193" s="14"/>
      <c r="AP193" s="14"/>
      <c r="AQ193" s="14"/>
      <c r="AR193" s="14"/>
      <c r="AS193" s="14"/>
      <c r="AT193" s="14"/>
      <c r="AU193" s="14"/>
      <c r="AV193" s="14"/>
      <c r="AW193" s="14"/>
      <c r="AX193" s="14"/>
      <c r="AY193" s="14"/>
      <c r="AZ193" s="14"/>
      <c r="BA193" s="14"/>
      <c r="BB193" s="14"/>
      <c r="BC193" s="14"/>
      <c r="BD193" s="14"/>
      <c r="BE193" s="14"/>
      <c r="BF193" s="14"/>
      <c r="BG193" s="14"/>
      <c r="BH193" s="14"/>
      <c r="BI193" s="14"/>
      <c r="BJ193" s="14"/>
      <c r="BK193" s="14"/>
      <c r="BL193" s="14"/>
      <c r="BM193" s="14"/>
      <c r="BN193" s="14"/>
      <c r="BO193" s="14"/>
      <c r="BP193" s="14"/>
      <c r="BQ193" s="14"/>
      <c r="BR193" s="14"/>
      <c r="BS193" s="14"/>
      <c r="BT193" s="14"/>
      <c r="BU193" s="14"/>
      <c r="BV193" s="14"/>
      <c r="BW193" s="14"/>
      <c r="BX193" s="14"/>
      <c r="BY193" s="14"/>
      <c r="BZ193" s="14"/>
      <c r="CA193" s="14"/>
      <c r="CB193" s="14"/>
      <c r="CC193" s="3"/>
      <c r="CD193" s="14"/>
      <c r="CE193" s="3"/>
    </row>
    <row r="194" spans="1:83" s="1" customFormat="1" ht="274.5" customHeight="1" x14ac:dyDescent="0.25">
      <c r="A194" s="4"/>
      <c r="B194" s="23"/>
      <c r="C194" s="24"/>
      <c r="D194" s="24"/>
      <c r="F194" s="23"/>
      <c r="G194" s="23"/>
      <c r="H194" s="23"/>
      <c r="I194" s="23"/>
      <c r="J194" s="23"/>
      <c r="K194" s="23"/>
      <c r="L194" s="23"/>
      <c r="M194" s="23"/>
      <c r="N194" s="25"/>
      <c r="O194" s="23"/>
      <c r="P194" s="25"/>
      <c r="Q194" s="25"/>
      <c r="R194" s="25"/>
      <c r="S194" s="25"/>
      <c r="T194" s="2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F194" s="14"/>
      <c r="AG194" s="9"/>
      <c r="AH194" s="14"/>
      <c r="AI194" s="14"/>
      <c r="AJ194" s="14"/>
      <c r="AK194" s="14"/>
      <c r="AL194" s="14"/>
      <c r="AM194" s="14"/>
      <c r="AN194" s="14"/>
      <c r="AO194" s="14"/>
      <c r="AP194" s="9"/>
      <c r="AQ194" s="14"/>
      <c r="AR194" s="14"/>
      <c r="AS194" s="14"/>
      <c r="AT194" s="14"/>
      <c r="AU194" s="14"/>
      <c r="AV194" s="14"/>
      <c r="AW194" s="14"/>
      <c r="AX194" s="14"/>
      <c r="AY194" s="14"/>
      <c r="AZ194" s="14"/>
      <c r="BA194" s="14"/>
      <c r="BB194" s="14"/>
      <c r="BC194" s="14"/>
      <c r="BD194" s="14"/>
      <c r="BE194" s="14"/>
      <c r="BF194" s="14"/>
      <c r="BG194" s="14"/>
      <c r="BH194" s="14"/>
      <c r="BI194" s="14"/>
      <c r="BJ194" s="14"/>
      <c r="BK194" s="14"/>
      <c r="BL194" s="14"/>
      <c r="BM194" s="14"/>
      <c r="BN194" s="14"/>
      <c r="BO194" s="14"/>
      <c r="BP194" s="14"/>
      <c r="BQ194" s="14"/>
      <c r="BR194" s="14"/>
      <c r="BS194" s="14"/>
      <c r="BT194" s="14"/>
      <c r="BU194" s="14"/>
      <c r="BV194" s="14"/>
      <c r="BW194" s="14"/>
      <c r="BX194" s="14"/>
      <c r="BY194" s="14"/>
      <c r="BZ194" s="14"/>
      <c r="CA194" s="14"/>
      <c r="CB194" s="9"/>
      <c r="CC194" s="3"/>
      <c r="CD194" s="14"/>
      <c r="CE194" s="3"/>
    </row>
    <row r="195" spans="1:83" s="1" customFormat="1" ht="274.5" customHeight="1" x14ac:dyDescent="0.25">
      <c r="A195" s="4"/>
      <c r="B195" s="23"/>
      <c r="C195" s="24"/>
      <c r="D195" s="24"/>
      <c r="F195" s="23"/>
      <c r="G195" s="23"/>
      <c r="H195" s="23"/>
      <c r="I195" s="23"/>
      <c r="J195" s="23"/>
      <c r="K195" s="23"/>
      <c r="M195" s="14"/>
      <c r="N195" s="23"/>
      <c r="O195" s="23"/>
      <c r="P195" s="9"/>
      <c r="Q195" s="9"/>
      <c r="R195" s="9"/>
      <c r="S195" s="9"/>
      <c r="T195" s="2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F195" s="14"/>
      <c r="AG195" s="14"/>
      <c r="AH195" s="14"/>
      <c r="AI195" s="14"/>
      <c r="AJ195" s="14"/>
      <c r="AK195" s="14"/>
      <c r="AL195" s="14"/>
      <c r="AM195" s="14"/>
      <c r="AN195" s="14"/>
      <c r="AO195" s="14"/>
      <c r="AP195" s="14"/>
      <c r="AQ195" s="14"/>
      <c r="AR195" s="14"/>
      <c r="AS195" s="14"/>
      <c r="AT195" s="14"/>
      <c r="AU195" s="14"/>
      <c r="AV195" s="14"/>
      <c r="AW195" s="14"/>
      <c r="AX195" s="14"/>
      <c r="AY195" s="14"/>
      <c r="AZ195" s="14"/>
      <c r="BA195" s="14"/>
      <c r="BB195" s="14"/>
      <c r="BC195" s="14"/>
      <c r="BD195" s="14"/>
      <c r="BE195" s="14"/>
      <c r="BF195" s="14"/>
      <c r="BG195" s="14"/>
      <c r="BH195" s="14"/>
      <c r="BI195" s="14"/>
      <c r="BJ195" s="14"/>
      <c r="BK195" s="14"/>
      <c r="BL195" s="14"/>
      <c r="BM195" s="14"/>
      <c r="BN195" s="14"/>
      <c r="BO195" s="14"/>
      <c r="BP195" s="14"/>
      <c r="BQ195" s="14"/>
      <c r="BR195" s="14"/>
      <c r="BS195" s="14"/>
      <c r="BT195" s="14"/>
      <c r="BU195" s="14"/>
      <c r="BV195" s="14"/>
      <c r="BW195" s="14"/>
      <c r="BX195" s="14"/>
      <c r="BY195" s="14"/>
      <c r="BZ195" s="14"/>
      <c r="CA195" s="14"/>
      <c r="CB195" s="14"/>
      <c r="CC195" s="3"/>
      <c r="CD195" s="14"/>
      <c r="CE195" s="3"/>
    </row>
    <row r="196" spans="1:83" s="1" customFormat="1" ht="274.5" customHeight="1" x14ac:dyDescent="0.25">
      <c r="A196" s="4"/>
      <c r="B196" s="23"/>
      <c r="C196" s="24"/>
      <c r="D196" s="24"/>
      <c r="F196" s="23"/>
      <c r="G196" s="23"/>
      <c r="H196" s="23"/>
      <c r="I196" s="23"/>
      <c r="J196" s="23"/>
      <c r="K196" s="23"/>
      <c r="M196" s="23"/>
      <c r="N196" s="25"/>
      <c r="O196" s="25"/>
      <c r="P196" s="25"/>
      <c r="Q196" s="25"/>
      <c r="R196" s="25"/>
      <c r="S196" s="25"/>
      <c r="T196" s="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F196" s="14"/>
      <c r="AG196" s="14"/>
      <c r="AH196" s="14"/>
      <c r="AI196" s="14"/>
      <c r="AJ196" s="14"/>
      <c r="AK196" s="14"/>
      <c r="AL196" s="14"/>
      <c r="AM196" s="14"/>
      <c r="AN196" s="14"/>
      <c r="AO196" s="14"/>
      <c r="AP196" s="14"/>
      <c r="AQ196" s="14"/>
      <c r="AR196" s="14"/>
      <c r="AS196" s="14"/>
      <c r="AT196" s="14"/>
      <c r="AU196" s="14"/>
      <c r="AV196" s="14"/>
      <c r="AW196" s="14"/>
      <c r="AX196" s="14"/>
      <c r="AY196" s="14"/>
      <c r="AZ196" s="14"/>
      <c r="BA196" s="14"/>
      <c r="BB196" s="14"/>
      <c r="BC196" s="14"/>
      <c r="BD196" s="14"/>
      <c r="BE196" s="14"/>
      <c r="BF196" s="14"/>
      <c r="BG196" s="14"/>
      <c r="BH196" s="14"/>
      <c r="BI196" s="14"/>
      <c r="BJ196" s="14"/>
      <c r="BK196" s="14"/>
      <c r="BL196" s="14"/>
      <c r="BM196" s="14"/>
      <c r="BN196" s="14"/>
      <c r="BO196" s="14"/>
      <c r="BP196" s="14"/>
      <c r="BQ196" s="14"/>
      <c r="BR196" s="14"/>
      <c r="BS196" s="14"/>
      <c r="BT196" s="14"/>
      <c r="BU196" s="14"/>
      <c r="BV196" s="14"/>
      <c r="BW196" s="14"/>
      <c r="BX196" s="14"/>
      <c r="BY196" s="14"/>
      <c r="BZ196" s="14"/>
      <c r="CA196" s="14"/>
      <c r="CB196" s="14"/>
      <c r="CC196" s="3"/>
      <c r="CD196" s="14"/>
      <c r="CE196" s="3"/>
    </row>
    <row r="197" spans="1:83" s="1" customFormat="1" ht="300" customHeight="1" x14ac:dyDescent="0.25">
      <c r="A197" s="4"/>
      <c r="B197" s="23"/>
      <c r="C197" s="24"/>
      <c r="D197" s="24"/>
      <c r="F197" s="23"/>
      <c r="G197" s="23"/>
      <c r="H197" s="23"/>
      <c r="I197" s="23"/>
      <c r="J197" s="23"/>
      <c r="K197" s="23"/>
      <c r="L197" s="23"/>
      <c r="M197" s="23"/>
      <c r="N197" s="25"/>
      <c r="O197" s="23"/>
      <c r="P197" s="25"/>
      <c r="Q197" s="25"/>
      <c r="R197" s="25"/>
      <c r="S197" s="25"/>
      <c r="T197" s="2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F197" s="14"/>
      <c r="AG197" s="14"/>
      <c r="AH197" s="14"/>
      <c r="AI197" s="14"/>
      <c r="AJ197" s="14"/>
      <c r="AK197" s="14"/>
      <c r="AL197" s="14"/>
      <c r="AM197" s="14"/>
      <c r="AN197" s="14"/>
      <c r="AO197" s="14"/>
      <c r="AP197" s="14"/>
      <c r="AQ197" s="14"/>
      <c r="AR197" s="14"/>
      <c r="AS197" s="14"/>
      <c r="AT197" s="14"/>
      <c r="AU197" s="14"/>
      <c r="AV197" s="14"/>
      <c r="AW197" s="14"/>
      <c r="AX197" s="14"/>
      <c r="AY197" s="14"/>
      <c r="AZ197" s="14"/>
      <c r="BA197" s="14"/>
      <c r="BB197" s="14"/>
      <c r="BC197" s="14"/>
      <c r="BD197" s="14"/>
      <c r="BE197" s="14"/>
      <c r="BF197" s="14"/>
      <c r="BG197" s="14"/>
      <c r="BH197" s="14"/>
      <c r="BI197" s="14"/>
      <c r="BJ197" s="14"/>
      <c r="BK197" s="14"/>
      <c r="BL197" s="14"/>
      <c r="BM197" s="14"/>
      <c r="BN197" s="14"/>
      <c r="BO197" s="14"/>
      <c r="BP197" s="14"/>
      <c r="BQ197" s="14"/>
      <c r="BR197" s="14"/>
      <c r="BS197" s="14"/>
      <c r="BT197" s="14"/>
      <c r="BU197" s="14"/>
      <c r="BV197" s="14"/>
      <c r="BW197" s="14"/>
      <c r="BX197" s="14"/>
      <c r="BY197" s="14"/>
      <c r="BZ197" s="14"/>
      <c r="CA197" s="14"/>
      <c r="CB197" s="14"/>
      <c r="CC197" s="3"/>
      <c r="CD197" s="14"/>
      <c r="CE197" s="3"/>
    </row>
    <row r="198" spans="1:83" s="1" customFormat="1" ht="300" customHeight="1" x14ac:dyDescent="0.25">
      <c r="A198" s="4"/>
      <c r="B198" s="23"/>
      <c r="C198" s="24"/>
      <c r="D198" s="24"/>
      <c r="F198" s="23"/>
      <c r="G198" s="23"/>
      <c r="H198" s="23"/>
      <c r="I198" s="23"/>
      <c r="J198" s="23"/>
      <c r="K198" s="23"/>
      <c r="M198" s="14"/>
      <c r="N198" s="9"/>
      <c r="O198" s="9"/>
      <c r="P198" s="9"/>
      <c r="Q198" s="9"/>
      <c r="R198" s="9"/>
      <c r="S198" s="9"/>
      <c r="T198" s="2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F198" s="14"/>
      <c r="AG198" s="14"/>
      <c r="AH198" s="14"/>
      <c r="AI198" s="14"/>
      <c r="AJ198" s="14"/>
      <c r="AK198" s="14"/>
      <c r="AL198" s="14"/>
      <c r="AM198" s="14"/>
      <c r="AN198" s="14"/>
      <c r="AO198" s="14"/>
      <c r="AP198" s="14"/>
      <c r="AQ198" s="14"/>
      <c r="AR198" s="14"/>
      <c r="AS198" s="14"/>
      <c r="AT198" s="14"/>
      <c r="AU198" s="14"/>
      <c r="AV198" s="14"/>
      <c r="AW198" s="14"/>
      <c r="AX198" s="14"/>
      <c r="AY198" s="14"/>
      <c r="AZ198" s="14"/>
      <c r="BA198" s="14"/>
      <c r="BB198" s="14"/>
      <c r="BC198" s="14"/>
      <c r="BD198" s="14"/>
      <c r="BE198" s="14"/>
      <c r="BF198" s="14"/>
      <c r="BG198" s="14"/>
      <c r="BH198" s="14"/>
      <c r="BI198" s="14"/>
      <c r="BJ198" s="14"/>
      <c r="BK198" s="14"/>
      <c r="BL198" s="14"/>
      <c r="BM198" s="14"/>
      <c r="BN198" s="14"/>
      <c r="BO198" s="14"/>
      <c r="BP198" s="14"/>
      <c r="BQ198" s="14"/>
      <c r="BR198" s="14"/>
      <c r="BS198" s="14"/>
      <c r="BT198" s="14"/>
      <c r="BU198" s="14"/>
      <c r="BV198" s="14"/>
      <c r="BW198" s="14"/>
      <c r="BX198" s="14"/>
      <c r="BY198" s="14"/>
      <c r="BZ198" s="14"/>
      <c r="CA198" s="14"/>
      <c r="CB198" s="14"/>
      <c r="CC198" s="3"/>
      <c r="CD198" s="14"/>
      <c r="CE198" s="3"/>
    </row>
    <row r="199" spans="1:83" s="1" customFormat="1" ht="300" customHeight="1" x14ac:dyDescent="0.25">
      <c r="A199" s="4"/>
      <c r="B199" s="23"/>
      <c r="C199" s="24"/>
      <c r="D199" s="24"/>
      <c r="F199" s="23"/>
      <c r="G199" s="23"/>
      <c r="H199" s="23"/>
      <c r="I199" s="23"/>
      <c r="J199" s="23"/>
      <c r="K199" s="23"/>
      <c r="M199" s="23"/>
      <c r="N199" s="9"/>
      <c r="O199" s="9"/>
      <c r="P199" s="9"/>
      <c r="Q199" s="9"/>
      <c r="R199" s="9"/>
      <c r="S199" s="9"/>
      <c r="T199" s="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F199" s="14"/>
      <c r="AG199" s="14"/>
      <c r="AH199" s="14"/>
      <c r="AI199" s="14"/>
      <c r="AJ199" s="14"/>
      <c r="AK199" s="14"/>
      <c r="AL199" s="14"/>
      <c r="AM199" s="14"/>
      <c r="AN199" s="14"/>
      <c r="AO199" s="14"/>
      <c r="AP199" s="14"/>
      <c r="AQ199" s="14"/>
      <c r="AR199" s="14"/>
      <c r="AS199" s="14"/>
      <c r="AT199" s="14"/>
      <c r="AU199" s="14"/>
      <c r="AV199" s="14"/>
      <c r="AW199" s="14"/>
      <c r="AX199" s="14"/>
      <c r="AY199" s="14"/>
      <c r="AZ199" s="14"/>
      <c r="BA199" s="14"/>
      <c r="BB199" s="14"/>
      <c r="BC199" s="14"/>
      <c r="BD199" s="14"/>
      <c r="BE199" s="14"/>
      <c r="BF199" s="14"/>
      <c r="BG199" s="14"/>
      <c r="BH199" s="14"/>
      <c r="BI199" s="14"/>
      <c r="BJ199" s="14"/>
      <c r="BK199" s="14"/>
      <c r="BL199" s="14"/>
      <c r="BM199" s="14"/>
      <c r="BN199" s="14"/>
      <c r="BO199" s="14"/>
      <c r="BP199" s="14"/>
      <c r="BQ199" s="14"/>
      <c r="BR199" s="14"/>
      <c r="BS199" s="14"/>
      <c r="BT199" s="14"/>
      <c r="BU199" s="14"/>
      <c r="BV199" s="14"/>
      <c r="BW199" s="14"/>
      <c r="BX199" s="14"/>
      <c r="BY199" s="14"/>
      <c r="BZ199" s="14"/>
      <c r="CA199" s="14"/>
      <c r="CB199" s="14"/>
      <c r="CC199" s="3"/>
      <c r="CD199" s="14"/>
      <c r="CE199" s="3"/>
    </row>
    <row r="200" spans="1:83" s="1" customFormat="1" ht="167.25" customHeight="1" x14ac:dyDescent="0.25">
      <c r="A200" s="4"/>
      <c r="B200" s="23"/>
      <c r="C200" s="24"/>
      <c r="D200" s="24"/>
      <c r="F200" s="23"/>
      <c r="G200" s="23"/>
      <c r="H200" s="23"/>
      <c r="I200" s="23"/>
      <c r="J200" s="23"/>
      <c r="K200" s="23"/>
      <c r="L200" s="20"/>
      <c r="M200" s="23"/>
      <c r="N200" s="9"/>
      <c r="O200" s="9"/>
      <c r="P200" s="9"/>
      <c r="Q200" s="9"/>
      <c r="R200" s="9"/>
      <c r="S200" s="9"/>
      <c r="T200" s="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F200" s="14"/>
      <c r="AG200" s="9"/>
      <c r="AH200" s="14"/>
      <c r="AI200" s="14"/>
      <c r="AJ200" s="14"/>
      <c r="AK200" s="14"/>
      <c r="AL200" s="14"/>
      <c r="AM200" s="14"/>
      <c r="AN200" s="14"/>
      <c r="AO200" s="14"/>
      <c r="AP200" s="9"/>
      <c r="AQ200" s="14"/>
      <c r="AR200" s="14"/>
      <c r="AS200" s="14"/>
      <c r="AT200" s="14"/>
      <c r="AU200" s="14"/>
      <c r="AV200" s="14"/>
      <c r="AW200" s="14"/>
      <c r="AX200" s="14"/>
      <c r="AY200" s="14"/>
      <c r="AZ200" s="14"/>
      <c r="BA200" s="14"/>
      <c r="BB200" s="14"/>
      <c r="BC200" s="14"/>
      <c r="BD200" s="14"/>
      <c r="BE200" s="14"/>
      <c r="BF200" s="14"/>
      <c r="BG200" s="14"/>
      <c r="BH200" s="14"/>
      <c r="BI200" s="14"/>
      <c r="BJ200" s="14"/>
      <c r="BK200" s="14"/>
      <c r="BL200" s="14"/>
      <c r="BM200" s="14"/>
      <c r="BN200" s="14"/>
      <c r="BO200" s="9"/>
      <c r="BP200" s="14"/>
      <c r="BQ200" s="14"/>
      <c r="BR200" s="14"/>
      <c r="BS200" s="14"/>
      <c r="BT200" s="14"/>
      <c r="BU200" s="9"/>
      <c r="BV200" s="14"/>
      <c r="BW200" s="14"/>
      <c r="BX200" s="9"/>
      <c r="BY200" s="14"/>
      <c r="BZ200" s="14"/>
      <c r="CA200" s="14"/>
      <c r="CB200" s="9"/>
      <c r="CC200" s="3"/>
      <c r="CD200" s="14"/>
      <c r="CE200" s="3"/>
    </row>
    <row r="201" spans="1:83" s="1" customFormat="1" ht="147" customHeight="1" x14ac:dyDescent="0.25">
      <c r="A201" s="4"/>
      <c r="B201" s="23"/>
      <c r="C201" s="24"/>
      <c r="D201" s="24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F201" s="14"/>
      <c r="AG201" s="14"/>
      <c r="AH201" s="14"/>
      <c r="AI201" s="14"/>
      <c r="AJ201" s="14"/>
      <c r="AK201" s="14"/>
      <c r="AL201" s="14"/>
      <c r="AM201" s="14"/>
      <c r="AN201" s="14"/>
      <c r="AO201" s="14"/>
      <c r="AP201" s="14"/>
      <c r="AQ201" s="14"/>
      <c r="AR201" s="14"/>
      <c r="AS201" s="14"/>
      <c r="AT201" s="14"/>
      <c r="AU201" s="14"/>
      <c r="AV201" s="14"/>
      <c r="AW201" s="14"/>
      <c r="AX201" s="14"/>
      <c r="AY201" s="14"/>
      <c r="AZ201" s="14"/>
      <c r="BA201" s="14"/>
      <c r="BB201" s="14"/>
      <c r="BC201" s="14"/>
      <c r="BD201" s="14"/>
      <c r="BE201" s="14"/>
      <c r="BF201" s="14"/>
      <c r="BG201" s="14"/>
      <c r="BH201" s="14"/>
      <c r="BI201" s="14"/>
      <c r="BJ201" s="14"/>
      <c r="BK201" s="14"/>
      <c r="BL201" s="14"/>
      <c r="BM201" s="14"/>
      <c r="BN201" s="14"/>
      <c r="BO201" s="14"/>
      <c r="BP201" s="14"/>
      <c r="BQ201" s="14"/>
      <c r="BR201" s="14"/>
      <c r="BS201" s="14"/>
      <c r="BT201" s="14"/>
      <c r="BU201" s="14"/>
      <c r="BV201" s="14"/>
      <c r="BW201" s="14"/>
      <c r="BX201" s="14"/>
      <c r="BY201" s="14"/>
      <c r="BZ201" s="14"/>
      <c r="CA201" s="14"/>
      <c r="CB201" s="14"/>
      <c r="CC201" s="3"/>
      <c r="CD201" s="14"/>
      <c r="CE201" s="3"/>
    </row>
    <row r="202" spans="1:83" s="1" customFormat="1" ht="147" customHeight="1" x14ac:dyDescent="0.25">
      <c r="A202" s="4"/>
      <c r="B202" s="23"/>
      <c r="C202" s="24"/>
      <c r="D202" s="24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F202" s="14"/>
      <c r="AG202" s="14"/>
      <c r="AH202" s="14"/>
      <c r="AI202" s="14"/>
      <c r="AJ202" s="14"/>
      <c r="AK202" s="14"/>
      <c r="AL202" s="14"/>
      <c r="AM202" s="14"/>
      <c r="AN202" s="14"/>
      <c r="AO202" s="14"/>
      <c r="AP202" s="14"/>
      <c r="AQ202" s="14"/>
      <c r="AR202" s="14"/>
      <c r="AS202" s="14"/>
      <c r="AT202" s="14"/>
      <c r="AU202" s="14"/>
      <c r="AV202" s="14"/>
      <c r="AW202" s="14"/>
      <c r="AX202" s="14"/>
      <c r="AY202" s="14"/>
      <c r="AZ202" s="14"/>
      <c r="BA202" s="14"/>
      <c r="BB202" s="14"/>
      <c r="BC202" s="14"/>
      <c r="BD202" s="14"/>
      <c r="BE202" s="14"/>
      <c r="BF202" s="14"/>
      <c r="BG202" s="14"/>
      <c r="BH202" s="14"/>
      <c r="BI202" s="14"/>
      <c r="BJ202" s="14"/>
      <c r="BK202" s="14"/>
      <c r="BL202" s="14"/>
      <c r="BM202" s="14"/>
      <c r="BN202" s="14"/>
      <c r="BO202" s="14"/>
      <c r="BP202" s="14"/>
      <c r="BQ202" s="14"/>
      <c r="BR202" s="14"/>
      <c r="BS202" s="14"/>
      <c r="BT202" s="14"/>
      <c r="BU202" s="14"/>
      <c r="BV202" s="14"/>
      <c r="BW202" s="14"/>
      <c r="BX202" s="14"/>
      <c r="BY202" s="14"/>
      <c r="BZ202" s="14"/>
      <c r="CA202" s="14"/>
      <c r="CB202" s="14"/>
      <c r="CC202" s="3"/>
      <c r="CD202" s="14"/>
      <c r="CE202" s="3"/>
    </row>
    <row r="203" spans="1:83" s="31" customFormat="1" ht="288" customHeight="1" x14ac:dyDescent="0.25">
      <c r="A203" s="4"/>
      <c r="B203" s="23"/>
      <c r="C203" s="24"/>
      <c r="D203" s="24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F203" s="30"/>
      <c r="AG203" s="30"/>
      <c r="AH203" s="30"/>
      <c r="AI203" s="30"/>
      <c r="AJ203" s="30"/>
      <c r="AK203" s="30"/>
      <c r="AL203" s="30"/>
      <c r="AM203" s="30"/>
      <c r="AN203" s="30"/>
      <c r="AO203" s="30"/>
      <c r="AP203" s="30"/>
      <c r="AQ203" s="30"/>
      <c r="AR203" s="30"/>
      <c r="AS203" s="30"/>
      <c r="AT203" s="30"/>
      <c r="AU203" s="30"/>
      <c r="AV203" s="30"/>
      <c r="AW203" s="30"/>
      <c r="AX203" s="30"/>
      <c r="AY203" s="30"/>
      <c r="AZ203" s="30"/>
      <c r="BA203" s="30"/>
      <c r="BB203" s="30"/>
      <c r="BC203" s="30"/>
      <c r="BD203" s="30"/>
      <c r="BE203" s="30"/>
      <c r="BF203" s="30"/>
      <c r="BG203" s="30"/>
      <c r="BH203" s="30"/>
      <c r="BI203" s="30"/>
      <c r="BJ203" s="30"/>
      <c r="BK203" s="30"/>
      <c r="BL203" s="30"/>
      <c r="BM203" s="30"/>
      <c r="BN203" s="30"/>
      <c r="BO203" s="30"/>
      <c r="BP203" s="30"/>
      <c r="BQ203" s="30"/>
      <c r="BR203" s="30"/>
      <c r="BS203" s="30"/>
      <c r="BT203" s="30"/>
      <c r="BU203" s="30"/>
      <c r="BV203" s="30"/>
      <c r="BW203" s="30"/>
      <c r="BX203" s="30"/>
      <c r="BY203" s="30"/>
      <c r="BZ203" s="30"/>
      <c r="CA203" s="30"/>
      <c r="CB203" s="30"/>
      <c r="CC203" s="4"/>
      <c r="CD203" s="18"/>
      <c r="CE203" s="4"/>
    </row>
    <row r="204" spans="1:83" s="1" customFormat="1" ht="257.25" customHeight="1" x14ac:dyDescent="0.25">
      <c r="A204" s="4"/>
      <c r="B204" s="23"/>
      <c r="C204" s="24"/>
      <c r="D204" s="24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F204" s="14"/>
      <c r="AG204" s="14"/>
      <c r="AH204" s="14"/>
      <c r="AI204" s="14"/>
      <c r="AJ204" s="14"/>
      <c r="AK204" s="14"/>
      <c r="AL204" s="14"/>
      <c r="AM204" s="14"/>
      <c r="AN204" s="14"/>
      <c r="AO204" s="14"/>
      <c r="AP204" s="14"/>
      <c r="AQ204" s="14"/>
      <c r="AR204" s="14"/>
      <c r="AS204" s="14"/>
      <c r="AT204" s="14"/>
      <c r="AU204" s="14"/>
      <c r="AV204" s="14"/>
      <c r="AW204" s="14"/>
      <c r="AX204" s="14"/>
      <c r="AY204" s="14"/>
      <c r="AZ204" s="14"/>
      <c r="BA204" s="14"/>
      <c r="BB204" s="14"/>
      <c r="BC204" s="14"/>
      <c r="BD204" s="14"/>
      <c r="BE204" s="14"/>
      <c r="BF204" s="14"/>
      <c r="BG204" s="14"/>
      <c r="BH204" s="14"/>
      <c r="BI204" s="14"/>
      <c r="BJ204" s="14"/>
      <c r="BK204" s="14"/>
      <c r="BL204" s="14"/>
      <c r="BM204" s="14"/>
      <c r="BN204" s="14"/>
      <c r="BO204" s="14"/>
      <c r="BP204" s="14"/>
      <c r="BQ204" s="14"/>
      <c r="BR204" s="14"/>
      <c r="BS204" s="14"/>
      <c r="BT204" s="14"/>
      <c r="BU204" s="14"/>
      <c r="BV204" s="14"/>
      <c r="BW204" s="14"/>
      <c r="BX204" s="14"/>
      <c r="BY204" s="14"/>
      <c r="BZ204" s="14"/>
      <c r="CA204" s="14"/>
      <c r="CB204" s="14"/>
      <c r="CC204" s="3"/>
      <c r="CD204" s="14"/>
      <c r="CE204" s="3"/>
    </row>
    <row r="205" spans="1:83" s="1" customFormat="1" ht="184.5" customHeight="1" x14ac:dyDescent="0.25">
      <c r="A205" s="4"/>
      <c r="B205" s="23"/>
      <c r="C205" s="24"/>
      <c r="D205" s="24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F205" s="14"/>
      <c r="AG205" s="14"/>
      <c r="AH205" s="14"/>
      <c r="AI205" s="14"/>
      <c r="AJ205" s="14"/>
      <c r="AK205" s="14"/>
      <c r="AL205" s="14"/>
      <c r="AM205" s="14"/>
      <c r="AN205" s="14"/>
      <c r="AO205" s="14"/>
      <c r="AP205" s="14"/>
      <c r="AQ205" s="14"/>
      <c r="AR205" s="14"/>
      <c r="AS205" s="14"/>
      <c r="AT205" s="14"/>
      <c r="AU205" s="14"/>
      <c r="AV205" s="14"/>
      <c r="AW205" s="14"/>
      <c r="AX205" s="14"/>
      <c r="AY205" s="14"/>
      <c r="AZ205" s="14"/>
      <c r="BA205" s="14"/>
      <c r="BB205" s="14"/>
      <c r="BC205" s="14"/>
      <c r="BD205" s="14"/>
      <c r="BE205" s="14"/>
      <c r="BF205" s="14"/>
      <c r="BG205" s="14"/>
      <c r="BH205" s="14"/>
      <c r="BI205" s="14"/>
      <c r="BJ205" s="14"/>
      <c r="BK205" s="14"/>
      <c r="BL205" s="14"/>
      <c r="BM205" s="14"/>
      <c r="BN205" s="14"/>
      <c r="BO205" s="14"/>
      <c r="BP205" s="14"/>
      <c r="BQ205" s="14"/>
      <c r="BR205" s="14"/>
      <c r="BS205" s="14"/>
      <c r="BT205" s="14"/>
      <c r="BU205" s="14"/>
      <c r="BV205" s="14"/>
      <c r="BW205" s="14"/>
      <c r="BX205" s="14"/>
      <c r="BY205" s="14"/>
      <c r="BZ205" s="14"/>
      <c r="CA205" s="14"/>
      <c r="CB205" s="14"/>
      <c r="CC205" s="3"/>
      <c r="CD205" s="14"/>
      <c r="CE205" s="3"/>
    </row>
    <row r="206" spans="1:83" s="1" customFormat="1" ht="347.25" customHeight="1" x14ac:dyDescent="0.25">
      <c r="A206" s="4"/>
      <c r="B206" s="23"/>
      <c r="C206" s="24"/>
      <c r="D206" s="24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F206" s="14"/>
      <c r="AG206" s="14"/>
      <c r="AH206" s="14"/>
      <c r="AI206" s="14"/>
      <c r="AJ206" s="14"/>
      <c r="AK206" s="14"/>
      <c r="AL206" s="14"/>
      <c r="AM206" s="14"/>
      <c r="AN206" s="14"/>
      <c r="AO206" s="14"/>
      <c r="AP206" s="14"/>
      <c r="AQ206" s="14"/>
      <c r="AR206" s="14"/>
      <c r="AS206" s="14"/>
      <c r="AT206" s="14"/>
      <c r="AU206" s="14"/>
      <c r="AV206" s="14"/>
      <c r="AW206" s="14"/>
      <c r="AX206" s="14"/>
      <c r="AY206" s="14"/>
      <c r="AZ206" s="14"/>
      <c r="BA206" s="14"/>
      <c r="BB206" s="14"/>
      <c r="BC206" s="14"/>
      <c r="BD206" s="14"/>
      <c r="BE206" s="14"/>
      <c r="BF206" s="14"/>
      <c r="BG206" s="14"/>
      <c r="BH206" s="14"/>
      <c r="BI206" s="14"/>
      <c r="BJ206" s="14"/>
      <c r="BK206" s="14"/>
      <c r="BL206" s="14"/>
      <c r="BM206" s="14"/>
      <c r="BN206" s="14"/>
      <c r="BO206" s="14"/>
      <c r="BP206" s="14"/>
      <c r="BQ206" s="14"/>
      <c r="BR206" s="14"/>
      <c r="BS206" s="14"/>
      <c r="BT206" s="14"/>
      <c r="BU206" s="14"/>
      <c r="BV206" s="14"/>
      <c r="BW206" s="14"/>
      <c r="BX206" s="14"/>
      <c r="BY206" s="14"/>
      <c r="BZ206" s="14"/>
      <c r="CA206" s="14"/>
      <c r="CB206" s="14"/>
      <c r="CC206" s="3"/>
      <c r="CD206" s="14"/>
      <c r="CE206" s="3"/>
    </row>
    <row r="207" spans="1:83" s="1" customFormat="1" ht="227.25" customHeight="1" x14ac:dyDescent="0.25">
      <c r="A207" s="4"/>
      <c r="B207" s="23"/>
      <c r="C207" s="24"/>
      <c r="D207" s="24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F207" s="14"/>
      <c r="AG207" s="14"/>
      <c r="AH207" s="14"/>
      <c r="AI207" s="14"/>
      <c r="AJ207" s="14"/>
      <c r="AK207" s="14"/>
      <c r="AL207" s="14"/>
      <c r="AM207" s="14"/>
      <c r="AN207" s="14"/>
      <c r="AO207" s="14"/>
      <c r="AP207" s="14"/>
      <c r="AQ207" s="14"/>
      <c r="AR207" s="14"/>
      <c r="AS207" s="14"/>
      <c r="AT207" s="14"/>
      <c r="AU207" s="14"/>
      <c r="AV207" s="14"/>
      <c r="AW207" s="14"/>
      <c r="AX207" s="14"/>
      <c r="AY207" s="14"/>
      <c r="AZ207" s="14"/>
      <c r="BA207" s="14"/>
      <c r="BB207" s="14"/>
      <c r="BC207" s="14"/>
      <c r="BD207" s="14"/>
      <c r="BE207" s="14"/>
      <c r="BF207" s="14"/>
      <c r="BG207" s="14"/>
      <c r="BH207" s="14"/>
      <c r="BI207" s="14"/>
      <c r="BJ207" s="14"/>
      <c r="BK207" s="14"/>
      <c r="BL207" s="14"/>
      <c r="BM207" s="14"/>
      <c r="BN207" s="14"/>
      <c r="BO207" s="14"/>
      <c r="BP207" s="14"/>
      <c r="BQ207" s="14"/>
      <c r="BR207" s="14"/>
      <c r="BS207" s="14"/>
      <c r="BT207" s="14"/>
      <c r="BU207" s="14"/>
      <c r="BV207" s="14"/>
      <c r="BW207" s="14"/>
      <c r="BX207" s="14"/>
      <c r="BY207" s="14"/>
      <c r="BZ207" s="14"/>
      <c r="CA207" s="14"/>
      <c r="CB207" s="14"/>
      <c r="CC207" s="3"/>
      <c r="CD207" s="14"/>
      <c r="CE207" s="3"/>
    </row>
    <row r="208" spans="1:83" s="1" customFormat="1" ht="408.75" customHeight="1" x14ac:dyDescent="0.25">
      <c r="A208" s="4"/>
      <c r="B208" s="23"/>
      <c r="C208" s="24"/>
      <c r="D208" s="24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F208" s="14"/>
      <c r="AG208" s="14"/>
      <c r="AH208" s="14"/>
      <c r="AI208" s="14"/>
      <c r="AJ208" s="14"/>
      <c r="AK208" s="14"/>
      <c r="AL208" s="14"/>
      <c r="AM208" s="14"/>
      <c r="AN208" s="14"/>
      <c r="AO208" s="14"/>
      <c r="AP208" s="14"/>
      <c r="AQ208" s="14"/>
      <c r="AR208" s="14"/>
      <c r="AS208" s="14"/>
      <c r="AT208" s="14"/>
      <c r="AU208" s="14"/>
      <c r="AV208" s="14"/>
      <c r="AW208" s="14"/>
      <c r="AX208" s="14"/>
      <c r="AY208" s="14"/>
      <c r="AZ208" s="14"/>
      <c r="BA208" s="14"/>
      <c r="BB208" s="14"/>
      <c r="BC208" s="14"/>
      <c r="BD208" s="14"/>
      <c r="BE208" s="14"/>
      <c r="BF208" s="14"/>
      <c r="BG208" s="14"/>
      <c r="BH208" s="14"/>
      <c r="BI208" s="14"/>
      <c r="BJ208" s="14"/>
      <c r="BK208" s="14"/>
      <c r="BL208" s="14"/>
      <c r="BM208" s="14"/>
      <c r="BN208" s="14"/>
      <c r="BO208" s="14"/>
      <c r="BP208" s="14"/>
      <c r="BQ208" s="14"/>
      <c r="BR208" s="14"/>
      <c r="BS208" s="14"/>
      <c r="BT208" s="14"/>
      <c r="BU208" s="14"/>
      <c r="BV208" s="14"/>
      <c r="BW208" s="14"/>
      <c r="BX208" s="14"/>
      <c r="BY208" s="14"/>
      <c r="BZ208" s="14"/>
      <c r="CA208" s="14"/>
      <c r="CB208" s="14"/>
      <c r="CC208" s="3"/>
      <c r="CD208" s="14"/>
      <c r="CE208" s="3"/>
    </row>
    <row r="209" spans="1:83" s="1" customFormat="1" ht="274.5" customHeight="1" x14ac:dyDescent="0.25">
      <c r="A209" s="4"/>
      <c r="B209" s="23"/>
      <c r="C209" s="24"/>
      <c r="D209" s="24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F209" s="14"/>
      <c r="AG209" s="14"/>
      <c r="AH209" s="14"/>
      <c r="AI209" s="14"/>
      <c r="AJ209" s="14"/>
      <c r="AK209" s="14"/>
      <c r="AL209" s="14"/>
      <c r="AM209" s="14"/>
      <c r="AN209" s="14"/>
      <c r="AO209" s="14"/>
      <c r="AP209" s="14"/>
      <c r="AQ209" s="14"/>
      <c r="AR209" s="14"/>
      <c r="AS209" s="14"/>
      <c r="AT209" s="14"/>
      <c r="AU209" s="14"/>
      <c r="AV209" s="14"/>
      <c r="AW209" s="14"/>
      <c r="AX209" s="14"/>
      <c r="AY209" s="14"/>
      <c r="AZ209" s="14"/>
      <c r="BA209" s="14"/>
      <c r="BB209" s="14"/>
      <c r="BC209" s="14"/>
      <c r="BD209" s="14"/>
      <c r="BE209" s="14"/>
      <c r="BF209" s="14"/>
      <c r="BG209" s="14"/>
      <c r="BH209" s="14"/>
      <c r="BI209" s="14"/>
      <c r="BJ209" s="14"/>
      <c r="BK209" s="14"/>
      <c r="BL209" s="14"/>
      <c r="BM209" s="14"/>
      <c r="BN209" s="14"/>
      <c r="BO209" s="14"/>
      <c r="BP209" s="14"/>
      <c r="BQ209" s="14"/>
      <c r="BR209" s="14"/>
      <c r="BS209" s="14"/>
      <c r="BT209" s="14"/>
      <c r="BU209" s="14"/>
      <c r="BV209" s="14"/>
      <c r="BW209" s="14"/>
      <c r="BX209" s="14"/>
      <c r="BY209" s="14"/>
      <c r="BZ209" s="14"/>
      <c r="CA209" s="14"/>
      <c r="CB209" s="14"/>
      <c r="CC209" s="3"/>
      <c r="CD209" s="14"/>
      <c r="CE209" s="3"/>
    </row>
    <row r="210" spans="1:83" s="1" customFormat="1" ht="312.75" customHeight="1" x14ac:dyDescent="0.25">
      <c r="A210" s="4"/>
      <c r="B210" s="23"/>
      <c r="C210" s="24"/>
      <c r="D210" s="24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F210" s="14"/>
      <c r="AG210" s="14"/>
      <c r="AH210" s="14"/>
      <c r="AI210" s="14"/>
      <c r="AJ210" s="14"/>
      <c r="AK210" s="14"/>
      <c r="AL210" s="14"/>
      <c r="AM210" s="14"/>
      <c r="AN210" s="14"/>
      <c r="AO210" s="14"/>
      <c r="AP210" s="14"/>
      <c r="AQ210" s="14"/>
      <c r="AR210" s="14"/>
      <c r="AS210" s="14"/>
      <c r="AT210" s="14"/>
      <c r="AU210" s="14"/>
      <c r="AV210" s="14"/>
      <c r="AW210" s="14"/>
      <c r="AX210" s="14"/>
      <c r="AY210" s="14"/>
      <c r="AZ210" s="14"/>
      <c r="BA210" s="14"/>
      <c r="BB210" s="14"/>
      <c r="BC210" s="14"/>
      <c r="BD210" s="14"/>
      <c r="BE210" s="14"/>
      <c r="BF210" s="14"/>
      <c r="BG210" s="14"/>
      <c r="BH210" s="14"/>
      <c r="BI210" s="14"/>
      <c r="BJ210" s="14"/>
      <c r="BK210" s="14"/>
      <c r="BL210" s="14"/>
      <c r="BM210" s="14"/>
      <c r="BN210" s="14"/>
      <c r="BO210" s="14"/>
      <c r="BP210" s="14"/>
      <c r="BQ210" s="14"/>
      <c r="BR210" s="14"/>
      <c r="BS210" s="14"/>
      <c r="BT210" s="14"/>
      <c r="BU210" s="14"/>
      <c r="BV210" s="14"/>
      <c r="BW210" s="14"/>
      <c r="BX210" s="14"/>
      <c r="BY210" s="14"/>
      <c r="BZ210" s="14"/>
      <c r="CA210" s="14"/>
      <c r="CB210" s="14"/>
      <c r="CC210" s="3"/>
      <c r="CD210" s="14"/>
      <c r="CE210" s="3"/>
    </row>
    <row r="211" spans="1:83" s="1" customFormat="1" ht="287.25" customHeight="1" x14ac:dyDescent="0.25">
      <c r="A211" s="4"/>
      <c r="B211" s="23"/>
      <c r="C211" s="24"/>
      <c r="D211" s="24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F211" s="14"/>
      <c r="AG211" s="14"/>
      <c r="AH211" s="14"/>
      <c r="AI211" s="14"/>
      <c r="AJ211" s="14"/>
      <c r="AK211" s="14"/>
      <c r="AL211" s="14"/>
      <c r="AM211" s="14"/>
      <c r="AN211" s="14"/>
      <c r="AO211" s="14"/>
      <c r="AP211" s="14"/>
      <c r="AQ211" s="14"/>
      <c r="AR211" s="14"/>
      <c r="AS211" s="14"/>
      <c r="AT211" s="14"/>
      <c r="AU211" s="14"/>
      <c r="AV211" s="14"/>
      <c r="AW211" s="14"/>
      <c r="AX211" s="14"/>
      <c r="AY211" s="14"/>
      <c r="AZ211" s="14"/>
      <c r="BA211" s="14"/>
      <c r="BB211" s="14"/>
      <c r="BC211" s="14"/>
      <c r="BD211" s="14"/>
      <c r="BE211" s="14"/>
      <c r="BF211" s="14"/>
      <c r="BG211" s="14"/>
      <c r="BH211" s="14"/>
      <c r="BI211" s="14"/>
      <c r="BJ211" s="14"/>
      <c r="BK211" s="14"/>
      <c r="BL211" s="14"/>
      <c r="BM211" s="14"/>
      <c r="BN211" s="14"/>
      <c r="BO211" s="14"/>
      <c r="BP211" s="14"/>
      <c r="BQ211" s="14"/>
      <c r="BR211" s="14"/>
      <c r="BS211" s="14"/>
      <c r="BT211" s="14"/>
      <c r="BU211" s="14"/>
      <c r="BV211" s="14"/>
      <c r="BW211" s="14"/>
      <c r="BX211" s="14"/>
      <c r="BY211" s="14"/>
      <c r="BZ211" s="14"/>
      <c r="CA211" s="14"/>
      <c r="CB211" s="14"/>
      <c r="CC211" s="3"/>
      <c r="CD211" s="14"/>
      <c r="CE211" s="3"/>
    </row>
    <row r="212" spans="1:83" s="1" customFormat="1" ht="197.25" customHeight="1" x14ac:dyDescent="0.25">
      <c r="A212" s="4"/>
      <c r="B212" s="23"/>
      <c r="C212" s="24"/>
      <c r="D212" s="24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F212" s="14"/>
      <c r="AG212" s="14"/>
      <c r="AH212" s="14"/>
      <c r="AI212" s="14"/>
      <c r="AJ212" s="14"/>
      <c r="AK212" s="14"/>
      <c r="AL212" s="14"/>
      <c r="AM212" s="14"/>
      <c r="AN212" s="14"/>
      <c r="AO212" s="14"/>
      <c r="AP212" s="14"/>
      <c r="AQ212" s="14"/>
      <c r="AR212" s="14"/>
      <c r="AS212" s="14"/>
      <c r="AT212" s="14"/>
      <c r="AU212" s="14"/>
      <c r="AV212" s="14"/>
      <c r="AW212" s="14"/>
      <c r="AX212" s="14"/>
      <c r="AY212" s="14"/>
      <c r="AZ212" s="14"/>
      <c r="BA212" s="14"/>
      <c r="BB212" s="14"/>
      <c r="BC212" s="14"/>
      <c r="BD212" s="14"/>
      <c r="BE212" s="14"/>
      <c r="BF212" s="14"/>
      <c r="BG212" s="14"/>
      <c r="BH212" s="14"/>
      <c r="BI212" s="14"/>
      <c r="BJ212" s="14"/>
      <c r="BK212" s="14"/>
      <c r="BL212" s="14"/>
      <c r="BM212" s="14"/>
      <c r="BN212" s="14"/>
      <c r="BO212" s="14"/>
      <c r="BP212" s="14"/>
      <c r="BQ212" s="14"/>
      <c r="BR212" s="14"/>
      <c r="BS212" s="14"/>
      <c r="BT212" s="14"/>
      <c r="BU212" s="14"/>
      <c r="BV212" s="14"/>
      <c r="BW212" s="14"/>
      <c r="BX212" s="14"/>
      <c r="BY212" s="14"/>
      <c r="BZ212" s="14"/>
      <c r="CA212" s="14"/>
      <c r="CB212" s="14"/>
      <c r="CC212" s="3"/>
      <c r="CD212" s="14"/>
      <c r="CE212" s="3"/>
    </row>
    <row r="213" spans="1:83" s="1" customFormat="1" ht="327" customHeight="1" x14ac:dyDescent="0.25">
      <c r="A213" s="4"/>
      <c r="B213" s="23"/>
      <c r="C213" s="24"/>
      <c r="D213" s="24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F213" s="14"/>
      <c r="AG213" s="14"/>
      <c r="AH213" s="14"/>
      <c r="AI213" s="14"/>
      <c r="AJ213" s="14"/>
      <c r="AK213" s="14"/>
      <c r="AL213" s="14"/>
      <c r="AM213" s="14"/>
      <c r="AN213" s="14"/>
      <c r="AO213" s="14"/>
      <c r="AP213" s="14"/>
      <c r="AQ213" s="14"/>
      <c r="AR213" s="14"/>
      <c r="AS213" s="14"/>
      <c r="AT213" s="14"/>
      <c r="AU213" s="14"/>
      <c r="AV213" s="14"/>
      <c r="AW213" s="14"/>
      <c r="AX213" s="14"/>
      <c r="AY213" s="14"/>
      <c r="AZ213" s="14"/>
      <c r="BA213" s="14"/>
      <c r="BB213" s="14"/>
      <c r="BC213" s="14"/>
      <c r="BD213" s="14"/>
      <c r="BE213" s="14"/>
      <c r="BF213" s="14"/>
      <c r="BG213" s="14"/>
      <c r="BH213" s="14"/>
      <c r="BI213" s="14"/>
      <c r="BJ213" s="14"/>
      <c r="BK213" s="14"/>
      <c r="BL213" s="14"/>
      <c r="BM213" s="14"/>
      <c r="BN213" s="14"/>
      <c r="BO213" s="14"/>
      <c r="BP213" s="14"/>
      <c r="BQ213" s="14"/>
      <c r="BR213" s="14"/>
      <c r="BS213" s="14"/>
      <c r="BT213" s="14"/>
      <c r="BU213" s="14"/>
      <c r="BV213" s="14"/>
      <c r="BW213" s="14"/>
      <c r="BX213" s="14"/>
      <c r="BY213" s="14"/>
      <c r="BZ213" s="14"/>
      <c r="CA213" s="14"/>
      <c r="CB213" s="14"/>
      <c r="CC213" s="3"/>
      <c r="CD213" s="14"/>
      <c r="CE213" s="3"/>
    </row>
    <row r="214" spans="1:83" s="1" customFormat="1" ht="319.5" customHeight="1" x14ac:dyDescent="0.25">
      <c r="A214" s="4"/>
      <c r="B214" s="23"/>
      <c r="C214" s="24"/>
      <c r="D214" s="24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F214" s="14"/>
      <c r="AG214" s="14"/>
      <c r="AH214" s="14"/>
      <c r="AI214" s="14"/>
      <c r="AJ214" s="14"/>
      <c r="AK214" s="14"/>
      <c r="AL214" s="14"/>
      <c r="AM214" s="14"/>
      <c r="AN214" s="14"/>
      <c r="AO214" s="14"/>
      <c r="AP214" s="14"/>
      <c r="AQ214" s="14"/>
      <c r="AR214" s="14"/>
      <c r="AS214" s="14"/>
      <c r="AT214" s="14"/>
      <c r="AU214" s="14"/>
      <c r="AV214" s="14"/>
      <c r="AW214" s="14"/>
      <c r="AX214" s="14"/>
      <c r="AY214" s="14"/>
      <c r="AZ214" s="14"/>
      <c r="BA214" s="14"/>
      <c r="BB214" s="14"/>
      <c r="BC214" s="14"/>
      <c r="BD214" s="14"/>
      <c r="BE214" s="14"/>
      <c r="BF214" s="14"/>
      <c r="BG214" s="14"/>
      <c r="BH214" s="14"/>
      <c r="BI214" s="14"/>
      <c r="BJ214" s="14"/>
      <c r="BK214" s="14"/>
      <c r="BL214" s="14"/>
      <c r="BM214" s="14"/>
      <c r="BN214" s="14"/>
      <c r="BO214" s="14"/>
      <c r="BP214" s="14"/>
      <c r="BQ214" s="14"/>
      <c r="BR214" s="14"/>
      <c r="BS214" s="14"/>
      <c r="BT214" s="14"/>
      <c r="BU214" s="14"/>
      <c r="BV214" s="14"/>
      <c r="BW214" s="14"/>
      <c r="BX214" s="14"/>
      <c r="BY214" s="14"/>
      <c r="BZ214" s="14"/>
      <c r="CA214" s="14"/>
      <c r="CB214" s="14"/>
      <c r="CC214" s="3"/>
      <c r="CD214" s="14"/>
      <c r="CE214" s="3"/>
    </row>
    <row r="215" spans="1:83" s="1" customFormat="1" ht="287.25" customHeight="1" x14ac:dyDescent="0.25">
      <c r="A215" s="4"/>
      <c r="B215" s="23"/>
      <c r="C215" s="24"/>
      <c r="D215" s="24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F215" s="14"/>
      <c r="AG215" s="14"/>
      <c r="AH215" s="14"/>
      <c r="AI215" s="14"/>
      <c r="AJ215" s="14"/>
      <c r="AK215" s="14"/>
      <c r="AL215" s="14"/>
      <c r="AM215" s="14"/>
      <c r="AN215" s="14"/>
      <c r="AO215" s="14"/>
      <c r="AP215" s="14"/>
      <c r="AQ215" s="14"/>
      <c r="AR215" s="14"/>
      <c r="AS215" s="14"/>
      <c r="AT215" s="14"/>
      <c r="AU215" s="14"/>
      <c r="AV215" s="14"/>
      <c r="AW215" s="14"/>
      <c r="AX215" s="14"/>
      <c r="AY215" s="14"/>
      <c r="AZ215" s="14"/>
      <c r="BA215" s="14"/>
      <c r="BB215" s="14"/>
      <c r="BC215" s="14"/>
      <c r="BD215" s="14"/>
      <c r="BE215" s="14"/>
      <c r="BF215" s="14"/>
      <c r="BG215" s="14"/>
      <c r="BH215" s="14"/>
      <c r="BI215" s="14"/>
      <c r="BJ215" s="14"/>
      <c r="BK215" s="14"/>
      <c r="BL215" s="14"/>
      <c r="BM215" s="14"/>
      <c r="BN215" s="14"/>
      <c r="BO215" s="14"/>
      <c r="BP215" s="14"/>
      <c r="BQ215" s="14"/>
      <c r="BR215" s="14"/>
      <c r="BS215" s="14"/>
      <c r="BT215" s="14"/>
      <c r="BU215" s="14"/>
      <c r="BV215" s="14"/>
      <c r="BW215" s="14"/>
      <c r="BX215" s="14"/>
      <c r="BY215" s="14"/>
      <c r="BZ215" s="14"/>
      <c r="CA215" s="14"/>
      <c r="CB215" s="14"/>
      <c r="CC215" s="3"/>
      <c r="CD215" s="14"/>
      <c r="CE215" s="3"/>
    </row>
    <row r="216" spans="1:83" s="1" customFormat="1" ht="366.75" customHeight="1" x14ac:dyDescent="0.25">
      <c r="A216" s="4"/>
      <c r="B216" s="23"/>
      <c r="C216" s="24"/>
      <c r="D216" s="24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F216" s="14"/>
      <c r="AG216" s="14"/>
      <c r="AH216" s="14"/>
      <c r="AI216" s="14"/>
      <c r="AJ216" s="14"/>
      <c r="AK216" s="14"/>
      <c r="AL216" s="14"/>
      <c r="AM216" s="14"/>
      <c r="AN216" s="14"/>
      <c r="AO216" s="14"/>
      <c r="AP216" s="14"/>
      <c r="AQ216" s="14"/>
      <c r="AR216" s="14"/>
      <c r="AS216" s="14"/>
      <c r="AT216" s="14"/>
      <c r="AU216" s="14"/>
      <c r="AV216" s="14"/>
      <c r="AW216" s="14"/>
      <c r="AX216" s="14"/>
      <c r="AY216" s="14"/>
      <c r="AZ216" s="14"/>
      <c r="BA216" s="14"/>
      <c r="BB216" s="14"/>
      <c r="BC216" s="14"/>
      <c r="BD216" s="14"/>
      <c r="BE216" s="14"/>
      <c r="BF216" s="14"/>
      <c r="BG216" s="14"/>
      <c r="BH216" s="14"/>
      <c r="BI216" s="14"/>
      <c r="BJ216" s="14"/>
      <c r="BK216" s="14"/>
      <c r="BL216" s="14"/>
      <c r="BM216" s="14"/>
      <c r="BN216" s="14"/>
      <c r="BO216" s="14"/>
      <c r="BP216" s="14"/>
      <c r="BQ216" s="14"/>
      <c r="BR216" s="14"/>
      <c r="BS216" s="14"/>
      <c r="BT216" s="14"/>
      <c r="BU216" s="14"/>
      <c r="BV216" s="14"/>
      <c r="BW216" s="14"/>
      <c r="BX216" s="14"/>
      <c r="BY216" s="14"/>
      <c r="BZ216" s="14"/>
      <c r="CA216" s="14"/>
      <c r="CB216" s="14"/>
      <c r="CC216" s="3"/>
      <c r="CD216" s="14"/>
      <c r="CE216" s="3"/>
    </row>
    <row r="217" spans="1:83" s="1" customFormat="1" ht="388.5" customHeight="1" x14ac:dyDescent="0.25">
      <c r="A217" s="4"/>
      <c r="B217" s="23"/>
      <c r="C217" s="24"/>
      <c r="D217" s="24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F217" s="14"/>
      <c r="AG217" s="14"/>
      <c r="AH217" s="14"/>
      <c r="AI217" s="14"/>
      <c r="AJ217" s="14"/>
      <c r="AK217" s="14"/>
      <c r="AL217" s="14"/>
      <c r="AM217" s="14"/>
      <c r="AN217" s="14"/>
      <c r="AO217" s="14"/>
      <c r="AP217" s="14"/>
      <c r="AQ217" s="14"/>
      <c r="AR217" s="14"/>
      <c r="AS217" s="14"/>
      <c r="AT217" s="14"/>
      <c r="AU217" s="14"/>
      <c r="AV217" s="14"/>
      <c r="AW217" s="14"/>
      <c r="AX217" s="14"/>
      <c r="AY217" s="14"/>
      <c r="AZ217" s="14"/>
      <c r="BA217" s="14"/>
      <c r="BB217" s="14"/>
      <c r="BC217" s="14"/>
      <c r="BD217" s="14"/>
      <c r="BE217" s="14"/>
      <c r="BF217" s="14"/>
      <c r="BG217" s="14"/>
      <c r="BH217" s="14"/>
      <c r="BI217" s="14"/>
      <c r="BJ217" s="14"/>
      <c r="BK217" s="14"/>
      <c r="BL217" s="14"/>
      <c r="BM217" s="14"/>
      <c r="BN217" s="14"/>
      <c r="BO217" s="14"/>
      <c r="BP217" s="14"/>
      <c r="BQ217" s="14"/>
      <c r="BR217" s="14"/>
      <c r="BS217" s="14"/>
      <c r="BT217" s="14"/>
      <c r="BU217" s="14"/>
      <c r="BV217" s="14"/>
      <c r="BW217" s="14"/>
      <c r="BX217" s="14"/>
      <c r="BY217" s="14"/>
      <c r="BZ217" s="14"/>
      <c r="CA217" s="14"/>
      <c r="CB217" s="14"/>
      <c r="CC217" s="3"/>
      <c r="CD217" s="14"/>
      <c r="CE217" s="3"/>
    </row>
    <row r="218" spans="1:83" s="1" customFormat="1" ht="342.75" customHeight="1" x14ac:dyDescent="0.25">
      <c r="A218" s="4"/>
      <c r="B218" s="23"/>
      <c r="C218" s="24"/>
      <c r="D218" s="24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F218" s="14"/>
      <c r="AG218" s="14"/>
      <c r="AH218" s="14"/>
      <c r="AI218" s="14"/>
      <c r="AJ218" s="14"/>
      <c r="AK218" s="14"/>
      <c r="AL218" s="14"/>
      <c r="AM218" s="14"/>
      <c r="AN218" s="14"/>
      <c r="AO218" s="14"/>
      <c r="AP218" s="14"/>
      <c r="AQ218" s="14"/>
      <c r="AR218" s="14"/>
      <c r="AS218" s="14"/>
      <c r="AT218" s="14"/>
      <c r="AU218" s="14"/>
      <c r="AV218" s="14"/>
      <c r="AW218" s="14"/>
      <c r="AX218" s="14"/>
      <c r="AY218" s="14"/>
      <c r="AZ218" s="14"/>
      <c r="BA218" s="14"/>
      <c r="BB218" s="14"/>
      <c r="BC218" s="14"/>
      <c r="BD218" s="14"/>
      <c r="BE218" s="14"/>
      <c r="BF218" s="14"/>
      <c r="BG218" s="14"/>
      <c r="BH218" s="14"/>
      <c r="BI218" s="14"/>
      <c r="BJ218" s="14"/>
      <c r="BK218" s="14"/>
      <c r="BL218" s="14"/>
      <c r="BM218" s="14"/>
      <c r="BN218" s="14"/>
      <c r="BO218" s="14"/>
      <c r="BP218" s="14"/>
      <c r="BQ218" s="14"/>
      <c r="BR218" s="14"/>
      <c r="BS218" s="14"/>
      <c r="BT218" s="14"/>
      <c r="BU218" s="14"/>
      <c r="BV218" s="14"/>
      <c r="BW218" s="14"/>
      <c r="BX218" s="14"/>
      <c r="BY218" s="14"/>
      <c r="BZ218" s="14"/>
      <c r="CA218" s="14"/>
      <c r="CB218" s="14"/>
      <c r="CC218" s="3"/>
      <c r="CD218" s="14"/>
      <c r="CE218" s="3"/>
    </row>
    <row r="219" spans="1:83" s="1" customFormat="1" ht="147" customHeight="1" x14ac:dyDescent="0.25">
      <c r="A219" s="4"/>
      <c r="B219" s="23"/>
      <c r="C219" s="24"/>
      <c r="D219" s="24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F219" s="14"/>
      <c r="AG219" s="14"/>
      <c r="AH219" s="14"/>
      <c r="AI219" s="14"/>
      <c r="AJ219" s="14"/>
      <c r="AK219" s="14"/>
      <c r="AL219" s="14"/>
      <c r="AM219" s="14"/>
      <c r="AN219" s="14"/>
      <c r="AO219" s="14"/>
      <c r="AP219" s="14"/>
      <c r="AQ219" s="14"/>
      <c r="AR219" s="14"/>
      <c r="AS219" s="14"/>
      <c r="AT219" s="14"/>
      <c r="AU219" s="14"/>
      <c r="AV219" s="14"/>
      <c r="AW219" s="14"/>
      <c r="AX219" s="14"/>
      <c r="AY219" s="14"/>
      <c r="AZ219" s="14"/>
      <c r="BA219" s="14"/>
      <c r="BB219" s="14"/>
      <c r="BC219" s="14"/>
      <c r="BD219" s="14"/>
      <c r="BE219" s="14"/>
      <c r="BF219" s="14"/>
      <c r="BG219" s="14"/>
      <c r="BH219" s="14"/>
      <c r="BI219" s="14"/>
      <c r="BJ219" s="14"/>
      <c r="BK219" s="14"/>
      <c r="BL219" s="14"/>
      <c r="BM219" s="14"/>
      <c r="BN219" s="14"/>
      <c r="BO219" s="14"/>
      <c r="BP219" s="14"/>
      <c r="BQ219" s="14"/>
      <c r="BR219" s="14"/>
      <c r="BS219" s="14"/>
      <c r="BT219" s="14"/>
      <c r="BU219" s="14"/>
      <c r="BV219" s="14"/>
      <c r="BW219" s="14"/>
      <c r="BX219" s="14"/>
      <c r="BY219" s="14"/>
      <c r="BZ219" s="14"/>
      <c r="CA219" s="14"/>
      <c r="CB219" s="14"/>
      <c r="CC219" s="3"/>
      <c r="CD219" s="14"/>
      <c r="CE219" s="3"/>
    </row>
    <row r="220" spans="1:83" s="1" customFormat="1" ht="147" customHeight="1" x14ac:dyDescent="0.25">
      <c r="A220" s="4"/>
      <c r="B220" s="23"/>
      <c r="C220" s="24"/>
      <c r="D220" s="24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F220" s="14"/>
      <c r="AG220" s="14"/>
      <c r="AH220" s="14"/>
      <c r="AI220" s="14"/>
      <c r="AJ220" s="14"/>
      <c r="AK220" s="14"/>
      <c r="AL220" s="14"/>
      <c r="AM220" s="14"/>
      <c r="AN220" s="14"/>
      <c r="AO220" s="14"/>
      <c r="AP220" s="14"/>
      <c r="AQ220" s="14"/>
      <c r="AR220" s="14"/>
      <c r="AS220" s="14"/>
      <c r="AT220" s="14"/>
      <c r="AU220" s="14"/>
      <c r="AV220" s="14"/>
      <c r="AW220" s="14"/>
      <c r="AX220" s="14"/>
      <c r="AY220" s="14"/>
      <c r="AZ220" s="14"/>
      <c r="BA220" s="14"/>
      <c r="BB220" s="14"/>
      <c r="BC220" s="14"/>
      <c r="BD220" s="14"/>
      <c r="BE220" s="14"/>
      <c r="BF220" s="14"/>
      <c r="BG220" s="14"/>
      <c r="BH220" s="14"/>
      <c r="BI220" s="14"/>
      <c r="BJ220" s="14"/>
      <c r="BK220" s="14"/>
      <c r="BL220" s="14"/>
      <c r="BM220" s="14"/>
      <c r="BN220" s="14"/>
      <c r="BO220" s="14"/>
      <c r="BP220" s="14"/>
      <c r="BQ220" s="14"/>
      <c r="BR220" s="14"/>
      <c r="BS220" s="14"/>
      <c r="BT220" s="14"/>
      <c r="BU220" s="14"/>
      <c r="BV220" s="14"/>
      <c r="BW220" s="14"/>
      <c r="BX220" s="14"/>
      <c r="BY220" s="14"/>
      <c r="BZ220" s="14"/>
      <c r="CA220" s="14"/>
      <c r="CB220" s="14"/>
      <c r="CC220" s="3"/>
      <c r="CD220" s="14"/>
      <c r="CE220" s="3"/>
    </row>
    <row r="221" spans="1:83" s="1" customFormat="1" ht="234.75" customHeight="1" x14ac:dyDescent="0.25">
      <c r="A221" s="4"/>
      <c r="B221" s="23"/>
      <c r="C221" s="24"/>
      <c r="D221" s="24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F221" s="14"/>
      <c r="AG221" s="14"/>
      <c r="AH221" s="14"/>
      <c r="AI221" s="14"/>
      <c r="AJ221" s="14"/>
      <c r="AK221" s="14"/>
      <c r="AL221" s="14"/>
      <c r="AM221" s="14"/>
      <c r="AN221" s="14"/>
      <c r="AO221" s="14"/>
      <c r="AP221" s="14"/>
      <c r="AQ221" s="14"/>
      <c r="AR221" s="14"/>
      <c r="AS221" s="14"/>
      <c r="AT221" s="14"/>
      <c r="AU221" s="14"/>
      <c r="AV221" s="14"/>
      <c r="AW221" s="14"/>
      <c r="AX221" s="14"/>
      <c r="AY221" s="14"/>
      <c r="AZ221" s="14"/>
      <c r="BA221" s="14"/>
      <c r="BB221" s="14"/>
      <c r="BC221" s="14"/>
      <c r="BD221" s="14"/>
      <c r="BE221" s="14"/>
      <c r="BF221" s="14"/>
      <c r="BG221" s="14"/>
      <c r="BH221" s="14"/>
      <c r="BI221" s="14"/>
      <c r="BJ221" s="14"/>
      <c r="BK221" s="14"/>
      <c r="BL221" s="14"/>
      <c r="BM221" s="14"/>
      <c r="BN221" s="14"/>
      <c r="BO221" s="14"/>
      <c r="BP221" s="14"/>
      <c r="BQ221" s="14"/>
      <c r="BR221" s="14"/>
      <c r="BS221" s="14"/>
      <c r="BT221" s="14"/>
      <c r="BU221" s="14"/>
      <c r="BV221" s="14"/>
      <c r="BW221" s="14"/>
      <c r="BX221" s="14"/>
      <c r="BY221" s="14"/>
      <c r="BZ221" s="14"/>
      <c r="CA221" s="14"/>
      <c r="CB221" s="14"/>
      <c r="CC221" s="3"/>
      <c r="CD221" s="14"/>
      <c r="CE221" s="3"/>
    </row>
    <row r="222" spans="1:83" s="1" customFormat="1" ht="295.5" customHeight="1" x14ac:dyDescent="0.25">
      <c r="A222" s="4"/>
      <c r="B222" s="23"/>
      <c r="C222" s="24"/>
      <c r="D222" s="24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F222" s="14"/>
      <c r="AG222" s="14"/>
      <c r="AH222" s="14"/>
      <c r="AI222" s="14"/>
      <c r="AJ222" s="14"/>
      <c r="AK222" s="14"/>
      <c r="AL222" s="14"/>
      <c r="AM222" s="14"/>
      <c r="AN222" s="14"/>
      <c r="AO222" s="14"/>
      <c r="AP222" s="14"/>
      <c r="AQ222" s="14"/>
      <c r="AR222" s="14"/>
      <c r="AS222" s="14"/>
      <c r="AT222" s="14"/>
      <c r="AU222" s="14"/>
      <c r="AV222" s="14"/>
      <c r="AW222" s="14"/>
      <c r="AX222" s="14"/>
      <c r="AY222" s="14"/>
      <c r="AZ222" s="14"/>
      <c r="BA222" s="14"/>
      <c r="BB222" s="14"/>
      <c r="BC222" s="14"/>
      <c r="BD222" s="14"/>
      <c r="BE222" s="14"/>
      <c r="BF222" s="14"/>
      <c r="BG222" s="14"/>
      <c r="BH222" s="14"/>
      <c r="BI222" s="14"/>
      <c r="BJ222" s="14"/>
      <c r="BK222" s="14"/>
      <c r="BL222" s="14"/>
      <c r="BM222" s="14"/>
      <c r="BN222" s="14"/>
      <c r="BO222" s="14"/>
      <c r="BP222" s="14"/>
      <c r="BQ222" s="14"/>
      <c r="BR222" s="14"/>
      <c r="BS222" s="14"/>
      <c r="BT222" s="14"/>
      <c r="BU222" s="14"/>
      <c r="BV222" s="14"/>
      <c r="BW222" s="14"/>
      <c r="BX222" s="14"/>
      <c r="BY222" s="14"/>
      <c r="BZ222" s="14"/>
      <c r="CA222" s="14"/>
      <c r="CB222" s="14"/>
      <c r="CC222" s="3"/>
      <c r="CD222" s="14"/>
      <c r="CE222" s="3"/>
    </row>
    <row r="223" spans="1:83" s="1" customFormat="1" ht="147" customHeight="1" x14ac:dyDescent="0.25">
      <c r="A223" s="4"/>
      <c r="B223" s="23"/>
      <c r="C223" s="24"/>
      <c r="D223" s="24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F223" s="14"/>
      <c r="AG223" s="14"/>
      <c r="AH223" s="14"/>
      <c r="AI223" s="14"/>
      <c r="AJ223" s="14"/>
      <c r="AK223" s="14"/>
      <c r="AL223" s="14"/>
      <c r="AM223" s="14"/>
      <c r="AN223" s="14"/>
      <c r="AO223" s="14"/>
      <c r="AP223" s="14"/>
      <c r="AQ223" s="14"/>
      <c r="AR223" s="14"/>
      <c r="AS223" s="14"/>
      <c r="AT223" s="14"/>
      <c r="AU223" s="14"/>
      <c r="AV223" s="14"/>
      <c r="AW223" s="14"/>
      <c r="AX223" s="14"/>
      <c r="AY223" s="14"/>
      <c r="AZ223" s="14"/>
      <c r="BA223" s="14"/>
      <c r="BB223" s="14"/>
      <c r="BC223" s="14"/>
      <c r="BD223" s="14"/>
      <c r="BE223" s="14"/>
      <c r="BF223" s="14"/>
      <c r="BG223" s="14"/>
      <c r="BH223" s="14"/>
      <c r="BI223" s="14"/>
      <c r="BJ223" s="14"/>
      <c r="BK223" s="14"/>
      <c r="BL223" s="14"/>
      <c r="BM223" s="14"/>
      <c r="BN223" s="14"/>
      <c r="BO223" s="14"/>
      <c r="BP223" s="14"/>
      <c r="BQ223" s="14"/>
      <c r="BR223" s="14"/>
      <c r="BS223" s="14"/>
      <c r="BT223" s="14"/>
      <c r="BU223" s="14"/>
      <c r="BV223" s="14"/>
      <c r="BW223" s="14"/>
      <c r="BX223" s="14"/>
      <c r="BY223" s="14"/>
      <c r="BZ223" s="14"/>
      <c r="CA223" s="14"/>
      <c r="CB223" s="14"/>
      <c r="CC223" s="3"/>
      <c r="CD223" s="14"/>
      <c r="CE223" s="3"/>
    </row>
    <row r="224" spans="1:83" s="1" customFormat="1" ht="147" customHeight="1" x14ac:dyDescent="0.25">
      <c r="A224" s="4"/>
      <c r="B224" s="23"/>
      <c r="C224" s="24"/>
      <c r="D224" s="24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F224" s="14"/>
      <c r="AG224" s="14"/>
      <c r="AH224" s="14"/>
      <c r="AI224" s="14"/>
      <c r="AJ224" s="14"/>
      <c r="AK224" s="14"/>
      <c r="AL224" s="14"/>
      <c r="AM224" s="14"/>
      <c r="AN224" s="14"/>
      <c r="AO224" s="14"/>
      <c r="AP224" s="14"/>
      <c r="AQ224" s="14"/>
      <c r="AR224" s="14"/>
      <c r="AS224" s="14"/>
      <c r="AT224" s="14"/>
      <c r="AU224" s="14"/>
      <c r="AV224" s="14"/>
      <c r="AW224" s="14"/>
      <c r="AX224" s="14"/>
      <c r="AY224" s="14"/>
      <c r="AZ224" s="14"/>
      <c r="BA224" s="14"/>
      <c r="BB224" s="14"/>
      <c r="BC224" s="14"/>
      <c r="BD224" s="14"/>
      <c r="BE224" s="14"/>
      <c r="BF224" s="14"/>
      <c r="BG224" s="14"/>
      <c r="BH224" s="14"/>
      <c r="BI224" s="14"/>
      <c r="BJ224" s="14"/>
      <c r="BK224" s="14"/>
      <c r="BL224" s="14"/>
      <c r="BM224" s="14"/>
      <c r="BN224" s="14"/>
      <c r="BO224" s="14"/>
      <c r="BP224" s="14"/>
      <c r="BQ224" s="14"/>
      <c r="BR224" s="14"/>
      <c r="BS224" s="14"/>
      <c r="BT224" s="14"/>
      <c r="BU224" s="14"/>
      <c r="BV224" s="14"/>
      <c r="BW224" s="14"/>
      <c r="BX224" s="14"/>
      <c r="BY224" s="14"/>
      <c r="BZ224" s="14"/>
      <c r="CA224" s="14"/>
      <c r="CB224" s="14"/>
      <c r="CC224" s="3"/>
      <c r="CD224" s="14"/>
      <c r="CE224" s="3"/>
    </row>
    <row r="225" spans="1:83" s="1" customFormat="1" ht="228" customHeight="1" x14ac:dyDescent="0.25">
      <c r="A225" s="4"/>
      <c r="B225" s="23"/>
      <c r="C225" s="24"/>
      <c r="D225" s="24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F225" s="14"/>
      <c r="AG225" s="14"/>
      <c r="AH225" s="14"/>
      <c r="AI225" s="14"/>
      <c r="AJ225" s="14"/>
      <c r="AK225" s="14"/>
      <c r="AL225" s="14"/>
      <c r="AM225" s="14"/>
      <c r="AN225" s="14"/>
      <c r="AO225" s="14"/>
      <c r="AP225" s="14"/>
      <c r="AQ225" s="14"/>
      <c r="AR225" s="14"/>
      <c r="AS225" s="14"/>
      <c r="AT225" s="14"/>
      <c r="AU225" s="14"/>
      <c r="AV225" s="14"/>
      <c r="AW225" s="14"/>
      <c r="AX225" s="14"/>
      <c r="AY225" s="14"/>
      <c r="AZ225" s="14"/>
      <c r="BA225" s="14"/>
      <c r="BB225" s="14"/>
      <c r="BC225" s="14"/>
      <c r="BD225" s="14"/>
      <c r="BE225" s="14"/>
      <c r="BF225" s="14"/>
      <c r="BG225" s="14"/>
      <c r="BH225" s="14"/>
      <c r="BI225" s="14"/>
      <c r="BJ225" s="14"/>
      <c r="BK225" s="14"/>
      <c r="BL225" s="14"/>
      <c r="BM225" s="14"/>
      <c r="BN225" s="14"/>
      <c r="BO225" s="14"/>
      <c r="BP225" s="14"/>
      <c r="BQ225" s="14"/>
      <c r="BR225" s="14"/>
      <c r="BS225" s="14"/>
      <c r="BT225" s="14"/>
      <c r="BU225" s="14"/>
      <c r="BV225" s="14"/>
      <c r="BW225" s="14"/>
      <c r="BX225" s="14"/>
      <c r="BY225" s="14"/>
      <c r="BZ225" s="14"/>
      <c r="CA225" s="14"/>
      <c r="CB225" s="14"/>
      <c r="CC225" s="3"/>
      <c r="CD225" s="14"/>
      <c r="CE225" s="3"/>
    </row>
    <row r="226" spans="1:83" s="1" customFormat="1" ht="357" customHeight="1" x14ac:dyDescent="0.25">
      <c r="A226" s="4"/>
      <c r="B226" s="23"/>
      <c r="C226" s="24"/>
      <c r="D226" s="24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F226" s="14"/>
      <c r="AG226" s="14"/>
      <c r="AH226" s="14"/>
      <c r="AI226" s="14"/>
      <c r="AJ226" s="14"/>
      <c r="AK226" s="14"/>
      <c r="AL226" s="14"/>
      <c r="AM226" s="14"/>
      <c r="AN226" s="14"/>
      <c r="AO226" s="14"/>
      <c r="AP226" s="14"/>
      <c r="AQ226" s="14"/>
      <c r="AR226" s="14"/>
      <c r="AS226" s="14"/>
      <c r="AT226" s="14"/>
      <c r="AU226" s="14"/>
      <c r="AV226" s="14"/>
      <c r="AW226" s="14"/>
      <c r="AX226" s="14"/>
      <c r="AY226" s="14"/>
      <c r="AZ226" s="14"/>
      <c r="BA226" s="14"/>
      <c r="BB226" s="14"/>
      <c r="BC226" s="14"/>
      <c r="BD226" s="14"/>
      <c r="BE226" s="14"/>
      <c r="BF226" s="14"/>
      <c r="BG226" s="14"/>
      <c r="BH226" s="14"/>
      <c r="BI226" s="14"/>
      <c r="BJ226" s="14"/>
      <c r="BK226" s="14"/>
      <c r="BL226" s="14"/>
      <c r="BM226" s="14"/>
      <c r="BN226" s="14"/>
      <c r="BO226" s="14"/>
      <c r="BP226" s="14"/>
      <c r="BQ226" s="14"/>
      <c r="BR226" s="14"/>
      <c r="BS226" s="14"/>
      <c r="BT226" s="14"/>
      <c r="BU226" s="14"/>
      <c r="BV226" s="14"/>
      <c r="BW226" s="14"/>
      <c r="BX226" s="14"/>
      <c r="BY226" s="14"/>
      <c r="BZ226" s="14"/>
      <c r="CA226" s="14"/>
      <c r="CB226" s="14"/>
      <c r="CC226" s="3"/>
      <c r="CD226" s="14"/>
      <c r="CE226" s="3"/>
    </row>
    <row r="227" spans="1:83" s="1" customFormat="1" ht="294.75" customHeight="1" x14ac:dyDescent="0.25">
      <c r="A227" s="4"/>
      <c r="B227" s="23"/>
      <c r="C227" s="24"/>
      <c r="D227" s="24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F227" s="14"/>
      <c r="AG227" s="14"/>
      <c r="AH227" s="14"/>
      <c r="AI227" s="14"/>
      <c r="AJ227" s="14"/>
      <c r="AK227" s="14"/>
      <c r="AL227" s="14"/>
      <c r="AM227" s="14"/>
      <c r="AN227" s="14"/>
      <c r="AO227" s="14"/>
      <c r="AP227" s="14"/>
      <c r="AQ227" s="14"/>
      <c r="AR227" s="14"/>
      <c r="AS227" s="14"/>
      <c r="AT227" s="14"/>
      <c r="AU227" s="14"/>
      <c r="AV227" s="14"/>
      <c r="AW227" s="14"/>
      <c r="AX227" s="14"/>
      <c r="AY227" s="14"/>
      <c r="AZ227" s="14"/>
      <c r="BA227" s="14"/>
      <c r="BB227" s="14"/>
      <c r="BC227" s="14"/>
      <c r="BD227" s="14"/>
      <c r="BE227" s="14"/>
      <c r="BF227" s="14"/>
      <c r="BG227" s="14"/>
      <c r="BH227" s="14"/>
      <c r="BI227" s="14"/>
      <c r="BJ227" s="14"/>
      <c r="BK227" s="14"/>
      <c r="BL227" s="14"/>
      <c r="BM227" s="14"/>
      <c r="BN227" s="14"/>
      <c r="BO227" s="14"/>
      <c r="BP227" s="14"/>
      <c r="BQ227" s="14"/>
      <c r="BR227" s="14"/>
      <c r="BS227" s="14"/>
      <c r="BT227" s="14"/>
      <c r="BU227" s="14"/>
      <c r="BV227" s="14"/>
      <c r="BW227" s="14"/>
      <c r="BX227" s="14"/>
      <c r="BY227" s="14"/>
      <c r="BZ227" s="14"/>
      <c r="CA227" s="14"/>
      <c r="CB227" s="14"/>
      <c r="CC227" s="3"/>
      <c r="CD227" s="14"/>
      <c r="CE227" s="3"/>
    </row>
    <row r="228" spans="1:83" s="1" customFormat="1" ht="346.5" customHeight="1" x14ac:dyDescent="0.25">
      <c r="A228" s="4"/>
      <c r="B228" s="23"/>
      <c r="C228" s="24"/>
      <c r="D228" s="24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F228" s="14"/>
      <c r="AG228" s="14"/>
      <c r="AH228" s="14"/>
      <c r="AI228" s="14"/>
      <c r="AJ228" s="14"/>
      <c r="AK228" s="14"/>
      <c r="AL228" s="14"/>
      <c r="AM228" s="14"/>
      <c r="AN228" s="14"/>
      <c r="AO228" s="14"/>
      <c r="AP228" s="14"/>
      <c r="AQ228" s="14"/>
      <c r="AR228" s="14"/>
      <c r="AS228" s="14"/>
      <c r="AT228" s="14"/>
      <c r="AU228" s="14"/>
      <c r="AV228" s="14"/>
      <c r="AW228" s="14"/>
      <c r="AX228" s="14"/>
      <c r="AY228" s="14"/>
      <c r="AZ228" s="14"/>
      <c r="BA228" s="14"/>
      <c r="BB228" s="14"/>
      <c r="BC228" s="14"/>
      <c r="BD228" s="14"/>
      <c r="BE228" s="14"/>
      <c r="BF228" s="14"/>
      <c r="BG228" s="14"/>
      <c r="BH228" s="14"/>
      <c r="BI228" s="14"/>
      <c r="BJ228" s="14"/>
      <c r="BK228" s="14"/>
      <c r="BL228" s="14"/>
      <c r="BM228" s="14"/>
      <c r="BN228" s="14"/>
      <c r="BO228" s="14"/>
      <c r="BP228" s="14"/>
      <c r="BQ228" s="14"/>
      <c r="BR228" s="14"/>
      <c r="BS228" s="14"/>
      <c r="BT228" s="14"/>
      <c r="BU228" s="14"/>
      <c r="BV228" s="14"/>
      <c r="BW228" s="14"/>
      <c r="BX228" s="14"/>
      <c r="BY228" s="14"/>
      <c r="BZ228" s="14"/>
      <c r="CA228" s="14"/>
      <c r="CB228" s="14"/>
      <c r="CC228" s="3"/>
      <c r="CD228" s="14"/>
      <c r="CE228" s="3"/>
    </row>
    <row r="229" spans="1:83" s="1" customFormat="1" ht="297" customHeight="1" x14ac:dyDescent="0.25">
      <c r="A229" s="4"/>
      <c r="B229" s="23"/>
      <c r="C229" s="24"/>
      <c r="D229" s="24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F229" s="14"/>
      <c r="AG229" s="14"/>
      <c r="AH229" s="14"/>
      <c r="AI229" s="14"/>
      <c r="AJ229" s="14"/>
      <c r="AK229" s="14"/>
      <c r="AL229" s="14"/>
      <c r="AM229" s="14"/>
      <c r="AN229" s="14"/>
      <c r="AO229" s="14"/>
      <c r="AP229" s="14"/>
      <c r="AQ229" s="14"/>
      <c r="AR229" s="14"/>
      <c r="AS229" s="14"/>
      <c r="AT229" s="14"/>
      <c r="AU229" s="14"/>
      <c r="AV229" s="14"/>
      <c r="AW229" s="14"/>
      <c r="AX229" s="14"/>
      <c r="AY229" s="14"/>
      <c r="AZ229" s="14"/>
      <c r="BA229" s="14"/>
      <c r="BB229" s="14"/>
      <c r="BC229" s="14"/>
      <c r="BD229" s="14"/>
      <c r="BE229" s="14"/>
      <c r="BF229" s="14"/>
      <c r="BG229" s="14"/>
      <c r="BH229" s="14"/>
      <c r="BI229" s="14"/>
      <c r="BJ229" s="14"/>
      <c r="BK229" s="14"/>
      <c r="BL229" s="14"/>
      <c r="BM229" s="14"/>
      <c r="BN229" s="14"/>
      <c r="BO229" s="14"/>
      <c r="BP229" s="14"/>
      <c r="BQ229" s="14"/>
      <c r="BR229" s="14"/>
      <c r="BS229" s="14"/>
      <c r="BT229" s="14"/>
      <c r="BU229" s="14"/>
      <c r="BV229" s="14"/>
      <c r="BW229" s="14"/>
      <c r="BX229" s="14"/>
      <c r="BY229" s="14"/>
      <c r="BZ229" s="14"/>
      <c r="CA229" s="14"/>
      <c r="CB229" s="14"/>
      <c r="CC229" s="3"/>
      <c r="CD229" s="14"/>
      <c r="CE229" s="3"/>
    </row>
    <row r="230" spans="1:83" s="1" customFormat="1" ht="238.5" customHeight="1" x14ac:dyDescent="0.25">
      <c r="A230" s="4"/>
      <c r="B230" s="23"/>
      <c r="C230" s="24"/>
      <c r="D230" s="24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F230" s="14"/>
      <c r="AG230" s="14"/>
      <c r="AH230" s="14"/>
      <c r="AI230" s="14"/>
      <c r="AJ230" s="14"/>
      <c r="AK230" s="14"/>
      <c r="AL230" s="14"/>
      <c r="AM230" s="14"/>
      <c r="AN230" s="14"/>
      <c r="AO230" s="14"/>
      <c r="AP230" s="14"/>
      <c r="AQ230" s="14"/>
      <c r="AR230" s="14"/>
      <c r="AS230" s="14"/>
      <c r="AT230" s="14"/>
      <c r="AU230" s="14"/>
      <c r="AV230" s="14"/>
      <c r="AW230" s="14"/>
      <c r="AX230" s="14"/>
      <c r="AY230" s="14"/>
      <c r="AZ230" s="14"/>
      <c r="BA230" s="14"/>
      <c r="BB230" s="14"/>
      <c r="BC230" s="14"/>
      <c r="BD230" s="14"/>
      <c r="BE230" s="14"/>
      <c r="BF230" s="14"/>
      <c r="BG230" s="14"/>
      <c r="BH230" s="14"/>
      <c r="BI230" s="14"/>
      <c r="BJ230" s="14"/>
      <c r="BK230" s="14"/>
      <c r="BL230" s="14"/>
      <c r="BM230" s="14"/>
      <c r="BN230" s="14"/>
      <c r="BO230" s="14"/>
      <c r="BP230" s="14"/>
      <c r="BQ230" s="14"/>
      <c r="BR230" s="14"/>
      <c r="BS230" s="14"/>
      <c r="BT230" s="14"/>
      <c r="BU230" s="14"/>
      <c r="BV230" s="14"/>
      <c r="BW230" s="14"/>
      <c r="BX230" s="14"/>
      <c r="BY230" s="14"/>
      <c r="BZ230" s="14"/>
      <c r="CA230" s="14"/>
      <c r="CB230" s="14"/>
      <c r="CC230" s="3"/>
      <c r="CD230" s="14"/>
      <c r="CE230" s="3"/>
    </row>
    <row r="231" spans="1:83" s="1" customFormat="1" ht="258" customHeight="1" x14ac:dyDescent="0.25">
      <c r="A231" s="4"/>
      <c r="B231" s="23"/>
      <c r="C231" s="24"/>
      <c r="D231" s="24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F231" s="14"/>
      <c r="AG231" s="14"/>
      <c r="AH231" s="14"/>
      <c r="AI231" s="14"/>
      <c r="AJ231" s="14"/>
      <c r="AK231" s="14"/>
      <c r="AL231" s="14"/>
      <c r="AM231" s="14"/>
      <c r="AN231" s="14"/>
      <c r="AO231" s="14"/>
      <c r="AP231" s="14"/>
      <c r="AQ231" s="14"/>
      <c r="AR231" s="14"/>
      <c r="AS231" s="14"/>
      <c r="AT231" s="14"/>
      <c r="AU231" s="14"/>
      <c r="AV231" s="14"/>
      <c r="AW231" s="14"/>
      <c r="AX231" s="14"/>
      <c r="AY231" s="14"/>
      <c r="AZ231" s="14"/>
      <c r="BA231" s="14"/>
      <c r="BB231" s="14"/>
      <c r="BC231" s="14"/>
      <c r="BD231" s="14"/>
      <c r="BE231" s="14"/>
      <c r="BF231" s="14"/>
      <c r="BG231" s="14"/>
      <c r="BH231" s="14"/>
      <c r="BI231" s="14"/>
      <c r="BJ231" s="14"/>
      <c r="BK231" s="14"/>
      <c r="BL231" s="14"/>
      <c r="BM231" s="14"/>
      <c r="BN231" s="14"/>
      <c r="BO231" s="14"/>
      <c r="BP231" s="14"/>
      <c r="BQ231" s="14"/>
      <c r="BR231" s="14"/>
      <c r="BS231" s="14"/>
      <c r="BT231" s="14"/>
      <c r="BU231" s="14"/>
      <c r="BV231" s="14"/>
      <c r="BW231" s="14"/>
      <c r="BX231" s="14"/>
      <c r="BY231" s="14"/>
      <c r="BZ231" s="14"/>
      <c r="CA231" s="14"/>
      <c r="CB231" s="14"/>
      <c r="CC231" s="3"/>
      <c r="CD231" s="14"/>
      <c r="CE231" s="3"/>
    </row>
    <row r="232" spans="1:83" s="1" customFormat="1" ht="249.75" customHeight="1" x14ac:dyDescent="0.25">
      <c r="A232" s="4"/>
      <c r="B232" s="23"/>
      <c r="C232" s="24"/>
      <c r="D232" s="24"/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F232" s="14"/>
      <c r="AG232" s="14"/>
      <c r="AH232" s="14"/>
      <c r="AI232" s="14"/>
      <c r="AJ232" s="14"/>
      <c r="AK232" s="14"/>
      <c r="AL232" s="14"/>
      <c r="AM232" s="14"/>
      <c r="AN232" s="14"/>
      <c r="AO232" s="14"/>
      <c r="AP232" s="14"/>
      <c r="AQ232" s="14"/>
      <c r="AR232" s="14"/>
      <c r="AS232" s="14"/>
      <c r="AT232" s="14"/>
      <c r="AU232" s="14"/>
      <c r="AV232" s="14"/>
      <c r="AW232" s="14"/>
      <c r="AX232" s="14"/>
      <c r="AY232" s="14"/>
      <c r="AZ232" s="14"/>
      <c r="BA232" s="14"/>
      <c r="BB232" s="14"/>
      <c r="BC232" s="14"/>
      <c r="BD232" s="14"/>
      <c r="BE232" s="14"/>
      <c r="BF232" s="14"/>
      <c r="BG232" s="14"/>
      <c r="BH232" s="14"/>
      <c r="BI232" s="14"/>
      <c r="BJ232" s="14"/>
      <c r="BK232" s="14"/>
      <c r="BL232" s="14"/>
      <c r="BM232" s="14"/>
      <c r="BN232" s="14"/>
      <c r="BO232" s="14"/>
      <c r="BP232" s="14"/>
      <c r="BQ232" s="14"/>
      <c r="BR232" s="14"/>
      <c r="BS232" s="14"/>
      <c r="BT232" s="14"/>
      <c r="BU232" s="14"/>
      <c r="BV232" s="14"/>
      <c r="BW232" s="14"/>
      <c r="BX232" s="14"/>
      <c r="BY232" s="14"/>
      <c r="BZ232" s="14"/>
      <c r="CA232" s="14"/>
      <c r="CB232" s="14"/>
      <c r="CC232" s="3"/>
      <c r="CD232" s="14"/>
      <c r="CE232" s="3"/>
    </row>
    <row r="233" spans="1:83" s="1" customFormat="1" ht="258" customHeight="1" x14ac:dyDescent="0.25">
      <c r="A233" s="4"/>
      <c r="B233" s="23"/>
      <c r="C233" s="24"/>
      <c r="D233" s="24"/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F233" s="14"/>
      <c r="AG233" s="14"/>
      <c r="AH233" s="14"/>
      <c r="AI233" s="14"/>
      <c r="AJ233" s="14"/>
      <c r="AK233" s="14"/>
      <c r="AL233" s="14"/>
      <c r="AM233" s="14"/>
      <c r="AN233" s="14"/>
      <c r="AO233" s="14"/>
      <c r="AP233" s="14"/>
      <c r="AQ233" s="14"/>
      <c r="AR233" s="14"/>
      <c r="AS233" s="14"/>
      <c r="AT233" s="14"/>
      <c r="AU233" s="14"/>
      <c r="AV233" s="14"/>
      <c r="AW233" s="14"/>
      <c r="AX233" s="14"/>
      <c r="AY233" s="14"/>
      <c r="AZ233" s="14"/>
      <c r="BA233" s="14"/>
      <c r="BB233" s="14"/>
      <c r="BC233" s="14"/>
      <c r="BD233" s="14"/>
      <c r="BE233" s="14"/>
      <c r="BF233" s="14"/>
      <c r="BG233" s="14"/>
      <c r="BH233" s="14"/>
      <c r="BI233" s="14"/>
      <c r="BJ233" s="14"/>
      <c r="BK233" s="14"/>
      <c r="BL233" s="14"/>
      <c r="BM233" s="14"/>
      <c r="BN233" s="14"/>
      <c r="BO233" s="14"/>
      <c r="BP233" s="14"/>
      <c r="BQ233" s="14"/>
      <c r="BR233" s="14"/>
      <c r="BS233" s="14"/>
      <c r="BT233" s="14"/>
      <c r="BU233" s="14"/>
      <c r="BV233" s="14"/>
      <c r="BW233" s="14"/>
      <c r="BX233" s="14"/>
      <c r="BY233" s="14"/>
      <c r="BZ233" s="14"/>
      <c r="CA233" s="14"/>
      <c r="CB233" s="14"/>
      <c r="CC233" s="3"/>
      <c r="CD233" s="14"/>
      <c r="CE233" s="3"/>
    </row>
    <row r="234" spans="1:83" s="1" customFormat="1" ht="306.75" customHeight="1" x14ac:dyDescent="0.25">
      <c r="A234" s="4"/>
      <c r="B234" s="23"/>
      <c r="C234" s="24"/>
      <c r="D234" s="24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F234" s="14"/>
      <c r="AG234" s="14"/>
      <c r="AH234" s="14"/>
      <c r="AI234" s="14"/>
      <c r="AJ234" s="14"/>
      <c r="AK234" s="14"/>
      <c r="AL234" s="14"/>
      <c r="AM234" s="14"/>
      <c r="AN234" s="14"/>
      <c r="AO234" s="14"/>
      <c r="AP234" s="14"/>
      <c r="AQ234" s="14"/>
      <c r="AR234" s="14"/>
      <c r="AS234" s="14"/>
      <c r="AT234" s="14"/>
      <c r="AU234" s="14"/>
      <c r="AV234" s="14"/>
      <c r="AW234" s="14"/>
      <c r="AX234" s="14"/>
      <c r="AY234" s="14"/>
      <c r="AZ234" s="14"/>
      <c r="BA234" s="14"/>
      <c r="BB234" s="14"/>
      <c r="BC234" s="14"/>
      <c r="BD234" s="14"/>
      <c r="BE234" s="14"/>
      <c r="BF234" s="14"/>
      <c r="BG234" s="14"/>
      <c r="BH234" s="14"/>
      <c r="BI234" s="14"/>
      <c r="BJ234" s="14"/>
      <c r="BK234" s="14"/>
      <c r="BL234" s="14"/>
      <c r="BM234" s="14"/>
      <c r="BN234" s="14"/>
      <c r="BO234" s="14"/>
      <c r="BP234" s="14"/>
      <c r="BQ234" s="14"/>
      <c r="BR234" s="14"/>
      <c r="BS234" s="14"/>
      <c r="BT234" s="14"/>
      <c r="BU234" s="14"/>
      <c r="BV234" s="14"/>
      <c r="BW234" s="14"/>
      <c r="BX234" s="14"/>
      <c r="BY234" s="14"/>
      <c r="BZ234" s="14"/>
      <c r="CA234" s="14"/>
      <c r="CB234" s="14"/>
      <c r="CC234" s="3"/>
      <c r="CD234" s="14"/>
      <c r="CE234" s="3"/>
    </row>
    <row r="235" spans="1:83" s="1" customFormat="1" ht="147" customHeight="1" x14ac:dyDescent="0.25">
      <c r="A235" s="4"/>
      <c r="B235" s="23"/>
      <c r="C235" s="24"/>
      <c r="D235" s="24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F235" s="14"/>
      <c r="AG235" s="14"/>
      <c r="AH235" s="14"/>
      <c r="AI235" s="14"/>
      <c r="AJ235" s="14"/>
      <c r="AK235" s="14"/>
      <c r="AL235" s="14"/>
      <c r="AM235" s="14"/>
      <c r="AN235" s="14"/>
      <c r="AO235" s="14"/>
      <c r="AP235" s="14"/>
      <c r="AQ235" s="14"/>
      <c r="AR235" s="14"/>
      <c r="AS235" s="14"/>
      <c r="AT235" s="14"/>
      <c r="AU235" s="14"/>
      <c r="AV235" s="14"/>
      <c r="AW235" s="14"/>
      <c r="AX235" s="14"/>
      <c r="AY235" s="14"/>
      <c r="AZ235" s="14"/>
      <c r="BA235" s="14"/>
      <c r="BB235" s="14"/>
      <c r="BC235" s="14"/>
      <c r="BD235" s="14"/>
      <c r="BE235" s="14"/>
      <c r="BF235" s="14"/>
      <c r="BG235" s="14"/>
      <c r="BH235" s="14"/>
      <c r="BI235" s="14"/>
      <c r="BJ235" s="14"/>
      <c r="BK235" s="14"/>
      <c r="BL235" s="14"/>
      <c r="BM235" s="14"/>
      <c r="BN235" s="14"/>
      <c r="BO235" s="14"/>
      <c r="BP235" s="14"/>
      <c r="BQ235" s="14"/>
      <c r="BR235" s="14"/>
      <c r="BS235" s="14"/>
      <c r="BT235" s="14"/>
      <c r="BU235" s="14"/>
      <c r="BV235" s="14"/>
      <c r="BW235" s="14"/>
      <c r="BX235" s="14"/>
      <c r="BY235" s="14"/>
      <c r="BZ235" s="14"/>
      <c r="CA235" s="14"/>
      <c r="CB235" s="14"/>
      <c r="CC235" s="3"/>
      <c r="CD235" s="14"/>
      <c r="CE235" s="3"/>
    </row>
    <row r="236" spans="1:83" s="1" customFormat="1" ht="316.5" customHeight="1" x14ac:dyDescent="0.25">
      <c r="A236" s="4"/>
      <c r="B236" s="23"/>
      <c r="C236" s="24"/>
      <c r="D236" s="24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F236" s="14"/>
      <c r="AG236" s="14"/>
      <c r="AH236" s="14"/>
      <c r="AI236" s="14"/>
      <c r="AJ236" s="14"/>
      <c r="AK236" s="14"/>
      <c r="AL236" s="14"/>
      <c r="AM236" s="14"/>
      <c r="AN236" s="14"/>
      <c r="AO236" s="14"/>
      <c r="AP236" s="14"/>
      <c r="AQ236" s="14"/>
      <c r="AR236" s="14"/>
      <c r="AS236" s="14"/>
      <c r="AT236" s="14"/>
      <c r="AU236" s="14"/>
      <c r="AV236" s="14"/>
      <c r="AW236" s="14"/>
      <c r="AX236" s="14"/>
      <c r="AY236" s="14"/>
      <c r="AZ236" s="14"/>
      <c r="BA236" s="14"/>
      <c r="BB236" s="14"/>
      <c r="BC236" s="14"/>
      <c r="BD236" s="14"/>
      <c r="BE236" s="14"/>
      <c r="BF236" s="14"/>
      <c r="BG236" s="14"/>
      <c r="BH236" s="14"/>
      <c r="BI236" s="14"/>
      <c r="BJ236" s="14"/>
      <c r="BK236" s="14"/>
      <c r="BL236" s="14"/>
      <c r="BM236" s="14"/>
      <c r="BN236" s="14"/>
      <c r="BO236" s="14"/>
      <c r="BP236" s="14"/>
      <c r="BQ236" s="14"/>
      <c r="BR236" s="14"/>
      <c r="BS236" s="14"/>
      <c r="BT236" s="14"/>
      <c r="BU236" s="14"/>
      <c r="BV236" s="14"/>
      <c r="BW236" s="14"/>
      <c r="BX236" s="14"/>
      <c r="BY236" s="14"/>
      <c r="BZ236" s="14"/>
      <c r="CA236" s="14"/>
      <c r="CB236" s="14"/>
      <c r="CC236" s="3"/>
      <c r="CD236" s="14"/>
      <c r="CE236" s="3"/>
    </row>
    <row r="237" spans="1:83" s="1" customFormat="1" ht="351.75" customHeight="1" x14ac:dyDescent="0.25">
      <c r="A237" s="4"/>
      <c r="B237" s="23"/>
      <c r="C237" s="24"/>
      <c r="D237" s="24"/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F237" s="14"/>
      <c r="AG237" s="14"/>
      <c r="AH237" s="14"/>
      <c r="AI237" s="14"/>
      <c r="AJ237" s="14"/>
      <c r="AK237" s="14"/>
      <c r="AL237" s="14"/>
      <c r="AM237" s="14"/>
      <c r="AN237" s="14"/>
      <c r="AO237" s="14"/>
      <c r="AP237" s="14"/>
      <c r="AQ237" s="14"/>
      <c r="AR237" s="14"/>
      <c r="AS237" s="14"/>
      <c r="AT237" s="14"/>
      <c r="AU237" s="14"/>
      <c r="AV237" s="14"/>
      <c r="AW237" s="14"/>
      <c r="AX237" s="14"/>
      <c r="AY237" s="14"/>
      <c r="AZ237" s="14"/>
      <c r="BA237" s="14"/>
      <c r="BB237" s="14"/>
      <c r="BC237" s="14"/>
      <c r="BD237" s="14"/>
      <c r="BE237" s="14"/>
      <c r="BF237" s="14"/>
      <c r="BG237" s="14"/>
      <c r="BH237" s="14"/>
      <c r="BI237" s="14"/>
      <c r="BJ237" s="14"/>
      <c r="BK237" s="14"/>
      <c r="BL237" s="14"/>
      <c r="BM237" s="14"/>
      <c r="BN237" s="14"/>
      <c r="BO237" s="14"/>
      <c r="BP237" s="14"/>
      <c r="BQ237" s="14"/>
      <c r="BR237" s="14"/>
      <c r="BS237" s="14"/>
      <c r="BT237" s="14"/>
      <c r="BU237" s="14"/>
      <c r="BV237" s="14"/>
      <c r="BW237" s="14"/>
      <c r="BX237" s="14"/>
      <c r="BY237" s="14"/>
      <c r="BZ237" s="14"/>
      <c r="CA237" s="14"/>
      <c r="CB237" s="14"/>
      <c r="CC237" s="3"/>
      <c r="CD237" s="14"/>
      <c r="CE237" s="3"/>
    </row>
    <row r="238" spans="1:83" s="1" customFormat="1" ht="297" customHeight="1" x14ac:dyDescent="0.25">
      <c r="A238" s="4"/>
      <c r="B238" s="23"/>
      <c r="C238" s="24"/>
      <c r="D238" s="24"/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F238" s="14"/>
      <c r="AG238" s="14"/>
      <c r="AH238" s="14"/>
      <c r="AI238" s="14"/>
      <c r="AJ238" s="14"/>
      <c r="AK238" s="14"/>
      <c r="AL238" s="14"/>
      <c r="AM238" s="14"/>
      <c r="AN238" s="14"/>
      <c r="AO238" s="14"/>
      <c r="AP238" s="14"/>
      <c r="AQ238" s="14"/>
      <c r="AR238" s="14"/>
      <c r="AS238" s="14"/>
      <c r="AT238" s="14"/>
      <c r="AU238" s="14"/>
      <c r="AV238" s="14"/>
      <c r="AW238" s="14"/>
      <c r="AX238" s="14"/>
      <c r="AY238" s="14"/>
      <c r="AZ238" s="14"/>
      <c r="BA238" s="14"/>
      <c r="BB238" s="14"/>
      <c r="BC238" s="14"/>
      <c r="BD238" s="14"/>
      <c r="BE238" s="14"/>
      <c r="BF238" s="14"/>
      <c r="BG238" s="14"/>
      <c r="BH238" s="14"/>
      <c r="BI238" s="14"/>
      <c r="BJ238" s="14"/>
      <c r="BK238" s="14"/>
      <c r="BL238" s="14"/>
      <c r="BM238" s="14"/>
      <c r="BN238" s="14"/>
      <c r="BO238" s="14"/>
      <c r="BP238" s="14"/>
      <c r="BQ238" s="14"/>
      <c r="BR238" s="14"/>
      <c r="BS238" s="14"/>
      <c r="BT238" s="14"/>
      <c r="BU238" s="14"/>
      <c r="BV238" s="14"/>
      <c r="BW238" s="14"/>
      <c r="BX238" s="14"/>
      <c r="BY238" s="14"/>
      <c r="BZ238" s="14"/>
      <c r="CA238" s="14"/>
      <c r="CB238" s="14"/>
      <c r="CC238" s="3"/>
      <c r="CD238" s="14"/>
      <c r="CE238" s="3"/>
    </row>
    <row r="239" spans="1:83" s="1" customFormat="1" ht="224.25" customHeight="1" x14ac:dyDescent="0.25">
      <c r="A239" s="4"/>
      <c r="B239" s="23"/>
      <c r="C239" s="24"/>
      <c r="D239" s="24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F239" s="14"/>
      <c r="AG239" s="14"/>
      <c r="AH239" s="14"/>
      <c r="AI239" s="14"/>
      <c r="AJ239" s="14"/>
      <c r="AK239" s="14"/>
      <c r="AL239" s="14"/>
      <c r="AM239" s="14"/>
      <c r="AN239" s="14"/>
      <c r="AO239" s="14"/>
      <c r="AP239" s="14"/>
      <c r="AQ239" s="14"/>
      <c r="AR239" s="14"/>
      <c r="AS239" s="14"/>
      <c r="AT239" s="14"/>
      <c r="AU239" s="14"/>
      <c r="AV239" s="14"/>
      <c r="AW239" s="14"/>
      <c r="AX239" s="14"/>
      <c r="AY239" s="14"/>
      <c r="AZ239" s="14"/>
      <c r="BA239" s="14"/>
      <c r="BB239" s="14"/>
      <c r="BC239" s="14"/>
      <c r="BD239" s="14"/>
      <c r="BE239" s="14"/>
      <c r="BF239" s="14"/>
      <c r="BG239" s="14"/>
      <c r="BH239" s="14"/>
      <c r="BI239" s="14"/>
      <c r="BJ239" s="14"/>
      <c r="BK239" s="14"/>
      <c r="BL239" s="14"/>
      <c r="BM239" s="14"/>
      <c r="BN239" s="14"/>
      <c r="BO239" s="14"/>
      <c r="BP239" s="14"/>
      <c r="BQ239" s="14"/>
      <c r="BR239" s="14"/>
      <c r="BS239" s="14"/>
      <c r="BT239" s="14"/>
      <c r="BU239" s="14"/>
      <c r="BV239" s="14"/>
      <c r="BW239" s="14"/>
      <c r="BX239" s="14"/>
      <c r="BY239" s="14"/>
      <c r="BZ239" s="14"/>
      <c r="CA239" s="14"/>
      <c r="CB239" s="14"/>
      <c r="CC239" s="3"/>
      <c r="CD239" s="14"/>
      <c r="CE239" s="3"/>
    </row>
    <row r="240" spans="1:83" s="1" customFormat="1" ht="349.5" customHeight="1" x14ac:dyDescent="0.25">
      <c r="A240" s="4"/>
      <c r="B240" s="23"/>
      <c r="C240" s="24"/>
      <c r="D240" s="24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F240" s="14"/>
      <c r="AG240" s="14"/>
      <c r="AH240" s="14"/>
      <c r="AI240" s="14"/>
      <c r="AJ240" s="14"/>
      <c r="AK240" s="14"/>
      <c r="AL240" s="14"/>
      <c r="AM240" s="14"/>
      <c r="AN240" s="14"/>
      <c r="AO240" s="14"/>
      <c r="AP240" s="14"/>
      <c r="AQ240" s="14"/>
      <c r="AR240" s="14"/>
      <c r="AS240" s="14"/>
      <c r="AT240" s="14"/>
      <c r="AU240" s="14"/>
      <c r="AV240" s="14"/>
      <c r="AW240" s="14"/>
      <c r="AX240" s="14"/>
      <c r="AY240" s="14"/>
      <c r="AZ240" s="14"/>
      <c r="BA240" s="14"/>
      <c r="BB240" s="14"/>
      <c r="BC240" s="14"/>
      <c r="BD240" s="14"/>
      <c r="BE240" s="14"/>
      <c r="BF240" s="14"/>
      <c r="BG240" s="14"/>
      <c r="BH240" s="14"/>
      <c r="BI240" s="14"/>
      <c r="BJ240" s="14"/>
      <c r="BK240" s="14"/>
      <c r="BL240" s="14"/>
      <c r="BM240" s="14"/>
      <c r="BN240" s="14"/>
      <c r="BO240" s="14"/>
      <c r="BP240" s="14"/>
      <c r="BQ240" s="14"/>
      <c r="BR240" s="14"/>
      <c r="BS240" s="14"/>
      <c r="BT240" s="14"/>
      <c r="BU240" s="14"/>
      <c r="BV240" s="14"/>
      <c r="BW240" s="14"/>
      <c r="BX240" s="14"/>
      <c r="BY240" s="14"/>
      <c r="BZ240" s="14"/>
      <c r="CA240" s="14"/>
      <c r="CB240" s="14"/>
      <c r="CC240" s="3"/>
      <c r="CD240" s="14"/>
      <c r="CE240" s="3"/>
    </row>
    <row r="241" spans="1:83" s="1" customFormat="1" ht="339.75" customHeight="1" x14ac:dyDescent="0.25">
      <c r="A241" s="4"/>
      <c r="B241" s="23"/>
      <c r="C241" s="24"/>
      <c r="D241" s="24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F241" s="14"/>
      <c r="AG241" s="14"/>
      <c r="AH241" s="14"/>
      <c r="AI241" s="14"/>
      <c r="AJ241" s="14"/>
      <c r="AK241" s="14"/>
      <c r="AL241" s="14"/>
      <c r="AM241" s="14"/>
      <c r="AN241" s="14"/>
      <c r="AO241" s="14"/>
      <c r="AP241" s="14"/>
      <c r="AQ241" s="14"/>
      <c r="AR241" s="14"/>
      <c r="AS241" s="14"/>
      <c r="AT241" s="14"/>
      <c r="AU241" s="14"/>
      <c r="AV241" s="14"/>
      <c r="AW241" s="14"/>
      <c r="AX241" s="14"/>
      <c r="AY241" s="14"/>
      <c r="AZ241" s="14"/>
      <c r="BA241" s="14"/>
      <c r="BB241" s="14"/>
      <c r="BC241" s="14"/>
      <c r="BD241" s="14"/>
      <c r="BE241" s="14"/>
      <c r="BF241" s="14"/>
      <c r="BG241" s="14"/>
      <c r="BH241" s="14"/>
      <c r="BI241" s="14"/>
      <c r="BJ241" s="14"/>
      <c r="BK241" s="14"/>
      <c r="BL241" s="14"/>
      <c r="BM241" s="14"/>
      <c r="BN241" s="14"/>
      <c r="BO241" s="14"/>
      <c r="BP241" s="14"/>
      <c r="BQ241" s="14"/>
      <c r="BR241" s="14"/>
      <c r="BS241" s="14"/>
      <c r="BT241" s="14"/>
      <c r="BU241" s="14"/>
      <c r="BV241" s="14"/>
      <c r="BW241" s="14"/>
      <c r="BX241" s="14"/>
      <c r="BY241" s="14"/>
      <c r="BZ241" s="14"/>
      <c r="CA241" s="14"/>
      <c r="CB241" s="14"/>
      <c r="CC241" s="3"/>
      <c r="CD241" s="14"/>
      <c r="CE241" s="3"/>
    </row>
    <row r="242" spans="1:83" s="1" customFormat="1" ht="288.75" customHeight="1" x14ac:dyDescent="0.25">
      <c r="A242" s="4"/>
      <c r="B242" s="23"/>
      <c r="C242" s="24"/>
      <c r="D242" s="24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F242" s="14"/>
      <c r="AG242" s="14"/>
      <c r="AH242" s="14"/>
      <c r="AI242" s="14"/>
      <c r="AJ242" s="14"/>
      <c r="AK242" s="14"/>
      <c r="AL242" s="14"/>
      <c r="AM242" s="14"/>
      <c r="AN242" s="14"/>
      <c r="AO242" s="14"/>
      <c r="AP242" s="14"/>
      <c r="AQ242" s="14"/>
      <c r="AR242" s="14"/>
      <c r="AS242" s="14"/>
      <c r="AT242" s="14"/>
      <c r="AU242" s="14"/>
      <c r="AV242" s="14"/>
      <c r="AW242" s="14"/>
      <c r="AX242" s="14"/>
      <c r="AY242" s="14"/>
      <c r="AZ242" s="14"/>
      <c r="BA242" s="14"/>
      <c r="BB242" s="14"/>
      <c r="BC242" s="14"/>
      <c r="BD242" s="14"/>
      <c r="BE242" s="14"/>
      <c r="BF242" s="14"/>
      <c r="BG242" s="14"/>
      <c r="BH242" s="14"/>
      <c r="BI242" s="14"/>
      <c r="BJ242" s="14"/>
      <c r="BK242" s="14"/>
      <c r="BL242" s="14"/>
      <c r="BM242" s="14"/>
      <c r="BN242" s="14"/>
      <c r="BO242" s="14"/>
      <c r="BP242" s="14"/>
      <c r="BQ242" s="14"/>
      <c r="BR242" s="14"/>
      <c r="BS242" s="14"/>
      <c r="BT242" s="14"/>
      <c r="BU242" s="14"/>
      <c r="BV242" s="14"/>
      <c r="BW242" s="14"/>
      <c r="BX242" s="14"/>
      <c r="BY242" s="14"/>
      <c r="BZ242" s="14"/>
      <c r="CA242" s="14"/>
      <c r="CB242" s="14"/>
      <c r="CC242" s="3"/>
      <c r="CD242" s="14"/>
      <c r="CE242" s="3"/>
    </row>
    <row r="243" spans="1:83" s="1" customFormat="1" ht="184.5" customHeight="1" x14ac:dyDescent="0.25">
      <c r="A243" s="4"/>
      <c r="B243" s="23"/>
      <c r="C243" s="24"/>
      <c r="D243" s="24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F243" s="14"/>
      <c r="AG243" s="14"/>
      <c r="AH243" s="14"/>
      <c r="AI243" s="14"/>
      <c r="AJ243" s="14"/>
      <c r="AK243" s="14"/>
      <c r="AL243" s="14"/>
      <c r="AM243" s="14"/>
      <c r="AN243" s="14"/>
      <c r="AO243" s="14"/>
      <c r="AP243" s="14"/>
      <c r="AQ243" s="14"/>
      <c r="AR243" s="14"/>
      <c r="AS243" s="14"/>
      <c r="AT243" s="14"/>
      <c r="AU243" s="14"/>
      <c r="AV243" s="14"/>
      <c r="AW243" s="14"/>
      <c r="AX243" s="14"/>
      <c r="AY243" s="14"/>
      <c r="AZ243" s="14"/>
      <c r="BA243" s="14"/>
      <c r="BB243" s="14"/>
      <c r="BC243" s="14"/>
      <c r="BD243" s="14"/>
      <c r="BE243" s="14"/>
      <c r="BF243" s="14"/>
      <c r="BG243" s="14"/>
      <c r="BH243" s="14"/>
      <c r="BI243" s="14"/>
      <c r="BJ243" s="14"/>
      <c r="BK243" s="14"/>
      <c r="BL243" s="14"/>
      <c r="BM243" s="14"/>
      <c r="BN243" s="14"/>
      <c r="BO243" s="14"/>
      <c r="BP243" s="14"/>
      <c r="BQ243" s="14"/>
      <c r="BR243" s="14"/>
      <c r="BS243" s="14"/>
      <c r="BT243" s="14"/>
      <c r="BU243" s="14"/>
      <c r="BV243" s="14"/>
      <c r="BW243" s="14"/>
      <c r="BX243" s="14"/>
      <c r="BY243" s="14"/>
      <c r="BZ243" s="14"/>
      <c r="CA243" s="14"/>
      <c r="CB243" s="14"/>
      <c r="CC243" s="3"/>
      <c r="CD243" s="14"/>
      <c r="CE243" s="3"/>
    </row>
    <row r="244" spans="1:83" s="1" customFormat="1" ht="147" customHeight="1" x14ac:dyDescent="0.25">
      <c r="A244" s="4"/>
      <c r="B244" s="23"/>
      <c r="C244" s="24"/>
      <c r="D244" s="24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F244" s="14"/>
      <c r="AG244" s="14"/>
      <c r="AH244" s="14"/>
      <c r="AI244" s="14"/>
      <c r="AJ244" s="14"/>
      <c r="AK244" s="14"/>
      <c r="AL244" s="14"/>
      <c r="AM244" s="14"/>
      <c r="AN244" s="14"/>
      <c r="AO244" s="14"/>
      <c r="AP244" s="14"/>
      <c r="AQ244" s="14"/>
      <c r="AR244" s="14"/>
      <c r="AS244" s="14"/>
      <c r="AT244" s="14"/>
      <c r="AU244" s="14"/>
      <c r="AV244" s="14"/>
      <c r="AW244" s="14"/>
      <c r="AX244" s="14"/>
      <c r="AY244" s="14"/>
      <c r="AZ244" s="14"/>
      <c r="BA244" s="14"/>
      <c r="BB244" s="14"/>
      <c r="BC244" s="14"/>
      <c r="BD244" s="14"/>
      <c r="BE244" s="14"/>
      <c r="BF244" s="14"/>
      <c r="BG244" s="14"/>
      <c r="BH244" s="14"/>
      <c r="BI244" s="14"/>
      <c r="BJ244" s="14"/>
      <c r="BK244" s="14"/>
      <c r="BL244" s="14"/>
      <c r="BM244" s="14"/>
      <c r="BN244" s="14"/>
      <c r="BO244" s="14"/>
      <c r="BP244" s="14"/>
      <c r="BQ244" s="14"/>
      <c r="BR244" s="14"/>
      <c r="BS244" s="14"/>
      <c r="BT244" s="14"/>
      <c r="BU244" s="14"/>
      <c r="BV244" s="14"/>
      <c r="BW244" s="14"/>
      <c r="BX244" s="14"/>
      <c r="BY244" s="14"/>
      <c r="BZ244" s="14"/>
      <c r="CA244" s="14"/>
      <c r="CB244" s="14"/>
      <c r="CC244" s="3"/>
      <c r="CD244" s="14"/>
      <c r="CE244" s="3"/>
    </row>
    <row r="245" spans="1:83" s="1" customFormat="1" ht="209.25" customHeight="1" x14ac:dyDescent="0.25">
      <c r="A245" s="4"/>
      <c r="B245" s="23"/>
      <c r="C245" s="24"/>
      <c r="D245" s="24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F245" s="14"/>
      <c r="AG245" s="14"/>
      <c r="AH245" s="14"/>
      <c r="AI245" s="14"/>
      <c r="AJ245" s="14"/>
      <c r="AK245" s="14"/>
      <c r="AL245" s="14"/>
      <c r="AM245" s="14"/>
      <c r="AN245" s="14"/>
      <c r="AO245" s="14"/>
      <c r="AP245" s="14"/>
      <c r="AQ245" s="14"/>
      <c r="AR245" s="14"/>
      <c r="AS245" s="14"/>
      <c r="AT245" s="14"/>
      <c r="AU245" s="14"/>
      <c r="AV245" s="14"/>
      <c r="AW245" s="14"/>
      <c r="AX245" s="14"/>
      <c r="AY245" s="14"/>
      <c r="AZ245" s="14"/>
      <c r="BA245" s="14"/>
      <c r="BB245" s="14"/>
      <c r="BC245" s="14"/>
      <c r="BD245" s="14"/>
      <c r="BE245" s="14"/>
      <c r="BF245" s="14"/>
      <c r="BG245" s="14"/>
      <c r="BH245" s="14"/>
      <c r="BI245" s="14"/>
      <c r="BJ245" s="14"/>
      <c r="BK245" s="14"/>
      <c r="BL245" s="14"/>
      <c r="BM245" s="14"/>
      <c r="BN245" s="14"/>
      <c r="BO245" s="14"/>
      <c r="BP245" s="14"/>
      <c r="BQ245" s="14"/>
      <c r="BR245" s="14"/>
      <c r="BS245" s="14"/>
      <c r="BT245" s="14"/>
      <c r="BU245" s="14"/>
      <c r="BV245" s="14"/>
      <c r="BW245" s="14"/>
      <c r="BX245" s="14"/>
      <c r="BY245" s="14"/>
      <c r="BZ245" s="14"/>
      <c r="CA245" s="14"/>
      <c r="CB245" s="14"/>
      <c r="CC245" s="3"/>
      <c r="CD245" s="14"/>
      <c r="CE245" s="3"/>
    </row>
    <row r="246" spans="1:83" s="1" customFormat="1" ht="226.5" customHeight="1" x14ac:dyDescent="0.25">
      <c r="A246" s="4"/>
      <c r="B246" s="23"/>
      <c r="C246" s="24"/>
      <c r="D246" s="24"/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F246" s="14"/>
      <c r="AG246" s="14"/>
      <c r="AH246" s="14"/>
      <c r="AI246" s="14"/>
      <c r="AJ246" s="14"/>
      <c r="AK246" s="14"/>
      <c r="AL246" s="14"/>
      <c r="AM246" s="14"/>
      <c r="AN246" s="14"/>
      <c r="AO246" s="14"/>
      <c r="AP246" s="14"/>
      <c r="AQ246" s="14"/>
      <c r="AR246" s="14"/>
      <c r="AS246" s="14"/>
      <c r="AT246" s="14"/>
      <c r="AU246" s="14"/>
      <c r="AV246" s="14"/>
      <c r="AW246" s="14"/>
      <c r="AX246" s="14"/>
      <c r="AY246" s="14"/>
      <c r="AZ246" s="14"/>
      <c r="BA246" s="14"/>
      <c r="BB246" s="14"/>
      <c r="BC246" s="14"/>
      <c r="BD246" s="14"/>
      <c r="BE246" s="14"/>
      <c r="BF246" s="14"/>
      <c r="BG246" s="14"/>
      <c r="BH246" s="14"/>
      <c r="BI246" s="14"/>
      <c r="BJ246" s="14"/>
      <c r="BK246" s="14"/>
      <c r="BL246" s="14"/>
      <c r="BM246" s="14"/>
      <c r="BN246" s="14"/>
      <c r="BO246" s="14"/>
      <c r="BP246" s="14"/>
      <c r="BQ246" s="14"/>
      <c r="BR246" s="14"/>
      <c r="BS246" s="14"/>
      <c r="BT246" s="14"/>
      <c r="BU246" s="14"/>
      <c r="BV246" s="14"/>
      <c r="BW246" s="14"/>
      <c r="BX246" s="14"/>
      <c r="BY246" s="14"/>
      <c r="BZ246" s="14"/>
      <c r="CA246" s="14"/>
      <c r="CB246" s="14"/>
      <c r="CC246" s="3"/>
      <c r="CD246" s="14"/>
      <c r="CE246" s="3"/>
    </row>
    <row r="247" spans="1:83" s="1" customFormat="1" ht="147" customHeight="1" x14ac:dyDescent="0.25">
      <c r="A247" s="4"/>
      <c r="B247" s="23"/>
      <c r="C247" s="24"/>
      <c r="D247" s="24"/>
      <c r="F247" s="23"/>
      <c r="G247" s="23"/>
      <c r="H247" s="23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F247" s="14"/>
      <c r="AG247" s="14"/>
      <c r="AH247" s="14"/>
      <c r="AI247" s="14"/>
      <c r="AJ247" s="14"/>
      <c r="AK247" s="14"/>
      <c r="AL247" s="14"/>
      <c r="AM247" s="14"/>
      <c r="AN247" s="14"/>
      <c r="AO247" s="14"/>
      <c r="AP247" s="14"/>
      <c r="AQ247" s="14"/>
      <c r="AR247" s="14"/>
      <c r="AS247" s="14"/>
      <c r="AT247" s="14"/>
      <c r="AU247" s="14"/>
      <c r="AV247" s="14"/>
      <c r="AW247" s="14"/>
      <c r="AX247" s="14"/>
      <c r="AY247" s="14"/>
      <c r="AZ247" s="14"/>
      <c r="BA247" s="14"/>
      <c r="BB247" s="14"/>
      <c r="BC247" s="14"/>
      <c r="BD247" s="14"/>
      <c r="BE247" s="14"/>
      <c r="BF247" s="14"/>
      <c r="BG247" s="14"/>
      <c r="BH247" s="14"/>
      <c r="BI247" s="14"/>
      <c r="BJ247" s="14"/>
      <c r="BK247" s="14"/>
      <c r="BL247" s="14"/>
      <c r="BM247" s="14"/>
      <c r="BN247" s="14"/>
      <c r="BO247" s="14"/>
      <c r="BP247" s="14"/>
      <c r="BQ247" s="14"/>
      <c r="BR247" s="14"/>
      <c r="BS247" s="14"/>
      <c r="BT247" s="14"/>
      <c r="BU247" s="14"/>
      <c r="BV247" s="14"/>
      <c r="BW247" s="14"/>
      <c r="BX247" s="14"/>
      <c r="BY247" s="14"/>
      <c r="BZ247" s="14"/>
      <c r="CA247" s="14"/>
      <c r="CB247" s="14"/>
      <c r="CC247" s="3"/>
      <c r="CD247" s="14"/>
      <c r="CE247" s="3"/>
    </row>
    <row r="248" spans="1:83" s="1" customFormat="1" ht="147" customHeight="1" x14ac:dyDescent="0.25">
      <c r="A248" s="4"/>
      <c r="B248" s="23"/>
      <c r="C248" s="24"/>
      <c r="D248" s="24"/>
      <c r="F248" s="23"/>
      <c r="G248" s="23"/>
      <c r="H248" s="23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F248" s="14"/>
      <c r="AG248" s="14"/>
      <c r="AH248" s="14"/>
      <c r="AI248" s="14"/>
      <c r="AJ248" s="14"/>
      <c r="AK248" s="14"/>
      <c r="AL248" s="14"/>
      <c r="AM248" s="14"/>
      <c r="AN248" s="14"/>
      <c r="AO248" s="14"/>
      <c r="AP248" s="14"/>
      <c r="AQ248" s="14"/>
      <c r="AR248" s="14"/>
      <c r="AS248" s="14"/>
      <c r="AT248" s="14"/>
      <c r="AU248" s="14"/>
      <c r="AV248" s="14"/>
      <c r="AW248" s="14"/>
      <c r="AX248" s="14"/>
      <c r="AY248" s="14"/>
      <c r="AZ248" s="14"/>
      <c r="BA248" s="14"/>
      <c r="BB248" s="14"/>
      <c r="BC248" s="14"/>
      <c r="BD248" s="14"/>
      <c r="BE248" s="14"/>
      <c r="BF248" s="14"/>
      <c r="BG248" s="14"/>
      <c r="BH248" s="14"/>
      <c r="BI248" s="14"/>
      <c r="BJ248" s="14"/>
      <c r="BK248" s="14"/>
      <c r="BL248" s="14"/>
      <c r="BM248" s="14"/>
      <c r="BN248" s="14"/>
      <c r="BO248" s="14"/>
      <c r="BP248" s="14"/>
      <c r="BQ248" s="14"/>
      <c r="BR248" s="14"/>
      <c r="BS248" s="14"/>
      <c r="BT248" s="14"/>
      <c r="BU248" s="14"/>
      <c r="BV248" s="14"/>
      <c r="BW248" s="14"/>
      <c r="BX248" s="14"/>
      <c r="BY248" s="14"/>
      <c r="BZ248" s="14"/>
      <c r="CA248" s="14"/>
      <c r="CB248" s="14"/>
      <c r="CC248" s="3"/>
      <c r="CD248" s="14"/>
      <c r="CE248" s="3"/>
    </row>
    <row r="249" spans="1:83" s="1" customFormat="1" ht="299.25" customHeight="1" x14ac:dyDescent="0.25">
      <c r="A249" s="4"/>
      <c r="B249" s="23"/>
      <c r="C249" s="24"/>
      <c r="D249" s="24"/>
      <c r="F249" s="23"/>
      <c r="G249" s="23"/>
      <c r="H249" s="23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F249" s="14"/>
      <c r="AG249" s="14"/>
      <c r="AH249" s="14"/>
      <c r="AI249" s="14"/>
      <c r="AJ249" s="14"/>
      <c r="AK249" s="14"/>
      <c r="AL249" s="14"/>
      <c r="AM249" s="14"/>
      <c r="AN249" s="14"/>
      <c r="AO249" s="14"/>
      <c r="AP249" s="14"/>
      <c r="AQ249" s="14"/>
      <c r="AR249" s="14"/>
      <c r="AS249" s="14"/>
      <c r="AT249" s="14"/>
      <c r="AU249" s="14"/>
      <c r="AV249" s="14"/>
      <c r="AW249" s="14"/>
      <c r="AX249" s="14"/>
      <c r="AY249" s="14"/>
      <c r="AZ249" s="14"/>
      <c r="BA249" s="14"/>
      <c r="BB249" s="14"/>
      <c r="BC249" s="14"/>
      <c r="BD249" s="14"/>
      <c r="BE249" s="14"/>
      <c r="BF249" s="14"/>
      <c r="BG249" s="14"/>
      <c r="BH249" s="14"/>
      <c r="BI249" s="14"/>
      <c r="BJ249" s="14"/>
      <c r="BK249" s="14"/>
      <c r="BL249" s="14"/>
      <c r="BM249" s="14"/>
      <c r="BN249" s="14"/>
      <c r="BO249" s="14"/>
      <c r="BP249" s="14"/>
      <c r="BQ249" s="14"/>
      <c r="BR249" s="14"/>
      <c r="BS249" s="14"/>
      <c r="BT249" s="14"/>
      <c r="BU249" s="14"/>
      <c r="BV249" s="14"/>
      <c r="BW249" s="14"/>
      <c r="BX249" s="14"/>
      <c r="BY249" s="14"/>
      <c r="BZ249" s="14"/>
      <c r="CA249" s="14"/>
      <c r="CB249" s="14"/>
      <c r="CC249" s="3"/>
      <c r="CD249" s="14"/>
      <c r="CE249" s="3"/>
    </row>
    <row r="250" spans="1:83" s="1" customFormat="1" ht="147" customHeight="1" x14ac:dyDescent="0.25">
      <c r="A250" s="4"/>
      <c r="B250" s="23"/>
      <c r="C250" s="24"/>
      <c r="D250" s="24"/>
      <c r="F250" s="23"/>
      <c r="G250" s="23"/>
      <c r="H250" s="23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F250" s="14"/>
      <c r="AG250" s="14"/>
      <c r="AH250" s="14"/>
      <c r="AI250" s="14"/>
      <c r="AJ250" s="14"/>
      <c r="AK250" s="14"/>
      <c r="AL250" s="14"/>
      <c r="AM250" s="14"/>
      <c r="AN250" s="14"/>
      <c r="AO250" s="14"/>
      <c r="AP250" s="14"/>
      <c r="AQ250" s="14"/>
      <c r="AR250" s="14"/>
      <c r="AS250" s="14"/>
      <c r="AT250" s="14"/>
      <c r="AU250" s="14"/>
      <c r="AV250" s="14"/>
      <c r="AW250" s="14"/>
      <c r="AX250" s="14"/>
      <c r="AY250" s="14"/>
      <c r="AZ250" s="14"/>
      <c r="BA250" s="14"/>
      <c r="BB250" s="14"/>
      <c r="BC250" s="14"/>
      <c r="BD250" s="14"/>
      <c r="BE250" s="14"/>
      <c r="BF250" s="14"/>
      <c r="BG250" s="14"/>
      <c r="BH250" s="14"/>
      <c r="BI250" s="14"/>
      <c r="BJ250" s="14"/>
      <c r="BK250" s="14"/>
      <c r="BL250" s="14"/>
      <c r="BM250" s="14"/>
      <c r="BN250" s="14"/>
      <c r="BO250" s="14"/>
      <c r="BP250" s="14"/>
      <c r="BQ250" s="14"/>
      <c r="BR250" s="14"/>
      <c r="BS250" s="14"/>
      <c r="BT250" s="14"/>
      <c r="BU250" s="14"/>
      <c r="BV250" s="14"/>
      <c r="BW250" s="14"/>
      <c r="BX250" s="14"/>
      <c r="BY250" s="14"/>
      <c r="BZ250" s="14"/>
      <c r="CA250" s="14"/>
      <c r="CB250" s="14"/>
      <c r="CC250" s="3"/>
      <c r="CD250" s="14"/>
      <c r="CE250" s="3"/>
    </row>
    <row r="251" spans="1:83" s="1" customFormat="1" ht="209.25" customHeight="1" x14ac:dyDescent="0.25">
      <c r="A251" s="4"/>
      <c r="B251" s="23"/>
      <c r="C251" s="24"/>
      <c r="D251" s="24"/>
      <c r="F251" s="23"/>
      <c r="G251" s="23"/>
      <c r="H251" s="23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F251" s="14"/>
      <c r="AG251" s="14"/>
      <c r="AH251" s="14"/>
      <c r="AI251" s="14"/>
      <c r="AJ251" s="14"/>
      <c r="AK251" s="14"/>
      <c r="AL251" s="14"/>
      <c r="AM251" s="14"/>
      <c r="AN251" s="14"/>
      <c r="AO251" s="14"/>
      <c r="AP251" s="14"/>
      <c r="AQ251" s="14"/>
      <c r="AR251" s="14"/>
      <c r="AS251" s="14"/>
      <c r="AT251" s="14"/>
      <c r="AU251" s="14"/>
      <c r="AV251" s="14"/>
      <c r="AW251" s="14"/>
      <c r="AX251" s="14"/>
      <c r="AY251" s="14"/>
      <c r="AZ251" s="14"/>
      <c r="BA251" s="14"/>
      <c r="BB251" s="14"/>
      <c r="BC251" s="14"/>
      <c r="BD251" s="14"/>
      <c r="BE251" s="14"/>
      <c r="BF251" s="14"/>
      <c r="BG251" s="14"/>
      <c r="BH251" s="14"/>
      <c r="BI251" s="14"/>
      <c r="BJ251" s="14"/>
      <c r="BK251" s="14"/>
      <c r="BL251" s="14"/>
      <c r="BM251" s="14"/>
      <c r="BN251" s="14"/>
      <c r="BO251" s="14"/>
      <c r="BP251" s="14"/>
      <c r="BQ251" s="14"/>
      <c r="BR251" s="14"/>
      <c r="BS251" s="14"/>
      <c r="BT251" s="14"/>
      <c r="BU251" s="14"/>
      <c r="BV251" s="14"/>
      <c r="BW251" s="14"/>
      <c r="BX251" s="14"/>
      <c r="BY251" s="14"/>
      <c r="BZ251" s="14"/>
      <c r="CA251" s="14"/>
      <c r="CB251" s="14"/>
      <c r="CC251" s="3"/>
      <c r="CD251" s="14"/>
      <c r="CE251" s="3"/>
    </row>
    <row r="252" spans="1:83" s="1" customFormat="1" ht="147" customHeight="1" x14ac:dyDescent="0.25">
      <c r="A252" s="4"/>
      <c r="B252" s="23"/>
      <c r="C252" s="24"/>
      <c r="D252" s="24"/>
      <c r="F252" s="23"/>
      <c r="G252" s="23"/>
      <c r="H252" s="23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F252" s="14"/>
      <c r="AG252" s="14"/>
      <c r="AH252" s="14"/>
      <c r="AI252" s="14"/>
      <c r="AJ252" s="14"/>
      <c r="AK252" s="14"/>
      <c r="AL252" s="14"/>
      <c r="AM252" s="14"/>
      <c r="AN252" s="14"/>
      <c r="AO252" s="14"/>
      <c r="AP252" s="14"/>
      <c r="AQ252" s="14"/>
      <c r="AR252" s="14"/>
      <c r="AS252" s="14"/>
      <c r="AT252" s="14"/>
      <c r="AU252" s="14"/>
      <c r="AV252" s="14"/>
      <c r="AW252" s="14"/>
      <c r="AX252" s="14"/>
      <c r="AY252" s="14"/>
      <c r="AZ252" s="14"/>
      <c r="BA252" s="14"/>
      <c r="BB252" s="14"/>
      <c r="BC252" s="14"/>
      <c r="BD252" s="14"/>
      <c r="BE252" s="14"/>
      <c r="BF252" s="14"/>
      <c r="BG252" s="14"/>
      <c r="BH252" s="14"/>
      <c r="BI252" s="14"/>
      <c r="BJ252" s="14"/>
      <c r="BK252" s="14"/>
      <c r="BL252" s="14"/>
      <c r="BM252" s="14"/>
      <c r="BN252" s="14"/>
      <c r="BO252" s="14"/>
      <c r="BP252" s="14"/>
      <c r="BQ252" s="14"/>
      <c r="BR252" s="14"/>
      <c r="BS252" s="14"/>
      <c r="BT252" s="14"/>
      <c r="BU252" s="14"/>
      <c r="BV252" s="14"/>
      <c r="BW252" s="14"/>
      <c r="BX252" s="14"/>
      <c r="BY252" s="14"/>
      <c r="BZ252" s="14"/>
      <c r="CA252" s="14"/>
      <c r="CB252" s="14"/>
      <c r="CC252" s="3"/>
      <c r="CD252" s="14"/>
      <c r="CE252" s="3"/>
    </row>
    <row r="253" spans="1:83" s="1" customFormat="1" ht="147" customHeight="1" x14ac:dyDescent="0.25">
      <c r="A253" s="4"/>
      <c r="B253" s="23"/>
      <c r="C253" s="24"/>
      <c r="D253" s="24"/>
      <c r="F253" s="23"/>
      <c r="G253" s="23"/>
      <c r="H253" s="23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F253" s="14"/>
      <c r="AG253" s="14"/>
      <c r="AH253" s="14"/>
      <c r="AI253" s="14"/>
      <c r="AJ253" s="14"/>
      <c r="AK253" s="14"/>
      <c r="AL253" s="14"/>
      <c r="AM253" s="14"/>
      <c r="AN253" s="14"/>
      <c r="AO253" s="14"/>
      <c r="AP253" s="14"/>
      <c r="AQ253" s="14"/>
      <c r="AR253" s="14"/>
      <c r="AS253" s="14"/>
      <c r="AT253" s="14"/>
      <c r="AU253" s="14"/>
      <c r="AV253" s="14"/>
      <c r="AW253" s="14"/>
      <c r="AX253" s="14"/>
      <c r="AY253" s="14"/>
      <c r="AZ253" s="14"/>
      <c r="BA253" s="14"/>
      <c r="BB253" s="14"/>
      <c r="BC253" s="14"/>
      <c r="BD253" s="14"/>
      <c r="BE253" s="14"/>
      <c r="BF253" s="14"/>
      <c r="BG253" s="14"/>
      <c r="BH253" s="14"/>
      <c r="BI253" s="14"/>
      <c r="BJ253" s="14"/>
      <c r="BK253" s="14"/>
      <c r="BL253" s="14"/>
      <c r="BM253" s="14"/>
      <c r="BN253" s="14"/>
      <c r="BO253" s="14"/>
      <c r="BP253" s="14"/>
      <c r="BQ253" s="14"/>
      <c r="BR253" s="14"/>
      <c r="BS253" s="14"/>
      <c r="BT253" s="14"/>
      <c r="BU253" s="14"/>
      <c r="BV253" s="14"/>
      <c r="BW253" s="14"/>
      <c r="BX253" s="14"/>
      <c r="BY253" s="14"/>
      <c r="BZ253" s="14"/>
      <c r="CA253" s="14"/>
      <c r="CB253" s="14"/>
      <c r="CC253" s="3"/>
      <c r="CD253" s="14"/>
      <c r="CE253" s="3"/>
    </row>
    <row r="254" spans="1:83" s="1" customFormat="1" ht="216.75" customHeight="1" x14ac:dyDescent="0.25">
      <c r="A254" s="4"/>
      <c r="B254" s="23"/>
      <c r="C254" s="24"/>
      <c r="D254" s="24"/>
      <c r="F254" s="23"/>
      <c r="G254" s="23"/>
      <c r="H254" s="23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F254" s="14"/>
      <c r="AG254" s="14"/>
      <c r="AH254" s="14"/>
      <c r="AI254" s="14"/>
      <c r="AJ254" s="14"/>
      <c r="AK254" s="14"/>
      <c r="AL254" s="14"/>
      <c r="AM254" s="14"/>
      <c r="AN254" s="14"/>
      <c r="AO254" s="14"/>
      <c r="AP254" s="14"/>
      <c r="AQ254" s="14"/>
      <c r="AR254" s="14"/>
      <c r="AS254" s="14"/>
      <c r="AT254" s="14"/>
      <c r="AU254" s="14"/>
      <c r="AV254" s="14"/>
      <c r="AW254" s="14"/>
      <c r="AX254" s="14"/>
      <c r="AY254" s="14"/>
      <c r="AZ254" s="14"/>
      <c r="BA254" s="14"/>
      <c r="BB254" s="14"/>
      <c r="BC254" s="14"/>
      <c r="BD254" s="14"/>
      <c r="BE254" s="14"/>
      <c r="BF254" s="14"/>
      <c r="BG254" s="14"/>
      <c r="BH254" s="14"/>
      <c r="BI254" s="14"/>
      <c r="BJ254" s="14"/>
      <c r="BK254" s="14"/>
      <c r="BL254" s="14"/>
      <c r="BM254" s="14"/>
      <c r="BN254" s="14"/>
      <c r="BO254" s="14"/>
      <c r="BP254" s="14"/>
      <c r="BQ254" s="14"/>
      <c r="BR254" s="14"/>
      <c r="BS254" s="14"/>
      <c r="BT254" s="14"/>
      <c r="BU254" s="14"/>
      <c r="BV254" s="14"/>
      <c r="BW254" s="14"/>
      <c r="BX254" s="14"/>
      <c r="BY254" s="14"/>
      <c r="BZ254" s="14"/>
      <c r="CA254" s="14"/>
      <c r="CB254" s="14"/>
      <c r="CC254" s="3"/>
      <c r="CD254" s="14"/>
      <c r="CE254" s="3"/>
    </row>
    <row r="255" spans="1:83" s="1" customFormat="1" ht="264" customHeight="1" x14ac:dyDescent="0.25">
      <c r="A255" s="4"/>
      <c r="B255" s="23"/>
      <c r="C255" s="24"/>
      <c r="D255" s="24"/>
      <c r="F255" s="23"/>
      <c r="G255" s="23"/>
      <c r="H255" s="23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F255" s="14"/>
      <c r="AG255" s="14"/>
      <c r="AH255" s="14"/>
      <c r="AI255" s="14"/>
      <c r="AJ255" s="14"/>
      <c r="AK255" s="14"/>
      <c r="AL255" s="14"/>
      <c r="AM255" s="14"/>
      <c r="AN255" s="14"/>
      <c r="AO255" s="14"/>
      <c r="AP255" s="14"/>
      <c r="AQ255" s="14"/>
      <c r="AR255" s="14"/>
      <c r="AS255" s="14"/>
      <c r="AT255" s="14"/>
      <c r="AU255" s="14"/>
      <c r="AV255" s="14"/>
      <c r="AW255" s="14"/>
      <c r="AX255" s="14"/>
      <c r="AY255" s="14"/>
      <c r="AZ255" s="14"/>
      <c r="BA255" s="14"/>
      <c r="BB255" s="14"/>
      <c r="BC255" s="14"/>
      <c r="BD255" s="14"/>
      <c r="BE255" s="14"/>
      <c r="BF255" s="14"/>
      <c r="BG255" s="14"/>
      <c r="BH255" s="14"/>
      <c r="BI255" s="14"/>
      <c r="BJ255" s="14"/>
      <c r="BK255" s="14"/>
      <c r="BL255" s="14"/>
      <c r="BM255" s="14"/>
      <c r="BN255" s="14"/>
      <c r="BO255" s="14"/>
      <c r="BP255" s="14"/>
      <c r="BQ255" s="14"/>
      <c r="BR255" s="14"/>
      <c r="BS255" s="14"/>
      <c r="BT255" s="14"/>
      <c r="BU255" s="14"/>
      <c r="BV255" s="14"/>
      <c r="BW255" s="14"/>
      <c r="BX255" s="14"/>
      <c r="BY255" s="14"/>
      <c r="BZ255" s="14"/>
      <c r="CA255" s="14"/>
      <c r="CB255" s="14"/>
      <c r="CC255" s="3"/>
      <c r="CD255" s="14"/>
      <c r="CE255" s="3"/>
    </row>
    <row r="256" spans="1:83" s="1" customFormat="1" ht="291.75" customHeight="1" x14ac:dyDescent="0.25">
      <c r="A256" s="4"/>
      <c r="B256" s="23"/>
      <c r="C256" s="24"/>
      <c r="D256" s="24"/>
      <c r="F256" s="23"/>
      <c r="G256" s="23"/>
      <c r="H256" s="23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F256" s="14"/>
      <c r="AG256" s="14"/>
      <c r="AH256" s="14"/>
      <c r="AI256" s="14"/>
      <c r="AJ256" s="14"/>
      <c r="AK256" s="14"/>
      <c r="AL256" s="14"/>
      <c r="AM256" s="14"/>
      <c r="AN256" s="14"/>
      <c r="AO256" s="14"/>
      <c r="AP256" s="14"/>
      <c r="AQ256" s="14"/>
      <c r="AR256" s="14"/>
      <c r="AS256" s="14"/>
      <c r="AT256" s="14"/>
      <c r="AU256" s="14"/>
      <c r="AV256" s="14"/>
      <c r="AW256" s="14"/>
      <c r="AX256" s="14"/>
      <c r="AY256" s="14"/>
      <c r="AZ256" s="14"/>
      <c r="BA256" s="14"/>
      <c r="BB256" s="14"/>
      <c r="BC256" s="14"/>
      <c r="BD256" s="14"/>
      <c r="BE256" s="14"/>
      <c r="BF256" s="14"/>
      <c r="BG256" s="14"/>
      <c r="BH256" s="14"/>
      <c r="BI256" s="14"/>
      <c r="BJ256" s="14"/>
      <c r="BK256" s="14"/>
      <c r="BL256" s="14"/>
      <c r="BM256" s="14"/>
      <c r="BN256" s="14"/>
      <c r="BO256" s="14"/>
      <c r="BP256" s="14"/>
      <c r="BQ256" s="14"/>
      <c r="BR256" s="14"/>
      <c r="BS256" s="14"/>
      <c r="BT256" s="14"/>
      <c r="BU256" s="14"/>
      <c r="BV256" s="14"/>
      <c r="BW256" s="14"/>
      <c r="BX256" s="14"/>
      <c r="BY256" s="14"/>
      <c r="BZ256" s="14"/>
      <c r="CA256" s="14"/>
      <c r="CB256" s="14"/>
      <c r="CC256" s="3"/>
      <c r="CD256" s="14"/>
      <c r="CE256" s="3"/>
    </row>
    <row r="257" spans="1:83" s="1" customFormat="1" ht="194.25" customHeight="1" x14ac:dyDescent="0.25">
      <c r="A257" s="4"/>
      <c r="B257" s="23"/>
      <c r="C257" s="24"/>
      <c r="D257" s="24"/>
      <c r="F257" s="23"/>
      <c r="G257" s="23"/>
      <c r="H257" s="23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F257" s="14"/>
      <c r="AG257" s="14"/>
      <c r="AH257" s="14"/>
      <c r="AI257" s="14"/>
      <c r="AJ257" s="14"/>
      <c r="AK257" s="14"/>
      <c r="AL257" s="14"/>
      <c r="AM257" s="14"/>
      <c r="AN257" s="14"/>
      <c r="AO257" s="14"/>
      <c r="AP257" s="14"/>
      <c r="AQ257" s="14"/>
      <c r="AR257" s="14"/>
      <c r="AS257" s="14"/>
      <c r="AT257" s="14"/>
      <c r="AU257" s="14"/>
      <c r="AV257" s="14"/>
      <c r="AW257" s="14"/>
      <c r="AX257" s="14"/>
      <c r="AY257" s="14"/>
      <c r="AZ257" s="14"/>
      <c r="BA257" s="14"/>
      <c r="BB257" s="14"/>
      <c r="BC257" s="14"/>
      <c r="BD257" s="14"/>
      <c r="BE257" s="14"/>
      <c r="BF257" s="14"/>
      <c r="BG257" s="14"/>
      <c r="BH257" s="14"/>
      <c r="BI257" s="14"/>
      <c r="BJ257" s="14"/>
      <c r="BK257" s="14"/>
      <c r="BL257" s="14"/>
      <c r="BM257" s="14"/>
      <c r="BN257" s="14"/>
      <c r="BO257" s="14"/>
      <c r="BP257" s="14"/>
      <c r="BQ257" s="14"/>
      <c r="BR257" s="14"/>
      <c r="BS257" s="14"/>
      <c r="BT257" s="14"/>
      <c r="BU257" s="14"/>
      <c r="BV257" s="14"/>
      <c r="BW257" s="14"/>
      <c r="BX257" s="14"/>
      <c r="BY257" s="14"/>
      <c r="BZ257" s="14"/>
      <c r="CA257" s="14"/>
      <c r="CB257" s="14"/>
      <c r="CC257" s="3"/>
      <c r="CD257" s="14"/>
      <c r="CE257" s="3"/>
    </row>
    <row r="258" spans="1:83" s="1" customFormat="1" ht="244.5" customHeight="1" x14ac:dyDescent="0.25">
      <c r="A258" s="4"/>
      <c r="B258" s="23"/>
      <c r="C258" s="24"/>
      <c r="D258" s="24"/>
      <c r="F258" s="23"/>
      <c r="G258" s="23"/>
      <c r="H258" s="23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F258" s="14"/>
      <c r="AG258" s="14"/>
      <c r="AH258" s="14"/>
      <c r="AI258" s="14"/>
      <c r="AJ258" s="14"/>
      <c r="AK258" s="14"/>
      <c r="AL258" s="14"/>
      <c r="AM258" s="14"/>
      <c r="AN258" s="14"/>
      <c r="AO258" s="14"/>
      <c r="AP258" s="14"/>
      <c r="AQ258" s="14"/>
      <c r="AR258" s="14"/>
      <c r="AS258" s="14"/>
      <c r="AT258" s="14"/>
      <c r="AU258" s="14"/>
      <c r="AV258" s="14"/>
      <c r="AW258" s="14"/>
      <c r="AX258" s="14"/>
      <c r="AY258" s="14"/>
      <c r="AZ258" s="14"/>
      <c r="BA258" s="14"/>
      <c r="BB258" s="14"/>
      <c r="BC258" s="14"/>
      <c r="BD258" s="14"/>
      <c r="BE258" s="14"/>
      <c r="BF258" s="14"/>
      <c r="BG258" s="14"/>
      <c r="BH258" s="14"/>
      <c r="BI258" s="14"/>
      <c r="BJ258" s="14"/>
      <c r="BK258" s="14"/>
      <c r="BL258" s="14"/>
      <c r="BM258" s="14"/>
      <c r="BN258" s="14"/>
      <c r="BO258" s="14"/>
      <c r="BP258" s="14"/>
      <c r="BQ258" s="14"/>
      <c r="BR258" s="14"/>
      <c r="BS258" s="14"/>
      <c r="BT258" s="14"/>
      <c r="BU258" s="14"/>
      <c r="BV258" s="14"/>
      <c r="BW258" s="14"/>
      <c r="BX258" s="14"/>
      <c r="BY258" s="14"/>
      <c r="BZ258" s="14"/>
      <c r="CA258" s="14"/>
      <c r="CB258" s="14"/>
      <c r="CC258" s="3"/>
      <c r="CD258" s="14"/>
      <c r="CE258" s="3"/>
    </row>
    <row r="259" spans="1:83" s="1" customFormat="1" ht="147" customHeight="1" x14ac:dyDescent="0.25">
      <c r="A259" s="4"/>
      <c r="B259" s="23"/>
      <c r="C259" s="24"/>
      <c r="D259" s="24"/>
      <c r="F259" s="23"/>
      <c r="G259" s="23"/>
      <c r="H259" s="23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14"/>
      <c r="AG259" s="14"/>
      <c r="AH259" s="14"/>
      <c r="AI259" s="14"/>
      <c r="AJ259" s="14"/>
      <c r="AK259" s="14"/>
      <c r="AL259" s="14"/>
      <c r="AM259" s="14"/>
      <c r="AN259" s="14"/>
      <c r="AO259" s="14"/>
      <c r="AP259" s="14"/>
      <c r="AQ259" s="14"/>
      <c r="AR259" s="14"/>
      <c r="AS259" s="14"/>
      <c r="AT259" s="14"/>
      <c r="AU259" s="14"/>
      <c r="AV259" s="14"/>
      <c r="AW259" s="14"/>
      <c r="AX259" s="14"/>
      <c r="AY259" s="14"/>
      <c r="AZ259" s="14"/>
      <c r="BA259" s="14"/>
      <c r="BB259" s="14"/>
      <c r="BC259" s="14"/>
      <c r="BD259" s="14"/>
      <c r="BE259" s="14"/>
      <c r="BF259" s="14"/>
      <c r="BG259" s="14"/>
      <c r="BH259" s="14"/>
      <c r="BI259" s="14"/>
      <c r="BJ259" s="14"/>
      <c r="BK259" s="14"/>
      <c r="BL259" s="14"/>
      <c r="BM259" s="14"/>
      <c r="BN259" s="14"/>
      <c r="BO259" s="14"/>
      <c r="BP259" s="14"/>
      <c r="BQ259" s="14"/>
      <c r="BR259" s="14"/>
      <c r="BS259" s="14"/>
      <c r="BT259" s="14"/>
      <c r="BU259" s="14"/>
      <c r="BV259" s="14"/>
      <c r="BW259" s="14"/>
      <c r="BX259" s="14"/>
      <c r="BY259" s="14"/>
      <c r="BZ259" s="14"/>
      <c r="CA259" s="14"/>
      <c r="CB259" s="14"/>
      <c r="CC259" s="3"/>
      <c r="CD259" s="14"/>
      <c r="CE259" s="3"/>
    </row>
    <row r="260" spans="1:83" s="1" customFormat="1" ht="317.25" customHeight="1" x14ac:dyDescent="0.25">
      <c r="A260" s="4"/>
      <c r="B260" s="23"/>
      <c r="C260" s="24"/>
      <c r="D260" s="24"/>
      <c r="F260" s="23"/>
      <c r="G260" s="23"/>
      <c r="H260" s="23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F260" s="14"/>
      <c r="AG260" s="14"/>
      <c r="AH260" s="14"/>
      <c r="AI260" s="14"/>
      <c r="AJ260" s="14"/>
      <c r="AK260" s="14"/>
      <c r="AL260" s="14"/>
      <c r="AM260" s="14"/>
      <c r="AN260" s="14"/>
      <c r="AO260" s="14"/>
      <c r="AP260" s="14"/>
      <c r="AQ260" s="14"/>
      <c r="AR260" s="14"/>
      <c r="AS260" s="14"/>
      <c r="AT260" s="14"/>
      <c r="AU260" s="14"/>
      <c r="AV260" s="14"/>
      <c r="AW260" s="14"/>
      <c r="AX260" s="14"/>
      <c r="AY260" s="14"/>
      <c r="AZ260" s="14"/>
      <c r="BA260" s="14"/>
      <c r="BB260" s="14"/>
      <c r="BC260" s="14"/>
      <c r="BD260" s="14"/>
      <c r="BE260" s="14"/>
      <c r="BF260" s="14"/>
      <c r="BG260" s="14"/>
      <c r="BH260" s="14"/>
      <c r="BI260" s="14"/>
      <c r="BJ260" s="14"/>
      <c r="BK260" s="14"/>
      <c r="BL260" s="14"/>
      <c r="BM260" s="14"/>
      <c r="BN260" s="14"/>
      <c r="BO260" s="14"/>
      <c r="BP260" s="14"/>
      <c r="BQ260" s="14"/>
      <c r="BR260" s="14"/>
      <c r="BS260" s="14"/>
      <c r="BT260" s="14"/>
      <c r="BU260" s="14"/>
      <c r="BV260" s="14"/>
      <c r="BW260" s="14"/>
      <c r="BX260" s="14"/>
      <c r="BY260" s="14"/>
      <c r="BZ260" s="14"/>
      <c r="CA260" s="14"/>
      <c r="CB260" s="14"/>
      <c r="CC260" s="3"/>
      <c r="CD260" s="14"/>
      <c r="CE260" s="3"/>
    </row>
    <row r="261" spans="1:83" s="1" customFormat="1" ht="204.75" customHeight="1" x14ac:dyDescent="0.25">
      <c r="A261" s="4"/>
      <c r="B261" s="23"/>
      <c r="C261" s="24"/>
      <c r="D261" s="24"/>
      <c r="F261" s="23"/>
      <c r="G261" s="23"/>
      <c r="H261" s="23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F261" s="14"/>
      <c r="AG261" s="14"/>
      <c r="AH261" s="14"/>
      <c r="AI261" s="14"/>
      <c r="AJ261" s="14"/>
      <c r="AK261" s="14"/>
      <c r="AL261" s="14"/>
      <c r="AM261" s="14"/>
      <c r="AN261" s="14"/>
      <c r="AO261" s="14"/>
      <c r="AP261" s="14"/>
      <c r="AQ261" s="14"/>
      <c r="AR261" s="14"/>
      <c r="AS261" s="14"/>
      <c r="AT261" s="14"/>
      <c r="AU261" s="14"/>
      <c r="AV261" s="14"/>
      <c r="AW261" s="14"/>
      <c r="AX261" s="14"/>
      <c r="AY261" s="14"/>
      <c r="AZ261" s="14"/>
      <c r="BA261" s="14"/>
      <c r="BB261" s="14"/>
      <c r="BC261" s="14"/>
      <c r="BD261" s="14"/>
      <c r="BE261" s="14"/>
      <c r="BF261" s="14"/>
      <c r="BG261" s="14"/>
      <c r="BH261" s="14"/>
      <c r="BI261" s="14"/>
      <c r="BJ261" s="14"/>
      <c r="BK261" s="14"/>
      <c r="BL261" s="14"/>
      <c r="BM261" s="14"/>
      <c r="BN261" s="14"/>
      <c r="BO261" s="14"/>
      <c r="BP261" s="14"/>
      <c r="BQ261" s="14"/>
      <c r="BR261" s="14"/>
      <c r="BS261" s="14"/>
      <c r="BT261" s="14"/>
      <c r="BU261" s="14"/>
      <c r="BV261" s="14"/>
      <c r="BW261" s="14"/>
      <c r="BX261" s="14"/>
      <c r="BY261" s="14"/>
      <c r="BZ261" s="14"/>
      <c r="CA261" s="14"/>
      <c r="CB261" s="14"/>
      <c r="CC261" s="3"/>
      <c r="CD261" s="14"/>
      <c r="CE261" s="3"/>
    </row>
    <row r="262" spans="1:83" s="1" customFormat="1" ht="332.25" customHeight="1" x14ac:dyDescent="0.25">
      <c r="A262" s="4"/>
      <c r="B262" s="23"/>
      <c r="C262" s="24"/>
      <c r="D262" s="24"/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F262" s="14"/>
      <c r="AG262" s="14"/>
      <c r="AH262" s="14"/>
      <c r="AI262" s="14"/>
      <c r="AJ262" s="14"/>
      <c r="AK262" s="14"/>
      <c r="AL262" s="14"/>
      <c r="AM262" s="14"/>
      <c r="AN262" s="14"/>
      <c r="AO262" s="14"/>
      <c r="AP262" s="14"/>
      <c r="AQ262" s="14"/>
      <c r="AR262" s="14"/>
      <c r="AS262" s="14"/>
      <c r="AT262" s="14"/>
      <c r="AU262" s="14"/>
      <c r="AV262" s="14"/>
      <c r="AW262" s="14"/>
      <c r="AX262" s="14"/>
      <c r="AY262" s="14"/>
      <c r="AZ262" s="14"/>
      <c r="BA262" s="14"/>
      <c r="BB262" s="14"/>
      <c r="BC262" s="14"/>
      <c r="BD262" s="14"/>
      <c r="BE262" s="14"/>
      <c r="BF262" s="14"/>
      <c r="BG262" s="14"/>
      <c r="BH262" s="14"/>
      <c r="BI262" s="14"/>
      <c r="BJ262" s="14"/>
      <c r="BK262" s="14"/>
      <c r="BL262" s="14"/>
      <c r="BM262" s="14"/>
      <c r="BN262" s="14"/>
      <c r="BO262" s="14"/>
      <c r="BP262" s="14"/>
      <c r="BQ262" s="14"/>
      <c r="BR262" s="14"/>
      <c r="BS262" s="14"/>
      <c r="BT262" s="14"/>
      <c r="BU262" s="14"/>
      <c r="BV262" s="14"/>
      <c r="BW262" s="14"/>
      <c r="BX262" s="14"/>
      <c r="BY262" s="14"/>
      <c r="BZ262" s="14"/>
      <c r="CA262" s="14"/>
      <c r="CB262" s="14"/>
      <c r="CC262" s="3"/>
      <c r="CD262" s="14"/>
      <c r="CE262" s="3"/>
    </row>
    <row r="263" spans="1:83" s="1" customFormat="1" ht="392.25" customHeight="1" x14ac:dyDescent="0.25">
      <c r="A263" s="4"/>
      <c r="B263" s="23"/>
      <c r="C263" s="24"/>
      <c r="D263" s="24"/>
      <c r="F263" s="23"/>
      <c r="G263" s="23"/>
      <c r="H263" s="23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F263" s="14"/>
      <c r="AG263" s="14"/>
      <c r="AH263" s="14"/>
      <c r="AI263" s="14"/>
      <c r="AJ263" s="14"/>
      <c r="AK263" s="14"/>
      <c r="AL263" s="14"/>
      <c r="AM263" s="14"/>
      <c r="AN263" s="14"/>
      <c r="AO263" s="14"/>
      <c r="AP263" s="14"/>
      <c r="AQ263" s="14"/>
      <c r="AR263" s="14"/>
      <c r="AS263" s="14"/>
      <c r="AT263" s="14"/>
      <c r="AU263" s="14"/>
      <c r="AV263" s="14"/>
      <c r="AW263" s="14"/>
      <c r="AX263" s="14"/>
      <c r="AY263" s="14"/>
      <c r="AZ263" s="14"/>
      <c r="BA263" s="14"/>
      <c r="BB263" s="14"/>
      <c r="BC263" s="14"/>
      <c r="BD263" s="14"/>
      <c r="BE263" s="14"/>
      <c r="BF263" s="14"/>
      <c r="BG263" s="14"/>
      <c r="BH263" s="14"/>
      <c r="BI263" s="14"/>
      <c r="BJ263" s="14"/>
      <c r="BK263" s="14"/>
      <c r="BL263" s="14"/>
      <c r="BM263" s="14"/>
      <c r="BN263" s="14"/>
      <c r="BO263" s="14"/>
      <c r="BP263" s="14"/>
      <c r="BQ263" s="14"/>
      <c r="BR263" s="14"/>
      <c r="BS263" s="14"/>
      <c r="BT263" s="14"/>
      <c r="BU263" s="14"/>
      <c r="BV263" s="14"/>
      <c r="BW263" s="14"/>
      <c r="BX263" s="14"/>
      <c r="BY263" s="14"/>
      <c r="BZ263" s="14"/>
      <c r="CA263" s="14"/>
      <c r="CB263" s="14"/>
      <c r="CC263" s="3"/>
      <c r="CD263" s="14"/>
      <c r="CE263" s="3"/>
    </row>
    <row r="264" spans="1:83" s="1" customFormat="1" ht="147" customHeight="1" x14ac:dyDescent="0.25">
      <c r="A264" s="4"/>
      <c r="B264" s="23"/>
      <c r="C264" s="24"/>
      <c r="D264" s="24"/>
      <c r="F264" s="23"/>
      <c r="G264" s="23"/>
      <c r="H264" s="23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F264" s="14"/>
      <c r="AG264" s="14"/>
      <c r="AH264" s="14"/>
      <c r="AI264" s="14"/>
      <c r="AJ264" s="14"/>
      <c r="AK264" s="14"/>
      <c r="AL264" s="14"/>
      <c r="AM264" s="14"/>
      <c r="AN264" s="14"/>
      <c r="AO264" s="14"/>
      <c r="AP264" s="14"/>
      <c r="AQ264" s="14"/>
      <c r="AR264" s="14"/>
      <c r="AS264" s="14"/>
      <c r="AT264" s="14"/>
      <c r="AU264" s="14"/>
      <c r="AV264" s="14"/>
      <c r="AW264" s="14"/>
      <c r="AX264" s="14"/>
      <c r="AY264" s="14"/>
      <c r="AZ264" s="14"/>
      <c r="BA264" s="14"/>
      <c r="BB264" s="14"/>
      <c r="BC264" s="14"/>
      <c r="BD264" s="14"/>
      <c r="BE264" s="14"/>
      <c r="BF264" s="14"/>
      <c r="BG264" s="14"/>
      <c r="BH264" s="14"/>
      <c r="BI264" s="14"/>
      <c r="BJ264" s="14"/>
      <c r="BK264" s="14"/>
      <c r="BL264" s="14"/>
      <c r="BM264" s="14"/>
      <c r="BN264" s="14"/>
      <c r="BO264" s="14"/>
      <c r="BP264" s="14"/>
      <c r="BQ264" s="14"/>
      <c r="BR264" s="14"/>
      <c r="BS264" s="14"/>
      <c r="BT264" s="14"/>
      <c r="BU264" s="14"/>
      <c r="BV264" s="14"/>
      <c r="BW264" s="14"/>
      <c r="BX264" s="14"/>
      <c r="BY264" s="14"/>
      <c r="BZ264" s="14"/>
      <c r="CA264" s="14"/>
      <c r="CB264" s="14"/>
      <c r="CC264" s="3"/>
      <c r="CD264" s="14"/>
      <c r="CE264" s="3"/>
    </row>
    <row r="265" spans="1:83" s="1" customFormat="1" ht="357" customHeight="1" x14ac:dyDescent="0.25">
      <c r="A265" s="4"/>
      <c r="B265" s="23"/>
      <c r="C265" s="24"/>
      <c r="D265" s="24"/>
      <c r="F265" s="23"/>
      <c r="G265" s="23"/>
      <c r="H265" s="23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F265" s="14"/>
      <c r="AG265" s="14"/>
      <c r="AH265" s="14"/>
      <c r="AI265" s="14"/>
      <c r="AJ265" s="14"/>
      <c r="AK265" s="14"/>
      <c r="AL265" s="14"/>
      <c r="AM265" s="14"/>
      <c r="AN265" s="14"/>
      <c r="AO265" s="14"/>
      <c r="AP265" s="14"/>
      <c r="AQ265" s="14"/>
      <c r="AR265" s="14"/>
      <c r="AS265" s="14"/>
      <c r="AT265" s="14"/>
      <c r="AU265" s="14"/>
      <c r="AV265" s="14"/>
      <c r="AW265" s="14"/>
      <c r="AX265" s="14"/>
      <c r="AY265" s="14"/>
      <c r="AZ265" s="14"/>
      <c r="BA265" s="14"/>
      <c r="BB265" s="14"/>
      <c r="BC265" s="14"/>
      <c r="BD265" s="14"/>
      <c r="BE265" s="14"/>
      <c r="BF265" s="14"/>
      <c r="BG265" s="14"/>
      <c r="BH265" s="14"/>
      <c r="BI265" s="14"/>
      <c r="BJ265" s="14"/>
      <c r="BK265" s="14"/>
      <c r="BL265" s="14"/>
      <c r="BM265" s="14"/>
      <c r="BN265" s="14"/>
      <c r="BO265" s="14"/>
      <c r="BP265" s="14"/>
      <c r="BQ265" s="14"/>
      <c r="BR265" s="14"/>
      <c r="BS265" s="14"/>
      <c r="BT265" s="14"/>
      <c r="BU265" s="14"/>
      <c r="BV265" s="14"/>
      <c r="BW265" s="14"/>
      <c r="BX265" s="14"/>
      <c r="BY265" s="14"/>
      <c r="BZ265" s="14"/>
      <c r="CA265" s="14"/>
      <c r="CB265" s="14"/>
      <c r="CC265" s="3"/>
      <c r="CD265" s="14"/>
      <c r="CE265" s="3"/>
    </row>
    <row r="266" spans="1:83" s="1" customFormat="1" ht="147" customHeight="1" x14ac:dyDescent="0.25">
      <c r="A266" s="4"/>
      <c r="B266" s="23"/>
      <c r="C266" s="24"/>
      <c r="D266" s="24"/>
      <c r="F266" s="23"/>
      <c r="G266" s="23"/>
      <c r="H266" s="23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F266" s="14"/>
      <c r="AG266" s="14"/>
      <c r="AH266" s="14"/>
      <c r="AI266" s="14"/>
      <c r="AJ266" s="14"/>
      <c r="AK266" s="14"/>
      <c r="AL266" s="14"/>
      <c r="AM266" s="14"/>
      <c r="AN266" s="14"/>
      <c r="AO266" s="14"/>
      <c r="AP266" s="14"/>
      <c r="AQ266" s="14"/>
      <c r="AR266" s="14"/>
      <c r="AS266" s="14"/>
      <c r="AT266" s="14"/>
      <c r="AU266" s="14"/>
      <c r="AV266" s="14"/>
      <c r="AW266" s="14"/>
      <c r="AX266" s="14"/>
      <c r="AY266" s="14"/>
      <c r="AZ266" s="14"/>
      <c r="BA266" s="14"/>
      <c r="BB266" s="14"/>
      <c r="BC266" s="14"/>
      <c r="BD266" s="14"/>
      <c r="BE266" s="14"/>
      <c r="BF266" s="14"/>
      <c r="BG266" s="14"/>
      <c r="BH266" s="14"/>
      <c r="BI266" s="14"/>
      <c r="BJ266" s="14"/>
      <c r="BK266" s="14"/>
      <c r="BL266" s="14"/>
      <c r="BM266" s="14"/>
      <c r="BN266" s="14"/>
      <c r="BO266" s="14"/>
      <c r="BP266" s="14"/>
      <c r="BQ266" s="14"/>
      <c r="BR266" s="14"/>
      <c r="BS266" s="14"/>
      <c r="BT266" s="14"/>
      <c r="BU266" s="14"/>
      <c r="BV266" s="14"/>
      <c r="BW266" s="14"/>
      <c r="BX266" s="14"/>
      <c r="BY266" s="14"/>
      <c r="BZ266" s="14"/>
      <c r="CA266" s="14"/>
      <c r="CB266" s="14"/>
      <c r="CC266" s="3"/>
      <c r="CD266" s="14"/>
      <c r="CE266" s="3"/>
    </row>
    <row r="267" spans="1:83" s="1" customFormat="1" ht="222" customHeight="1" x14ac:dyDescent="0.25">
      <c r="A267" s="4"/>
      <c r="B267" s="23"/>
      <c r="C267" s="24"/>
      <c r="D267" s="24"/>
      <c r="F267" s="23"/>
      <c r="G267" s="23"/>
      <c r="H267" s="23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F267" s="14"/>
      <c r="AG267" s="14"/>
      <c r="AH267" s="14"/>
      <c r="AI267" s="14"/>
      <c r="AJ267" s="14"/>
      <c r="AK267" s="14"/>
      <c r="AL267" s="14"/>
      <c r="AM267" s="14"/>
      <c r="AN267" s="14"/>
      <c r="AO267" s="14"/>
      <c r="AP267" s="14"/>
      <c r="AQ267" s="14"/>
      <c r="AR267" s="14"/>
      <c r="AS267" s="14"/>
      <c r="AT267" s="14"/>
      <c r="AU267" s="14"/>
      <c r="AV267" s="14"/>
      <c r="AW267" s="14"/>
      <c r="AX267" s="14"/>
      <c r="AY267" s="14"/>
      <c r="AZ267" s="14"/>
      <c r="BA267" s="14"/>
      <c r="BB267" s="14"/>
      <c r="BC267" s="14"/>
      <c r="BD267" s="14"/>
      <c r="BE267" s="14"/>
      <c r="BF267" s="14"/>
      <c r="BG267" s="14"/>
      <c r="BH267" s="14"/>
      <c r="BI267" s="14"/>
      <c r="BJ267" s="14"/>
      <c r="BK267" s="14"/>
      <c r="BL267" s="14"/>
      <c r="BM267" s="14"/>
      <c r="BN267" s="14"/>
      <c r="BO267" s="14"/>
      <c r="BP267" s="14"/>
      <c r="BQ267" s="14"/>
      <c r="BR267" s="14"/>
      <c r="BS267" s="14"/>
      <c r="BT267" s="14"/>
      <c r="BU267" s="14"/>
      <c r="BV267" s="14"/>
      <c r="BW267" s="14"/>
      <c r="BX267" s="14"/>
      <c r="BY267" s="14"/>
      <c r="BZ267" s="14"/>
      <c r="CA267" s="14"/>
      <c r="CB267" s="14"/>
      <c r="CC267" s="3"/>
      <c r="CD267" s="14"/>
      <c r="CE267" s="3"/>
    </row>
    <row r="268" spans="1:83" s="1" customFormat="1" ht="147" customHeight="1" x14ac:dyDescent="0.25">
      <c r="A268" s="4"/>
      <c r="B268" s="23"/>
      <c r="C268" s="24"/>
      <c r="D268" s="24"/>
      <c r="F268" s="23"/>
      <c r="G268" s="23"/>
      <c r="H268" s="23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F268" s="14"/>
      <c r="AG268" s="14"/>
      <c r="AH268" s="14"/>
      <c r="AI268" s="14"/>
      <c r="AJ268" s="14"/>
      <c r="AK268" s="14"/>
      <c r="AL268" s="14"/>
      <c r="AM268" s="14"/>
      <c r="AN268" s="14"/>
      <c r="AO268" s="14"/>
      <c r="AP268" s="14"/>
      <c r="AQ268" s="14"/>
      <c r="AR268" s="14"/>
      <c r="AS268" s="14"/>
      <c r="AT268" s="14"/>
      <c r="AU268" s="14"/>
      <c r="AV268" s="14"/>
      <c r="AW268" s="14"/>
      <c r="AX268" s="14"/>
      <c r="AY268" s="14"/>
      <c r="AZ268" s="14"/>
      <c r="BA268" s="14"/>
      <c r="BB268" s="14"/>
      <c r="BC268" s="14"/>
      <c r="BD268" s="14"/>
      <c r="BE268" s="14"/>
      <c r="BF268" s="14"/>
      <c r="BG268" s="14"/>
      <c r="BH268" s="14"/>
      <c r="BI268" s="14"/>
      <c r="BJ268" s="14"/>
      <c r="BK268" s="14"/>
      <c r="BL268" s="14"/>
      <c r="BM268" s="14"/>
      <c r="BN268" s="14"/>
      <c r="BO268" s="14"/>
      <c r="BP268" s="14"/>
      <c r="BQ268" s="14"/>
      <c r="BR268" s="14"/>
      <c r="BS268" s="14"/>
      <c r="BT268" s="14"/>
      <c r="BU268" s="14"/>
      <c r="BV268" s="14"/>
      <c r="BW268" s="14"/>
      <c r="BX268" s="14"/>
      <c r="BY268" s="14"/>
      <c r="BZ268" s="14"/>
      <c r="CA268" s="14"/>
      <c r="CB268" s="14"/>
      <c r="CC268" s="3"/>
      <c r="CD268" s="14"/>
      <c r="CE268" s="3"/>
    </row>
    <row r="269" spans="1:83" s="1" customFormat="1" ht="147" customHeight="1" x14ac:dyDescent="0.25">
      <c r="A269" s="4"/>
      <c r="B269" s="23"/>
      <c r="C269" s="24"/>
      <c r="D269" s="24"/>
      <c r="F269" s="23"/>
      <c r="G269" s="23"/>
      <c r="H269" s="23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F269" s="14"/>
      <c r="AG269" s="14"/>
      <c r="AH269" s="14"/>
      <c r="AI269" s="14"/>
      <c r="AJ269" s="14"/>
      <c r="AK269" s="14"/>
      <c r="AL269" s="14"/>
      <c r="AM269" s="14"/>
      <c r="AN269" s="14"/>
      <c r="AO269" s="14"/>
      <c r="AP269" s="14"/>
      <c r="AQ269" s="14"/>
      <c r="AR269" s="14"/>
      <c r="AS269" s="14"/>
      <c r="AT269" s="14"/>
      <c r="AU269" s="14"/>
      <c r="AV269" s="14"/>
      <c r="AW269" s="14"/>
      <c r="AX269" s="14"/>
      <c r="AY269" s="14"/>
      <c r="AZ269" s="14"/>
      <c r="BA269" s="14"/>
      <c r="BB269" s="14"/>
      <c r="BC269" s="14"/>
      <c r="BD269" s="14"/>
      <c r="BE269" s="14"/>
      <c r="BF269" s="14"/>
      <c r="BG269" s="14"/>
      <c r="BH269" s="14"/>
      <c r="BI269" s="14"/>
      <c r="BJ269" s="14"/>
      <c r="BK269" s="14"/>
      <c r="BL269" s="14"/>
      <c r="BM269" s="14"/>
      <c r="BN269" s="14"/>
      <c r="BO269" s="14"/>
      <c r="BP269" s="14"/>
      <c r="BQ269" s="14"/>
      <c r="BR269" s="14"/>
      <c r="BS269" s="14"/>
      <c r="BT269" s="14"/>
      <c r="BU269" s="14"/>
      <c r="BV269" s="14"/>
      <c r="BW269" s="14"/>
      <c r="BX269" s="14"/>
      <c r="BY269" s="14"/>
      <c r="BZ269" s="14"/>
      <c r="CA269" s="14"/>
      <c r="CB269" s="14"/>
      <c r="CC269" s="3"/>
      <c r="CD269" s="14"/>
      <c r="CE269" s="3"/>
    </row>
    <row r="270" spans="1:83" s="1" customFormat="1" ht="147" customHeight="1" x14ac:dyDescent="0.25">
      <c r="A270" s="4"/>
      <c r="B270" s="23"/>
      <c r="C270" s="24"/>
      <c r="D270" s="24"/>
      <c r="F270" s="23"/>
      <c r="G270" s="23"/>
      <c r="H270" s="23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F270" s="14"/>
      <c r="AG270" s="14"/>
      <c r="AH270" s="14"/>
      <c r="AI270" s="14"/>
      <c r="AJ270" s="14"/>
      <c r="AK270" s="14"/>
      <c r="AL270" s="14"/>
      <c r="AM270" s="14"/>
      <c r="AN270" s="14"/>
      <c r="AO270" s="14"/>
      <c r="AP270" s="14"/>
      <c r="AQ270" s="14"/>
      <c r="AR270" s="14"/>
      <c r="AS270" s="14"/>
      <c r="AT270" s="14"/>
      <c r="AU270" s="14"/>
      <c r="AV270" s="14"/>
      <c r="AW270" s="14"/>
      <c r="AX270" s="14"/>
      <c r="AY270" s="14"/>
      <c r="AZ270" s="14"/>
      <c r="BA270" s="14"/>
      <c r="BB270" s="14"/>
      <c r="BC270" s="14"/>
      <c r="BD270" s="14"/>
      <c r="BE270" s="14"/>
      <c r="BF270" s="14"/>
      <c r="BG270" s="14"/>
      <c r="BH270" s="14"/>
      <c r="BI270" s="14"/>
      <c r="BJ270" s="14"/>
      <c r="BK270" s="14"/>
      <c r="BL270" s="14"/>
      <c r="BM270" s="14"/>
      <c r="BN270" s="14"/>
      <c r="BO270" s="14"/>
      <c r="BP270" s="14"/>
      <c r="BQ270" s="14"/>
      <c r="BR270" s="14"/>
      <c r="BS270" s="14"/>
      <c r="BT270" s="14"/>
      <c r="BU270" s="14"/>
      <c r="BV270" s="14"/>
      <c r="BW270" s="14"/>
      <c r="BX270" s="14"/>
      <c r="BY270" s="14"/>
      <c r="BZ270" s="14"/>
      <c r="CA270" s="14"/>
      <c r="CB270" s="14"/>
      <c r="CC270" s="3"/>
      <c r="CD270" s="14"/>
      <c r="CE270" s="3"/>
    </row>
    <row r="271" spans="1:83" s="1" customFormat="1" ht="147" customHeight="1" x14ac:dyDescent="0.25">
      <c r="A271" s="4"/>
      <c r="B271" s="23"/>
      <c r="C271" s="24"/>
      <c r="D271" s="24"/>
      <c r="F271" s="23"/>
      <c r="G271" s="23"/>
      <c r="H271" s="23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F271" s="14"/>
      <c r="AG271" s="14"/>
      <c r="AH271" s="14"/>
      <c r="AI271" s="14"/>
      <c r="AJ271" s="14"/>
      <c r="AK271" s="14"/>
      <c r="AL271" s="14"/>
      <c r="AM271" s="14"/>
      <c r="AN271" s="14"/>
      <c r="AO271" s="14"/>
      <c r="AP271" s="14"/>
      <c r="AQ271" s="14"/>
      <c r="AR271" s="14"/>
      <c r="AS271" s="14"/>
      <c r="AT271" s="14"/>
      <c r="AU271" s="14"/>
      <c r="AV271" s="14"/>
      <c r="AW271" s="14"/>
      <c r="AX271" s="14"/>
      <c r="AY271" s="14"/>
      <c r="AZ271" s="14"/>
      <c r="BA271" s="14"/>
      <c r="BB271" s="14"/>
      <c r="BC271" s="14"/>
      <c r="BD271" s="14"/>
      <c r="BE271" s="14"/>
      <c r="BF271" s="14"/>
      <c r="BG271" s="14"/>
      <c r="BH271" s="14"/>
      <c r="BI271" s="14"/>
      <c r="BJ271" s="14"/>
      <c r="BK271" s="14"/>
      <c r="BL271" s="14"/>
      <c r="BM271" s="14"/>
      <c r="BN271" s="14"/>
      <c r="BO271" s="14"/>
      <c r="BP271" s="14"/>
      <c r="BQ271" s="14"/>
      <c r="BR271" s="14"/>
      <c r="BS271" s="14"/>
      <c r="BT271" s="14"/>
      <c r="BU271" s="14"/>
      <c r="BV271" s="14"/>
      <c r="BW271" s="14"/>
      <c r="BX271" s="14"/>
      <c r="BY271" s="14"/>
      <c r="BZ271" s="14"/>
      <c r="CA271" s="14"/>
      <c r="CB271" s="14"/>
      <c r="CC271" s="3"/>
      <c r="CD271" s="14"/>
      <c r="CE271" s="3"/>
    </row>
  </sheetData>
  <autoFilter ref="A2:CD263"/>
  <mergeCells count="4">
    <mergeCell ref="AE74:AE75"/>
    <mergeCell ref="AN74:AN75"/>
    <mergeCell ref="BM130:BM133"/>
    <mergeCell ref="I3:I9"/>
  </mergeCells>
  <pageMargins left="0" right="0.19685039370078741" top="0" bottom="0" header="0" footer="0"/>
  <pageSetup paperSize="9" scale="1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10" sqref="F10:F13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Ц-13547</vt:lpstr>
      <vt:lpstr>Лист1</vt:lpstr>
      <vt:lpstr>'Ц-13547'!Заголовки_для_печати</vt:lpstr>
      <vt:lpstr>'Ц-13547'!Область_печати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2016-09-30T06:13:10Z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физ объемы_от 01.12.15.xlsx</vt:lpwstr>
  </property>
</Properties>
</file>