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З-2525" sheetId="4" r:id="rId1"/>
  </sheets>
  <definedNames>
    <definedName name="_xlnm._FilterDatabase" localSheetId="0" hidden="1">'З-2525'!$A$2:$BM$129</definedName>
    <definedName name="_xlnm.Print_Titles" localSheetId="0">'З-2525'!$2:$2</definedName>
    <definedName name="_xlnm.Print_Area" localSheetId="0">'З-2525'!$A$1:$BM$13</definedName>
  </definedNames>
  <calcPr calcId="145621"/>
</workbook>
</file>

<file path=xl/calcChain.xml><?xml version="1.0" encoding="utf-8"?>
<calcChain xmlns="http://schemas.openxmlformats.org/spreadsheetml/2006/main">
  <c r="T4" i="4" l="1"/>
  <c r="O3" i="4"/>
  <c r="N7" i="4" l="1"/>
  <c r="S6" i="4"/>
  <c r="R6" i="4"/>
  <c r="R3" i="4" s="1"/>
  <c r="Q6" i="4"/>
  <c r="P6" i="4"/>
  <c r="T6" i="4" l="1"/>
  <c r="P7" i="4"/>
  <c r="S7" i="4"/>
  <c r="N6" i="4" l="1"/>
  <c r="AJ3" i="4"/>
  <c r="Q7" i="4"/>
  <c r="T7" i="4" s="1"/>
  <c r="AL3" i="4" s="1"/>
  <c r="N5" i="4" l="1"/>
  <c r="N4" i="4" l="1"/>
  <c r="N3" i="4" s="1"/>
  <c r="X3" i="4"/>
  <c r="S5" i="4"/>
  <c r="S3" i="4" s="1"/>
  <c r="Q5" i="4"/>
  <c r="Q3" i="4" s="1"/>
  <c r="P5" i="4"/>
  <c r="T5" i="4" l="1"/>
  <c r="P3" i="4"/>
  <c r="AD3" i="4" l="1"/>
  <c r="BK3" i="4" s="1"/>
  <c r="T3" i="4"/>
</calcChain>
</file>

<file path=xl/sharedStrings.xml><?xml version="1.0" encoding="utf-8"?>
<sst xmlns="http://schemas.openxmlformats.org/spreadsheetml/2006/main" count="82" uniqueCount="64">
  <si>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</si>
  <si>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</si>
  <si>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</si>
  <si>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</si>
  <si>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приборов учета с организацией АСКУЭ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</si>
  <si>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</si>
  <si>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</si>
  <si>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</si>
  <si>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</si>
  <si>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</si>
  <si>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</si>
  <si>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</si>
  <si>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</si>
  <si>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</si>
  <si>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</si>
  <si>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</si>
  <si>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</si>
  <si>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</si>
  <si>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</si>
  <si>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</si>
  <si>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</si>
  <si>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</si>
  <si>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</si>
  <si>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</si>
  <si>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</si>
  <si>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</si>
  <si>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</si>
  <si>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</si>
  <si>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</si>
  <si>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</si>
  <si>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</si>
  <si>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</si>
  <si>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</si>
  <si>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</si>
  <si>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</si>
  <si>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</si>
  <si>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</si>
  <si>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</si>
  <si>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</si>
  <si>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Обоснование стоимости</t>
  </si>
  <si>
    <t>Заместитель директора по КС</t>
  </si>
  <si>
    <t>Начальник УПР</t>
  </si>
  <si>
    <t>Начальник УТП</t>
  </si>
  <si>
    <t>____________________</t>
  </si>
  <si>
    <t>И.Н. Смахтин</t>
  </si>
  <si>
    <t>В.В. Волошин</t>
  </si>
  <si>
    <t>М.В. Филипкин</t>
  </si>
  <si>
    <t>ЗЭС-2525</t>
  </si>
  <si>
    <t>Общество с ограниченной ответственностью «Газпром инвестгазификация»</t>
  </si>
  <si>
    <t>ЛРЭС</t>
  </si>
  <si>
    <t>Курская область, Льговский район, г. Льгов, ул. Титова, д. 2б.</t>
  </si>
  <si>
    <t>реконструкция существующей ВЛ-10 кВ № 121 (инв. № 54.133028) в части монтажа дополнительной стойки (подкоса) к опоре ВЛ-10 кВ в точке врезки (объем реконструкции уточнить при проектировании) – за счет средств тарифа на передачу электроэнергии.</t>
  </si>
  <si>
    <t>0,2 км (сеч. 95 мм2)</t>
  </si>
  <si>
    <t>ВЛ-10 кВ № 121 (инв. № 54.133028)</t>
  </si>
  <si>
    <t>КТП 2*630 кВА (с двумя секциями шин 10 кВ и двумя секциями шин 0,4 кВ, оснащенных секционными коммутационными аппаратами)</t>
  </si>
  <si>
    <t xml:space="preserve"> Предварительная стоимость, т.р., без НДС и без ПИР </t>
  </si>
  <si>
    <t>аналог</t>
  </si>
  <si>
    <t>удельн</t>
  </si>
  <si>
    <t>И.о. начальника УИ</t>
  </si>
  <si>
    <t>В.И. Чердак</t>
  </si>
  <si>
    <t xml:space="preserve">строительство ЛЭП-10 кВ протяженностью 5,2 км (в том числе 0,2 км в кабельном исполнении) от ячейки 10 кВ № 1 ПС 110/35/10 кВ «Льгов» до проектируемой ТП-10/0,4 кВ (марку и сечение провода/кабеля, протяженность уточнить при проектировании);
строительство ответвления протяженностью 0,1 км от опоры № 22 существующей ВЛ-10 кВ № 121 (инв. № 54.133028) до проектируемой ТП-10/0,4 кВ (марку и сечение провода, протяженность уточнить при проектировании).строительство ТП-10/0,4 кВ с двумя силовыми трансформаторами мощностью по 630 кВА каждый, двумя секциями шин 10 кВ и двумя секциями шин 0,4 кВ, оснащенных секционными коммутационными аппаратами (тип ТП, мощность силовых трансформаторов, схемы соединений РУ-10 кВ и РУ-0,4 кВ, количество и параметры оборудования уточнить при проектировании).
Требования к приборам учёта электрической энергии (мощности):
 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 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2»; ГОСТ Р 52323-2005. Часть 22 «Статические счетчики активной энергии классов точности 0,2S и 0,5S» (для реактивной энергии -  ГОСТ Р 52425−2005 «Статические счетчики реактивной энергии»);
- класс точности прибора учета 0,5 и выше для сетей 6-35 кВ; 0,5S и выше для сетей 110 кВ и выше а также для сетей 6-35 кВ при новом строительстве и реконструкции; - Iном =5 А;- трансформаторы тока должны иметь класс точности не ниже 0,5 (0,5S и выше при новом строительстве или реконструкции объекта);- трансформаторы напряжения должны иметь класс точности не ниже 0,5;- пломбированию подлежит и прибор учета, и трансформаторы тока;- температурный рабочий диапазон в соответствии с климатическими условиями эксплуатации.Счетчики должны подключаться через испытательные коробки (согласно ПУЭ). Все клеммники трансформаторов тока, крышки переходных коробок, где имеются цепи к электросчетчикам, и испытательные коробки должны иметь возможность опломбирования.
В местах, где имеется опасность механических повреждений счетчиков или их загрязнения, или в местах, доступных для посторонних лиц (проходы, лестничные клетки и т.п.), для счетчиков должен предусматриваться запирающийся шкаф с окошком на уровне циферблата. Аналогичные шкафы должны устанавливаться также для совместного размещения счетчиков и трансформаторов тока при выполнении учета на стороне низшего напряжения (на вводе у потребителей).
  Место установки прибора учета: в РУ-0,4 кВ проектируемой ТП-10/0,4 кВ, отдельно на каждую отходящую ЛЭП-0,4 кВ.
</t>
  </si>
  <si>
    <t xml:space="preserve">Стоимость </t>
  </si>
  <si>
    <t xml:space="preserve">Стоимость  </t>
  </si>
  <si>
    <t>Приложение к очереди № 77 не льготники - 2 (З-2525)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</si>
</sst>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32"/>
      <name val="Arial"/>
      <family val="2"/>
      <charset val="204"/>
    </font>
    <font>
      <sz val="32"/>
      <color theme="1"/>
      <name val="Arial"/>
      <family val="2"/>
      <charset val="204"/>
    </font>
    <font>
      <sz val="30"/>
      <name val="Arial"/>
      <family val="2"/>
      <charset val="204"/>
    </font>
    <font>
      <sz val="35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9" fillId="0" borderId="0"/>
  </cellStyleXfs>
  <cellXfs count="4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4" fontId="2" fillId="0" borderId="0" xfId="0" applyNumberFormat="1" applyFont="1" applyFill="1" applyBorder="1"/>
    <xf numFmtId="14" fontId="2" fillId="0" borderId="0" xfId="0" applyNumberFormat="1" applyFont="1" applyFill="1" applyBorder="1"/>
    <xf numFmtId="4" fontId="2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/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14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1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57"/>
  <sheetViews>
    <sheetView tabSelected="1" zoomScale="20" zoomScaleNormal="20" zoomScaleSheetLayoutView="20" workbookViewId="0">
      <pane ySplit="2" topLeftCell="A3" activePane="bottomLeft" state="frozen"/>
      <selection pane="bottomLeft" activeCell="H6" sqref="H6"/>
    </sheetView>
  </sheetViews>
  <sheetFormatPr defaultColWidth="23.42578125" defaultRowHeight="34.5" x14ac:dyDescent="0.45"/>
  <cols>
    <col min="1" max="2" width="23.42578125" style="8"/>
    <col min="3" max="3" width="24.85546875" style="8" customWidth="1"/>
    <col min="4" max="5" width="23.42578125" style="8"/>
    <col min="6" max="6" width="37.140625" style="8" customWidth="1"/>
    <col min="7" max="7" width="23.42578125" style="8"/>
    <col min="8" max="8" width="30.140625" style="8" customWidth="1"/>
    <col min="9" max="9" width="145" style="8" customWidth="1"/>
    <col min="10" max="10" width="84.85546875" style="8" customWidth="1"/>
    <col min="11" max="12" width="23.42578125" style="8"/>
    <col min="13" max="13" width="57" style="8" customWidth="1"/>
    <col min="14" max="14" width="34.42578125" style="8" customWidth="1"/>
    <col min="15" max="15" width="26.28515625" style="8" customWidth="1"/>
    <col min="16" max="16" width="23.42578125" style="8"/>
    <col min="17" max="17" width="35.85546875" style="8" customWidth="1"/>
    <col min="18" max="18" width="33.28515625" style="8" customWidth="1"/>
    <col min="19" max="19" width="23.42578125" style="8"/>
    <col min="20" max="20" width="39.42578125" style="8" customWidth="1"/>
    <col min="21" max="21" width="7" style="8" hidden="1" customWidth="1"/>
    <col min="22" max="22" width="31" style="8" hidden="1" customWidth="1"/>
    <col min="23" max="23" width="64.42578125" style="8" customWidth="1"/>
    <col min="24" max="24" width="36.7109375" style="8" customWidth="1"/>
    <col min="25" max="28" width="23.42578125" style="8" hidden="1" customWidth="1"/>
    <col min="29" max="29" width="23.42578125" style="8"/>
    <col min="30" max="30" width="33.7109375" style="8" customWidth="1"/>
    <col min="31" max="34" width="23.42578125" style="8" hidden="1" customWidth="1"/>
    <col min="35" max="35" width="23.42578125" style="8"/>
    <col min="36" max="36" width="28.7109375" style="8" customWidth="1"/>
    <col min="37" max="37" width="34.140625" style="8" customWidth="1"/>
    <col min="38" max="38" width="30.7109375" style="8" customWidth="1"/>
    <col min="39" max="62" width="23.42578125" style="8" hidden="1" customWidth="1"/>
    <col min="63" max="63" width="37.5703125" style="11" customWidth="1"/>
    <col min="64" max="64" width="36.140625" style="12" customWidth="1"/>
    <col min="65" max="16384" width="23.42578125" style="8"/>
  </cols>
  <sheetData>
    <row r="1" spans="1:70" ht="75" x14ac:dyDescent="0.95">
      <c r="A1" s="26" t="s">
        <v>63</v>
      </c>
      <c r="C1" s="10"/>
    </row>
    <row r="2" spans="1:70" s="9" customFormat="1" ht="409.5" x14ac:dyDescent="0.25">
      <c r="A2" s="1" t="s">
        <v>0</v>
      </c>
      <c r="B2" s="1" t="s">
        <v>21</v>
      </c>
      <c r="C2" s="1" t="s">
        <v>22</v>
      </c>
      <c r="D2" s="1" t="s">
        <v>29</v>
      </c>
      <c r="E2" s="1" t="s">
        <v>24</v>
      </c>
      <c r="F2" s="1" t="s">
        <v>1</v>
      </c>
      <c r="G2" s="1" t="s">
        <v>2</v>
      </c>
      <c r="H2" s="1" t="s">
        <v>18</v>
      </c>
      <c r="I2" s="1" t="s">
        <v>20</v>
      </c>
      <c r="J2" s="1" t="s">
        <v>3</v>
      </c>
      <c r="K2" s="1" t="s">
        <v>25</v>
      </c>
      <c r="L2" s="1" t="s">
        <v>30</v>
      </c>
      <c r="M2" s="1" t="s">
        <v>31</v>
      </c>
      <c r="N2" s="1" t="s">
        <v>32</v>
      </c>
      <c r="O2" s="1" t="s">
        <v>39</v>
      </c>
      <c r="P2" s="1" t="s">
        <v>33</v>
      </c>
      <c r="Q2" s="1" t="s">
        <v>34</v>
      </c>
      <c r="R2" s="1" t="s">
        <v>35</v>
      </c>
      <c r="S2" s="1" t="s">
        <v>36</v>
      </c>
      <c r="T2" s="1" t="s">
        <v>37</v>
      </c>
      <c r="U2" s="1" t="s">
        <v>26</v>
      </c>
      <c r="V2" s="1"/>
      <c r="W2" s="1" t="s">
        <v>10</v>
      </c>
      <c r="X2" s="1" t="s">
        <v>61</v>
      </c>
      <c r="Y2" s="1" t="s">
        <v>26</v>
      </c>
      <c r="Z2" s="1"/>
      <c r="AA2" s="1" t="s">
        <v>4</v>
      </c>
      <c r="AB2" s="1"/>
      <c r="AC2" s="1" t="s">
        <v>5</v>
      </c>
      <c r="AD2" s="1" t="s">
        <v>62</v>
      </c>
      <c r="AE2" s="1" t="s">
        <v>5</v>
      </c>
      <c r="AF2" s="1"/>
      <c r="AG2" s="1" t="s">
        <v>6</v>
      </c>
      <c r="AH2" s="1"/>
      <c r="AI2" s="1" t="s">
        <v>7</v>
      </c>
      <c r="AJ2" s="1" t="s">
        <v>32</v>
      </c>
      <c r="AK2" s="1" t="s">
        <v>8</v>
      </c>
      <c r="AL2" s="1" t="s">
        <v>32</v>
      </c>
      <c r="AM2" s="1" t="s">
        <v>9</v>
      </c>
      <c r="AN2" s="1"/>
      <c r="AO2" s="1" t="s">
        <v>8</v>
      </c>
      <c r="AP2" s="1"/>
      <c r="AQ2" s="1" t="s">
        <v>10</v>
      </c>
      <c r="AR2" s="1"/>
      <c r="AS2" s="1" t="s">
        <v>23</v>
      </c>
      <c r="AT2" s="1"/>
      <c r="AU2" s="1" t="s">
        <v>11</v>
      </c>
      <c r="AV2" s="1"/>
      <c r="AW2" s="1" t="s">
        <v>12</v>
      </c>
      <c r="AX2" s="1"/>
      <c r="AY2" s="1" t="s">
        <v>13</v>
      </c>
      <c r="AZ2" s="1" t="s">
        <v>32</v>
      </c>
      <c r="BA2" s="1" t="s">
        <v>14</v>
      </c>
      <c r="BB2" s="1" t="s">
        <v>38</v>
      </c>
      <c r="BC2" s="1" t="s">
        <v>15</v>
      </c>
      <c r="BD2" s="1"/>
      <c r="BE2" s="1" t="s">
        <v>16</v>
      </c>
      <c r="BF2" s="1"/>
      <c r="BG2" s="1" t="s">
        <v>28</v>
      </c>
      <c r="BH2" s="1"/>
      <c r="BI2" s="1" t="s">
        <v>27</v>
      </c>
      <c r="BJ2" s="1"/>
      <c r="BK2" s="4" t="s">
        <v>55</v>
      </c>
      <c r="BL2" s="2" t="s">
        <v>19</v>
      </c>
      <c r="BM2" s="1" t="s">
        <v>17</v>
      </c>
    </row>
    <row r="3" spans="1:70" s="38" customFormat="1" ht="409.5" customHeight="1" x14ac:dyDescent="0.25">
      <c r="A3" s="27" t="s">
        <v>47</v>
      </c>
      <c r="B3" s="28"/>
      <c r="C3" s="29"/>
      <c r="D3" s="29"/>
      <c r="E3" s="30">
        <v>500.7</v>
      </c>
      <c r="F3" s="28" t="s">
        <v>48</v>
      </c>
      <c r="G3" s="28" t="s">
        <v>49</v>
      </c>
      <c r="H3" s="28" t="s">
        <v>50</v>
      </c>
      <c r="I3" s="43" t="s">
        <v>60</v>
      </c>
      <c r="J3" s="46" t="s">
        <v>51</v>
      </c>
      <c r="K3" s="30" t="s">
        <v>53</v>
      </c>
      <c r="L3" s="30"/>
      <c r="M3" s="30"/>
      <c r="N3" s="31">
        <f>SUM(N4:N7)</f>
        <v>10823.9</v>
      </c>
      <c r="O3" s="31">
        <f t="shared" ref="O3:T3" si="0">SUM(O4:O7)</f>
        <v>0</v>
      </c>
      <c r="P3" s="31">
        <f t="shared" si="0"/>
        <v>717.6400000000001</v>
      </c>
      <c r="Q3" s="31">
        <f t="shared" si="0"/>
        <v>7009.2699999999995</v>
      </c>
      <c r="R3" s="31">
        <f t="shared" si="0"/>
        <v>2639.46</v>
      </c>
      <c r="S3" s="31">
        <f t="shared" si="0"/>
        <v>457.53000000000003</v>
      </c>
      <c r="T3" s="41">
        <f t="shared" si="0"/>
        <v>10823.9</v>
      </c>
      <c r="U3" s="32"/>
      <c r="V3" s="32"/>
      <c r="W3" s="32" t="s">
        <v>54</v>
      </c>
      <c r="X3" s="33">
        <f>T4</f>
        <v>2927.34</v>
      </c>
      <c r="Y3" s="32"/>
      <c r="Z3" s="32"/>
      <c r="AA3" s="32"/>
      <c r="AB3" s="32"/>
      <c r="AC3" s="32">
        <v>5.0999999999999996</v>
      </c>
      <c r="AD3" s="33">
        <f>T5</f>
        <v>7252.2</v>
      </c>
      <c r="AE3" s="32"/>
      <c r="AF3" s="32"/>
      <c r="AG3" s="32"/>
      <c r="AH3" s="32"/>
      <c r="AI3" s="32">
        <v>3</v>
      </c>
      <c r="AJ3" s="33">
        <f>T6</f>
        <v>181.56</v>
      </c>
      <c r="AK3" s="32" t="s">
        <v>52</v>
      </c>
      <c r="AL3" s="33">
        <f>T7</f>
        <v>462.8</v>
      </c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0"/>
      <c r="BF3" s="33"/>
      <c r="BG3" s="33"/>
      <c r="BH3" s="32"/>
      <c r="BI3" s="32"/>
      <c r="BJ3" s="32"/>
      <c r="BK3" s="33">
        <f>X3+AD3+AJ3+AL3</f>
        <v>10823.9</v>
      </c>
      <c r="BL3" s="34">
        <v>42845</v>
      </c>
      <c r="BM3" s="32"/>
      <c r="BN3" s="35"/>
      <c r="BO3" s="36"/>
      <c r="BP3" s="36"/>
      <c r="BQ3" s="37"/>
      <c r="BR3" s="35"/>
    </row>
    <row r="4" spans="1:70" s="38" customFormat="1" ht="409.5" customHeight="1" x14ac:dyDescent="0.25">
      <c r="A4" s="27"/>
      <c r="B4" s="28"/>
      <c r="C4" s="29"/>
      <c r="D4" s="29"/>
      <c r="E4" s="30"/>
      <c r="F4" s="28"/>
      <c r="G4" s="28"/>
      <c r="H4" s="28"/>
      <c r="I4" s="44"/>
      <c r="J4" s="47"/>
      <c r="K4" s="30"/>
      <c r="L4" s="30" t="s">
        <v>10</v>
      </c>
      <c r="M4" s="32" t="s">
        <v>54</v>
      </c>
      <c r="N4" s="33">
        <f>T4</f>
        <v>2927.34</v>
      </c>
      <c r="O4" s="31" t="s">
        <v>56</v>
      </c>
      <c r="P4" s="33">
        <v>87</v>
      </c>
      <c r="Q4" s="33">
        <v>270.94</v>
      </c>
      <c r="R4" s="33">
        <v>2503.92</v>
      </c>
      <c r="S4" s="33">
        <v>65.48</v>
      </c>
      <c r="T4" s="42">
        <f>SUM(P4:S4)</f>
        <v>2927.34</v>
      </c>
      <c r="U4" s="32"/>
      <c r="V4" s="32"/>
      <c r="W4" s="32"/>
      <c r="X4" s="32"/>
      <c r="Y4" s="32"/>
      <c r="Z4" s="32"/>
      <c r="AA4" s="32"/>
      <c r="AB4" s="32"/>
      <c r="AC4" s="30"/>
      <c r="AD4" s="39"/>
      <c r="AE4" s="30"/>
      <c r="AF4" s="32"/>
      <c r="AG4" s="32"/>
      <c r="AH4" s="32"/>
      <c r="AI4" s="30"/>
      <c r="AJ4" s="39"/>
      <c r="AK4" s="30"/>
      <c r="AL4" s="32"/>
      <c r="AM4" s="32"/>
      <c r="AN4" s="32"/>
      <c r="AO4" s="32"/>
      <c r="AP4" s="32"/>
      <c r="AQ4" s="30"/>
      <c r="AR4" s="33"/>
      <c r="AS4" s="30"/>
      <c r="AT4" s="33"/>
      <c r="AU4" s="32"/>
      <c r="AV4" s="32"/>
      <c r="AW4" s="32"/>
      <c r="AX4" s="32"/>
      <c r="AY4" s="30"/>
      <c r="AZ4" s="33"/>
      <c r="BA4" s="30"/>
      <c r="BB4" s="33"/>
      <c r="BC4" s="30"/>
      <c r="BD4" s="32"/>
      <c r="BE4" s="32"/>
      <c r="BF4" s="32"/>
      <c r="BG4" s="32"/>
      <c r="BH4" s="32"/>
      <c r="BI4" s="32"/>
      <c r="BJ4" s="32"/>
      <c r="BK4" s="32"/>
      <c r="BL4" s="34"/>
      <c r="BM4" s="32"/>
      <c r="BN4" s="35"/>
      <c r="BO4" s="36"/>
      <c r="BP4" s="36"/>
      <c r="BQ4" s="37"/>
      <c r="BR4" s="35"/>
    </row>
    <row r="5" spans="1:70" s="38" customFormat="1" ht="408.75" customHeight="1" x14ac:dyDescent="0.25">
      <c r="A5" s="27"/>
      <c r="B5" s="28"/>
      <c r="C5" s="29"/>
      <c r="D5" s="29"/>
      <c r="E5" s="30"/>
      <c r="F5" s="28"/>
      <c r="G5" s="28"/>
      <c r="H5" s="28"/>
      <c r="I5" s="44"/>
      <c r="J5" s="28"/>
      <c r="K5" s="30"/>
      <c r="L5" s="30" t="s">
        <v>5</v>
      </c>
      <c r="M5" s="32">
        <v>5.0999999999999996</v>
      </c>
      <c r="N5" s="33">
        <f>M5*1422</f>
        <v>7252.2</v>
      </c>
      <c r="O5" s="31" t="s">
        <v>57</v>
      </c>
      <c r="P5" s="33">
        <f>N5*0.08</f>
        <v>580.17600000000004</v>
      </c>
      <c r="Q5" s="33">
        <f>N5*0.87</f>
        <v>6309.4139999999998</v>
      </c>
      <c r="R5" s="30">
        <v>0</v>
      </c>
      <c r="S5" s="33">
        <f>N5*0.05</f>
        <v>362.61</v>
      </c>
      <c r="T5" s="42">
        <f>SUM(P5:S5)</f>
        <v>7252.2</v>
      </c>
      <c r="U5" s="32"/>
      <c r="V5" s="32"/>
      <c r="W5" s="32"/>
      <c r="X5" s="32"/>
      <c r="Y5" s="32"/>
      <c r="Z5" s="32"/>
      <c r="AA5" s="32"/>
      <c r="AB5" s="32"/>
      <c r="AC5" s="30"/>
      <c r="AD5" s="39"/>
      <c r="AE5" s="30"/>
      <c r="AF5" s="32"/>
      <c r="AG5" s="32"/>
      <c r="AH5" s="32"/>
      <c r="AI5" s="30"/>
      <c r="AJ5" s="39"/>
      <c r="AK5" s="30"/>
      <c r="AL5" s="32"/>
      <c r="AM5" s="32"/>
      <c r="AN5" s="32"/>
      <c r="AO5" s="32"/>
      <c r="AP5" s="32"/>
      <c r="AQ5" s="30"/>
      <c r="AR5" s="33"/>
      <c r="AS5" s="30"/>
      <c r="AT5" s="33"/>
      <c r="AU5" s="32"/>
      <c r="AV5" s="32"/>
      <c r="AW5" s="32"/>
      <c r="AX5" s="32"/>
      <c r="AY5" s="30"/>
      <c r="AZ5" s="33"/>
      <c r="BA5" s="30"/>
      <c r="BB5" s="33"/>
      <c r="BC5" s="30"/>
      <c r="BD5" s="32"/>
      <c r="BE5" s="32"/>
      <c r="BF5" s="32"/>
      <c r="BG5" s="32"/>
      <c r="BH5" s="32"/>
      <c r="BI5" s="32"/>
      <c r="BJ5" s="32"/>
      <c r="BK5" s="32"/>
      <c r="BL5" s="34"/>
      <c r="BM5" s="32"/>
      <c r="BN5" s="35"/>
      <c r="BO5" s="36"/>
      <c r="BP5" s="36"/>
      <c r="BQ5" s="37"/>
      <c r="BR5" s="35"/>
    </row>
    <row r="6" spans="1:70" s="38" customFormat="1" ht="409.5" customHeight="1" x14ac:dyDescent="0.25">
      <c r="A6" s="27"/>
      <c r="B6" s="28"/>
      <c r="C6" s="29"/>
      <c r="D6" s="29"/>
      <c r="E6" s="30"/>
      <c r="F6" s="28"/>
      <c r="G6" s="28"/>
      <c r="H6" s="28"/>
      <c r="I6" s="44"/>
      <c r="J6" s="28"/>
      <c r="K6" s="30"/>
      <c r="L6" s="30" t="s">
        <v>7</v>
      </c>
      <c r="M6" s="32">
        <v>3</v>
      </c>
      <c r="N6" s="33">
        <f>T6</f>
        <v>181.56</v>
      </c>
      <c r="O6" s="31" t="s">
        <v>56</v>
      </c>
      <c r="P6" s="33">
        <f>4.48*3</f>
        <v>13.440000000000001</v>
      </c>
      <c r="Q6" s="33">
        <f>8.76*3</f>
        <v>26.28</v>
      </c>
      <c r="R6" s="33">
        <f>45.18*3</f>
        <v>135.54</v>
      </c>
      <c r="S6" s="33">
        <f>2.1*3</f>
        <v>6.3000000000000007</v>
      </c>
      <c r="T6" s="42">
        <f>SUM(P6:S6)</f>
        <v>181.56</v>
      </c>
      <c r="U6" s="32"/>
      <c r="V6" s="32"/>
      <c r="W6" s="32"/>
      <c r="X6" s="32"/>
      <c r="Y6" s="32"/>
      <c r="Z6" s="32"/>
      <c r="AA6" s="32"/>
      <c r="AB6" s="32"/>
      <c r="AC6" s="30"/>
      <c r="AD6" s="39"/>
      <c r="AE6" s="30"/>
      <c r="AF6" s="32"/>
      <c r="AG6" s="32"/>
      <c r="AH6" s="32"/>
      <c r="AI6" s="30"/>
      <c r="AJ6" s="39"/>
      <c r="AK6" s="30"/>
      <c r="AL6" s="32"/>
      <c r="AM6" s="32"/>
      <c r="AN6" s="32"/>
      <c r="AO6" s="32"/>
      <c r="AP6" s="32"/>
      <c r="AQ6" s="30"/>
      <c r="AR6" s="33"/>
      <c r="AS6" s="30"/>
      <c r="AT6" s="33"/>
      <c r="AU6" s="32"/>
      <c r="AV6" s="32"/>
      <c r="AW6" s="32"/>
      <c r="AX6" s="32"/>
      <c r="AY6" s="30"/>
      <c r="AZ6" s="33"/>
      <c r="BA6" s="30"/>
      <c r="BB6" s="33"/>
      <c r="BC6" s="30"/>
      <c r="BD6" s="32"/>
      <c r="BE6" s="32"/>
      <c r="BF6" s="32"/>
      <c r="BG6" s="32"/>
      <c r="BH6" s="32"/>
      <c r="BI6" s="32"/>
      <c r="BJ6" s="32"/>
      <c r="BK6" s="32"/>
      <c r="BL6" s="34"/>
      <c r="BM6" s="32"/>
      <c r="BN6" s="35"/>
      <c r="BO6" s="36"/>
      <c r="BP6" s="36"/>
      <c r="BQ6" s="37"/>
      <c r="BR6" s="35"/>
    </row>
    <row r="7" spans="1:70" s="38" customFormat="1" ht="409.5" customHeight="1" x14ac:dyDescent="0.25">
      <c r="A7" s="27"/>
      <c r="B7" s="28"/>
      <c r="C7" s="29"/>
      <c r="D7" s="29"/>
      <c r="E7" s="30"/>
      <c r="F7" s="28"/>
      <c r="G7" s="28"/>
      <c r="H7" s="28"/>
      <c r="I7" s="44"/>
      <c r="J7" s="28"/>
      <c r="K7" s="30"/>
      <c r="L7" s="30" t="s">
        <v>8</v>
      </c>
      <c r="M7" s="32" t="s">
        <v>52</v>
      </c>
      <c r="N7" s="33">
        <f>0.2*2314</f>
        <v>462.8</v>
      </c>
      <c r="O7" s="31" t="s">
        <v>57</v>
      </c>
      <c r="P7" s="33">
        <f>N7*0.08</f>
        <v>37.024000000000001</v>
      </c>
      <c r="Q7" s="33">
        <f>N7-P7-S7</f>
        <v>402.63600000000002</v>
      </c>
      <c r="R7" s="33">
        <v>0</v>
      </c>
      <c r="S7" s="33">
        <f>N7*0.05</f>
        <v>23.14</v>
      </c>
      <c r="T7" s="42">
        <f>SUM(P7:S7)</f>
        <v>462.8</v>
      </c>
      <c r="U7" s="32"/>
      <c r="V7" s="32"/>
      <c r="W7" s="32"/>
      <c r="X7" s="32"/>
      <c r="Y7" s="32"/>
      <c r="Z7" s="32"/>
      <c r="AA7" s="32"/>
      <c r="AB7" s="32"/>
      <c r="AC7" s="30"/>
      <c r="AD7" s="39"/>
      <c r="AE7" s="30"/>
      <c r="AF7" s="32"/>
      <c r="AG7" s="32"/>
      <c r="AH7" s="32"/>
      <c r="AI7" s="30"/>
      <c r="AJ7" s="39"/>
      <c r="AK7" s="30"/>
      <c r="AL7" s="32"/>
      <c r="AM7" s="32"/>
      <c r="AN7" s="32"/>
      <c r="AO7" s="32"/>
      <c r="AP7" s="32"/>
      <c r="AQ7" s="30"/>
      <c r="AR7" s="33"/>
      <c r="AS7" s="30"/>
      <c r="AT7" s="33"/>
      <c r="AU7" s="32"/>
      <c r="AV7" s="32"/>
      <c r="AW7" s="32"/>
      <c r="AX7" s="32"/>
      <c r="AY7" s="30"/>
      <c r="AZ7" s="33"/>
      <c r="BA7" s="30"/>
      <c r="BB7" s="33"/>
      <c r="BC7" s="33"/>
      <c r="BD7" s="32"/>
      <c r="BE7" s="32"/>
      <c r="BF7" s="32"/>
      <c r="BG7" s="32"/>
      <c r="BH7" s="32"/>
      <c r="BI7" s="32"/>
      <c r="BJ7" s="32"/>
      <c r="BK7" s="32"/>
      <c r="BL7" s="34"/>
      <c r="BM7" s="32"/>
      <c r="BN7" s="35"/>
      <c r="BO7" s="36"/>
      <c r="BP7" s="36"/>
      <c r="BQ7" s="37"/>
      <c r="BR7" s="35"/>
    </row>
    <row r="8" spans="1:70" s="38" customFormat="1" ht="409.5" customHeight="1" x14ac:dyDescent="0.25">
      <c r="A8" s="27"/>
      <c r="B8" s="28"/>
      <c r="C8" s="29"/>
      <c r="D8" s="29"/>
      <c r="E8" s="30"/>
      <c r="F8" s="28"/>
      <c r="G8" s="28"/>
      <c r="H8" s="28"/>
      <c r="I8" s="45"/>
      <c r="J8" s="28"/>
      <c r="K8" s="30"/>
      <c r="L8" s="30"/>
      <c r="M8" s="32"/>
      <c r="N8" s="40"/>
      <c r="O8" s="28"/>
      <c r="P8" s="40"/>
      <c r="Q8" s="40"/>
      <c r="R8" s="40"/>
      <c r="S8" s="40"/>
      <c r="T8" s="40"/>
      <c r="U8" s="32"/>
      <c r="V8" s="32"/>
      <c r="W8" s="32"/>
      <c r="X8" s="32"/>
      <c r="Y8" s="32"/>
      <c r="Z8" s="32"/>
      <c r="AA8" s="32"/>
      <c r="AB8" s="32"/>
      <c r="AC8" s="30"/>
      <c r="AD8" s="39"/>
      <c r="AE8" s="30"/>
      <c r="AF8" s="32"/>
      <c r="AG8" s="32"/>
      <c r="AH8" s="32"/>
      <c r="AI8" s="30"/>
      <c r="AJ8" s="39"/>
      <c r="AK8" s="30"/>
      <c r="AL8" s="32"/>
      <c r="AM8" s="32"/>
      <c r="AN8" s="32"/>
      <c r="AO8" s="32"/>
      <c r="AP8" s="32"/>
      <c r="AQ8" s="30"/>
      <c r="AR8" s="33"/>
      <c r="AS8" s="30"/>
      <c r="AT8" s="33"/>
      <c r="AU8" s="32"/>
      <c r="AV8" s="32"/>
      <c r="AW8" s="32"/>
      <c r="AX8" s="32"/>
      <c r="AY8" s="30"/>
      <c r="AZ8" s="33"/>
      <c r="BA8" s="30"/>
      <c r="BB8" s="33"/>
      <c r="BC8" s="30"/>
      <c r="BD8" s="32"/>
      <c r="BE8" s="32"/>
      <c r="BF8" s="32"/>
      <c r="BG8" s="32"/>
      <c r="BH8" s="32"/>
      <c r="BI8" s="32"/>
      <c r="BJ8" s="32"/>
      <c r="BK8" s="32"/>
      <c r="BL8" s="34"/>
      <c r="BM8" s="32"/>
      <c r="BN8" s="35"/>
      <c r="BO8" s="36"/>
      <c r="BP8" s="36"/>
      <c r="BQ8" s="37"/>
      <c r="BR8" s="35"/>
    </row>
    <row r="9" spans="1:70" s="9" customFormat="1" ht="69" customHeight="1" x14ac:dyDescent="0.25">
      <c r="A9" s="14"/>
      <c r="B9" s="15"/>
      <c r="C9" s="16"/>
      <c r="D9" s="16"/>
      <c r="F9" s="15"/>
      <c r="G9" s="15"/>
      <c r="H9" s="15"/>
      <c r="I9" s="15"/>
      <c r="J9" s="15"/>
      <c r="N9" s="18"/>
      <c r="O9" s="15"/>
      <c r="P9" s="18"/>
      <c r="Q9" s="18"/>
      <c r="R9" s="18"/>
      <c r="S9" s="18"/>
      <c r="T9" s="18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Z9" s="7"/>
      <c r="BB9" s="7"/>
      <c r="BD9" s="6"/>
      <c r="BE9" s="6"/>
      <c r="BF9" s="6"/>
      <c r="BG9" s="6"/>
      <c r="BH9" s="6"/>
      <c r="BI9" s="6"/>
      <c r="BJ9" s="6"/>
      <c r="BK9" s="6"/>
      <c r="BL9" s="3"/>
      <c r="BM9" s="6"/>
      <c r="BN9" s="6"/>
      <c r="BO9" s="7"/>
      <c r="BP9" s="7"/>
      <c r="BQ9" s="3"/>
      <c r="BR9" s="6"/>
    </row>
    <row r="10" spans="1:70" s="9" customFormat="1" ht="199.5" customHeight="1" x14ac:dyDescent="0.25">
      <c r="A10" s="14"/>
      <c r="B10" s="25" t="s">
        <v>40</v>
      </c>
      <c r="C10" s="16"/>
      <c r="D10" s="16"/>
      <c r="F10" s="15"/>
      <c r="G10" s="15"/>
      <c r="H10" s="15"/>
      <c r="I10" s="15"/>
      <c r="J10" s="25" t="s">
        <v>43</v>
      </c>
      <c r="N10" s="18"/>
      <c r="O10" s="15"/>
      <c r="Q10" s="25" t="s">
        <v>44</v>
      </c>
      <c r="R10" s="18"/>
      <c r="S10" s="18"/>
      <c r="T10" s="18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Z10" s="7"/>
      <c r="BB10" s="7"/>
      <c r="BD10" s="6"/>
      <c r="BE10" s="6"/>
      <c r="BF10" s="6"/>
      <c r="BG10" s="6"/>
      <c r="BH10" s="6"/>
      <c r="BI10" s="6"/>
      <c r="BJ10" s="6"/>
      <c r="BK10" s="6"/>
      <c r="BL10" s="3"/>
      <c r="BM10" s="6"/>
      <c r="BN10" s="6"/>
      <c r="BO10" s="7"/>
      <c r="BP10" s="7"/>
      <c r="BQ10" s="3"/>
      <c r="BR10" s="6"/>
    </row>
    <row r="11" spans="1:70" s="9" customFormat="1" ht="199.5" customHeight="1" x14ac:dyDescent="0.25">
      <c r="A11" s="14"/>
      <c r="B11" s="25" t="s">
        <v>41</v>
      </c>
      <c r="C11" s="16"/>
      <c r="D11" s="16"/>
      <c r="F11" s="15"/>
      <c r="G11" s="15"/>
      <c r="H11" s="15"/>
      <c r="I11" s="15"/>
      <c r="J11" s="25" t="s">
        <v>43</v>
      </c>
      <c r="Q11" s="25" t="s">
        <v>45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Z11" s="7"/>
      <c r="BD11" s="6"/>
      <c r="BE11" s="6"/>
      <c r="BF11" s="6"/>
      <c r="BG11" s="6"/>
      <c r="BH11" s="6"/>
      <c r="BI11" s="6"/>
      <c r="BJ11" s="6"/>
      <c r="BK11" s="6"/>
      <c r="BL11" s="3"/>
      <c r="BM11" s="6"/>
      <c r="BN11" s="6"/>
      <c r="BO11" s="7"/>
      <c r="BP11" s="7"/>
      <c r="BQ11" s="3"/>
      <c r="BR11" s="6"/>
    </row>
    <row r="12" spans="1:70" s="9" customFormat="1" ht="199.5" customHeight="1" x14ac:dyDescent="0.25">
      <c r="A12" s="14"/>
      <c r="B12" s="25" t="s">
        <v>58</v>
      </c>
      <c r="C12" s="16"/>
      <c r="D12" s="16"/>
      <c r="F12" s="15"/>
      <c r="G12" s="15"/>
      <c r="H12" s="15"/>
      <c r="I12" s="15"/>
      <c r="J12" s="25" t="s">
        <v>43</v>
      </c>
      <c r="Q12" s="25" t="s">
        <v>59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Z12" s="7"/>
      <c r="BB12" s="7"/>
      <c r="BD12" s="6"/>
      <c r="BE12" s="6"/>
      <c r="BF12" s="6"/>
      <c r="BG12" s="6"/>
      <c r="BH12" s="6"/>
      <c r="BI12" s="6"/>
      <c r="BJ12" s="6"/>
      <c r="BK12" s="6"/>
      <c r="BL12" s="3"/>
      <c r="BM12" s="6"/>
      <c r="BN12" s="6"/>
      <c r="BO12" s="7"/>
      <c r="BP12" s="7"/>
      <c r="BQ12" s="3"/>
      <c r="BR12" s="6"/>
    </row>
    <row r="13" spans="1:70" s="9" customFormat="1" ht="199.5" customHeight="1" x14ac:dyDescent="0.25">
      <c r="A13" s="14"/>
      <c r="B13" s="25" t="s">
        <v>42</v>
      </c>
      <c r="C13" s="16"/>
      <c r="D13" s="16"/>
      <c r="F13" s="15"/>
      <c r="G13" s="15"/>
      <c r="H13" s="15"/>
      <c r="I13" s="15"/>
      <c r="J13" s="25" t="s">
        <v>43</v>
      </c>
      <c r="N13" s="18"/>
      <c r="O13" s="15"/>
      <c r="Q13" s="25" t="s">
        <v>46</v>
      </c>
      <c r="R13" s="18"/>
      <c r="S13" s="18"/>
      <c r="T13" s="18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Z13" s="7"/>
      <c r="BB13" s="7"/>
      <c r="BD13" s="6"/>
      <c r="BE13" s="6"/>
      <c r="BF13" s="6"/>
      <c r="BG13" s="6"/>
      <c r="BH13" s="6"/>
      <c r="BI13" s="6"/>
      <c r="BJ13" s="6"/>
      <c r="BK13" s="6"/>
      <c r="BL13" s="3"/>
      <c r="BM13" s="6"/>
      <c r="BN13" s="6"/>
      <c r="BO13" s="7"/>
      <c r="BP13" s="7"/>
      <c r="BQ13" s="3"/>
      <c r="BR13" s="6"/>
    </row>
    <row r="14" spans="1:70" s="9" customFormat="1" ht="283.5" customHeight="1" x14ac:dyDescent="0.25">
      <c r="A14" s="14"/>
      <c r="B14" s="15"/>
      <c r="C14" s="16"/>
      <c r="D14" s="16"/>
      <c r="F14" s="15"/>
      <c r="G14" s="15"/>
      <c r="H14" s="15"/>
      <c r="I14" s="15"/>
      <c r="J14" s="15"/>
      <c r="N14" s="7"/>
      <c r="Q14" s="7"/>
      <c r="R14" s="7"/>
      <c r="S14" s="7"/>
      <c r="T14" s="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Z14" s="7"/>
      <c r="BB14" s="7"/>
      <c r="BD14" s="6"/>
      <c r="BE14" s="6"/>
      <c r="BF14" s="6"/>
      <c r="BG14" s="6"/>
      <c r="BH14" s="6"/>
      <c r="BI14" s="6"/>
      <c r="BJ14" s="6"/>
      <c r="BK14" s="6"/>
      <c r="BL14" s="3"/>
      <c r="BM14" s="6"/>
      <c r="BN14" s="6"/>
      <c r="BO14" s="7"/>
      <c r="BP14" s="7"/>
      <c r="BQ14" s="3"/>
      <c r="BR14" s="6"/>
    </row>
    <row r="15" spans="1:70" s="9" customFormat="1" ht="409.5" customHeight="1" x14ac:dyDescent="0.25">
      <c r="A15" s="14"/>
      <c r="B15" s="15"/>
      <c r="C15" s="16"/>
      <c r="D15" s="16"/>
      <c r="F15" s="15"/>
      <c r="G15" s="15"/>
      <c r="H15" s="15"/>
      <c r="I15" s="15"/>
      <c r="J15" s="15"/>
      <c r="N15" s="7"/>
      <c r="P15" s="7"/>
      <c r="Q15" s="7"/>
      <c r="R15" s="7"/>
      <c r="S15" s="7"/>
      <c r="T15" s="7"/>
      <c r="U15" s="6"/>
      <c r="V15" s="6"/>
      <c r="W15" s="6"/>
      <c r="X15" s="6"/>
      <c r="Y15" s="6"/>
      <c r="Z15" s="6"/>
      <c r="AA15" s="6"/>
      <c r="AB15" s="6"/>
      <c r="AC15" s="6"/>
      <c r="AD15" s="6"/>
      <c r="AF15" s="7"/>
      <c r="AG15" s="7"/>
      <c r="AH15" s="6"/>
      <c r="AJ15" s="7"/>
      <c r="AK15" s="7"/>
      <c r="AL15" s="6"/>
      <c r="AM15" s="6"/>
      <c r="AN15" s="6"/>
      <c r="AO15" s="6"/>
      <c r="AP15" s="6"/>
      <c r="AR15" s="7"/>
      <c r="AT15" s="7"/>
      <c r="AU15" s="6"/>
      <c r="AV15" s="6"/>
      <c r="AW15" s="6"/>
      <c r="AX15" s="6"/>
      <c r="AZ15" s="7"/>
      <c r="BB15" s="7"/>
      <c r="BC15" s="7"/>
      <c r="BD15" s="6"/>
      <c r="BE15" s="6"/>
      <c r="BF15" s="6"/>
      <c r="BG15" s="6"/>
      <c r="BH15" s="6"/>
      <c r="BI15" s="6"/>
      <c r="BJ15" s="6"/>
      <c r="BK15" s="6"/>
      <c r="BL15" s="3"/>
      <c r="BM15" s="6"/>
      <c r="BN15" s="6"/>
      <c r="BO15" s="7"/>
      <c r="BP15" s="7"/>
      <c r="BQ15" s="3"/>
      <c r="BR15" s="6"/>
    </row>
    <row r="16" spans="1:70" s="9" customFormat="1" ht="114.75" customHeight="1" x14ac:dyDescent="0.25">
      <c r="A16" s="14"/>
      <c r="B16" s="15"/>
      <c r="C16" s="16"/>
      <c r="D16" s="16"/>
      <c r="F16" s="15"/>
      <c r="G16" s="15"/>
      <c r="H16" s="15"/>
      <c r="I16" s="15"/>
      <c r="J16" s="15"/>
      <c r="N16" s="18"/>
      <c r="O16" s="15"/>
      <c r="P16" s="18"/>
      <c r="Q16" s="18"/>
      <c r="R16" s="18"/>
      <c r="S16" s="18"/>
      <c r="T16" s="18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Z16" s="7"/>
      <c r="BB16" s="7"/>
      <c r="BD16" s="6"/>
      <c r="BE16" s="6"/>
      <c r="BF16" s="6"/>
      <c r="BG16" s="6"/>
      <c r="BH16" s="6"/>
      <c r="BI16" s="6"/>
      <c r="BJ16" s="6"/>
      <c r="BK16" s="6"/>
      <c r="BL16" s="3"/>
      <c r="BM16" s="6"/>
      <c r="BN16" s="6"/>
      <c r="BO16" s="7"/>
      <c r="BP16" s="7"/>
      <c r="BQ16" s="3"/>
      <c r="BR16" s="6"/>
    </row>
    <row r="17" spans="1:70" s="9" customFormat="1" ht="114.75" customHeight="1" x14ac:dyDescent="0.25">
      <c r="A17" s="14"/>
      <c r="B17" s="15"/>
      <c r="C17" s="16"/>
      <c r="D17" s="16"/>
      <c r="F17" s="15"/>
      <c r="G17" s="15"/>
      <c r="H17" s="15"/>
      <c r="I17" s="15"/>
      <c r="J17" s="15"/>
      <c r="N17" s="18"/>
      <c r="O17" s="15"/>
      <c r="P17" s="18"/>
      <c r="Q17" s="18"/>
      <c r="R17" s="18"/>
      <c r="S17" s="18"/>
      <c r="T17" s="18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Z17" s="7"/>
      <c r="BB17" s="7"/>
      <c r="BD17" s="6"/>
      <c r="BE17" s="6"/>
      <c r="BF17" s="6"/>
      <c r="BG17" s="6"/>
      <c r="BH17" s="6"/>
      <c r="BI17" s="6"/>
      <c r="BJ17" s="6"/>
      <c r="BK17" s="6"/>
      <c r="BL17" s="3"/>
      <c r="BM17" s="6"/>
      <c r="BN17" s="6"/>
      <c r="BO17" s="7"/>
      <c r="BP17" s="7"/>
      <c r="BQ17" s="3"/>
      <c r="BR17" s="6"/>
    </row>
    <row r="18" spans="1:70" s="9" customFormat="1" ht="114.75" customHeight="1" x14ac:dyDescent="0.25">
      <c r="A18" s="14"/>
      <c r="B18" s="15"/>
      <c r="C18" s="16"/>
      <c r="D18" s="16"/>
      <c r="F18" s="15"/>
      <c r="G18" s="15"/>
      <c r="H18" s="15"/>
      <c r="I18" s="15"/>
      <c r="J18" s="15"/>
      <c r="N18" s="18"/>
      <c r="O18" s="15"/>
      <c r="P18" s="18"/>
      <c r="Q18" s="18"/>
      <c r="R18" s="18"/>
      <c r="S18" s="18"/>
      <c r="T18" s="18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Z18" s="7"/>
      <c r="BB18" s="7"/>
      <c r="BD18" s="6"/>
      <c r="BE18" s="6"/>
      <c r="BF18" s="6"/>
      <c r="BG18" s="6"/>
      <c r="BH18" s="6"/>
      <c r="BI18" s="6"/>
      <c r="BJ18" s="6"/>
      <c r="BK18" s="6"/>
      <c r="BL18" s="3"/>
      <c r="BM18" s="6"/>
      <c r="BN18" s="6"/>
      <c r="BO18" s="7"/>
      <c r="BP18" s="7"/>
      <c r="BQ18" s="3"/>
      <c r="BR18" s="6"/>
    </row>
    <row r="19" spans="1:70" s="9" customFormat="1" ht="114.75" customHeight="1" x14ac:dyDescent="0.25">
      <c r="A19" s="14"/>
      <c r="B19" s="15"/>
      <c r="C19" s="16"/>
      <c r="D19" s="16"/>
      <c r="F19" s="15"/>
      <c r="G19" s="15"/>
      <c r="H19" s="15"/>
      <c r="I19" s="15"/>
      <c r="J19" s="15"/>
      <c r="N19" s="18"/>
      <c r="O19" s="15"/>
      <c r="P19" s="18"/>
      <c r="Q19" s="18"/>
      <c r="R19" s="18"/>
      <c r="S19" s="18"/>
      <c r="T19" s="18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Z19" s="7"/>
      <c r="BB19" s="7"/>
      <c r="BD19" s="6"/>
      <c r="BE19" s="6"/>
      <c r="BF19" s="6"/>
      <c r="BG19" s="6"/>
      <c r="BH19" s="6"/>
      <c r="BI19" s="6"/>
      <c r="BJ19" s="6"/>
      <c r="BK19" s="6"/>
      <c r="BL19" s="3"/>
      <c r="BM19" s="6"/>
      <c r="BN19" s="6"/>
      <c r="BO19" s="7"/>
      <c r="BP19" s="7"/>
      <c r="BQ19" s="3"/>
      <c r="BR19" s="6"/>
    </row>
    <row r="20" spans="1:70" s="9" customFormat="1" ht="114.75" customHeight="1" x14ac:dyDescent="0.25">
      <c r="A20" s="14"/>
      <c r="B20" s="15"/>
      <c r="C20" s="16"/>
      <c r="D20" s="16"/>
      <c r="F20" s="15"/>
      <c r="G20" s="15"/>
      <c r="H20" s="15"/>
      <c r="I20" s="15"/>
      <c r="J20" s="15"/>
      <c r="N20" s="18"/>
      <c r="O20" s="15"/>
      <c r="P20" s="18"/>
      <c r="Q20" s="18"/>
      <c r="R20" s="18"/>
      <c r="S20" s="18"/>
      <c r="T20" s="18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Z20" s="7"/>
      <c r="BB20" s="7"/>
      <c r="BD20" s="6"/>
      <c r="BE20" s="6"/>
      <c r="BF20" s="6"/>
      <c r="BG20" s="6"/>
      <c r="BH20" s="6"/>
      <c r="BI20" s="6"/>
      <c r="BJ20" s="6"/>
      <c r="BK20" s="6"/>
      <c r="BL20" s="3"/>
      <c r="BM20" s="6"/>
      <c r="BN20" s="6"/>
      <c r="BO20" s="7"/>
      <c r="BP20" s="7"/>
      <c r="BQ20" s="3"/>
      <c r="BR20" s="6"/>
    </row>
    <row r="21" spans="1:70" s="9" customFormat="1" ht="204" customHeight="1" x14ac:dyDescent="0.25">
      <c r="A21" s="14"/>
      <c r="B21" s="15"/>
      <c r="C21" s="16"/>
      <c r="D21" s="16"/>
      <c r="F21" s="15"/>
      <c r="G21" s="15"/>
      <c r="H21" s="15"/>
      <c r="I21" s="15"/>
      <c r="J21" s="15"/>
      <c r="N21" s="7"/>
      <c r="P21" s="7"/>
      <c r="Q21" s="7"/>
      <c r="R21" s="7"/>
      <c r="S21" s="7"/>
      <c r="T21" s="7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Z21" s="7"/>
      <c r="BB21" s="7"/>
      <c r="BD21" s="6"/>
      <c r="BE21" s="6"/>
      <c r="BF21" s="6"/>
      <c r="BG21" s="6"/>
      <c r="BH21" s="6"/>
      <c r="BI21" s="6"/>
      <c r="BJ21" s="6"/>
      <c r="BK21" s="6"/>
      <c r="BL21" s="3"/>
      <c r="BM21" s="6"/>
      <c r="BN21" s="6"/>
      <c r="BO21" s="7"/>
      <c r="BP21" s="7"/>
      <c r="BQ21" s="3"/>
      <c r="BR21" s="6"/>
    </row>
    <row r="22" spans="1:70" s="9" customFormat="1" ht="204" customHeight="1" x14ac:dyDescent="0.25">
      <c r="A22" s="14"/>
      <c r="B22" s="15"/>
      <c r="C22" s="16"/>
      <c r="D22" s="16"/>
      <c r="F22" s="15"/>
      <c r="G22" s="15"/>
      <c r="H22" s="15"/>
      <c r="I22" s="15"/>
      <c r="J22" s="15"/>
      <c r="N22" s="18"/>
      <c r="O22" s="15"/>
      <c r="P22" s="18"/>
      <c r="Q22" s="18"/>
      <c r="R22" s="18"/>
      <c r="S22" s="18"/>
      <c r="T22" s="18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Z22" s="7"/>
      <c r="BB22" s="7"/>
      <c r="BD22" s="6"/>
      <c r="BE22" s="6"/>
      <c r="BF22" s="6"/>
      <c r="BG22" s="6"/>
      <c r="BH22" s="6"/>
      <c r="BI22" s="6"/>
      <c r="BJ22" s="6"/>
      <c r="BK22" s="6"/>
      <c r="BL22" s="3"/>
      <c r="BM22" s="6"/>
      <c r="BN22" s="6"/>
      <c r="BO22" s="7"/>
      <c r="BP22" s="7"/>
      <c r="BQ22" s="3"/>
      <c r="BR22" s="6"/>
    </row>
    <row r="23" spans="1:70" s="9" customFormat="1" ht="216" customHeight="1" x14ac:dyDescent="0.25">
      <c r="A23" s="14"/>
      <c r="B23" s="15"/>
      <c r="C23" s="16"/>
      <c r="D23" s="16"/>
      <c r="F23" s="15"/>
      <c r="G23" s="15"/>
      <c r="H23" s="15"/>
      <c r="I23" s="15"/>
      <c r="J23" s="15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H23" s="17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Z23" s="17"/>
      <c r="BB23" s="17"/>
      <c r="BD23" s="6"/>
      <c r="BE23" s="6"/>
      <c r="BF23" s="6"/>
      <c r="BG23" s="6"/>
      <c r="BH23" s="6"/>
      <c r="BI23" s="6"/>
      <c r="BJ23" s="6"/>
      <c r="BK23" s="6"/>
      <c r="BL23" s="3"/>
      <c r="BM23" s="6"/>
      <c r="BN23" s="6"/>
      <c r="BO23" s="7"/>
      <c r="BP23" s="7"/>
      <c r="BQ23" s="3"/>
      <c r="BR23" s="6"/>
    </row>
    <row r="24" spans="1:70" s="9" customFormat="1" ht="158.25" customHeight="1" x14ac:dyDescent="0.25">
      <c r="A24" s="14"/>
      <c r="B24" s="15"/>
      <c r="C24" s="16"/>
      <c r="D24" s="16"/>
      <c r="F24" s="15"/>
      <c r="G24" s="15"/>
      <c r="H24" s="15"/>
      <c r="I24" s="15"/>
      <c r="J24" s="15"/>
      <c r="N24" s="17"/>
      <c r="O24" s="17"/>
      <c r="P24" s="17"/>
      <c r="Q24" s="17"/>
      <c r="R24" s="17"/>
      <c r="S24" s="17"/>
      <c r="T24" s="17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Z24" s="7"/>
      <c r="BB24" s="7"/>
      <c r="BD24" s="6"/>
      <c r="BE24" s="6"/>
      <c r="BF24" s="6"/>
      <c r="BG24" s="6"/>
      <c r="BH24" s="6"/>
      <c r="BI24" s="6"/>
      <c r="BJ24" s="6"/>
      <c r="BK24" s="6"/>
      <c r="BL24" s="3"/>
      <c r="BM24" s="6"/>
      <c r="BN24" s="6"/>
      <c r="BO24" s="7"/>
      <c r="BP24" s="7"/>
      <c r="BQ24" s="3"/>
      <c r="BR24" s="6"/>
    </row>
    <row r="25" spans="1:70" s="9" customFormat="1" ht="141" customHeight="1" x14ac:dyDescent="0.25">
      <c r="A25" s="14"/>
      <c r="B25" s="15"/>
      <c r="C25" s="16"/>
      <c r="D25" s="16"/>
      <c r="F25" s="15"/>
      <c r="G25" s="15"/>
      <c r="H25" s="15"/>
      <c r="I25" s="15"/>
      <c r="J25" s="15"/>
      <c r="N25" s="17"/>
      <c r="O25" s="17"/>
      <c r="P25" s="17"/>
      <c r="Q25" s="17"/>
      <c r="R25" s="17"/>
      <c r="S25" s="17"/>
      <c r="T25" s="17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Z25" s="7"/>
      <c r="BB25" s="7"/>
      <c r="BD25" s="6"/>
      <c r="BE25" s="6"/>
      <c r="BF25" s="6"/>
      <c r="BG25" s="6"/>
      <c r="BH25" s="6"/>
      <c r="BI25" s="6"/>
      <c r="BJ25" s="6"/>
      <c r="BK25" s="6"/>
      <c r="BL25" s="3"/>
      <c r="BM25" s="6"/>
      <c r="BN25" s="6"/>
      <c r="BO25" s="7"/>
      <c r="BP25" s="7"/>
      <c r="BQ25" s="3"/>
      <c r="BR25" s="6"/>
    </row>
    <row r="26" spans="1:70" s="9" customFormat="1" ht="256.5" customHeight="1" x14ac:dyDescent="0.25">
      <c r="A26" s="14"/>
      <c r="B26" s="15"/>
      <c r="C26" s="16"/>
      <c r="D26" s="16"/>
      <c r="F26" s="15"/>
      <c r="G26" s="15"/>
      <c r="H26" s="15"/>
      <c r="I26" s="15"/>
      <c r="J26" s="15"/>
      <c r="N26" s="7"/>
      <c r="P26" s="7"/>
      <c r="Q26" s="7"/>
      <c r="R26" s="7"/>
      <c r="S26" s="7"/>
      <c r="T26" s="7"/>
      <c r="U26" s="6"/>
      <c r="V26" s="6"/>
      <c r="W26" s="6"/>
      <c r="X26" s="6"/>
      <c r="Y26" s="6"/>
      <c r="Z26" s="6"/>
      <c r="AA26" s="6"/>
      <c r="AB26" s="6"/>
      <c r="AC26" s="6"/>
      <c r="AD26" s="6"/>
      <c r="AF26" s="7"/>
      <c r="AG26" s="7"/>
      <c r="AH26" s="6"/>
      <c r="AJ26" s="7"/>
      <c r="AK26" s="7"/>
      <c r="AL26" s="6"/>
      <c r="AM26" s="6"/>
      <c r="AN26" s="6"/>
      <c r="AO26" s="6"/>
      <c r="AP26" s="6"/>
      <c r="AR26" s="13"/>
      <c r="AT26" s="7"/>
      <c r="AU26" s="6"/>
      <c r="AV26" s="6"/>
      <c r="AW26" s="6"/>
      <c r="AX26" s="6"/>
      <c r="AZ26" s="7"/>
      <c r="BB26" s="7"/>
      <c r="BC26" s="7"/>
      <c r="BD26" s="6"/>
      <c r="BE26" s="6"/>
      <c r="BF26" s="6"/>
      <c r="BG26" s="6"/>
      <c r="BH26" s="6"/>
      <c r="BI26" s="6"/>
      <c r="BJ26" s="6"/>
      <c r="BK26" s="6"/>
      <c r="BL26" s="3"/>
      <c r="BM26" s="6"/>
      <c r="BN26" s="6"/>
      <c r="BO26" s="7"/>
      <c r="BP26" s="7"/>
      <c r="BQ26" s="3"/>
      <c r="BR26" s="6"/>
    </row>
    <row r="27" spans="1:70" s="9" customFormat="1" ht="153.75" customHeight="1" x14ac:dyDescent="0.25">
      <c r="A27" s="14"/>
      <c r="B27" s="15"/>
      <c r="C27" s="16"/>
      <c r="D27" s="16"/>
      <c r="F27" s="15"/>
      <c r="G27" s="15"/>
      <c r="H27" s="15"/>
      <c r="I27" s="15"/>
      <c r="J27" s="15"/>
      <c r="N27" s="7"/>
      <c r="O27" s="7"/>
      <c r="P27" s="7"/>
      <c r="Q27" s="7"/>
      <c r="R27" s="7"/>
      <c r="S27" s="7"/>
      <c r="T27" s="7"/>
      <c r="U27" s="6"/>
      <c r="V27" s="6"/>
      <c r="W27" s="6"/>
      <c r="X27" s="6"/>
      <c r="Y27" s="6"/>
      <c r="Z27" s="6"/>
      <c r="AA27" s="6"/>
      <c r="AB27" s="6"/>
      <c r="AC27" s="6"/>
      <c r="AD27" s="6"/>
      <c r="AF27" s="7"/>
      <c r="AG27" s="7"/>
      <c r="AH27" s="6"/>
      <c r="AJ27" s="7"/>
      <c r="AK27" s="7"/>
      <c r="AL27" s="6"/>
      <c r="AM27" s="6"/>
      <c r="AN27" s="6"/>
      <c r="AO27" s="6"/>
      <c r="AP27" s="6"/>
      <c r="AR27" s="13"/>
      <c r="AT27" s="7"/>
      <c r="AU27" s="6"/>
      <c r="AV27" s="6"/>
      <c r="AW27" s="6"/>
      <c r="AX27" s="6"/>
      <c r="AZ27" s="7"/>
      <c r="BB27" s="7"/>
      <c r="BD27" s="6"/>
      <c r="BE27" s="6"/>
      <c r="BF27" s="6"/>
      <c r="BG27" s="6"/>
      <c r="BH27" s="6"/>
      <c r="BI27" s="6"/>
      <c r="BJ27" s="6"/>
      <c r="BK27" s="6"/>
      <c r="BL27" s="3"/>
      <c r="BM27" s="6"/>
      <c r="BN27" s="6"/>
      <c r="BO27" s="7"/>
      <c r="BP27" s="7"/>
      <c r="BQ27" s="3"/>
      <c r="BR27" s="6"/>
    </row>
    <row r="28" spans="1:70" s="9" customFormat="1" ht="164.25" customHeight="1" x14ac:dyDescent="0.25">
      <c r="A28" s="14"/>
      <c r="B28" s="15"/>
      <c r="C28" s="16"/>
      <c r="D28" s="16"/>
      <c r="F28" s="15"/>
      <c r="G28" s="15"/>
      <c r="H28" s="15"/>
      <c r="I28" s="15"/>
      <c r="J28" s="15"/>
      <c r="N28" s="18"/>
      <c r="O28" s="15"/>
      <c r="P28" s="18"/>
      <c r="Q28" s="18"/>
      <c r="R28" s="18"/>
      <c r="S28" s="18"/>
      <c r="T28" s="18"/>
      <c r="U28" s="6"/>
      <c r="V28" s="6"/>
      <c r="W28" s="6"/>
      <c r="X28" s="6"/>
      <c r="Y28" s="6"/>
      <c r="Z28" s="6"/>
      <c r="AA28" s="6"/>
      <c r="AB28" s="6"/>
      <c r="AC28" s="6"/>
      <c r="AD28" s="6"/>
      <c r="AF28" s="7"/>
      <c r="AG28" s="7"/>
      <c r="AH28" s="6"/>
      <c r="AJ28" s="7"/>
      <c r="AK28" s="7"/>
      <c r="AL28" s="6"/>
      <c r="AM28" s="6"/>
      <c r="AN28" s="6"/>
      <c r="AO28" s="6"/>
      <c r="AP28" s="6"/>
      <c r="AR28" s="13"/>
      <c r="AT28" s="7"/>
      <c r="AU28" s="6"/>
      <c r="AV28" s="6"/>
      <c r="AW28" s="6"/>
      <c r="AX28" s="6"/>
      <c r="AZ28" s="7"/>
      <c r="BB28" s="7"/>
      <c r="BD28" s="6"/>
      <c r="BE28" s="6"/>
      <c r="BF28" s="6"/>
      <c r="BG28" s="6"/>
      <c r="BH28" s="6"/>
      <c r="BI28" s="6"/>
      <c r="BJ28" s="6"/>
      <c r="BK28" s="6"/>
      <c r="BL28" s="3"/>
      <c r="BM28" s="6"/>
      <c r="BN28" s="6"/>
      <c r="BO28" s="7"/>
      <c r="BP28" s="7"/>
      <c r="BQ28" s="3"/>
      <c r="BR28" s="6"/>
    </row>
    <row r="29" spans="1:70" s="9" customFormat="1" ht="389.25" customHeight="1" x14ac:dyDescent="0.25">
      <c r="A29" s="14"/>
      <c r="B29" s="15"/>
      <c r="C29" s="16"/>
      <c r="D29" s="16"/>
      <c r="F29" s="15"/>
      <c r="G29" s="15"/>
      <c r="H29" s="15"/>
      <c r="I29" s="15"/>
      <c r="J29" s="15"/>
      <c r="N29" s="13"/>
      <c r="O29" s="13"/>
      <c r="P29" s="13"/>
      <c r="Q29" s="13"/>
      <c r="R29" s="13"/>
      <c r="S29" s="13"/>
      <c r="T29" s="13"/>
      <c r="U29" s="6"/>
      <c r="V29" s="6"/>
      <c r="W29" s="6"/>
      <c r="X29" s="6"/>
      <c r="Y29" s="6"/>
      <c r="Z29" s="6"/>
      <c r="AA29" s="6"/>
      <c r="AB29" s="6"/>
      <c r="AC29" s="6"/>
      <c r="AD29" s="6"/>
      <c r="AF29" s="13"/>
      <c r="AG29" s="13"/>
      <c r="AH29" s="6"/>
      <c r="AJ29" s="13"/>
      <c r="AK29" s="13"/>
      <c r="AL29" s="6"/>
      <c r="AM29" s="6"/>
      <c r="AN29" s="6"/>
      <c r="AO29" s="6"/>
      <c r="AP29" s="6"/>
      <c r="AR29" s="13"/>
      <c r="AT29" s="13"/>
      <c r="AU29" s="6"/>
      <c r="AV29" s="6"/>
      <c r="AW29" s="6"/>
      <c r="AX29" s="6"/>
      <c r="AZ29" s="7"/>
      <c r="BB29" s="13"/>
      <c r="BC29" s="13"/>
      <c r="BD29" s="6"/>
      <c r="BE29" s="6"/>
      <c r="BF29" s="6"/>
      <c r="BG29" s="6"/>
      <c r="BH29" s="6"/>
      <c r="BI29" s="6"/>
      <c r="BJ29" s="6"/>
      <c r="BK29" s="6"/>
      <c r="BL29" s="3"/>
      <c r="BM29" s="6"/>
      <c r="BN29" s="6"/>
      <c r="BO29" s="7"/>
      <c r="BP29" s="7"/>
      <c r="BQ29" s="3"/>
      <c r="BR29" s="6"/>
    </row>
    <row r="30" spans="1:70" s="9" customFormat="1" ht="121.5" customHeight="1" x14ac:dyDescent="0.25">
      <c r="A30" s="14"/>
      <c r="B30" s="15"/>
      <c r="C30" s="16"/>
      <c r="D30" s="16"/>
      <c r="F30" s="15"/>
      <c r="G30" s="15"/>
      <c r="H30" s="15"/>
      <c r="I30" s="15"/>
      <c r="J30" s="15"/>
      <c r="N30" s="13"/>
      <c r="O30" s="13"/>
      <c r="P30" s="13"/>
      <c r="Q30" s="13"/>
      <c r="R30" s="13"/>
      <c r="S30" s="13"/>
      <c r="T30" s="13"/>
      <c r="U30" s="6"/>
      <c r="V30" s="6"/>
      <c r="W30" s="6"/>
      <c r="X30" s="6"/>
      <c r="Y30" s="6"/>
      <c r="Z30" s="6"/>
      <c r="AA30" s="6"/>
      <c r="AB30" s="6"/>
      <c r="AC30" s="6"/>
      <c r="AD30" s="6"/>
      <c r="AF30" s="7"/>
      <c r="AG30" s="7"/>
      <c r="AH30" s="6"/>
      <c r="AJ30" s="7"/>
      <c r="AK30" s="7"/>
      <c r="AL30" s="6"/>
      <c r="AM30" s="6"/>
      <c r="AN30" s="6"/>
      <c r="AO30" s="6"/>
      <c r="AP30" s="6"/>
      <c r="AR30" s="7"/>
      <c r="AT30" s="7"/>
      <c r="AU30" s="6"/>
      <c r="AV30" s="6"/>
      <c r="AW30" s="6"/>
      <c r="AX30" s="6"/>
      <c r="AZ30" s="7"/>
      <c r="BB30" s="7"/>
      <c r="BC30" s="7"/>
      <c r="BD30" s="6"/>
      <c r="BE30" s="6"/>
      <c r="BF30" s="6"/>
      <c r="BG30" s="6"/>
      <c r="BH30" s="6"/>
      <c r="BI30" s="6"/>
      <c r="BJ30" s="6"/>
      <c r="BK30" s="6"/>
      <c r="BL30" s="3"/>
      <c r="BM30" s="6"/>
      <c r="BN30" s="6"/>
      <c r="BO30" s="7"/>
      <c r="BP30" s="7"/>
      <c r="BQ30" s="3"/>
      <c r="BR30" s="6"/>
    </row>
    <row r="31" spans="1:70" s="9" customFormat="1" ht="121.5" customHeight="1" x14ac:dyDescent="0.25">
      <c r="A31" s="14"/>
      <c r="B31" s="15"/>
      <c r="C31" s="16"/>
      <c r="D31" s="16"/>
      <c r="F31" s="15"/>
      <c r="G31" s="15"/>
      <c r="H31" s="15"/>
      <c r="I31" s="15"/>
      <c r="J31" s="15"/>
      <c r="N31" s="13"/>
      <c r="O31" s="13"/>
      <c r="P31" s="13"/>
      <c r="Q31" s="13"/>
      <c r="R31" s="13"/>
      <c r="S31" s="13"/>
      <c r="T31" s="13"/>
      <c r="U31" s="6"/>
      <c r="V31" s="6"/>
      <c r="W31" s="6"/>
      <c r="X31" s="6"/>
      <c r="Y31" s="6"/>
      <c r="Z31" s="6"/>
      <c r="AA31" s="6"/>
      <c r="AB31" s="6"/>
      <c r="AC31" s="6"/>
      <c r="AD31" s="6"/>
      <c r="AF31" s="7"/>
      <c r="AG31" s="7"/>
      <c r="AH31" s="6"/>
      <c r="AJ31" s="7"/>
      <c r="AK31" s="7"/>
      <c r="AL31" s="6"/>
      <c r="AM31" s="6"/>
      <c r="AN31" s="6"/>
      <c r="AO31" s="6"/>
      <c r="AP31" s="6"/>
      <c r="AR31" s="7"/>
      <c r="AT31" s="7"/>
      <c r="AU31" s="6"/>
      <c r="AV31" s="6"/>
      <c r="AW31" s="6"/>
      <c r="AX31" s="6"/>
      <c r="AZ31" s="7"/>
      <c r="BB31" s="7"/>
      <c r="BC31" s="7"/>
      <c r="BD31" s="6"/>
      <c r="BE31" s="6"/>
      <c r="BF31" s="6"/>
      <c r="BG31" s="6"/>
      <c r="BH31" s="6"/>
      <c r="BI31" s="6"/>
      <c r="BJ31" s="6"/>
      <c r="BK31" s="6"/>
      <c r="BL31" s="3"/>
      <c r="BM31" s="6"/>
      <c r="BN31" s="6"/>
      <c r="BO31" s="7"/>
      <c r="BP31" s="7"/>
      <c r="BQ31" s="3"/>
      <c r="BR31" s="6"/>
    </row>
    <row r="32" spans="1:70" s="9" customFormat="1" ht="121.5" customHeight="1" x14ac:dyDescent="0.25">
      <c r="A32" s="14"/>
      <c r="B32" s="15"/>
      <c r="C32" s="16"/>
      <c r="D32" s="16"/>
      <c r="F32" s="15"/>
      <c r="G32" s="15"/>
      <c r="H32" s="15"/>
      <c r="I32" s="15"/>
      <c r="J32" s="15"/>
      <c r="N32" s="13"/>
      <c r="O32" s="13"/>
      <c r="P32" s="13"/>
      <c r="Q32" s="13"/>
      <c r="R32" s="13"/>
      <c r="S32" s="13"/>
      <c r="T32" s="13"/>
      <c r="U32" s="6"/>
      <c r="V32" s="6"/>
      <c r="W32" s="6"/>
      <c r="X32" s="6"/>
      <c r="Y32" s="6"/>
      <c r="Z32" s="6"/>
      <c r="AA32" s="6"/>
      <c r="AB32" s="6"/>
      <c r="AC32" s="6"/>
      <c r="AD32" s="6"/>
      <c r="AF32" s="7"/>
      <c r="AG32" s="7"/>
      <c r="AH32" s="6"/>
      <c r="AJ32" s="7"/>
      <c r="AK32" s="7"/>
      <c r="AL32" s="6"/>
      <c r="AM32" s="6"/>
      <c r="AN32" s="6"/>
      <c r="AO32" s="6"/>
      <c r="AP32" s="6"/>
      <c r="AR32" s="7"/>
      <c r="AT32" s="7"/>
      <c r="AU32" s="6"/>
      <c r="AV32" s="6"/>
      <c r="AW32" s="6"/>
      <c r="AX32" s="6"/>
      <c r="AZ32" s="7"/>
      <c r="BB32" s="7"/>
      <c r="BC32" s="7"/>
      <c r="BD32" s="6"/>
      <c r="BE32" s="6"/>
      <c r="BF32" s="6"/>
      <c r="BG32" s="6"/>
      <c r="BH32" s="6"/>
      <c r="BI32" s="6"/>
      <c r="BJ32" s="6"/>
      <c r="BK32" s="6"/>
      <c r="BL32" s="3"/>
      <c r="BM32" s="6"/>
      <c r="BN32" s="6"/>
      <c r="BO32" s="7"/>
      <c r="BP32" s="7"/>
      <c r="BQ32" s="3"/>
      <c r="BR32" s="6"/>
    </row>
    <row r="33" spans="1:70" s="9" customFormat="1" ht="121.5" customHeight="1" x14ac:dyDescent="0.25">
      <c r="A33" s="14"/>
      <c r="B33" s="15"/>
      <c r="C33" s="16"/>
      <c r="D33" s="16"/>
      <c r="F33" s="15"/>
      <c r="G33" s="15"/>
      <c r="H33" s="15"/>
      <c r="I33" s="15"/>
      <c r="J33" s="15"/>
      <c r="N33" s="13"/>
      <c r="O33" s="13"/>
      <c r="P33" s="13"/>
      <c r="Q33" s="13"/>
      <c r="R33" s="13"/>
      <c r="S33" s="13"/>
      <c r="T33" s="13"/>
      <c r="U33" s="6"/>
      <c r="V33" s="6"/>
      <c r="W33" s="6"/>
      <c r="X33" s="6"/>
      <c r="Y33" s="6"/>
      <c r="Z33" s="6"/>
      <c r="AA33" s="6"/>
      <c r="AB33" s="6"/>
      <c r="AC33" s="6"/>
      <c r="AD33" s="6"/>
      <c r="AF33" s="7"/>
      <c r="AG33" s="7"/>
      <c r="AH33" s="6"/>
      <c r="AJ33" s="7"/>
      <c r="AK33" s="7"/>
      <c r="AL33" s="6"/>
      <c r="AM33" s="6"/>
      <c r="AN33" s="6"/>
      <c r="AO33" s="6"/>
      <c r="AP33" s="6"/>
      <c r="AR33" s="7"/>
      <c r="AT33" s="7"/>
      <c r="AU33" s="6"/>
      <c r="AV33" s="6"/>
      <c r="AW33" s="6"/>
      <c r="AX33" s="6"/>
      <c r="AZ33" s="7"/>
      <c r="BB33" s="7"/>
      <c r="BC33" s="7"/>
      <c r="BD33" s="6"/>
      <c r="BE33" s="6"/>
      <c r="BF33" s="6"/>
      <c r="BG33" s="6"/>
      <c r="BH33" s="6"/>
      <c r="BI33" s="6"/>
      <c r="BJ33" s="6"/>
      <c r="BK33" s="6"/>
      <c r="BL33" s="3"/>
      <c r="BM33" s="6"/>
      <c r="BN33" s="6"/>
      <c r="BO33" s="7"/>
      <c r="BP33" s="7"/>
      <c r="BQ33" s="3"/>
      <c r="BR33" s="6"/>
    </row>
    <row r="34" spans="1:70" s="9" customFormat="1" ht="121.5" customHeight="1" x14ac:dyDescent="0.25">
      <c r="A34" s="14"/>
      <c r="B34" s="15"/>
      <c r="C34" s="16"/>
      <c r="D34" s="16"/>
      <c r="F34" s="15"/>
      <c r="G34" s="15"/>
      <c r="H34" s="15"/>
      <c r="I34" s="15"/>
      <c r="J34" s="15"/>
      <c r="N34" s="13"/>
      <c r="O34" s="13"/>
      <c r="P34" s="13"/>
      <c r="Q34" s="13"/>
      <c r="R34" s="13"/>
      <c r="S34" s="13"/>
      <c r="T34" s="13"/>
      <c r="U34" s="6"/>
      <c r="V34" s="6"/>
      <c r="W34" s="6"/>
      <c r="X34" s="6"/>
      <c r="Y34" s="6"/>
      <c r="Z34" s="6"/>
      <c r="AA34" s="6"/>
      <c r="AB34" s="6"/>
      <c r="AC34" s="6"/>
      <c r="AD34" s="6"/>
      <c r="AF34" s="7"/>
      <c r="AG34" s="7"/>
      <c r="AH34" s="6"/>
      <c r="AJ34" s="7"/>
      <c r="AK34" s="7"/>
      <c r="AL34" s="6"/>
      <c r="AM34" s="6"/>
      <c r="AN34" s="6"/>
      <c r="AO34" s="6"/>
      <c r="AP34" s="6"/>
      <c r="AR34" s="7"/>
      <c r="AT34" s="7"/>
      <c r="AU34" s="6"/>
      <c r="AV34" s="6"/>
      <c r="AW34" s="6"/>
      <c r="AX34" s="6"/>
      <c r="AZ34" s="7"/>
      <c r="BB34" s="7"/>
      <c r="BC34" s="7"/>
      <c r="BD34" s="6"/>
      <c r="BE34" s="6"/>
      <c r="BF34" s="6"/>
      <c r="BG34" s="6"/>
      <c r="BH34" s="6"/>
      <c r="BI34" s="6"/>
      <c r="BJ34" s="6"/>
      <c r="BK34" s="6"/>
      <c r="BL34" s="3"/>
      <c r="BM34" s="6"/>
      <c r="BN34" s="6"/>
      <c r="BO34" s="7"/>
      <c r="BP34" s="7"/>
      <c r="BQ34" s="3"/>
      <c r="BR34" s="6"/>
    </row>
    <row r="35" spans="1:70" s="9" customFormat="1" ht="409.6" customHeight="1" x14ac:dyDescent="0.25">
      <c r="A35" s="14"/>
      <c r="B35" s="15"/>
      <c r="C35" s="16"/>
      <c r="D35" s="16"/>
      <c r="F35" s="15"/>
      <c r="G35" s="15"/>
      <c r="H35" s="15"/>
      <c r="I35" s="15"/>
      <c r="J35" s="15"/>
      <c r="N35" s="7"/>
      <c r="P35" s="7"/>
      <c r="Q35" s="7"/>
      <c r="R35" s="7"/>
      <c r="S35" s="7"/>
      <c r="T35" s="7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Z35" s="7"/>
      <c r="BB35" s="7"/>
      <c r="BD35" s="6"/>
      <c r="BE35" s="6"/>
      <c r="BF35" s="6"/>
      <c r="BG35" s="6"/>
      <c r="BH35" s="6"/>
      <c r="BI35" s="6"/>
      <c r="BJ35" s="6"/>
      <c r="BK35" s="6"/>
      <c r="BL35" s="3"/>
      <c r="BM35" s="6"/>
      <c r="BN35" s="6"/>
      <c r="BO35" s="7"/>
      <c r="BP35" s="7"/>
      <c r="BQ35" s="3"/>
      <c r="BR35" s="6"/>
    </row>
    <row r="36" spans="1:70" s="9" customFormat="1" ht="409.6" customHeight="1" x14ac:dyDescent="0.25">
      <c r="A36" s="14"/>
      <c r="B36" s="15"/>
      <c r="C36" s="16"/>
      <c r="D36" s="16"/>
      <c r="F36" s="15"/>
      <c r="G36" s="15"/>
      <c r="H36" s="15"/>
      <c r="I36" s="15"/>
      <c r="J36" s="15"/>
      <c r="N36" s="17"/>
      <c r="O36" s="17"/>
      <c r="P36" s="17"/>
      <c r="Q36" s="17"/>
      <c r="R36" s="17"/>
      <c r="S36" s="17"/>
      <c r="T36" s="17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Z36" s="7"/>
      <c r="BB36" s="7"/>
      <c r="BD36" s="6"/>
      <c r="BE36" s="6"/>
      <c r="BF36" s="6"/>
      <c r="BG36" s="6"/>
      <c r="BH36" s="6"/>
      <c r="BI36" s="6"/>
      <c r="BJ36" s="6"/>
      <c r="BK36" s="6"/>
      <c r="BL36" s="3"/>
      <c r="BM36" s="6"/>
      <c r="BN36" s="6"/>
      <c r="BO36" s="7"/>
      <c r="BP36" s="7"/>
      <c r="BQ36" s="3"/>
      <c r="BR36" s="6"/>
    </row>
    <row r="37" spans="1:70" s="9" customFormat="1" ht="409.5" customHeight="1" x14ac:dyDescent="0.25">
      <c r="A37" s="14"/>
      <c r="B37" s="15"/>
      <c r="C37" s="16"/>
      <c r="D37" s="16"/>
      <c r="F37" s="15"/>
      <c r="G37" s="15"/>
      <c r="H37" s="15"/>
      <c r="I37" s="15"/>
      <c r="J37" s="15"/>
      <c r="N37" s="13"/>
      <c r="O37" s="13"/>
      <c r="P37" s="13"/>
      <c r="Q37" s="13"/>
      <c r="R37" s="13"/>
      <c r="S37" s="13"/>
      <c r="T37" s="13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Z37" s="7"/>
      <c r="BB37" s="13"/>
      <c r="BC37" s="13"/>
      <c r="BD37" s="6"/>
      <c r="BE37" s="6"/>
      <c r="BF37" s="6"/>
      <c r="BG37" s="6"/>
      <c r="BH37" s="6"/>
      <c r="BI37" s="6"/>
      <c r="BJ37" s="6"/>
      <c r="BK37" s="6"/>
      <c r="BL37" s="3"/>
      <c r="BM37" s="6"/>
      <c r="BN37" s="6"/>
      <c r="BO37" s="7"/>
      <c r="BP37" s="7"/>
      <c r="BQ37" s="3"/>
      <c r="BR37" s="6"/>
    </row>
    <row r="38" spans="1:70" s="9" customFormat="1" ht="409.5" customHeight="1" x14ac:dyDescent="0.25">
      <c r="A38" s="14"/>
      <c r="B38" s="15"/>
      <c r="C38" s="16"/>
      <c r="D38" s="16"/>
      <c r="F38" s="15"/>
      <c r="G38" s="15"/>
      <c r="H38" s="15"/>
      <c r="I38" s="15"/>
      <c r="J38" s="15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F38" s="7"/>
      <c r="BI38" s="7"/>
      <c r="BJ38" s="6"/>
      <c r="BK38" s="6"/>
      <c r="BL38" s="3"/>
      <c r="BM38" s="6"/>
      <c r="BN38" s="6"/>
      <c r="BO38" s="7"/>
      <c r="BP38" s="7"/>
      <c r="BQ38" s="3"/>
      <c r="BR38" s="6"/>
    </row>
    <row r="39" spans="1:70" s="9" customFormat="1" ht="171.75" customHeight="1" x14ac:dyDescent="0.25">
      <c r="A39" s="14"/>
      <c r="B39" s="15"/>
      <c r="C39" s="16"/>
      <c r="D39" s="16"/>
      <c r="F39" s="15"/>
      <c r="G39" s="15"/>
      <c r="H39" s="15"/>
      <c r="I39" s="15"/>
      <c r="J39" s="15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F39" s="7"/>
      <c r="BI39" s="7"/>
      <c r="BJ39" s="6"/>
      <c r="BK39" s="6"/>
      <c r="BL39" s="3"/>
      <c r="BM39" s="6"/>
      <c r="BN39" s="6"/>
      <c r="BO39" s="7"/>
      <c r="BP39" s="7"/>
      <c r="BQ39" s="3"/>
      <c r="BR39" s="6"/>
    </row>
    <row r="40" spans="1:70" s="9" customFormat="1" ht="251.25" customHeight="1" x14ac:dyDescent="0.25">
      <c r="A40" s="14"/>
      <c r="B40" s="15"/>
      <c r="C40" s="16"/>
      <c r="D40" s="16"/>
      <c r="F40" s="15"/>
      <c r="G40" s="15"/>
      <c r="H40" s="15"/>
      <c r="I40" s="15"/>
      <c r="J40" s="15"/>
      <c r="N40" s="18"/>
      <c r="O40" s="15"/>
      <c r="P40" s="18"/>
      <c r="Q40" s="18"/>
      <c r="R40" s="18"/>
      <c r="S40" s="18"/>
      <c r="T40" s="18"/>
      <c r="U40" s="6"/>
      <c r="V40" s="6"/>
      <c r="W40" s="6"/>
      <c r="X40" s="6"/>
      <c r="Y40" s="6"/>
      <c r="Z40" s="6"/>
      <c r="AA40" s="6"/>
      <c r="AB40" s="6"/>
      <c r="AC40" s="6"/>
      <c r="AD40" s="6"/>
      <c r="AF40" s="7"/>
      <c r="AG40" s="7"/>
      <c r="AH40" s="6"/>
      <c r="AJ40" s="7"/>
      <c r="AK40" s="7"/>
      <c r="AL40" s="6"/>
      <c r="AM40" s="6"/>
      <c r="AN40" s="6"/>
      <c r="AO40" s="6"/>
      <c r="AP40" s="6"/>
      <c r="AR40" s="7"/>
      <c r="AT40" s="7"/>
      <c r="AU40" s="6"/>
      <c r="AV40" s="6"/>
      <c r="AW40" s="6"/>
      <c r="AX40" s="6"/>
      <c r="AZ40" s="7"/>
      <c r="BB40" s="7"/>
      <c r="BC40" s="7"/>
      <c r="BD40" s="6"/>
      <c r="BE40" s="6"/>
      <c r="BF40" s="6"/>
      <c r="BG40" s="6"/>
      <c r="BH40" s="6"/>
      <c r="BI40" s="6"/>
      <c r="BJ40" s="6"/>
      <c r="BK40" s="6"/>
      <c r="BL40" s="3"/>
      <c r="BM40" s="6"/>
      <c r="BN40" s="6"/>
      <c r="BO40" s="7"/>
      <c r="BP40" s="7"/>
      <c r="BQ40" s="3"/>
      <c r="BR40" s="6"/>
    </row>
    <row r="41" spans="1:70" s="9" customFormat="1" ht="409.5" customHeight="1" x14ac:dyDescent="0.25">
      <c r="A41" s="14"/>
      <c r="B41" s="15"/>
      <c r="C41" s="16"/>
      <c r="D41" s="16"/>
      <c r="F41" s="15"/>
      <c r="G41" s="15"/>
      <c r="H41" s="15"/>
      <c r="I41" s="15"/>
      <c r="J41" s="15"/>
      <c r="N41" s="7"/>
      <c r="P41" s="7"/>
      <c r="Q41" s="7"/>
      <c r="R41" s="7"/>
      <c r="S41" s="7"/>
      <c r="T41" s="7"/>
      <c r="U41" s="6"/>
      <c r="V41" s="6"/>
      <c r="W41" s="6"/>
      <c r="X41" s="6"/>
      <c r="Y41" s="6"/>
      <c r="Z41" s="6"/>
      <c r="AA41" s="6"/>
      <c r="AB41" s="6"/>
      <c r="AC41" s="6"/>
      <c r="AD41" s="6"/>
      <c r="AF41" s="7"/>
      <c r="AG41" s="7"/>
      <c r="AH41" s="6"/>
      <c r="AJ41" s="7"/>
      <c r="AK41" s="7"/>
      <c r="AL41" s="6"/>
      <c r="AM41" s="6"/>
      <c r="AN41" s="6"/>
      <c r="AO41" s="6"/>
      <c r="AP41" s="6"/>
      <c r="AR41" s="7"/>
      <c r="AT41" s="7"/>
      <c r="AU41" s="6"/>
      <c r="AV41" s="6"/>
      <c r="AW41" s="6"/>
      <c r="AX41" s="6"/>
      <c r="AZ41" s="7"/>
      <c r="BB41" s="7"/>
      <c r="BC41" s="7"/>
      <c r="BD41" s="6"/>
      <c r="BE41" s="6"/>
      <c r="BF41" s="6"/>
      <c r="BG41" s="6"/>
      <c r="BH41" s="6"/>
      <c r="BI41" s="6"/>
      <c r="BJ41" s="6"/>
      <c r="BK41" s="6"/>
      <c r="BL41" s="3"/>
      <c r="BM41" s="6"/>
      <c r="BN41" s="6"/>
      <c r="BO41" s="7"/>
      <c r="BP41" s="7"/>
      <c r="BQ41" s="3"/>
      <c r="BR41" s="6"/>
    </row>
    <row r="42" spans="1:70" s="9" customFormat="1" ht="209.25" customHeight="1" x14ac:dyDescent="0.25">
      <c r="A42" s="14"/>
      <c r="B42" s="15"/>
      <c r="C42" s="16"/>
      <c r="D42" s="16"/>
      <c r="F42" s="15"/>
      <c r="G42" s="15"/>
      <c r="H42" s="15"/>
      <c r="I42" s="15"/>
      <c r="J42" s="15"/>
      <c r="N42" s="18"/>
      <c r="O42" s="15"/>
      <c r="P42" s="18"/>
      <c r="Q42" s="18"/>
      <c r="R42" s="18"/>
      <c r="S42" s="18"/>
      <c r="T42" s="18"/>
      <c r="U42" s="6"/>
      <c r="V42" s="6"/>
      <c r="W42" s="6"/>
      <c r="X42" s="6"/>
      <c r="Y42" s="6"/>
      <c r="Z42" s="6"/>
      <c r="AA42" s="6"/>
      <c r="AB42" s="6"/>
      <c r="AC42" s="6"/>
      <c r="AD42" s="6"/>
      <c r="AF42" s="7"/>
      <c r="AG42" s="7"/>
      <c r="AH42" s="6"/>
      <c r="AJ42" s="7"/>
      <c r="AK42" s="7"/>
      <c r="AL42" s="6"/>
      <c r="AM42" s="6"/>
      <c r="AN42" s="6"/>
      <c r="AO42" s="6"/>
      <c r="AP42" s="6"/>
      <c r="AR42" s="7"/>
      <c r="AT42" s="7"/>
      <c r="AU42" s="6"/>
      <c r="AV42" s="6"/>
      <c r="AW42" s="6"/>
      <c r="AX42" s="6"/>
      <c r="AZ42" s="7"/>
      <c r="BB42" s="7"/>
      <c r="BC42" s="7"/>
      <c r="BD42" s="6"/>
      <c r="BE42" s="6"/>
      <c r="BF42" s="6"/>
      <c r="BG42" s="6"/>
      <c r="BH42" s="6"/>
      <c r="BI42" s="6"/>
      <c r="BJ42" s="6"/>
      <c r="BK42" s="6"/>
      <c r="BL42" s="3"/>
      <c r="BM42" s="6"/>
      <c r="BN42" s="6"/>
      <c r="BO42" s="7"/>
      <c r="BP42" s="7"/>
      <c r="BQ42" s="3"/>
      <c r="BR42" s="6"/>
    </row>
    <row r="43" spans="1:70" s="9" customFormat="1" ht="198.75" customHeight="1" x14ac:dyDescent="0.25">
      <c r="A43" s="14"/>
      <c r="B43" s="15"/>
      <c r="C43" s="16"/>
      <c r="D43" s="16"/>
      <c r="F43" s="15"/>
      <c r="G43" s="15"/>
      <c r="H43" s="15"/>
      <c r="I43" s="15"/>
      <c r="J43" s="15"/>
      <c r="N43" s="18"/>
      <c r="O43" s="15"/>
      <c r="P43" s="18"/>
      <c r="Q43" s="18"/>
      <c r="R43" s="18"/>
      <c r="S43" s="18"/>
      <c r="T43" s="18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Z43" s="7"/>
      <c r="BB43" s="7"/>
      <c r="BD43" s="6"/>
      <c r="BE43" s="6"/>
      <c r="BF43" s="6"/>
      <c r="BG43" s="6"/>
      <c r="BH43" s="6"/>
      <c r="BI43" s="6"/>
      <c r="BJ43" s="6"/>
      <c r="BK43" s="6"/>
      <c r="BL43" s="3"/>
      <c r="BM43" s="6"/>
      <c r="BN43" s="6"/>
      <c r="BO43" s="7"/>
      <c r="BP43" s="7"/>
      <c r="BQ43" s="3"/>
      <c r="BR43" s="6"/>
    </row>
    <row r="44" spans="1:70" s="9" customFormat="1" ht="408.75" customHeight="1" x14ac:dyDescent="0.25">
      <c r="A44" s="14"/>
      <c r="B44" s="15"/>
      <c r="C44" s="16"/>
      <c r="D44" s="16"/>
      <c r="F44" s="15"/>
      <c r="G44" s="15"/>
      <c r="H44" s="15"/>
      <c r="I44" s="15"/>
      <c r="J44" s="15"/>
      <c r="N44" s="18"/>
      <c r="O44" s="15"/>
      <c r="P44" s="18"/>
      <c r="Q44" s="18"/>
      <c r="R44" s="18"/>
      <c r="S44" s="18"/>
      <c r="T44" s="18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Z44" s="7"/>
      <c r="BB44" s="7"/>
      <c r="BD44" s="6"/>
      <c r="BE44" s="6"/>
      <c r="BF44" s="6"/>
      <c r="BG44" s="6"/>
      <c r="BH44" s="6"/>
      <c r="BI44" s="6"/>
      <c r="BJ44" s="6"/>
      <c r="BK44" s="6"/>
      <c r="BL44" s="3"/>
      <c r="BM44" s="6"/>
      <c r="BN44" s="6"/>
      <c r="BO44" s="7"/>
      <c r="BP44" s="7"/>
      <c r="BQ44" s="3"/>
      <c r="BR44" s="6"/>
    </row>
    <row r="45" spans="1:70" s="9" customFormat="1" ht="254.25" customHeight="1" x14ac:dyDescent="0.25">
      <c r="A45" s="14"/>
      <c r="B45" s="15"/>
      <c r="C45" s="16"/>
      <c r="D45" s="16"/>
      <c r="F45" s="15"/>
      <c r="G45" s="15"/>
      <c r="H45" s="15"/>
      <c r="I45" s="15"/>
      <c r="J45" s="15"/>
      <c r="N45" s="18"/>
      <c r="O45" s="15"/>
      <c r="P45" s="18"/>
      <c r="Q45" s="18"/>
      <c r="R45" s="18"/>
      <c r="S45" s="18"/>
      <c r="T45" s="18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Z45" s="7"/>
      <c r="BB45" s="7"/>
      <c r="BD45" s="6"/>
      <c r="BE45" s="6"/>
      <c r="BF45" s="6"/>
      <c r="BG45" s="6"/>
      <c r="BH45" s="6"/>
      <c r="BI45" s="6"/>
      <c r="BJ45" s="6"/>
      <c r="BK45" s="6"/>
      <c r="BL45" s="3"/>
      <c r="BM45" s="6"/>
      <c r="BN45" s="6"/>
      <c r="BO45" s="7"/>
      <c r="BP45" s="7"/>
      <c r="BQ45" s="3"/>
      <c r="BR45" s="6"/>
    </row>
    <row r="46" spans="1:70" s="9" customFormat="1" ht="261.75" customHeight="1" x14ac:dyDescent="0.25">
      <c r="A46" s="14"/>
      <c r="B46" s="15"/>
      <c r="C46" s="16"/>
      <c r="D46" s="16"/>
      <c r="F46" s="15"/>
      <c r="G46" s="15"/>
      <c r="H46" s="15"/>
      <c r="I46" s="15"/>
      <c r="J46" s="15"/>
      <c r="N46" s="13"/>
      <c r="O46" s="13"/>
      <c r="P46" s="13"/>
      <c r="Q46" s="13"/>
      <c r="R46" s="13"/>
      <c r="S46" s="13"/>
      <c r="T46" s="13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Z46" s="7"/>
      <c r="BB46" s="7"/>
      <c r="BD46" s="6"/>
      <c r="BE46" s="6"/>
      <c r="BF46" s="6"/>
      <c r="BG46" s="6"/>
      <c r="BH46" s="6"/>
      <c r="BI46" s="6"/>
      <c r="BJ46" s="6"/>
      <c r="BK46" s="6"/>
      <c r="BL46" s="3"/>
      <c r="BM46" s="6"/>
      <c r="BN46" s="6"/>
      <c r="BO46" s="7"/>
      <c r="BP46" s="7"/>
      <c r="BQ46" s="3"/>
      <c r="BR46" s="6"/>
    </row>
    <row r="47" spans="1:70" s="9" customFormat="1" ht="149.25" customHeight="1" x14ac:dyDescent="0.25">
      <c r="A47" s="14"/>
      <c r="B47" s="15"/>
      <c r="C47" s="16"/>
      <c r="D47" s="16"/>
      <c r="F47" s="15"/>
      <c r="G47" s="15"/>
      <c r="H47" s="15"/>
      <c r="I47" s="15"/>
      <c r="J47" s="15"/>
      <c r="N47" s="18"/>
      <c r="O47" s="15"/>
      <c r="P47" s="18"/>
      <c r="Q47" s="18"/>
      <c r="R47" s="18"/>
      <c r="S47" s="18"/>
      <c r="T47" s="18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Z47" s="7"/>
      <c r="BB47" s="7"/>
      <c r="BD47" s="6"/>
      <c r="BE47" s="6"/>
      <c r="BF47" s="6"/>
      <c r="BG47" s="6"/>
      <c r="BH47" s="6"/>
      <c r="BI47" s="6"/>
      <c r="BJ47" s="6"/>
      <c r="BK47" s="6"/>
      <c r="BL47" s="3"/>
      <c r="BM47" s="6"/>
      <c r="BN47" s="6"/>
      <c r="BO47" s="7"/>
      <c r="BP47" s="7"/>
      <c r="BQ47" s="3"/>
      <c r="BR47" s="6"/>
    </row>
    <row r="48" spans="1:70" s="9" customFormat="1" ht="149.25" customHeight="1" x14ac:dyDescent="0.25">
      <c r="A48" s="14"/>
      <c r="B48" s="15"/>
      <c r="C48" s="16"/>
      <c r="D48" s="16"/>
      <c r="F48" s="15"/>
      <c r="G48" s="15"/>
      <c r="H48" s="15"/>
      <c r="I48" s="15"/>
      <c r="J48" s="15"/>
      <c r="N48" s="18"/>
      <c r="O48" s="15"/>
      <c r="P48" s="18"/>
      <c r="Q48" s="18"/>
      <c r="R48" s="18"/>
      <c r="S48" s="18"/>
      <c r="T48" s="18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Z48" s="7"/>
      <c r="BB48" s="7"/>
      <c r="BD48" s="6"/>
      <c r="BE48" s="6"/>
      <c r="BF48" s="6"/>
      <c r="BG48" s="6"/>
      <c r="BH48" s="6"/>
      <c r="BI48" s="6"/>
      <c r="BJ48" s="6"/>
      <c r="BK48" s="6"/>
      <c r="BL48" s="3"/>
      <c r="BM48" s="6"/>
      <c r="BN48" s="6"/>
      <c r="BO48" s="7"/>
      <c r="BP48" s="7"/>
      <c r="BQ48" s="3"/>
      <c r="BR48" s="6"/>
    </row>
    <row r="49" spans="1:70" s="9" customFormat="1" ht="149.25" customHeight="1" x14ac:dyDescent="0.25">
      <c r="A49" s="14"/>
      <c r="B49" s="15"/>
      <c r="C49" s="16"/>
      <c r="D49" s="16"/>
      <c r="F49" s="15"/>
      <c r="G49" s="15"/>
      <c r="H49" s="15"/>
      <c r="I49" s="15"/>
      <c r="J49" s="15"/>
      <c r="N49" s="7"/>
      <c r="O49" s="7"/>
      <c r="P49" s="7"/>
      <c r="Q49" s="7"/>
      <c r="R49" s="7"/>
      <c r="S49" s="7"/>
      <c r="T49" s="18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Z49" s="7"/>
      <c r="BB49" s="7"/>
      <c r="BD49" s="6"/>
      <c r="BE49" s="6"/>
      <c r="BF49" s="6"/>
      <c r="BG49" s="6"/>
      <c r="BH49" s="6"/>
      <c r="BI49" s="6"/>
      <c r="BJ49" s="6"/>
      <c r="BK49" s="6"/>
      <c r="BL49" s="3"/>
      <c r="BM49" s="6"/>
      <c r="BN49" s="6"/>
      <c r="BO49" s="7"/>
      <c r="BP49" s="7"/>
      <c r="BQ49" s="3"/>
      <c r="BR49" s="6"/>
    </row>
    <row r="50" spans="1:70" s="9" customFormat="1" ht="149.25" customHeight="1" x14ac:dyDescent="0.25">
      <c r="A50" s="14"/>
      <c r="B50" s="15"/>
      <c r="C50" s="16"/>
      <c r="D50" s="16"/>
      <c r="F50" s="15"/>
      <c r="G50" s="15"/>
      <c r="H50" s="15"/>
      <c r="I50" s="15"/>
      <c r="J50" s="15"/>
      <c r="N50" s="18"/>
      <c r="O50" s="15"/>
      <c r="P50" s="18"/>
      <c r="Q50" s="18"/>
      <c r="R50" s="18"/>
      <c r="S50" s="18"/>
      <c r="T50" s="18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Z50" s="7"/>
      <c r="BB50" s="7"/>
      <c r="BD50" s="6"/>
      <c r="BE50" s="6"/>
      <c r="BF50" s="6"/>
      <c r="BG50" s="6"/>
      <c r="BH50" s="6"/>
      <c r="BI50" s="6"/>
      <c r="BJ50" s="6"/>
      <c r="BK50" s="6"/>
      <c r="BL50" s="3"/>
      <c r="BM50" s="6"/>
      <c r="BN50" s="6"/>
      <c r="BO50" s="7"/>
      <c r="BP50" s="7"/>
      <c r="BQ50" s="3"/>
      <c r="BR50" s="6"/>
    </row>
    <row r="51" spans="1:70" s="9" customFormat="1" ht="149.25" customHeight="1" x14ac:dyDescent="0.25">
      <c r="A51" s="14"/>
      <c r="B51" s="15"/>
      <c r="C51" s="16"/>
      <c r="D51" s="16"/>
      <c r="F51" s="15"/>
      <c r="G51" s="15"/>
      <c r="H51" s="15"/>
      <c r="I51" s="15"/>
      <c r="J51" s="15"/>
      <c r="N51" s="18"/>
      <c r="O51" s="15"/>
      <c r="P51" s="18"/>
      <c r="Q51" s="18"/>
      <c r="R51" s="18"/>
      <c r="S51" s="18"/>
      <c r="T51" s="18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Z51" s="7"/>
      <c r="BB51" s="7"/>
      <c r="BD51" s="6"/>
      <c r="BE51" s="6"/>
      <c r="BF51" s="6"/>
      <c r="BG51" s="6"/>
      <c r="BH51" s="6"/>
      <c r="BI51" s="6"/>
      <c r="BJ51" s="6"/>
      <c r="BK51" s="6"/>
      <c r="BL51" s="3"/>
      <c r="BM51" s="6"/>
      <c r="BN51" s="6"/>
      <c r="BO51" s="7"/>
      <c r="BP51" s="7"/>
      <c r="BQ51" s="3"/>
      <c r="BR51" s="6"/>
    </row>
    <row r="52" spans="1:70" s="9" customFormat="1" ht="267" customHeight="1" x14ac:dyDescent="0.25">
      <c r="A52" s="14"/>
      <c r="B52" s="15"/>
      <c r="C52" s="16"/>
      <c r="D52" s="16"/>
      <c r="F52" s="15"/>
      <c r="G52" s="15"/>
      <c r="H52" s="15"/>
      <c r="I52" s="15"/>
      <c r="J52" s="15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Z52" s="7"/>
      <c r="BB52" s="7"/>
      <c r="BC52" s="7"/>
      <c r="BD52" s="6"/>
      <c r="BE52" s="6"/>
      <c r="BF52" s="6"/>
      <c r="BH52" s="7"/>
      <c r="BI52" s="7"/>
      <c r="BJ52" s="6"/>
      <c r="BK52" s="6"/>
      <c r="BL52" s="3"/>
      <c r="BM52" s="6"/>
      <c r="BN52" s="6"/>
      <c r="BO52" s="7"/>
      <c r="BP52" s="7"/>
      <c r="BQ52" s="3"/>
      <c r="BR52" s="6"/>
    </row>
    <row r="53" spans="1:70" s="9" customFormat="1" ht="154.5" customHeight="1" x14ac:dyDescent="0.25">
      <c r="A53" s="14"/>
      <c r="B53" s="15"/>
      <c r="C53" s="16"/>
      <c r="D53" s="16"/>
      <c r="F53" s="15"/>
      <c r="G53" s="15"/>
      <c r="H53" s="15"/>
      <c r="I53" s="15"/>
      <c r="J53" s="15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Z53" s="7"/>
      <c r="BB53" s="17"/>
      <c r="BC53" s="13"/>
      <c r="BD53" s="6"/>
      <c r="BE53" s="6"/>
      <c r="BF53" s="6"/>
      <c r="BG53" s="6"/>
      <c r="BH53" s="6"/>
      <c r="BI53" s="6"/>
      <c r="BJ53" s="6"/>
      <c r="BK53" s="6"/>
      <c r="BL53" s="3"/>
      <c r="BM53" s="6"/>
      <c r="BN53" s="6"/>
      <c r="BO53" s="7"/>
      <c r="BP53" s="7"/>
      <c r="BQ53" s="3"/>
      <c r="BR53" s="6"/>
    </row>
    <row r="54" spans="1:70" s="9" customFormat="1" ht="144.75" customHeight="1" x14ac:dyDescent="0.25">
      <c r="A54" s="14"/>
      <c r="B54" s="15"/>
      <c r="C54" s="16"/>
      <c r="D54" s="16"/>
      <c r="F54" s="15"/>
      <c r="G54" s="15"/>
      <c r="H54" s="15"/>
      <c r="I54" s="15"/>
      <c r="J54" s="15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Z54" s="7"/>
      <c r="BB54" s="17"/>
      <c r="BC54" s="13"/>
      <c r="BD54" s="6"/>
      <c r="BE54" s="6"/>
      <c r="BF54" s="6"/>
      <c r="BG54" s="6"/>
      <c r="BH54" s="6"/>
      <c r="BI54" s="6"/>
      <c r="BJ54" s="6"/>
      <c r="BK54" s="6"/>
      <c r="BL54" s="3"/>
      <c r="BM54" s="6"/>
      <c r="BN54" s="6"/>
      <c r="BO54" s="7"/>
      <c r="BP54" s="7"/>
      <c r="BQ54" s="3"/>
      <c r="BR54" s="6"/>
    </row>
    <row r="55" spans="1:70" s="9" customFormat="1" ht="409.6" customHeight="1" x14ac:dyDescent="0.25">
      <c r="A55" s="14"/>
      <c r="B55" s="15"/>
      <c r="C55" s="16"/>
      <c r="D55" s="16"/>
      <c r="F55" s="15"/>
      <c r="G55" s="15"/>
      <c r="H55" s="15"/>
      <c r="I55" s="15"/>
      <c r="J55" s="15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BB55" s="7"/>
      <c r="BD55" s="6"/>
      <c r="BE55" s="6"/>
      <c r="BF55" s="6"/>
      <c r="BG55" s="6"/>
      <c r="BH55" s="6"/>
      <c r="BI55" s="6"/>
      <c r="BJ55" s="6"/>
      <c r="BK55" s="6"/>
      <c r="BL55" s="3"/>
      <c r="BM55" s="6"/>
      <c r="BN55" s="6"/>
      <c r="BO55" s="7"/>
      <c r="BP55" s="7"/>
      <c r="BQ55" s="3"/>
      <c r="BR55" s="6"/>
    </row>
    <row r="56" spans="1:70" s="9" customFormat="1" ht="252" customHeight="1" x14ac:dyDescent="0.25">
      <c r="A56" s="14"/>
      <c r="B56" s="15"/>
      <c r="C56" s="16"/>
      <c r="D56" s="16"/>
      <c r="F56" s="15"/>
      <c r="G56" s="15"/>
      <c r="H56" s="15"/>
      <c r="I56" s="15"/>
      <c r="J56" s="15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Z56" s="7"/>
      <c r="BB56" s="7"/>
      <c r="BD56" s="6"/>
      <c r="BE56" s="6"/>
      <c r="BF56" s="6"/>
      <c r="BG56" s="6"/>
      <c r="BH56" s="6"/>
      <c r="BI56" s="6"/>
      <c r="BJ56" s="6"/>
      <c r="BK56" s="6"/>
      <c r="BL56" s="3"/>
      <c r="BM56" s="6"/>
      <c r="BN56" s="6"/>
      <c r="BO56" s="7"/>
      <c r="BP56" s="7"/>
      <c r="BQ56" s="3"/>
      <c r="BR56" s="6"/>
    </row>
    <row r="57" spans="1:70" s="9" customFormat="1" ht="220.5" customHeight="1" x14ac:dyDescent="0.25">
      <c r="A57" s="14"/>
      <c r="B57" s="15"/>
      <c r="C57" s="16"/>
      <c r="D57" s="16"/>
      <c r="F57" s="15"/>
      <c r="G57" s="15"/>
      <c r="H57" s="15"/>
      <c r="I57" s="15"/>
      <c r="J57" s="15"/>
      <c r="N57" s="13"/>
      <c r="O57" s="13"/>
      <c r="P57" s="13"/>
      <c r="Q57" s="13"/>
      <c r="R57" s="13"/>
      <c r="S57" s="13"/>
      <c r="T57" s="13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Z57" s="7"/>
      <c r="BB57" s="13"/>
      <c r="BC57" s="13"/>
      <c r="BD57" s="6"/>
      <c r="BE57" s="6"/>
      <c r="BF57" s="6"/>
      <c r="BG57" s="6"/>
      <c r="BH57" s="6"/>
      <c r="BI57" s="6"/>
      <c r="BJ57" s="6"/>
      <c r="BK57" s="6"/>
      <c r="BL57" s="3"/>
      <c r="BM57" s="6"/>
      <c r="BN57" s="6"/>
      <c r="BO57" s="7"/>
      <c r="BP57" s="7"/>
      <c r="BQ57" s="3"/>
      <c r="BR57" s="6"/>
    </row>
    <row r="58" spans="1:70" s="9" customFormat="1" ht="220.5" customHeight="1" x14ac:dyDescent="0.25">
      <c r="A58" s="14"/>
      <c r="B58" s="15"/>
      <c r="C58" s="16"/>
      <c r="D58" s="16"/>
      <c r="F58" s="15"/>
      <c r="G58" s="15"/>
      <c r="H58" s="15"/>
      <c r="I58" s="15"/>
      <c r="J58" s="15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Z58" s="7"/>
      <c r="BD58" s="6"/>
      <c r="BE58" s="6"/>
      <c r="BF58" s="6"/>
      <c r="BG58" s="6"/>
      <c r="BH58" s="6"/>
      <c r="BI58" s="6"/>
      <c r="BJ58" s="6"/>
      <c r="BK58" s="6"/>
      <c r="BL58" s="3"/>
      <c r="BM58" s="6"/>
      <c r="BN58" s="6"/>
      <c r="BO58" s="7"/>
      <c r="BP58" s="7"/>
      <c r="BQ58" s="3"/>
      <c r="BR58" s="6"/>
    </row>
    <row r="59" spans="1:70" s="9" customFormat="1" ht="220.5" customHeight="1" x14ac:dyDescent="0.25">
      <c r="A59" s="14"/>
      <c r="B59" s="15"/>
      <c r="C59" s="16"/>
      <c r="D59" s="16"/>
      <c r="F59" s="15"/>
      <c r="G59" s="15"/>
      <c r="H59" s="15"/>
      <c r="I59" s="15"/>
      <c r="J59" s="15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Z59" s="7"/>
      <c r="BB59" s="7"/>
      <c r="BD59" s="6"/>
      <c r="BE59" s="6"/>
      <c r="BF59" s="6"/>
      <c r="BG59" s="6"/>
      <c r="BH59" s="6"/>
      <c r="BI59" s="6"/>
      <c r="BJ59" s="6"/>
      <c r="BK59" s="6"/>
      <c r="BL59" s="3"/>
      <c r="BM59" s="6"/>
      <c r="BN59" s="6"/>
      <c r="BO59" s="7"/>
      <c r="BP59" s="7"/>
      <c r="BQ59" s="3"/>
      <c r="BR59" s="6"/>
    </row>
    <row r="60" spans="1:70" s="9" customFormat="1" ht="409.5" customHeight="1" x14ac:dyDescent="0.25">
      <c r="A60" s="14"/>
      <c r="B60" s="15"/>
      <c r="C60" s="16"/>
      <c r="D60" s="16"/>
      <c r="F60" s="15"/>
      <c r="G60" s="15"/>
      <c r="H60" s="15"/>
      <c r="I60" s="15"/>
      <c r="J60" s="15"/>
      <c r="N60" s="13"/>
      <c r="O60" s="13"/>
      <c r="P60" s="13"/>
      <c r="Q60" s="13"/>
      <c r="R60" s="13"/>
      <c r="S60" s="13"/>
      <c r="T60" s="13"/>
      <c r="U60" s="6"/>
      <c r="V60" s="6"/>
      <c r="W60" s="6"/>
      <c r="X60" s="6"/>
      <c r="Y60" s="6"/>
      <c r="Z60" s="6"/>
      <c r="AA60" s="6"/>
      <c r="AB60" s="6"/>
      <c r="AC60" s="6"/>
      <c r="AD60" s="6"/>
      <c r="AF60" s="13"/>
      <c r="AG60" s="13"/>
      <c r="AH60" s="6"/>
      <c r="AJ60" s="13"/>
      <c r="AK60" s="13"/>
      <c r="AL60" s="6"/>
      <c r="AM60" s="6"/>
      <c r="AN60" s="6"/>
      <c r="AO60" s="6"/>
      <c r="AP60" s="6"/>
      <c r="AR60" s="13"/>
      <c r="AT60" s="13"/>
      <c r="AU60" s="6"/>
      <c r="AV60" s="6"/>
      <c r="AW60" s="6"/>
      <c r="AX60" s="6"/>
      <c r="AZ60" s="7"/>
      <c r="BB60" s="13"/>
      <c r="BC60" s="13"/>
      <c r="BD60" s="6"/>
      <c r="BE60" s="6"/>
      <c r="BF60" s="6"/>
      <c r="BG60" s="6"/>
      <c r="BH60" s="6"/>
      <c r="BI60" s="6"/>
      <c r="BJ60" s="6"/>
      <c r="BK60" s="6"/>
      <c r="BL60" s="3"/>
      <c r="BM60" s="6"/>
      <c r="BN60" s="6"/>
      <c r="BO60" s="7"/>
      <c r="BP60" s="7"/>
      <c r="BQ60" s="3"/>
      <c r="BR60" s="6"/>
    </row>
    <row r="61" spans="1:70" s="9" customFormat="1" ht="144.75" customHeight="1" x14ac:dyDescent="0.25">
      <c r="A61" s="14"/>
      <c r="B61" s="15"/>
      <c r="C61" s="16"/>
      <c r="D61" s="16"/>
      <c r="F61" s="15"/>
      <c r="G61" s="15"/>
      <c r="H61" s="15"/>
      <c r="I61" s="15"/>
      <c r="J61" s="15"/>
      <c r="N61" s="13"/>
      <c r="O61" s="13"/>
      <c r="P61" s="13"/>
      <c r="Q61" s="13"/>
      <c r="R61" s="13"/>
      <c r="S61" s="13"/>
      <c r="T61" s="13"/>
      <c r="U61" s="6"/>
      <c r="V61" s="6"/>
      <c r="W61" s="6"/>
      <c r="X61" s="6"/>
      <c r="Y61" s="6"/>
      <c r="Z61" s="6"/>
      <c r="AA61" s="6"/>
      <c r="AB61" s="6"/>
      <c r="AC61" s="6"/>
      <c r="AD61" s="6"/>
      <c r="AF61" s="13"/>
      <c r="AG61" s="13"/>
      <c r="AH61" s="6"/>
      <c r="AJ61" s="13"/>
      <c r="AK61" s="13"/>
      <c r="AL61" s="6"/>
      <c r="AM61" s="6"/>
      <c r="AN61" s="6"/>
      <c r="AO61" s="6"/>
      <c r="AP61" s="6"/>
      <c r="AR61" s="13"/>
      <c r="AT61" s="13"/>
      <c r="AU61" s="6"/>
      <c r="AV61" s="6"/>
      <c r="AW61" s="6"/>
      <c r="AX61" s="6"/>
      <c r="AZ61" s="7"/>
      <c r="BB61" s="13"/>
      <c r="BC61" s="13"/>
      <c r="BD61" s="6"/>
      <c r="BE61" s="6"/>
      <c r="BF61" s="6"/>
      <c r="BG61" s="6"/>
      <c r="BH61" s="6"/>
      <c r="BI61" s="6"/>
      <c r="BJ61" s="6"/>
      <c r="BK61" s="6"/>
      <c r="BL61" s="3"/>
      <c r="BM61" s="6"/>
      <c r="BN61" s="6"/>
      <c r="BO61" s="7"/>
      <c r="BP61" s="7"/>
      <c r="BQ61" s="3"/>
      <c r="BR61" s="6"/>
    </row>
    <row r="62" spans="1:70" s="9" customFormat="1" ht="144.75" customHeight="1" x14ac:dyDescent="0.25">
      <c r="A62" s="14"/>
      <c r="B62" s="15"/>
      <c r="C62" s="16"/>
      <c r="D62" s="16"/>
      <c r="F62" s="15"/>
      <c r="G62" s="15"/>
      <c r="H62" s="15"/>
      <c r="I62" s="15"/>
      <c r="J62" s="15"/>
      <c r="N62" s="13"/>
      <c r="O62" s="13"/>
      <c r="P62" s="13"/>
      <c r="Q62" s="13"/>
      <c r="R62" s="13"/>
      <c r="S62" s="13"/>
      <c r="T62" s="13"/>
      <c r="U62" s="6"/>
      <c r="V62" s="6"/>
      <c r="W62" s="6"/>
      <c r="X62" s="6"/>
      <c r="Y62" s="6"/>
      <c r="Z62" s="6"/>
      <c r="AA62" s="6"/>
      <c r="AB62" s="6"/>
      <c r="AC62" s="6"/>
      <c r="AD62" s="6"/>
      <c r="AF62" s="13"/>
      <c r="AG62" s="13"/>
      <c r="AH62" s="6"/>
      <c r="AJ62" s="13"/>
      <c r="AK62" s="13"/>
      <c r="AL62" s="6"/>
      <c r="AM62" s="6"/>
      <c r="AN62" s="6"/>
      <c r="AO62" s="6"/>
      <c r="AP62" s="6"/>
      <c r="AR62" s="13"/>
      <c r="AT62" s="13"/>
      <c r="AU62" s="6"/>
      <c r="AV62" s="6"/>
      <c r="AW62" s="6"/>
      <c r="AX62" s="6"/>
      <c r="AZ62" s="7"/>
      <c r="BB62" s="13"/>
      <c r="BC62" s="13"/>
      <c r="BD62" s="6"/>
      <c r="BE62" s="6"/>
      <c r="BF62" s="6"/>
      <c r="BG62" s="6"/>
      <c r="BH62" s="6"/>
      <c r="BI62" s="6"/>
      <c r="BJ62" s="6"/>
      <c r="BK62" s="6"/>
      <c r="BL62" s="3"/>
      <c r="BM62" s="6"/>
      <c r="BN62" s="6"/>
      <c r="BO62" s="7"/>
      <c r="BP62" s="7"/>
      <c r="BQ62" s="3"/>
      <c r="BR62" s="6"/>
    </row>
    <row r="63" spans="1:70" s="9" customFormat="1" ht="144.75" customHeight="1" x14ac:dyDescent="0.25">
      <c r="A63" s="14"/>
      <c r="B63" s="15"/>
      <c r="C63" s="16"/>
      <c r="D63" s="16"/>
      <c r="F63" s="15"/>
      <c r="G63" s="15"/>
      <c r="H63" s="15"/>
      <c r="I63" s="15"/>
      <c r="J63" s="15"/>
      <c r="N63" s="13"/>
      <c r="O63" s="13"/>
      <c r="P63" s="13"/>
      <c r="Q63" s="13"/>
      <c r="R63" s="13"/>
      <c r="S63" s="13"/>
      <c r="T63" s="13"/>
      <c r="U63" s="6"/>
      <c r="V63" s="6"/>
      <c r="W63" s="6"/>
      <c r="X63" s="6"/>
      <c r="Y63" s="6"/>
      <c r="Z63" s="6"/>
      <c r="AA63" s="6"/>
      <c r="AB63" s="6"/>
      <c r="AC63" s="6"/>
      <c r="AD63" s="6"/>
      <c r="AF63" s="13"/>
      <c r="AG63" s="13"/>
      <c r="AH63" s="6"/>
      <c r="AJ63" s="13"/>
      <c r="AK63" s="13"/>
      <c r="AL63" s="6"/>
      <c r="AM63" s="6"/>
      <c r="AN63" s="6"/>
      <c r="AO63" s="6"/>
      <c r="AP63" s="6"/>
      <c r="AR63" s="13"/>
      <c r="AT63" s="13"/>
      <c r="AU63" s="6"/>
      <c r="AV63" s="6"/>
      <c r="AW63" s="6"/>
      <c r="AX63" s="6"/>
      <c r="AZ63" s="7"/>
      <c r="BB63" s="13"/>
      <c r="BC63" s="13"/>
      <c r="BD63" s="6"/>
      <c r="BE63" s="6"/>
      <c r="BF63" s="6"/>
      <c r="BG63" s="6"/>
      <c r="BH63" s="6"/>
      <c r="BI63" s="6"/>
      <c r="BJ63" s="6"/>
      <c r="BK63" s="6"/>
      <c r="BL63" s="3"/>
      <c r="BM63" s="6"/>
      <c r="BN63" s="6"/>
      <c r="BO63" s="7"/>
      <c r="BP63" s="7"/>
      <c r="BQ63" s="3"/>
      <c r="BR63" s="6"/>
    </row>
    <row r="64" spans="1:70" s="9" customFormat="1" ht="144.75" customHeight="1" x14ac:dyDescent="0.25">
      <c r="A64" s="14"/>
      <c r="B64" s="15"/>
      <c r="C64" s="16"/>
      <c r="D64" s="16"/>
      <c r="F64" s="15"/>
      <c r="G64" s="15"/>
      <c r="H64" s="15"/>
      <c r="I64" s="15"/>
      <c r="J64" s="15"/>
      <c r="N64" s="13"/>
      <c r="O64" s="13"/>
      <c r="P64" s="13"/>
      <c r="Q64" s="13"/>
      <c r="R64" s="13"/>
      <c r="S64" s="13"/>
      <c r="T64" s="13"/>
      <c r="U64" s="6"/>
      <c r="V64" s="6"/>
      <c r="W64" s="6"/>
      <c r="X64" s="6"/>
      <c r="Y64" s="6"/>
      <c r="Z64" s="6"/>
      <c r="AA64" s="6"/>
      <c r="AB64" s="6"/>
      <c r="AC64" s="6"/>
      <c r="AD64" s="6"/>
      <c r="AF64" s="13"/>
      <c r="AG64" s="13"/>
      <c r="AH64" s="6"/>
      <c r="AJ64" s="13"/>
      <c r="AK64" s="13"/>
      <c r="AL64" s="6"/>
      <c r="AM64" s="6"/>
      <c r="AN64" s="6"/>
      <c r="AO64" s="6"/>
      <c r="AP64" s="6"/>
      <c r="AR64" s="13"/>
      <c r="AT64" s="13"/>
      <c r="AU64" s="6"/>
      <c r="AV64" s="6"/>
      <c r="AW64" s="6"/>
      <c r="AX64" s="6"/>
      <c r="AZ64" s="7"/>
      <c r="BB64" s="13"/>
      <c r="BC64" s="13"/>
      <c r="BD64" s="6"/>
      <c r="BE64" s="6"/>
      <c r="BF64" s="6"/>
      <c r="BG64" s="6"/>
      <c r="BH64" s="6"/>
      <c r="BI64" s="6"/>
      <c r="BJ64" s="6"/>
      <c r="BK64" s="6"/>
      <c r="BL64" s="3"/>
      <c r="BM64" s="6"/>
      <c r="BN64" s="6"/>
      <c r="BO64" s="7"/>
      <c r="BP64" s="7"/>
      <c r="BQ64" s="3"/>
      <c r="BR64" s="6"/>
    </row>
    <row r="65" spans="1:70" s="9" customFormat="1" ht="144.75" customHeight="1" x14ac:dyDescent="0.25">
      <c r="A65" s="14"/>
      <c r="B65" s="15"/>
      <c r="C65" s="16"/>
      <c r="D65" s="16"/>
      <c r="F65" s="15"/>
      <c r="G65" s="15"/>
      <c r="H65" s="15"/>
      <c r="I65" s="15"/>
      <c r="J65" s="15"/>
      <c r="N65" s="13"/>
      <c r="O65" s="13"/>
      <c r="P65" s="13"/>
      <c r="Q65" s="13"/>
      <c r="R65" s="13"/>
      <c r="S65" s="13"/>
      <c r="T65" s="13"/>
      <c r="U65" s="6"/>
      <c r="V65" s="6"/>
      <c r="W65" s="6"/>
      <c r="X65" s="6"/>
      <c r="Y65" s="6"/>
      <c r="Z65" s="6"/>
      <c r="AA65" s="6"/>
      <c r="AB65" s="6"/>
      <c r="AC65" s="6"/>
      <c r="AD65" s="6"/>
      <c r="AF65" s="13"/>
      <c r="AG65" s="13"/>
      <c r="AH65" s="6"/>
      <c r="AJ65" s="13"/>
      <c r="AK65" s="13"/>
      <c r="AL65" s="6"/>
      <c r="AM65" s="6"/>
      <c r="AN65" s="6"/>
      <c r="AO65" s="6"/>
      <c r="AP65" s="6"/>
      <c r="AR65" s="13"/>
      <c r="AT65" s="13"/>
      <c r="AU65" s="6"/>
      <c r="AV65" s="6"/>
      <c r="AW65" s="6"/>
      <c r="AX65" s="6"/>
      <c r="AZ65" s="7"/>
      <c r="BB65" s="13"/>
      <c r="BC65" s="13"/>
      <c r="BD65" s="6"/>
      <c r="BE65" s="6"/>
      <c r="BF65" s="6"/>
      <c r="BG65" s="6"/>
      <c r="BH65" s="6"/>
      <c r="BI65" s="6"/>
      <c r="BJ65" s="6"/>
      <c r="BK65" s="6"/>
      <c r="BL65" s="3"/>
      <c r="BM65" s="6"/>
      <c r="BN65" s="6"/>
      <c r="BO65" s="7"/>
      <c r="BP65" s="7"/>
      <c r="BQ65" s="3"/>
      <c r="BR65" s="6"/>
    </row>
    <row r="66" spans="1:70" s="9" customFormat="1" ht="409.5" customHeight="1" x14ac:dyDescent="0.25">
      <c r="A66" s="14"/>
      <c r="B66" s="15"/>
      <c r="C66" s="16"/>
      <c r="D66" s="16"/>
      <c r="F66" s="15"/>
      <c r="G66" s="15"/>
      <c r="H66" s="15"/>
      <c r="I66" s="15"/>
      <c r="J66" s="15"/>
      <c r="N66" s="13"/>
      <c r="O66" s="13"/>
      <c r="P66" s="13"/>
      <c r="Q66" s="13"/>
      <c r="R66" s="13"/>
      <c r="S66" s="13"/>
      <c r="T66" s="13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Z66" s="7"/>
      <c r="BB66" s="17"/>
      <c r="BC66" s="13"/>
      <c r="BD66" s="6"/>
      <c r="BE66" s="6"/>
      <c r="BF66" s="6"/>
      <c r="BG66" s="6"/>
      <c r="BH66" s="6"/>
      <c r="BI66" s="6"/>
      <c r="BJ66" s="6"/>
      <c r="BK66" s="6"/>
      <c r="BL66" s="3"/>
      <c r="BM66" s="6"/>
      <c r="BN66" s="6"/>
      <c r="BO66" s="7"/>
      <c r="BP66" s="7"/>
      <c r="BQ66" s="3"/>
      <c r="BR66" s="6"/>
    </row>
    <row r="67" spans="1:70" s="9" customFormat="1" ht="408.75" customHeight="1" x14ac:dyDescent="0.25">
      <c r="A67" s="14"/>
      <c r="B67" s="15"/>
      <c r="C67" s="16"/>
      <c r="D67" s="16"/>
      <c r="F67" s="15"/>
      <c r="G67" s="15"/>
      <c r="H67" s="15"/>
      <c r="I67" s="15"/>
      <c r="J67" s="15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Z67" s="7"/>
      <c r="BD67" s="6"/>
      <c r="BE67" s="6"/>
      <c r="BF67" s="6"/>
      <c r="BG67" s="6"/>
      <c r="BH67" s="6"/>
      <c r="BI67" s="6"/>
      <c r="BJ67" s="6"/>
      <c r="BK67" s="6"/>
      <c r="BL67" s="3"/>
      <c r="BM67" s="6"/>
      <c r="BN67" s="6"/>
      <c r="BO67" s="7"/>
      <c r="BP67" s="7"/>
      <c r="BQ67" s="3"/>
      <c r="BR67" s="6"/>
    </row>
    <row r="68" spans="1:70" s="9" customFormat="1" ht="146.25" customHeight="1" x14ac:dyDescent="0.25">
      <c r="A68" s="14"/>
      <c r="B68" s="15"/>
      <c r="C68" s="16"/>
      <c r="D68" s="16"/>
      <c r="F68" s="15"/>
      <c r="G68" s="15"/>
      <c r="H68" s="15"/>
      <c r="I68" s="15"/>
      <c r="J68" s="15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Z68" s="7"/>
      <c r="BB68" s="17"/>
      <c r="BC68" s="13"/>
      <c r="BD68" s="6"/>
      <c r="BE68" s="6"/>
      <c r="BF68" s="6"/>
      <c r="BG68" s="6"/>
      <c r="BH68" s="6"/>
      <c r="BI68" s="6"/>
      <c r="BJ68" s="6"/>
      <c r="BK68" s="6"/>
      <c r="BL68" s="3"/>
      <c r="BM68" s="6"/>
      <c r="BN68" s="6"/>
      <c r="BO68" s="7"/>
      <c r="BP68" s="7"/>
      <c r="BQ68" s="3"/>
      <c r="BR68" s="6"/>
    </row>
    <row r="69" spans="1:70" s="9" customFormat="1" ht="408.75" customHeight="1" x14ac:dyDescent="0.25">
      <c r="A69" s="14"/>
      <c r="B69" s="15"/>
      <c r="C69" s="16"/>
      <c r="D69" s="16"/>
      <c r="F69" s="15"/>
      <c r="G69" s="15"/>
      <c r="H69" s="15"/>
      <c r="I69" s="15"/>
      <c r="J69" s="15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Z69" s="7"/>
      <c r="BD69" s="6"/>
      <c r="BE69" s="6"/>
      <c r="BF69" s="6"/>
      <c r="BG69" s="6"/>
      <c r="BH69" s="6"/>
      <c r="BI69" s="6"/>
      <c r="BJ69" s="6"/>
      <c r="BK69" s="6"/>
      <c r="BL69" s="3"/>
      <c r="BM69" s="6"/>
      <c r="BN69" s="6"/>
      <c r="BO69" s="7"/>
      <c r="BP69" s="7"/>
      <c r="BQ69" s="3"/>
      <c r="BR69" s="6"/>
    </row>
    <row r="70" spans="1:70" s="9" customFormat="1" ht="156" customHeight="1" x14ac:dyDescent="0.25">
      <c r="A70" s="14"/>
      <c r="B70" s="15"/>
      <c r="C70" s="16"/>
      <c r="D70" s="16"/>
      <c r="F70" s="15"/>
      <c r="G70" s="15"/>
      <c r="H70" s="15"/>
      <c r="I70" s="15"/>
      <c r="J70" s="15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Z70" s="7"/>
      <c r="BB70" s="17"/>
      <c r="BC70" s="13"/>
      <c r="BD70" s="6"/>
      <c r="BE70" s="6"/>
      <c r="BF70" s="6"/>
      <c r="BG70" s="6"/>
      <c r="BH70" s="6"/>
      <c r="BI70" s="6"/>
      <c r="BJ70" s="6"/>
      <c r="BK70" s="6"/>
      <c r="BL70" s="3"/>
      <c r="BM70" s="6"/>
      <c r="BN70" s="6"/>
      <c r="BO70" s="7"/>
      <c r="BP70" s="7"/>
      <c r="BQ70" s="3"/>
      <c r="BR70" s="6"/>
    </row>
    <row r="71" spans="1:70" s="9" customFormat="1" ht="132" customHeight="1" x14ac:dyDescent="0.25">
      <c r="A71" s="14"/>
      <c r="B71" s="15"/>
      <c r="C71" s="16"/>
      <c r="D71" s="16"/>
      <c r="F71" s="15"/>
      <c r="G71" s="15"/>
      <c r="H71" s="15"/>
      <c r="I71" s="15"/>
      <c r="J71" s="15"/>
      <c r="N71" s="13"/>
      <c r="O71" s="13"/>
      <c r="P71" s="13"/>
      <c r="Q71" s="13"/>
      <c r="R71" s="13"/>
      <c r="S71" s="13"/>
      <c r="T71" s="13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Z71" s="7"/>
      <c r="BB71" s="13"/>
      <c r="BC71" s="13"/>
      <c r="BD71" s="6"/>
      <c r="BE71" s="6"/>
      <c r="BF71" s="6"/>
      <c r="BG71" s="6"/>
      <c r="BH71" s="6"/>
      <c r="BI71" s="6"/>
      <c r="BJ71" s="6"/>
      <c r="BK71" s="6"/>
      <c r="BL71" s="3"/>
      <c r="BM71" s="6"/>
      <c r="BN71" s="6"/>
      <c r="BO71" s="7"/>
      <c r="BP71" s="7"/>
      <c r="BQ71" s="3"/>
      <c r="BR71" s="6"/>
    </row>
    <row r="72" spans="1:70" s="9" customFormat="1" ht="132" customHeight="1" x14ac:dyDescent="0.25">
      <c r="A72" s="14"/>
      <c r="B72" s="15"/>
      <c r="C72" s="16"/>
      <c r="D72" s="16"/>
      <c r="F72" s="15"/>
      <c r="G72" s="15"/>
      <c r="H72" s="15"/>
      <c r="I72" s="15"/>
      <c r="J72" s="15"/>
      <c r="N72" s="13"/>
      <c r="O72" s="13"/>
      <c r="P72" s="13"/>
      <c r="Q72" s="13"/>
      <c r="R72" s="13"/>
      <c r="S72" s="13"/>
      <c r="T72" s="13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Z72" s="7"/>
      <c r="BB72" s="17"/>
      <c r="BC72" s="13"/>
      <c r="BD72" s="6"/>
      <c r="BE72" s="6"/>
      <c r="BF72" s="6"/>
      <c r="BG72" s="6"/>
      <c r="BH72" s="6"/>
      <c r="BI72" s="6"/>
      <c r="BJ72" s="6"/>
      <c r="BK72" s="6"/>
      <c r="BL72" s="3"/>
      <c r="BM72" s="6"/>
      <c r="BN72" s="6"/>
      <c r="BO72" s="7"/>
      <c r="BP72" s="7"/>
      <c r="BQ72" s="3"/>
      <c r="BR72" s="6"/>
    </row>
    <row r="73" spans="1:70" s="9" customFormat="1" ht="246.75" customHeight="1" x14ac:dyDescent="0.25">
      <c r="A73" s="14"/>
      <c r="B73" s="15"/>
      <c r="C73" s="16"/>
      <c r="D73" s="16"/>
      <c r="F73" s="15"/>
      <c r="G73" s="15"/>
      <c r="H73" s="15"/>
      <c r="I73" s="15"/>
      <c r="J73" s="15"/>
      <c r="N73" s="7"/>
      <c r="P73" s="7"/>
      <c r="Q73" s="7"/>
      <c r="R73" s="7"/>
      <c r="S73" s="7"/>
      <c r="T73" s="7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Z73" s="7"/>
      <c r="BB73" s="7"/>
      <c r="BC73" s="7"/>
      <c r="BD73" s="6"/>
      <c r="BE73" s="6"/>
      <c r="BF73" s="6"/>
      <c r="BG73" s="6"/>
      <c r="BH73" s="6"/>
      <c r="BI73" s="6"/>
      <c r="BJ73" s="6"/>
      <c r="BK73" s="6"/>
      <c r="BL73" s="3"/>
      <c r="BM73" s="6"/>
      <c r="BN73" s="6"/>
      <c r="BO73" s="7"/>
      <c r="BP73" s="7"/>
      <c r="BQ73" s="3"/>
      <c r="BR73" s="6"/>
    </row>
    <row r="74" spans="1:70" s="9" customFormat="1" ht="184.5" customHeight="1" x14ac:dyDescent="0.25">
      <c r="A74" s="14"/>
      <c r="B74" s="15"/>
      <c r="C74" s="16"/>
      <c r="D74" s="16"/>
      <c r="F74" s="15"/>
      <c r="G74" s="15"/>
      <c r="H74" s="15"/>
      <c r="I74" s="15"/>
      <c r="J74" s="15"/>
      <c r="N74" s="7"/>
      <c r="O74" s="7"/>
      <c r="P74" s="7"/>
      <c r="Q74" s="7"/>
      <c r="R74" s="7"/>
      <c r="S74" s="7"/>
      <c r="T74" s="7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Z74" s="7"/>
      <c r="BA74" s="19"/>
      <c r="BB74" s="20"/>
      <c r="BC74" s="13"/>
      <c r="BD74" s="6"/>
      <c r="BE74" s="6"/>
      <c r="BF74" s="6"/>
      <c r="BG74" s="6"/>
      <c r="BH74" s="6"/>
      <c r="BI74" s="6"/>
      <c r="BJ74" s="6"/>
      <c r="BK74" s="21"/>
      <c r="BL74" s="3"/>
      <c r="BM74" s="6"/>
      <c r="BN74" s="6"/>
      <c r="BO74" s="7"/>
      <c r="BP74" s="7"/>
      <c r="BQ74" s="3"/>
      <c r="BR74" s="6"/>
    </row>
    <row r="75" spans="1:70" s="9" customFormat="1" ht="184.5" customHeight="1" x14ac:dyDescent="0.25">
      <c r="A75" s="14"/>
      <c r="B75" s="15"/>
      <c r="C75" s="16"/>
      <c r="D75" s="16"/>
      <c r="F75" s="15"/>
      <c r="G75" s="15"/>
      <c r="H75" s="15"/>
      <c r="I75" s="15"/>
      <c r="J75" s="15"/>
      <c r="N75" s="18"/>
      <c r="O75" s="15"/>
      <c r="P75" s="18"/>
      <c r="Q75" s="18"/>
      <c r="R75" s="18"/>
      <c r="S75" s="18"/>
      <c r="T75" s="18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Z75" s="7"/>
      <c r="BA75" s="19"/>
      <c r="BB75" s="20"/>
      <c r="BC75" s="13"/>
      <c r="BD75" s="6"/>
      <c r="BE75" s="6"/>
      <c r="BF75" s="6"/>
      <c r="BG75" s="6"/>
      <c r="BH75" s="6"/>
      <c r="BI75" s="6"/>
      <c r="BJ75" s="6"/>
      <c r="BK75" s="21"/>
      <c r="BL75" s="3"/>
      <c r="BM75" s="6"/>
      <c r="BN75" s="6"/>
      <c r="BO75" s="7"/>
      <c r="BP75" s="7"/>
      <c r="BQ75" s="3"/>
      <c r="BR75" s="6"/>
    </row>
    <row r="76" spans="1:70" s="9" customFormat="1" ht="184.5" customHeight="1" x14ac:dyDescent="0.25">
      <c r="A76" s="14"/>
      <c r="B76" s="15"/>
      <c r="C76" s="16"/>
      <c r="D76" s="16"/>
      <c r="F76" s="15"/>
      <c r="G76" s="15"/>
      <c r="H76" s="15"/>
      <c r="I76" s="15"/>
      <c r="J76" s="15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Z76" s="7"/>
      <c r="BD76" s="6"/>
      <c r="BE76" s="6"/>
      <c r="BF76" s="6"/>
      <c r="BG76" s="6"/>
      <c r="BH76" s="6"/>
      <c r="BI76" s="6"/>
      <c r="BJ76" s="6"/>
      <c r="BK76" s="6"/>
      <c r="BL76" s="3"/>
      <c r="BM76" s="6"/>
      <c r="BN76" s="6"/>
      <c r="BO76" s="7"/>
      <c r="BP76" s="7"/>
      <c r="BQ76" s="3"/>
      <c r="BR76" s="6"/>
    </row>
    <row r="77" spans="1:70" s="9" customFormat="1" ht="184.5" customHeight="1" x14ac:dyDescent="0.25">
      <c r="A77" s="14"/>
      <c r="B77" s="15"/>
      <c r="C77" s="16"/>
      <c r="D77" s="16"/>
      <c r="F77" s="15"/>
      <c r="G77" s="15"/>
      <c r="H77" s="15"/>
      <c r="I77" s="15"/>
      <c r="J77" s="15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Z77" s="7"/>
      <c r="BA77" s="19"/>
      <c r="BB77" s="20"/>
      <c r="BD77" s="6"/>
      <c r="BE77" s="6"/>
      <c r="BF77" s="6"/>
      <c r="BG77" s="6"/>
      <c r="BH77" s="6"/>
      <c r="BI77" s="6"/>
      <c r="BJ77" s="6"/>
      <c r="BK77" s="21"/>
      <c r="BL77" s="3"/>
      <c r="BM77" s="6"/>
      <c r="BN77" s="6"/>
      <c r="BO77" s="7"/>
      <c r="BP77" s="7"/>
      <c r="BQ77" s="3"/>
      <c r="BR77" s="6"/>
    </row>
    <row r="78" spans="1:70" s="9" customFormat="1" ht="189.75" customHeight="1" x14ac:dyDescent="0.25">
      <c r="A78" s="14"/>
      <c r="B78" s="15"/>
      <c r="C78" s="16"/>
      <c r="D78" s="16"/>
      <c r="F78" s="15"/>
      <c r="G78" s="15"/>
      <c r="H78" s="15"/>
      <c r="I78" s="15"/>
      <c r="J78" s="15"/>
      <c r="N78" s="17"/>
      <c r="O78" s="17"/>
      <c r="P78" s="17"/>
      <c r="Q78" s="17"/>
      <c r="R78" s="17"/>
      <c r="S78" s="17"/>
      <c r="T78" s="17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Z78" s="7"/>
      <c r="BA78" s="19"/>
      <c r="BB78" s="20"/>
      <c r="BD78" s="6"/>
      <c r="BE78" s="6"/>
      <c r="BF78" s="6"/>
      <c r="BG78" s="6"/>
      <c r="BH78" s="6"/>
      <c r="BI78" s="6"/>
      <c r="BJ78" s="6"/>
      <c r="BK78" s="21"/>
      <c r="BL78" s="3"/>
      <c r="BM78" s="6"/>
      <c r="BN78" s="6"/>
      <c r="BO78" s="7"/>
      <c r="BP78" s="7"/>
      <c r="BQ78" s="3"/>
      <c r="BR78" s="6"/>
    </row>
    <row r="79" spans="1:70" s="9" customFormat="1" ht="184.5" customHeight="1" x14ac:dyDescent="0.25">
      <c r="A79" s="14"/>
      <c r="B79" s="15"/>
      <c r="C79" s="16"/>
      <c r="D79" s="16"/>
      <c r="F79" s="15"/>
      <c r="G79" s="15"/>
      <c r="H79" s="15"/>
      <c r="I79" s="15"/>
      <c r="J79" s="15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Z79" s="7"/>
      <c r="BD79" s="6"/>
      <c r="BE79" s="6"/>
      <c r="BF79" s="6"/>
      <c r="BH79" s="7"/>
      <c r="BI79" s="7"/>
      <c r="BJ79" s="6"/>
      <c r="BK79" s="6"/>
      <c r="BL79" s="3"/>
      <c r="BM79" s="6"/>
      <c r="BN79" s="6"/>
      <c r="BO79" s="7"/>
      <c r="BP79" s="7"/>
      <c r="BQ79" s="3"/>
      <c r="BR79" s="6"/>
    </row>
    <row r="80" spans="1:70" s="9" customFormat="1" ht="184.5" customHeight="1" x14ac:dyDescent="0.25">
      <c r="A80" s="14"/>
      <c r="B80" s="15"/>
      <c r="C80" s="16"/>
      <c r="D80" s="16"/>
      <c r="F80" s="15"/>
      <c r="G80" s="15"/>
      <c r="H80" s="15"/>
      <c r="I80" s="15"/>
      <c r="J80" s="15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Z80" s="7"/>
      <c r="BA80" s="19"/>
      <c r="BB80" s="20"/>
      <c r="BD80" s="6"/>
      <c r="BE80" s="6"/>
      <c r="BF80" s="6"/>
      <c r="BH80" s="7"/>
      <c r="BI80" s="7"/>
      <c r="BJ80" s="6"/>
      <c r="BK80" s="21"/>
      <c r="BL80" s="3"/>
      <c r="BM80" s="6"/>
      <c r="BN80" s="6"/>
      <c r="BO80" s="7"/>
      <c r="BP80" s="7"/>
      <c r="BQ80" s="3"/>
      <c r="BR80" s="6"/>
    </row>
    <row r="81" spans="1:70" s="9" customFormat="1" ht="184.5" customHeight="1" x14ac:dyDescent="0.25">
      <c r="A81" s="14"/>
      <c r="B81" s="15"/>
      <c r="C81" s="16"/>
      <c r="D81" s="16"/>
      <c r="F81" s="15"/>
      <c r="G81" s="15"/>
      <c r="H81" s="15"/>
      <c r="I81" s="15"/>
      <c r="J81" s="15"/>
      <c r="N81" s="13"/>
      <c r="O81" s="13"/>
      <c r="P81" s="13"/>
      <c r="Q81" s="13"/>
      <c r="R81" s="13"/>
      <c r="S81" s="13"/>
      <c r="T81" s="13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Z81" s="7"/>
      <c r="BB81" s="13"/>
      <c r="BC81" s="13"/>
      <c r="BD81" s="6"/>
      <c r="BE81" s="6"/>
      <c r="BF81" s="6"/>
      <c r="BG81" s="6"/>
      <c r="BH81" s="6"/>
      <c r="BI81" s="6"/>
      <c r="BJ81" s="6"/>
      <c r="BK81" s="6"/>
      <c r="BL81" s="3"/>
      <c r="BM81" s="6"/>
      <c r="BN81" s="6"/>
      <c r="BO81" s="7"/>
      <c r="BP81" s="7"/>
      <c r="BQ81" s="3"/>
      <c r="BR81" s="6"/>
    </row>
    <row r="82" spans="1:70" s="9" customFormat="1" ht="184.5" customHeight="1" x14ac:dyDescent="0.25">
      <c r="A82" s="14"/>
      <c r="B82" s="15"/>
      <c r="C82" s="16"/>
      <c r="D82" s="16"/>
      <c r="F82" s="15"/>
      <c r="G82" s="15"/>
      <c r="H82" s="15"/>
      <c r="I82" s="15"/>
      <c r="J82" s="15"/>
      <c r="N82" s="13"/>
      <c r="O82" s="13"/>
      <c r="P82" s="13"/>
      <c r="Q82" s="13"/>
      <c r="R82" s="13"/>
      <c r="S82" s="13"/>
      <c r="T82" s="13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Z82" s="7"/>
      <c r="BB82" s="7"/>
      <c r="BD82" s="6"/>
      <c r="BE82" s="6"/>
      <c r="BF82" s="6"/>
      <c r="BG82" s="6"/>
      <c r="BH82" s="6"/>
      <c r="BI82" s="6"/>
      <c r="BJ82" s="6"/>
      <c r="BK82" s="6"/>
      <c r="BL82" s="3"/>
      <c r="BM82" s="6"/>
      <c r="BN82" s="6"/>
      <c r="BO82" s="7"/>
      <c r="BP82" s="7"/>
      <c r="BQ82" s="3"/>
      <c r="BR82" s="6"/>
    </row>
    <row r="83" spans="1:70" s="9" customFormat="1" ht="184.5" customHeight="1" x14ac:dyDescent="0.25">
      <c r="A83" s="14"/>
      <c r="B83" s="15"/>
      <c r="C83" s="16"/>
      <c r="D83" s="16"/>
      <c r="F83" s="15"/>
      <c r="G83" s="15"/>
      <c r="H83" s="15"/>
      <c r="I83" s="15"/>
      <c r="J83" s="15"/>
      <c r="N83" s="13"/>
      <c r="O83" s="13"/>
      <c r="P83" s="13"/>
      <c r="Q83" s="13"/>
      <c r="R83" s="13"/>
      <c r="S83" s="13"/>
      <c r="T83" s="13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Z83" s="7"/>
      <c r="BB83" s="13"/>
      <c r="BC83" s="13"/>
      <c r="BD83" s="6"/>
      <c r="BE83" s="6"/>
      <c r="BF83" s="6"/>
      <c r="BG83" s="6"/>
      <c r="BH83" s="6"/>
      <c r="BI83" s="6"/>
      <c r="BJ83" s="6"/>
      <c r="BK83" s="6"/>
      <c r="BL83" s="3"/>
      <c r="BM83" s="6"/>
      <c r="BN83" s="6"/>
      <c r="BO83" s="7"/>
      <c r="BP83" s="7"/>
      <c r="BQ83" s="3"/>
      <c r="BR83" s="6"/>
    </row>
    <row r="84" spans="1:70" s="9" customFormat="1" ht="184.5" customHeight="1" x14ac:dyDescent="0.25">
      <c r="A84" s="14"/>
      <c r="B84" s="15"/>
      <c r="C84" s="16"/>
      <c r="D84" s="16"/>
      <c r="F84" s="15"/>
      <c r="G84" s="15"/>
      <c r="H84" s="15"/>
      <c r="I84" s="15"/>
      <c r="J84" s="15"/>
      <c r="N84" s="13"/>
      <c r="O84" s="13"/>
      <c r="P84" s="13"/>
      <c r="Q84" s="13"/>
      <c r="R84" s="13"/>
      <c r="S84" s="13"/>
      <c r="T84" s="13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Z84" s="7"/>
      <c r="BB84" s="7"/>
      <c r="BD84" s="6"/>
      <c r="BE84" s="6"/>
      <c r="BF84" s="6"/>
      <c r="BG84" s="6"/>
      <c r="BH84" s="6"/>
      <c r="BI84" s="6"/>
      <c r="BJ84" s="6"/>
      <c r="BK84" s="6"/>
      <c r="BL84" s="3"/>
      <c r="BM84" s="6"/>
      <c r="BN84" s="6"/>
      <c r="BO84" s="7"/>
      <c r="BP84" s="7"/>
      <c r="BQ84" s="3"/>
      <c r="BR84" s="6"/>
    </row>
    <row r="85" spans="1:70" s="9" customFormat="1" ht="212.25" customHeight="1" x14ac:dyDescent="0.25">
      <c r="A85" s="14"/>
      <c r="B85" s="15"/>
      <c r="C85" s="16"/>
      <c r="D85" s="16"/>
      <c r="F85" s="15"/>
      <c r="G85" s="15"/>
      <c r="H85" s="15"/>
      <c r="I85" s="15"/>
      <c r="J85" s="15"/>
      <c r="N85" s="7"/>
      <c r="O85" s="7"/>
      <c r="P85" s="7"/>
      <c r="Q85" s="7"/>
      <c r="R85" s="7"/>
      <c r="S85" s="7"/>
      <c r="T85" s="7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B85" s="7"/>
      <c r="BC85" s="7"/>
      <c r="BD85" s="6"/>
      <c r="BE85" s="6"/>
      <c r="BF85" s="6"/>
      <c r="BG85" s="6"/>
      <c r="BH85" s="6"/>
      <c r="BI85" s="6"/>
      <c r="BJ85" s="6"/>
      <c r="BK85" s="6"/>
      <c r="BL85" s="3"/>
      <c r="BM85" s="6"/>
      <c r="BN85" s="6"/>
      <c r="BO85" s="7"/>
      <c r="BP85" s="7"/>
      <c r="BQ85" s="3"/>
      <c r="BR85" s="6"/>
    </row>
    <row r="86" spans="1:70" s="9" customFormat="1" ht="409.5" customHeight="1" x14ac:dyDescent="0.25">
      <c r="A86" s="14"/>
      <c r="B86" s="15"/>
      <c r="C86" s="16"/>
      <c r="D86" s="16"/>
      <c r="F86" s="15"/>
      <c r="G86" s="15"/>
      <c r="H86" s="15"/>
      <c r="I86" s="15"/>
      <c r="J86" s="15"/>
      <c r="N86" s="7"/>
      <c r="P86" s="7"/>
      <c r="Q86" s="7"/>
      <c r="R86" s="7"/>
      <c r="S86" s="7"/>
      <c r="T86" s="7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B86" s="7"/>
      <c r="BC86" s="7"/>
      <c r="BD86" s="6"/>
      <c r="BE86" s="6"/>
      <c r="BF86" s="6"/>
      <c r="BG86" s="6"/>
      <c r="BH86" s="6"/>
      <c r="BI86" s="6"/>
      <c r="BJ86" s="6"/>
      <c r="BK86" s="6"/>
      <c r="BL86" s="3"/>
      <c r="BM86" s="6"/>
      <c r="BN86" s="6"/>
      <c r="BO86" s="7"/>
      <c r="BP86" s="7"/>
      <c r="BQ86" s="3"/>
      <c r="BR86" s="6"/>
    </row>
    <row r="87" spans="1:70" s="9" customFormat="1" ht="186.75" customHeight="1" x14ac:dyDescent="0.25">
      <c r="A87" s="14"/>
      <c r="B87" s="15"/>
      <c r="C87" s="16"/>
      <c r="D87" s="16"/>
      <c r="F87" s="15"/>
      <c r="G87" s="15"/>
      <c r="H87" s="15"/>
      <c r="I87" s="15"/>
      <c r="J87" s="15"/>
      <c r="N87" s="18"/>
      <c r="O87" s="15"/>
      <c r="P87" s="18"/>
      <c r="Q87" s="18"/>
      <c r="R87" s="18"/>
      <c r="S87" s="18"/>
      <c r="T87" s="18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3"/>
      <c r="BM87" s="6"/>
      <c r="BN87" s="6"/>
      <c r="BO87" s="7"/>
      <c r="BP87" s="7"/>
      <c r="BQ87" s="3"/>
      <c r="BR87" s="6"/>
    </row>
    <row r="88" spans="1:70" s="9" customFormat="1" ht="222" customHeight="1" x14ac:dyDescent="0.25">
      <c r="A88" s="14"/>
      <c r="B88" s="15"/>
      <c r="C88" s="16"/>
      <c r="D88" s="16"/>
      <c r="F88" s="15"/>
      <c r="G88" s="15"/>
      <c r="H88" s="15"/>
      <c r="I88" s="15"/>
      <c r="J88" s="15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B88" s="7"/>
      <c r="BC88" s="7"/>
      <c r="BD88" s="6"/>
      <c r="BE88" s="6"/>
      <c r="BF88" s="6"/>
      <c r="BG88" s="6"/>
      <c r="BH88" s="6"/>
      <c r="BJ88" s="7"/>
      <c r="BK88" s="7"/>
      <c r="BL88" s="3"/>
      <c r="BM88" s="6"/>
      <c r="BN88" s="6"/>
      <c r="BO88" s="7"/>
      <c r="BP88" s="7"/>
      <c r="BQ88" s="3"/>
      <c r="BR88" s="6"/>
    </row>
    <row r="89" spans="1:70" s="9" customFormat="1" ht="222" customHeight="1" x14ac:dyDescent="0.25">
      <c r="A89" s="14"/>
      <c r="B89" s="15"/>
      <c r="C89" s="16"/>
      <c r="D89" s="16"/>
      <c r="F89" s="15"/>
      <c r="G89" s="15"/>
      <c r="H89" s="15"/>
      <c r="I89" s="15"/>
      <c r="J89" s="15"/>
      <c r="P89" s="7"/>
      <c r="Q89" s="7"/>
      <c r="R89" s="7"/>
      <c r="S89" s="7"/>
      <c r="T89" s="7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3"/>
      <c r="BM89" s="6"/>
      <c r="BN89" s="6"/>
      <c r="BO89" s="7"/>
      <c r="BP89" s="7"/>
      <c r="BQ89" s="3"/>
      <c r="BR89" s="6"/>
    </row>
    <row r="90" spans="1:70" s="9" customFormat="1" ht="222" customHeight="1" x14ac:dyDescent="0.25">
      <c r="A90" s="14"/>
      <c r="B90" s="15"/>
      <c r="C90" s="16"/>
      <c r="D90" s="16"/>
      <c r="F90" s="15"/>
      <c r="G90" s="15"/>
      <c r="H90" s="15"/>
      <c r="I90" s="15"/>
      <c r="J90" s="15"/>
      <c r="P90" s="7"/>
      <c r="Q90" s="7"/>
      <c r="R90" s="7"/>
      <c r="S90" s="7"/>
      <c r="T90" s="7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3"/>
      <c r="BM90" s="6"/>
      <c r="BN90" s="6"/>
      <c r="BO90" s="7"/>
      <c r="BP90" s="7"/>
      <c r="BQ90" s="3"/>
      <c r="BR90" s="6"/>
    </row>
    <row r="91" spans="1:70" s="9" customFormat="1" ht="257.25" customHeight="1" x14ac:dyDescent="0.25">
      <c r="A91" s="14"/>
      <c r="B91" s="15"/>
      <c r="C91" s="16"/>
      <c r="D91" s="16"/>
      <c r="F91" s="15"/>
      <c r="G91" s="15"/>
      <c r="H91" s="15"/>
      <c r="I91" s="15"/>
      <c r="J91" s="15"/>
      <c r="N91" s="7"/>
      <c r="P91" s="7"/>
      <c r="Q91" s="7"/>
      <c r="R91" s="7"/>
      <c r="S91" s="7"/>
      <c r="T91" s="7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B91" s="7"/>
      <c r="BC91" s="7"/>
      <c r="BD91" s="6"/>
      <c r="BE91" s="6"/>
      <c r="BF91" s="6"/>
      <c r="BG91" s="6"/>
      <c r="BH91" s="6"/>
      <c r="BI91" s="6"/>
      <c r="BJ91" s="6"/>
      <c r="BK91" s="6"/>
      <c r="BL91" s="3"/>
      <c r="BM91" s="6"/>
      <c r="BN91" s="6"/>
      <c r="BO91" s="7"/>
      <c r="BP91" s="7"/>
      <c r="BQ91" s="3"/>
      <c r="BR91" s="6"/>
    </row>
    <row r="92" spans="1:70" s="9" customFormat="1" ht="182.25" customHeight="1" x14ac:dyDescent="0.25">
      <c r="A92" s="14"/>
      <c r="B92" s="15"/>
      <c r="C92" s="16"/>
      <c r="D92" s="16"/>
      <c r="F92" s="15"/>
      <c r="G92" s="15"/>
      <c r="H92" s="15"/>
      <c r="I92" s="15"/>
      <c r="J92" s="15"/>
      <c r="N92" s="18"/>
      <c r="O92" s="15"/>
      <c r="P92" s="18"/>
      <c r="Q92" s="18"/>
      <c r="R92" s="18"/>
      <c r="S92" s="18"/>
      <c r="T92" s="18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3"/>
      <c r="BM92" s="6"/>
      <c r="BN92" s="6"/>
      <c r="BO92" s="7"/>
      <c r="BP92" s="7"/>
      <c r="BQ92" s="3"/>
      <c r="BR92" s="6"/>
    </row>
    <row r="93" spans="1:70" s="9" customFormat="1" ht="229.5" customHeight="1" x14ac:dyDescent="0.25">
      <c r="A93" s="14"/>
      <c r="B93" s="15"/>
      <c r="C93" s="16"/>
      <c r="D93" s="16"/>
      <c r="F93" s="15"/>
      <c r="G93" s="15"/>
      <c r="H93" s="15"/>
      <c r="I93" s="15"/>
      <c r="J93" s="15"/>
      <c r="N93" s="13"/>
      <c r="O93" s="13"/>
      <c r="P93" s="13"/>
      <c r="Q93" s="13"/>
      <c r="R93" s="13"/>
      <c r="S93" s="13"/>
      <c r="T93" s="13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3"/>
      <c r="BM93" s="6"/>
      <c r="BN93" s="6"/>
      <c r="BO93" s="7"/>
      <c r="BP93" s="7"/>
      <c r="BQ93" s="3"/>
      <c r="BR93" s="6"/>
    </row>
    <row r="94" spans="1:70" s="9" customFormat="1" ht="409.5" customHeight="1" x14ac:dyDescent="0.25">
      <c r="A94" s="14"/>
      <c r="B94" s="15"/>
      <c r="C94" s="16"/>
      <c r="D94" s="16"/>
      <c r="F94" s="15"/>
      <c r="G94" s="15"/>
      <c r="H94" s="15"/>
      <c r="I94" s="15"/>
      <c r="J94" s="15"/>
      <c r="N94" s="7"/>
      <c r="P94" s="7"/>
      <c r="Q94" s="7"/>
      <c r="R94" s="7"/>
      <c r="S94" s="7"/>
      <c r="T94" s="7"/>
      <c r="U94" s="6"/>
      <c r="V94" s="6"/>
      <c r="W94" s="6"/>
      <c r="X94" s="6"/>
      <c r="Y94" s="6"/>
      <c r="Z94" s="6"/>
      <c r="AA94" s="6"/>
      <c r="AB94" s="6"/>
      <c r="AC94" s="6"/>
      <c r="AD94" s="6"/>
      <c r="AF94" s="7"/>
      <c r="AG94" s="7"/>
      <c r="AH94" s="7"/>
      <c r="AJ94" s="7"/>
      <c r="AK94" s="7"/>
      <c r="AL94" s="6"/>
      <c r="AM94" s="6"/>
      <c r="AN94" s="6"/>
      <c r="AO94" s="6"/>
      <c r="AP94" s="6"/>
      <c r="AR94" s="7"/>
      <c r="AT94" s="7"/>
      <c r="AU94" s="6"/>
      <c r="AV94" s="6"/>
      <c r="AW94" s="6"/>
      <c r="AX94" s="6"/>
      <c r="AZ94" s="7"/>
      <c r="BB94" s="7"/>
      <c r="BC94" s="7"/>
      <c r="BD94" s="6"/>
      <c r="BE94" s="6"/>
      <c r="BF94" s="6"/>
      <c r="BG94" s="6"/>
      <c r="BH94" s="6"/>
      <c r="BI94" s="6"/>
      <c r="BJ94" s="6"/>
      <c r="BK94" s="6"/>
      <c r="BL94" s="3"/>
      <c r="BM94" s="6"/>
      <c r="BN94" s="6"/>
      <c r="BO94" s="7"/>
      <c r="BP94" s="7"/>
      <c r="BQ94" s="3"/>
      <c r="BR94" s="6"/>
    </row>
    <row r="95" spans="1:70" s="9" customFormat="1" ht="141.75" customHeight="1" x14ac:dyDescent="0.25">
      <c r="A95" s="14"/>
      <c r="B95" s="15"/>
      <c r="C95" s="16"/>
      <c r="D95" s="16"/>
      <c r="F95" s="15"/>
      <c r="G95" s="15"/>
      <c r="H95" s="15"/>
      <c r="I95" s="15"/>
      <c r="J95" s="15"/>
      <c r="N95" s="18"/>
      <c r="O95" s="15"/>
      <c r="P95" s="18"/>
      <c r="Q95" s="18"/>
      <c r="R95" s="18"/>
      <c r="S95" s="18"/>
      <c r="T95" s="18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H95" s="7"/>
      <c r="AI95" s="7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Z95" s="7"/>
      <c r="BB95" s="7"/>
      <c r="BC95" s="7"/>
      <c r="BD95" s="6"/>
      <c r="BE95" s="6"/>
      <c r="BF95" s="6"/>
      <c r="BG95" s="6"/>
      <c r="BH95" s="6"/>
      <c r="BI95" s="6"/>
      <c r="BJ95" s="6"/>
      <c r="BK95" s="6"/>
      <c r="BL95" s="3"/>
      <c r="BM95" s="6"/>
      <c r="BN95" s="6"/>
      <c r="BO95" s="7"/>
      <c r="BP95" s="7"/>
      <c r="BQ95" s="3"/>
      <c r="BR95" s="6"/>
    </row>
    <row r="96" spans="1:70" s="9" customFormat="1" ht="141.75" customHeight="1" x14ac:dyDescent="0.25">
      <c r="A96" s="14"/>
      <c r="B96" s="15"/>
      <c r="C96" s="16"/>
      <c r="D96" s="16"/>
      <c r="F96" s="15"/>
      <c r="G96" s="15"/>
      <c r="H96" s="15"/>
      <c r="I96" s="15"/>
      <c r="J96" s="15"/>
      <c r="N96" s="18"/>
      <c r="O96" s="15"/>
      <c r="P96" s="18"/>
      <c r="Q96" s="18"/>
      <c r="R96" s="18"/>
      <c r="S96" s="18"/>
      <c r="T96" s="18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H96" s="7"/>
      <c r="AI96" s="7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Z96" s="7"/>
      <c r="BB96" s="7"/>
      <c r="BC96" s="7"/>
      <c r="BD96" s="6"/>
      <c r="BE96" s="6"/>
      <c r="BF96" s="6"/>
      <c r="BG96" s="6"/>
      <c r="BH96" s="6"/>
      <c r="BI96" s="6"/>
      <c r="BJ96" s="6"/>
      <c r="BK96" s="6"/>
      <c r="BL96" s="3"/>
      <c r="BM96" s="6"/>
      <c r="BN96" s="6"/>
      <c r="BO96" s="7"/>
      <c r="BP96" s="7"/>
      <c r="BQ96" s="3"/>
      <c r="BR96" s="6"/>
    </row>
    <row r="97" spans="1:70" s="9" customFormat="1" ht="141.75" customHeight="1" x14ac:dyDescent="0.25">
      <c r="A97" s="14"/>
      <c r="B97" s="15"/>
      <c r="C97" s="16"/>
      <c r="D97" s="16"/>
      <c r="F97" s="15"/>
      <c r="G97" s="15"/>
      <c r="H97" s="15"/>
      <c r="I97" s="15"/>
      <c r="J97" s="15"/>
      <c r="N97" s="7"/>
      <c r="O97" s="7"/>
      <c r="P97" s="7"/>
      <c r="Q97" s="7"/>
      <c r="R97" s="7"/>
      <c r="S97" s="7"/>
      <c r="T97" s="18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H97" s="7"/>
      <c r="AI97" s="7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Z97" s="7"/>
      <c r="BB97" s="7"/>
      <c r="BC97" s="7"/>
      <c r="BD97" s="6"/>
      <c r="BE97" s="6"/>
      <c r="BF97" s="6"/>
      <c r="BG97" s="6"/>
      <c r="BH97" s="6"/>
      <c r="BI97" s="6"/>
      <c r="BJ97" s="6"/>
      <c r="BK97" s="6"/>
      <c r="BL97" s="3"/>
      <c r="BM97" s="6"/>
      <c r="BN97" s="6"/>
      <c r="BO97" s="7"/>
      <c r="BP97" s="7"/>
      <c r="BQ97" s="3"/>
      <c r="BR97" s="6"/>
    </row>
    <row r="98" spans="1:70" s="9" customFormat="1" ht="141.75" customHeight="1" x14ac:dyDescent="0.25">
      <c r="A98" s="14"/>
      <c r="B98" s="15"/>
      <c r="C98" s="16"/>
      <c r="D98" s="16"/>
      <c r="F98" s="15"/>
      <c r="G98" s="15"/>
      <c r="H98" s="15"/>
      <c r="I98" s="15"/>
      <c r="J98" s="15"/>
      <c r="N98" s="18"/>
      <c r="O98" s="15"/>
      <c r="P98" s="18"/>
      <c r="Q98" s="18"/>
      <c r="R98" s="18"/>
      <c r="S98" s="18"/>
      <c r="T98" s="18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H98" s="7"/>
      <c r="AI98" s="7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Z98" s="7"/>
      <c r="BB98" s="7"/>
      <c r="BC98" s="7"/>
      <c r="BD98" s="6"/>
      <c r="BE98" s="6"/>
      <c r="BF98" s="6"/>
      <c r="BG98" s="6"/>
      <c r="BH98" s="6"/>
      <c r="BI98" s="6"/>
      <c r="BJ98" s="6"/>
      <c r="BK98" s="6"/>
      <c r="BL98" s="3"/>
      <c r="BM98" s="6"/>
      <c r="BN98" s="6"/>
      <c r="BO98" s="7"/>
      <c r="BP98" s="7"/>
      <c r="BQ98" s="3"/>
      <c r="BR98" s="6"/>
    </row>
    <row r="99" spans="1:70" s="9" customFormat="1" ht="141.75" customHeight="1" x14ac:dyDescent="0.25">
      <c r="A99" s="14"/>
      <c r="B99" s="15"/>
      <c r="C99" s="16"/>
      <c r="D99" s="16"/>
      <c r="F99" s="15"/>
      <c r="G99" s="15"/>
      <c r="H99" s="15"/>
      <c r="I99" s="15"/>
      <c r="J99" s="15"/>
      <c r="N99" s="18"/>
      <c r="O99" s="15"/>
      <c r="P99" s="18"/>
      <c r="Q99" s="18"/>
      <c r="R99" s="18"/>
      <c r="S99" s="18"/>
      <c r="T99" s="18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H99" s="7"/>
      <c r="AI99" s="7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Z99" s="7"/>
      <c r="BB99" s="7"/>
      <c r="BC99" s="7"/>
      <c r="BD99" s="6"/>
      <c r="BE99" s="6"/>
      <c r="BF99" s="6"/>
      <c r="BG99" s="6"/>
      <c r="BH99" s="6"/>
      <c r="BI99" s="6"/>
      <c r="BJ99" s="6"/>
      <c r="BK99" s="6"/>
      <c r="BL99" s="3"/>
      <c r="BM99" s="6"/>
      <c r="BN99" s="6"/>
      <c r="BO99" s="7"/>
      <c r="BP99" s="7"/>
      <c r="BQ99" s="3"/>
      <c r="BR99" s="6"/>
    </row>
    <row r="100" spans="1:70" s="9" customFormat="1" ht="201.75" customHeight="1" x14ac:dyDescent="0.25">
      <c r="A100" s="14"/>
      <c r="B100" s="15"/>
      <c r="C100" s="16"/>
      <c r="D100" s="16"/>
      <c r="F100" s="15"/>
      <c r="G100" s="15"/>
      <c r="H100" s="15"/>
      <c r="I100" s="15"/>
      <c r="J100" s="15"/>
      <c r="N100" s="7"/>
      <c r="P100" s="7"/>
      <c r="Q100" s="7"/>
      <c r="R100" s="7"/>
      <c r="S100" s="7"/>
      <c r="T100" s="7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B100" s="7"/>
      <c r="BC100" s="7"/>
      <c r="BD100" s="6"/>
      <c r="BE100" s="6"/>
      <c r="BF100" s="6"/>
      <c r="BG100" s="6"/>
      <c r="BH100" s="6"/>
      <c r="BI100" s="6"/>
      <c r="BJ100" s="6"/>
      <c r="BK100" s="6"/>
      <c r="BL100" s="3"/>
      <c r="BM100" s="6"/>
      <c r="BN100" s="6"/>
      <c r="BO100" s="7"/>
      <c r="BP100" s="7"/>
      <c r="BQ100" s="3"/>
      <c r="BR100" s="6"/>
    </row>
    <row r="101" spans="1:70" s="9" customFormat="1" ht="201.75" customHeight="1" x14ac:dyDescent="0.25">
      <c r="A101" s="14"/>
      <c r="B101" s="15"/>
      <c r="C101" s="16"/>
      <c r="D101" s="16"/>
      <c r="F101" s="15"/>
      <c r="G101" s="15"/>
      <c r="H101" s="15"/>
      <c r="I101" s="15"/>
      <c r="J101" s="15"/>
      <c r="N101" s="18"/>
      <c r="O101" s="15"/>
      <c r="P101" s="18"/>
      <c r="Q101" s="18"/>
      <c r="R101" s="18"/>
      <c r="S101" s="18"/>
      <c r="T101" s="18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3"/>
      <c r="BM101" s="6"/>
      <c r="BN101" s="6"/>
      <c r="BO101" s="7"/>
      <c r="BP101" s="7"/>
      <c r="BQ101" s="3"/>
      <c r="BR101" s="6"/>
    </row>
    <row r="102" spans="1:70" s="9" customFormat="1" ht="201.75" customHeight="1" x14ac:dyDescent="0.25">
      <c r="A102" s="14"/>
      <c r="B102" s="15"/>
      <c r="C102" s="16"/>
      <c r="D102" s="16"/>
      <c r="F102" s="15"/>
      <c r="G102" s="15"/>
      <c r="H102" s="15"/>
      <c r="I102" s="15"/>
      <c r="J102" s="15"/>
      <c r="N102" s="7"/>
      <c r="P102" s="7"/>
      <c r="Q102" s="7"/>
      <c r="R102" s="7"/>
      <c r="S102" s="7"/>
      <c r="T102" s="7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B102" s="7"/>
      <c r="BC102" s="7"/>
      <c r="BD102" s="6"/>
      <c r="BE102" s="6"/>
      <c r="BF102" s="6"/>
      <c r="BG102" s="6"/>
      <c r="BH102" s="6"/>
      <c r="BI102" s="6"/>
      <c r="BJ102" s="6"/>
      <c r="BK102" s="6"/>
      <c r="BL102" s="3"/>
      <c r="BM102" s="6"/>
      <c r="BN102" s="6"/>
      <c r="BO102" s="7"/>
      <c r="BP102" s="7"/>
      <c r="BQ102" s="3"/>
      <c r="BR102" s="6"/>
    </row>
    <row r="103" spans="1:70" s="9" customFormat="1" ht="201.75" customHeight="1" x14ac:dyDescent="0.25">
      <c r="A103" s="14"/>
      <c r="B103" s="15"/>
      <c r="C103" s="16"/>
      <c r="D103" s="16"/>
      <c r="F103" s="15"/>
      <c r="G103" s="15"/>
      <c r="H103" s="15"/>
      <c r="I103" s="15"/>
      <c r="J103" s="15"/>
      <c r="N103" s="18"/>
      <c r="O103" s="15"/>
      <c r="P103" s="18"/>
      <c r="Q103" s="18"/>
      <c r="R103" s="18"/>
      <c r="S103" s="18"/>
      <c r="T103" s="18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3"/>
      <c r="BM103" s="6"/>
      <c r="BN103" s="6"/>
      <c r="BO103" s="7"/>
      <c r="BP103" s="7"/>
      <c r="BQ103" s="3"/>
      <c r="BR103" s="6"/>
    </row>
    <row r="104" spans="1:70" s="9" customFormat="1" ht="409.6" customHeight="1" x14ac:dyDescent="0.25">
      <c r="A104" s="14"/>
      <c r="B104" s="15"/>
      <c r="C104" s="16"/>
      <c r="D104" s="16"/>
      <c r="F104" s="15"/>
      <c r="G104" s="15"/>
      <c r="H104" s="15"/>
      <c r="I104" s="15"/>
      <c r="J104" s="15"/>
      <c r="N104" s="7"/>
      <c r="T104" s="7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3"/>
      <c r="BM104" s="6"/>
      <c r="BN104" s="6"/>
      <c r="BO104" s="7"/>
      <c r="BP104" s="7"/>
      <c r="BQ104" s="3"/>
      <c r="BR104" s="6"/>
    </row>
    <row r="105" spans="1:70" s="9" customFormat="1" ht="201.75" customHeight="1" x14ac:dyDescent="0.25">
      <c r="A105" s="14"/>
      <c r="B105" s="15"/>
      <c r="C105" s="16"/>
      <c r="D105" s="16"/>
      <c r="F105" s="15"/>
      <c r="G105" s="15"/>
      <c r="H105" s="15"/>
      <c r="I105" s="15"/>
      <c r="J105" s="15"/>
      <c r="N105" s="7"/>
      <c r="T105" s="7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3"/>
      <c r="BM105" s="6"/>
      <c r="BN105" s="6"/>
      <c r="BO105" s="7"/>
      <c r="BP105" s="7"/>
      <c r="BQ105" s="3"/>
      <c r="BR105" s="6"/>
    </row>
    <row r="106" spans="1:70" s="9" customFormat="1" ht="201.75" customHeight="1" x14ac:dyDescent="0.25">
      <c r="A106" s="14"/>
      <c r="B106" s="15"/>
      <c r="C106" s="16"/>
      <c r="D106" s="16"/>
      <c r="F106" s="15"/>
      <c r="G106" s="15"/>
      <c r="H106" s="15"/>
      <c r="I106" s="15"/>
      <c r="J106" s="15"/>
      <c r="N106" s="7"/>
      <c r="P106" s="7"/>
      <c r="Q106" s="7"/>
      <c r="R106" s="7"/>
      <c r="S106" s="7"/>
      <c r="T106" s="7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H106" s="7"/>
      <c r="AI106" s="7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Z106" s="7"/>
      <c r="BB106" s="7"/>
      <c r="BC106" s="7"/>
      <c r="BD106" s="6"/>
      <c r="BE106" s="6"/>
      <c r="BF106" s="6"/>
      <c r="BG106" s="6"/>
      <c r="BH106" s="6"/>
      <c r="BI106" s="6"/>
      <c r="BJ106" s="6"/>
      <c r="BK106" s="6"/>
      <c r="BL106" s="3"/>
      <c r="BM106" s="6"/>
      <c r="BN106" s="6"/>
      <c r="BO106" s="7"/>
      <c r="BP106" s="7"/>
      <c r="BQ106" s="3"/>
      <c r="BR106" s="6"/>
    </row>
    <row r="107" spans="1:70" s="9" customFormat="1" ht="201.75" customHeight="1" x14ac:dyDescent="0.25">
      <c r="A107" s="14"/>
      <c r="B107" s="15"/>
      <c r="C107" s="16"/>
      <c r="D107" s="16"/>
      <c r="F107" s="15"/>
      <c r="G107" s="15"/>
      <c r="H107" s="15"/>
      <c r="I107" s="15"/>
      <c r="J107" s="15"/>
      <c r="N107" s="7"/>
      <c r="P107" s="18"/>
      <c r="Q107" s="18"/>
      <c r="R107" s="18"/>
      <c r="S107" s="18"/>
      <c r="T107" s="18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3"/>
      <c r="BM107" s="6"/>
      <c r="BN107" s="6"/>
      <c r="BO107" s="7"/>
      <c r="BP107" s="7"/>
      <c r="BQ107" s="3"/>
      <c r="BR107" s="6"/>
    </row>
    <row r="108" spans="1:70" s="9" customFormat="1" ht="201.75" customHeight="1" x14ac:dyDescent="0.25">
      <c r="A108" s="14"/>
      <c r="B108" s="15"/>
      <c r="C108" s="16"/>
      <c r="D108" s="16"/>
      <c r="F108" s="15"/>
      <c r="G108" s="15"/>
      <c r="H108" s="15"/>
      <c r="I108" s="15"/>
      <c r="J108" s="15"/>
      <c r="N108" s="7"/>
      <c r="T108" s="7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3"/>
      <c r="BM108" s="6"/>
      <c r="BN108" s="6"/>
      <c r="BO108" s="7"/>
      <c r="BP108" s="7"/>
      <c r="BQ108" s="3"/>
      <c r="BR108" s="6"/>
    </row>
    <row r="109" spans="1:70" s="9" customFormat="1" ht="201.75" customHeight="1" x14ac:dyDescent="0.25">
      <c r="A109" s="14"/>
      <c r="B109" s="15"/>
      <c r="C109" s="16"/>
      <c r="D109" s="16"/>
      <c r="F109" s="15"/>
      <c r="G109" s="15"/>
      <c r="H109" s="15"/>
      <c r="I109" s="15"/>
      <c r="J109" s="15"/>
      <c r="N109" s="18"/>
      <c r="O109" s="15"/>
      <c r="P109" s="18"/>
      <c r="Q109" s="18"/>
      <c r="R109" s="18"/>
      <c r="S109" s="18"/>
      <c r="T109" s="18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3"/>
      <c r="BM109" s="6"/>
      <c r="BN109" s="6"/>
      <c r="BO109" s="7"/>
      <c r="BP109" s="7"/>
      <c r="BQ109" s="3"/>
      <c r="BR109" s="6"/>
    </row>
    <row r="110" spans="1:70" s="9" customFormat="1" ht="259.5" customHeight="1" x14ac:dyDescent="0.25">
      <c r="A110" s="14"/>
      <c r="B110" s="15"/>
      <c r="C110" s="16"/>
      <c r="D110" s="16"/>
      <c r="F110" s="15"/>
      <c r="G110" s="15"/>
      <c r="H110" s="15"/>
      <c r="I110" s="15"/>
      <c r="J110" s="15"/>
      <c r="N110" s="13"/>
      <c r="O110" s="13"/>
      <c r="P110" s="13"/>
      <c r="Q110" s="13"/>
      <c r="R110" s="13"/>
      <c r="S110" s="13"/>
      <c r="T110" s="13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B110" s="13"/>
      <c r="BC110" s="13"/>
      <c r="BD110" s="6"/>
      <c r="BE110" s="6"/>
      <c r="BF110" s="6"/>
      <c r="BH110" s="17"/>
      <c r="BI110" s="13"/>
      <c r="BJ110" s="6"/>
      <c r="BK110" s="21"/>
      <c r="BL110" s="3"/>
      <c r="BM110" s="6"/>
      <c r="BN110" s="6"/>
      <c r="BO110" s="7"/>
      <c r="BP110" s="7"/>
      <c r="BQ110" s="3"/>
      <c r="BR110" s="6"/>
    </row>
    <row r="111" spans="1:70" s="9" customFormat="1" ht="244.5" customHeight="1" x14ac:dyDescent="0.25">
      <c r="A111" s="14"/>
      <c r="B111" s="15"/>
      <c r="C111" s="16"/>
      <c r="D111" s="16"/>
      <c r="F111" s="15"/>
      <c r="G111" s="15"/>
      <c r="H111" s="15"/>
      <c r="I111" s="15"/>
      <c r="J111" s="15"/>
      <c r="P111" s="13"/>
      <c r="Q111" s="13"/>
      <c r="R111" s="13"/>
      <c r="S111" s="13"/>
      <c r="T111" s="13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B111" s="17"/>
      <c r="BC111" s="13"/>
      <c r="BD111" s="6"/>
      <c r="BE111" s="6"/>
      <c r="BF111" s="6"/>
      <c r="BH111" s="17"/>
      <c r="BI111" s="13"/>
      <c r="BJ111" s="6"/>
      <c r="BK111" s="21"/>
      <c r="BL111" s="3"/>
      <c r="BM111" s="6"/>
      <c r="BN111" s="6"/>
      <c r="BO111" s="7"/>
      <c r="BP111" s="7"/>
      <c r="BQ111" s="3"/>
      <c r="BR111" s="6"/>
    </row>
    <row r="112" spans="1:70" s="9" customFormat="1" ht="219.75" customHeight="1" x14ac:dyDescent="0.25">
      <c r="A112" s="14"/>
      <c r="B112" s="15"/>
      <c r="C112" s="16"/>
      <c r="D112" s="16"/>
      <c r="F112" s="15"/>
      <c r="G112" s="15"/>
      <c r="H112" s="15"/>
      <c r="I112" s="15"/>
      <c r="J112" s="15"/>
      <c r="N112" s="17"/>
      <c r="O112" s="17"/>
      <c r="P112" s="17"/>
      <c r="Q112" s="17"/>
      <c r="R112" s="17"/>
      <c r="S112" s="17"/>
      <c r="T112" s="17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19"/>
      <c r="BB112" s="22"/>
      <c r="BC112" s="22"/>
      <c r="BD112" s="6"/>
      <c r="BE112" s="6"/>
      <c r="BF112" s="6"/>
      <c r="BG112" s="6"/>
      <c r="BH112" s="6"/>
      <c r="BI112" s="6"/>
      <c r="BJ112" s="6"/>
      <c r="BK112" s="21"/>
      <c r="BL112" s="3"/>
      <c r="BM112" s="6"/>
      <c r="BN112" s="6"/>
      <c r="BO112" s="7"/>
      <c r="BP112" s="7"/>
      <c r="BQ112" s="3"/>
      <c r="BR112" s="6"/>
    </row>
    <row r="113" spans="1:70" s="9" customFormat="1" ht="219.75" customHeight="1" x14ac:dyDescent="0.25">
      <c r="A113" s="14"/>
      <c r="B113" s="15"/>
      <c r="C113" s="16"/>
      <c r="D113" s="16"/>
      <c r="F113" s="15"/>
      <c r="G113" s="15"/>
      <c r="H113" s="15"/>
      <c r="I113" s="15"/>
      <c r="J113" s="15"/>
      <c r="N113" s="13"/>
      <c r="O113" s="13"/>
      <c r="P113" s="13"/>
      <c r="Q113" s="13"/>
      <c r="R113" s="13"/>
      <c r="S113" s="13"/>
      <c r="T113" s="13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B113" s="13"/>
      <c r="BC113" s="13"/>
      <c r="BD113" s="6"/>
      <c r="BE113" s="6"/>
      <c r="BF113" s="6"/>
      <c r="BG113" s="6"/>
      <c r="BH113" s="6"/>
      <c r="BI113" s="6"/>
      <c r="BJ113" s="6"/>
      <c r="BK113" s="21"/>
      <c r="BL113" s="3"/>
      <c r="BM113" s="6"/>
      <c r="BN113" s="6"/>
      <c r="BO113" s="7"/>
      <c r="BP113" s="7"/>
      <c r="BQ113" s="3"/>
      <c r="BR113" s="6"/>
    </row>
    <row r="114" spans="1:70" s="9" customFormat="1" ht="219.75" customHeight="1" x14ac:dyDescent="0.25">
      <c r="A114" s="14"/>
      <c r="B114" s="15"/>
      <c r="C114" s="16"/>
      <c r="D114" s="16"/>
      <c r="F114" s="15"/>
      <c r="G114" s="15"/>
      <c r="H114" s="15"/>
      <c r="I114" s="15"/>
      <c r="J114" s="15"/>
      <c r="N114" s="13"/>
      <c r="O114" s="13"/>
      <c r="P114" s="13"/>
      <c r="Q114" s="13"/>
      <c r="R114" s="13"/>
      <c r="S114" s="13"/>
      <c r="T114" s="13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19"/>
      <c r="BB114" s="22"/>
      <c r="BC114" s="22"/>
      <c r="BD114" s="6"/>
      <c r="BE114" s="6"/>
      <c r="BF114" s="6"/>
      <c r="BG114" s="6"/>
      <c r="BH114" s="6"/>
      <c r="BI114" s="6"/>
      <c r="BJ114" s="6"/>
      <c r="BK114" s="21"/>
      <c r="BL114" s="3"/>
      <c r="BM114" s="6"/>
      <c r="BN114" s="6"/>
      <c r="BO114" s="7"/>
      <c r="BP114" s="7"/>
      <c r="BQ114" s="3"/>
      <c r="BR114" s="6"/>
    </row>
    <row r="115" spans="1:70" s="9" customFormat="1" ht="409.6" customHeight="1" x14ac:dyDescent="0.25">
      <c r="A115" s="14"/>
      <c r="B115" s="15"/>
      <c r="C115" s="16"/>
      <c r="D115" s="16"/>
      <c r="F115" s="15"/>
      <c r="G115" s="15"/>
      <c r="H115" s="15"/>
      <c r="I115" s="15"/>
      <c r="J115" s="15"/>
      <c r="N115" s="13"/>
      <c r="O115" s="13"/>
      <c r="P115" s="13"/>
      <c r="Q115" s="13"/>
      <c r="R115" s="13"/>
      <c r="S115" s="13"/>
      <c r="T115" s="13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B115" s="13"/>
      <c r="BD115" s="6"/>
      <c r="BE115" s="6"/>
      <c r="BF115" s="6"/>
      <c r="BG115" s="6"/>
      <c r="BH115" s="6"/>
      <c r="BI115" s="6"/>
      <c r="BJ115" s="6"/>
      <c r="BK115" s="21"/>
      <c r="BL115" s="3"/>
      <c r="BM115" s="6"/>
      <c r="BN115" s="6"/>
      <c r="BO115" s="7"/>
      <c r="BP115" s="7"/>
      <c r="BQ115" s="3"/>
      <c r="BR115" s="6"/>
    </row>
    <row r="116" spans="1:70" s="9" customFormat="1" ht="409.5" customHeight="1" x14ac:dyDescent="0.25">
      <c r="A116" s="14"/>
      <c r="B116" s="15"/>
      <c r="C116" s="16"/>
      <c r="D116" s="16"/>
      <c r="F116" s="15"/>
      <c r="G116" s="15"/>
      <c r="H116" s="15"/>
      <c r="I116" s="15"/>
      <c r="J116" s="15"/>
      <c r="N116" s="13"/>
      <c r="O116" s="13"/>
      <c r="P116" s="13"/>
      <c r="Q116" s="13"/>
      <c r="R116" s="13"/>
      <c r="S116" s="13"/>
      <c r="T116" s="13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F116" s="13"/>
      <c r="AG116" s="13"/>
      <c r="AH116" s="6"/>
      <c r="AJ116" s="13"/>
      <c r="AK116" s="13"/>
      <c r="AL116" s="6"/>
      <c r="AM116" s="6"/>
      <c r="AN116" s="6"/>
      <c r="AO116" s="6"/>
      <c r="AP116" s="6"/>
      <c r="AR116" s="13"/>
      <c r="AT116" s="13"/>
      <c r="AU116" s="6"/>
      <c r="AV116" s="6"/>
      <c r="AW116" s="6"/>
      <c r="AX116" s="6"/>
      <c r="AY116" s="6"/>
      <c r="AZ116" s="6"/>
      <c r="BB116" s="13"/>
      <c r="BC116" s="13"/>
      <c r="BD116" s="6"/>
      <c r="BE116" s="6"/>
      <c r="BF116" s="6"/>
      <c r="BG116" s="6"/>
      <c r="BH116" s="6"/>
      <c r="BI116" s="6"/>
      <c r="BJ116" s="6"/>
      <c r="BK116" s="21"/>
      <c r="BL116" s="3"/>
      <c r="BM116" s="6"/>
      <c r="BN116" s="6"/>
      <c r="BO116" s="7"/>
      <c r="BP116" s="7"/>
      <c r="BQ116" s="3"/>
      <c r="BR116" s="6"/>
    </row>
    <row r="117" spans="1:70" s="9" customFormat="1" ht="137.25" customHeight="1" x14ac:dyDescent="0.25">
      <c r="A117" s="14"/>
      <c r="B117" s="15"/>
      <c r="C117" s="16"/>
      <c r="D117" s="16"/>
      <c r="F117" s="15"/>
      <c r="G117" s="15"/>
      <c r="H117" s="15"/>
      <c r="I117" s="15"/>
      <c r="J117" s="15"/>
      <c r="N117" s="13"/>
      <c r="O117" s="13"/>
      <c r="P117" s="13"/>
      <c r="Q117" s="13"/>
      <c r="R117" s="13"/>
      <c r="S117" s="13"/>
      <c r="T117" s="13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19"/>
      <c r="BB117" s="22"/>
      <c r="BC117" s="22"/>
      <c r="BD117" s="6"/>
      <c r="BE117" s="6"/>
      <c r="BF117" s="6"/>
      <c r="BG117" s="6"/>
      <c r="BH117" s="6"/>
      <c r="BI117" s="6"/>
      <c r="BJ117" s="6"/>
      <c r="BK117" s="21"/>
      <c r="BL117" s="3"/>
      <c r="BM117" s="6"/>
      <c r="BN117" s="6"/>
      <c r="BO117" s="7"/>
      <c r="BP117" s="7"/>
      <c r="BQ117" s="3"/>
      <c r="BR117" s="6"/>
    </row>
    <row r="118" spans="1:70" s="9" customFormat="1" ht="137.25" customHeight="1" x14ac:dyDescent="0.25">
      <c r="A118" s="14"/>
      <c r="B118" s="15"/>
      <c r="C118" s="16"/>
      <c r="D118" s="16"/>
      <c r="F118" s="15"/>
      <c r="G118" s="15"/>
      <c r="H118" s="15"/>
      <c r="I118" s="15"/>
      <c r="J118" s="15"/>
      <c r="N118" s="13"/>
      <c r="O118" s="13"/>
      <c r="P118" s="13"/>
      <c r="Q118" s="13"/>
      <c r="R118" s="13"/>
      <c r="S118" s="13"/>
      <c r="T118" s="13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19"/>
      <c r="BB118" s="22"/>
      <c r="BC118" s="22"/>
      <c r="BD118" s="6"/>
      <c r="BE118" s="6"/>
      <c r="BF118" s="6"/>
      <c r="BG118" s="6"/>
      <c r="BH118" s="6"/>
      <c r="BI118" s="6"/>
      <c r="BJ118" s="6"/>
      <c r="BK118" s="21"/>
      <c r="BL118" s="3"/>
      <c r="BM118" s="6"/>
      <c r="BN118" s="6"/>
      <c r="BO118" s="7"/>
      <c r="BP118" s="7"/>
      <c r="BQ118" s="3"/>
      <c r="BR118" s="6"/>
    </row>
    <row r="119" spans="1:70" s="9" customFormat="1" ht="137.25" customHeight="1" x14ac:dyDescent="0.25">
      <c r="A119" s="14"/>
      <c r="B119" s="15"/>
      <c r="C119" s="16"/>
      <c r="D119" s="16"/>
      <c r="F119" s="15"/>
      <c r="G119" s="15"/>
      <c r="H119" s="15"/>
      <c r="I119" s="15"/>
      <c r="J119" s="15"/>
      <c r="N119" s="13"/>
      <c r="O119" s="13"/>
      <c r="P119" s="13"/>
      <c r="Q119" s="13"/>
      <c r="R119" s="13"/>
      <c r="S119" s="13"/>
      <c r="T119" s="13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19"/>
      <c r="BB119" s="22"/>
      <c r="BC119" s="22"/>
      <c r="BD119" s="6"/>
      <c r="BE119" s="6"/>
      <c r="BF119" s="6"/>
      <c r="BG119" s="6"/>
      <c r="BH119" s="6"/>
      <c r="BI119" s="6"/>
      <c r="BJ119" s="6"/>
      <c r="BK119" s="21"/>
      <c r="BL119" s="3"/>
      <c r="BM119" s="6"/>
      <c r="BN119" s="6"/>
      <c r="BO119" s="7"/>
      <c r="BP119" s="7"/>
      <c r="BQ119" s="3"/>
      <c r="BR119" s="6"/>
    </row>
    <row r="120" spans="1:70" s="9" customFormat="1" ht="137.25" customHeight="1" x14ac:dyDescent="0.25">
      <c r="A120" s="14"/>
      <c r="B120" s="15"/>
      <c r="C120" s="16"/>
      <c r="D120" s="16"/>
      <c r="F120" s="15"/>
      <c r="G120" s="15"/>
      <c r="H120" s="15"/>
      <c r="I120" s="15"/>
      <c r="J120" s="15"/>
      <c r="N120" s="13"/>
      <c r="O120" s="13"/>
      <c r="P120" s="13"/>
      <c r="Q120" s="13"/>
      <c r="R120" s="13"/>
      <c r="S120" s="13"/>
      <c r="T120" s="13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19"/>
      <c r="BB120" s="22"/>
      <c r="BC120" s="22"/>
      <c r="BD120" s="6"/>
      <c r="BE120" s="6"/>
      <c r="BF120" s="6"/>
      <c r="BG120" s="6"/>
      <c r="BH120" s="6"/>
      <c r="BI120" s="6"/>
      <c r="BJ120" s="6"/>
      <c r="BK120" s="21"/>
      <c r="BL120" s="3"/>
      <c r="BM120" s="6"/>
      <c r="BN120" s="6"/>
      <c r="BO120" s="7"/>
      <c r="BP120" s="7"/>
      <c r="BQ120" s="3"/>
      <c r="BR120" s="6"/>
    </row>
    <row r="121" spans="1:70" s="9" customFormat="1" ht="137.25" customHeight="1" x14ac:dyDescent="0.25">
      <c r="A121" s="14"/>
      <c r="B121" s="15"/>
      <c r="C121" s="16"/>
      <c r="D121" s="16"/>
      <c r="F121" s="15"/>
      <c r="G121" s="15"/>
      <c r="H121" s="15"/>
      <c r="I121" s="15"/>
      <c r="J121" s="15"/>
      <c r="N121" s="13"/>
      <c r="O121" s="13"/>
      <c r="P121" s="13"/>
      <c r="Q121" s="13"/>
      <c r="R121" s="13"/>
      <c r="S121" s="13"/>
      <c r="T121" s="13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19"/>
      <c r="BB121" s="22"/>
      <c r="BC121" s="22"/>
      <c r="BD121" s="6"/>
      <c r="BE121" s="6"/>
      <c r="BF121" s="6"/>
      <c r="BG121" s="6"/>
      <c r="BH121" s="6"/>
      <c r="BI121" s="6"/>
      <c r="BJ121" s="6"/>
      <c r="BK121" s="21"/>
      <c r="BL121" s="3"/>
      <c r="BM121" s="6"/>
      <c r="BN121" s="6"/>
      <c r="BO121" s="7"/>
      <c r="BP121" s="7"/>
      <c r="BQ121" s="3"/>
      <c r="BR121" s="6"/>
    </row>
    <row r="122" spans="1:70" s="9" customFormat="1" ht="291.75" customHeight="1" x14ac:dyDescent="0.25">
      <c r="A122" s="14"/>
      <c r="B122" s="15"/>
      <c r="C122" s="16"/>
      <c r="D122" s="16"/>
      <c r="F122" s="15"/>
      <c r="G122" s="15"/>
      <c r="H122" s="15"/>
      <c r="I122" s="15"/>
      <c r="J122" s="15"/>
      <c r="N122" s="13"/>
      <c r="O122" s="13"/>
      <c r="P122" s="13"/>
      <c r="Q122" s="13"/>
      <c r="R122" s="13"/>
      <c r="S122" s="13"/>
      <c r="T122" s="13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Z122" s="6"/>
      <c r="BB122" s="13"/>
      <c r="BD122" s="7"/>
      <c r="BE122" s="6"/>
      <c r="BF122" s="6"/>
      <c r="BG122" s="6"/>
      <c r="BH122" s="6"/>
      <c r="BI122" s="6"/>
      <c r="BJ122" s="6"/>
      <c r="BK122" s="6"/>
      <c r="BL122" s="3"/>
      <c r="BM122" s="6"/>
      <c r="BN122" s="6"/>
      <c r="BO122" s="7"/>
      <c r="BP122" s="7"/>
      <c r="BQ122" s="3"/>
      <c r="BR122" s="6"/>
    </row>
    <row r="123" spans="1:70" s="9" customFormat="1" ht="291.75" customHeight="1" x14ac:dyDescent="0.25">
      <c r="A123" s="14"/>
      <c r="B123" s="15"/>
      <c r="C123" s="16"/>
      <c r="D123" s="16"/>
      <c r="F123" s="15"/>
      <c r="G123" s="15"/>
      <c r="H123" s="15"/>
      <c r="I123" s="15"/>
      <c r="J123" s="15"/>
      <c r="N123" s="13"/>
      <c r="O123" s="13"/>
      <c r="P123" s="13"/>
      <c r="Q123" s="13"/>
      <c r="R123" s="13"/>
      <c r="S123" s="13"/>
      <c r="T123" s="13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Z123" s="6"/>
      <c r="BB123" s="7"/>
      <c r="BD123" s="7"/>
      <c r="BE123" s="6"/>
      <c r="BF123" s="6"/>
      <c r="BG123" s="6"/>
      <c r="BH123" s="6"/>
      <c r="BI123" s="6"/>
      <c r="BJ123" s="6"/>
      <c r="BK123" s="6"/>
      <c r="BL123" s="3"/>
      <c r="BM123" s="6"/>
      <c r="BN123" s="6"/>
      <c r="BO123" s="7"/>
      <c r="BP123" s="7"/>
      <c r="BQ123" s="3"/>
      <c r="BR123" s="6"/>
    </row>
    <row r="124" spans="1:70" s="9" customFormat="1" ht="197.25" customHeight="1" x14ac:dyDescent="0.25">
      <c r="A124" s="14"/>
      <c r="B124" s="15"/>
      <c r="C124" s="16"/>
      <c r="D124" s="16"/>
      <c r="F124" s="15"/>
      <c r="G124" s="15"/>
      <c r="H124" s="15"/>
      <c r="I124" s="15"/>
      <c r="J124" s="15"/>
      <c r="N124" s="7"/>
      <c r="O124" s="7"/>
      <c r="P124" s="7"/>
      <c r="Q124" s="7"/>
      <c r="R124" s="7"/>
      <c r="S124" s="7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D124" s="6"/>
      <c r="BE124" s="6"/>
      <c r="BF124" s="6"/>
      <c r="BG124" s="6"/>
      <c r="BH124" s="6"/>
      <c r="BI124" s="6"/>
      <c r="BJ124" s="6"/>
      <c r="BK124" s="21"/>
      <c r="BL124" s="3"/>
      <c r="BM124" s="6"/>
      <c r="BN124" s="6"/>
      <c r="BO124" s="7"/>
      <c r="BP124" s="7"/>
      <c r="BQ124" s="3"/>
      <c r="BR124" s="6"/>
    </row>
    <row r="125" spans="1:70" s="9" customFormat="1" ht="197.25" customHeight="1" x14ac:dyDescent="0.25">
      <c r="A125" s="14"/>
      <c r="B125" s="15"/>
      <c r="C125" s="16"/>
      <c r="D125" s="16"/>
      <c r="F125" s="15"/>
      <c r="G125" s="15"/>
      <c r="H125" s="15"/>
      <c r="I125" s="15"/>
      <c r="J125" s="15"/>
      <c r="N125" s="7"/>
      <c r="O125" s="7"/>
      <c r="P125" s="7"/>
      <c r="Q125" s="7"/>
      <c r="R125" s="7"/>
      <c r="S125" s="7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19"/>
      <c r="BB125" s="22"/>
      <c r="BC125" s="22"/>
      <c r="BD125" s="6"/>
      <c r="BE125" s="6"/>
      <c r="BF125" s="6"/>
      <c r="BG125" s="6"/>
      <c r="BH125" s="6"/>
      <c r="BI125" s="6"/>
      <c r="BJ125" s="6"/>
      <c r="BK125" s="21"/>
      <c r="BL125" s="3"/>
      <c r="BM125" s="6"/>
      <c r="BN125" s="6"/>
      <c r="BO125" s="7"/>
      <c r="BP125" s="7"/>
      <c r="BQ125" s="3"/>
      <c r="BR125" s="6"/>
    </row>
    <row r="126" spans="1:70" s="9" customFormat="1" ht="279.75" customHeight="1" x14ac:dyDescent="0.25">
      <c r="A126" s="14"/>
      <c r="B126" s="15"/>
      <c r="C126" s="16"/>
      <c r="D126" s="16"/>
      <c r="F126" s="15"/>
      <c r="G126" s="15"/>
      <c r="H126" s="15"/>
      <c r="I126" s="15"/>
      <c r="J126" s="15"/>
      <c r="N126" s="23"/>
      <c r="O126" s="23"/>
      <c r="P126" s="23"/>
      <c r="Q126" s="23"/>
      <c r="R126" s="23"/>
      <c r="S126" s="23"/>
      <c r="T126" s="23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B126" s="17"/>
      <c r="BC126" s="17"/>
      <c r="BD126" s="6"/>
      <c r="BE126" s="6"/>
      <c r="BF126" s="6"/>
      <c r="BG126" s="6"/>
      <c r="BH126" s="6"/>
      <c r="BI126" s="6"/>
      <c r="BJ126" s="6"/>
      <c r="BK126" s="6"/>
      <c r="BL126" s="3"/>
      <c r="BM126" s="6"/>
      <c r="BN126" s="6"/>
      <c r="BO126" s="7"/>
      <c r="BP126" s="7"/>
      <c r="BQ126" s="3"/>
      <c r="BR126" s="6"/>
    </row>
    <row r="127" spans="1:70" s="9" customFormat="1" ht="171.75" customHeight="1" x14ac:dyDescent="0.25">
      <c r="A127" s="14"/>
      <c r="B127" s="15"/>
      <c r="C127" s="16"/>
      <c r="D127" s="16"/>
      <c r="F127" s="15"/>
      <c r="G127" s="15"/>
      <c r="H127" s="15"/>
      <c r="I127" s="15"/>
      <c r="J127" s="15"/>
      <c r="N127" s="7"/>
      <c r="O127" s="7"/>
      <c r="P127" s="7"/>
      <c r="Q127" s="7"/>
      <c r="R127" s="7"/>
      <c r="S127" s="7"/>
      <c r="T127" s="7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B127" s="7"/>
      <c r="BC127" s="7"/>
      <c r="BD127" s="6"/>
      <c r="BE127" s="6"/>
      <c r="BF127" s="6"/>
      <c r="BG127" s="6"/>
      <c r="BH127" s="6"/>
      <c r="BI127" s="6"/>
      <c r="BJ127" s="6"/>
      <c r="BK127" s="6"/>
      <c r="BL127" s="3"/>
      <c r="BM127" s="6"/>
      <c r="BN127" s="6"/>
      <c r="BO127" s="7"/>
      <c r="BP127" s="7"/>
      <c r="BQ127" s="3"/>
      <c r="BR127" s="6"/>
    </row>
    <row r="128" spans="1:70" s="9" customFormat="1" ht="129.75" customHeight="1" x14ac:dyDescent="0.25">
      <c r="A128" s="14"/>
      <c r="B128" s="15"/>
      <c r="C128" s="16"/>
      <c r="D128" s="16"/>
      <c r="F128" s="15"/>
      <c r="G128" s="15"/>
      <c r="H128" s="15"/>
      <c r="I128" s="15"/>
      <c r="J128" s="15"/>
      <c r="N128" s="7"/>
      <c r="O128" s="7"/>
      <c r="P128" s="7"/>
      <c r="Q128" s="7"/>
      <c r="R128" s="7"/>
      <c r="S128" s="7"/>
      <c r="T128" s="7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13"/>
      <c r="BB128" s="13"/>
      <c r="BC128" s="13"/>
      <c r="BD128" s="6"/>
      <c r="BE128" s="6"/>
      <c r="BF128" s="6"/>
      <c r="BG128" s="6"/>
      <c r="BH128" s="6"/>
      <c r="BI128" s="6"/>
      <c r="BJ128" s="6"/>
      <c r="BK128" s="21"/>
      <c r="BL128" s="3"/>
      <c r="BM128" s="6"/>
      <c r="BN128" s="6"/>
      <c r="BO128" s="7"/>
      <c r="BP128" s="7"/>
      <c r="BQ128" s="3"/>
      <c r="BR128" s="6"/>
    </row>
    <row r="129" spans="1:72" s="9" customFormat="1" ht="187.5" customHeight="1" x14ac:dyDescent="0.25">
      <c r="A129" s="14"/>
      <c r="B129" s="15"/>
      <c r="C129" s="16"/>
      <c r="D129" s="16"/>
      <c r="F129" s="15"/>
      <c r="G129" s="15"/>
      <c r="H129" s="15"/>
      <c r="I129" s="15"/>
      <c r="J129" s="15"/>
      <c r="M129" s="13"/>
      <c r="N129" s="13"/>
      <c r="O129" s="13"/>
      <c r="P129" s="13"/>
      <c r="Q129" s="13"/>
      <c r="R129" s="13"/>
      <c r="S129" s="13"/>
      <c r="T129" s="13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B129" s="7"/>
      <c r="BC129" s="7"/>
      <c r="BD129" s="6"/>
      <c r="BE129" s="6"/>
      <c r="BF129" s="6"/>
      <c r="BG129" s="6"/>
      <c r="BH129" s="6"/>
      <c r="BI129" s="6"/>
      <c r="BJ129" s="7"/>
      <c r="BK129" s="7"/>
      <c r="BL129" s="3"/>
      <c r="BM129" s="6"/>
      <c r="BN129" s="6"/>
      <c r="BO129" s="6"/>
      <c r="BP129" s="6"/>
      <c r="BQ129" s="7"/>
      <c r="BR129" s="3"/>
      <c r="BS129" s="6"/>
      <c r="BT129" s="5"/>
    </row>
    <row r="130" spans="1:72" s="9" customFormat="1" ht="187.5" customHeight="1" x14ac:dyDescent="0.25">
      <c r="A130" s="14"/>
      <c r="B130" s="15"/>
      <c r="C130" s="16"/>
      <c r="D130" s="16"/>
      <c r="F130" s="15"/>
      <c r="G130" s="15"/>
      <c r="H130" s="15"/>
      <c r="I130" s="15"/>
      <c r="J130" s="15"/>
      <c r="N130" s="18"/>
      <c r="O130" s="15"/>
      <c r="P130" s="18"/>
      <c r="Q130" s="18"/>
      <c r="R130" s="18"/>
      <c r="S130" s="18"/>
      <c r="T130" s="18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7"/>
      <c r="BK130" s="7"/>
      <c r="BL130" s="3"/>
      <c r="BM130" s="6"/>
      <c r="BN130" s="6"/>
      <c r="BO130" s="6"/>
      <c r="BP130" s="6"/>
      <c r="BQ130" s="7"/>
      <c r="BR130" s="3"/>
      <c r="BS130" s="6"/>
      <c r="BT130" s="5"/>
    </row>
    <row r="131" spans="1:72" s="9" customFormat="1" ht="409.6" customHeight="1" x14ac:dyDescent="0.25">
      <c r="A131" s="14"/>
      <c r="B131" s="15"/>
      <c r="C131" s="16"/>
      <c r="D131" s="16"/>
      <c r="F131" s="15"/>
      <c r="G131" s="15"/>
      <c r="H131" s="15"/>
      <c r="I131" s="15"/>
      <c r="J131" s="15"/>
      <c r="N131" s="7"/>
      <c r="O131" s="7"/>
      <c r="P131" s="7"/>
      <c r="Q131" s="7"/>
      <c r="R131" s="7"/>
      <c r="S131" s="7"/>
      <c r="T131" s="7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7"/>
      <c r="AS131" s="6"/>
      <c r="AT131" s="7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7"/>
      <c r="BK131" s="7"/>
      <c r="BL131" s="3"/>
      <c r="BM131" s="6"/>
      <c r="BN131" s="6"/>
      <c r="BO131" s="6"/>
      <c r="BP131" s="6"/>
      <c r="BQ131" s="7"/>
      <c r="BR131" s="3"/>
      <c r="BS131" s="6"/>
      <c r="BT131" s="5"/>
    </row>
    <row r="132" spans="1:72" s="9" customFormat="1" ht="409.5" customHeight="1" x14ac:dyDescent="0.25">
      <c r="A132" s="14"/>
      <c r="B132" s="15"/>
      <c r="C132" s="16"/>
      <c r="D132" s="16"/>
      <c r="F132" s="15"/>
      <c r="G132" s="15"/>
      <c r="H132" s="15"/>
      <c r="I132" s="15"/>
      <c r="J132" s="15"/>
      <c r="N132" s="7"/>
      <c r="O132" s="7"/>
      <c r="P132" s="7"/>
      <c r="Q132" s="7"/>
      <c r="R132" s="7"/>
      <c r="S132" s="7"/>
      <c r="T132" s="7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B132" s="7"/>
      <c r="BC132" s="7"/>
      <c r="BD132" s="6"/>
      <c r="BE132" s="6"/>
      <c r="BF132" s="6"/>
      <c r="BG132" s="6"/>
      <c r="BH132" s="6"/>
      <c r="BI132" s="6"/>
      <c r="BJ132" s="7"/>
      <c r="BK132" s="7"/>
      <c r="BL132" s="3"/>
      <c r="BM132" s="6"/>
      <c r="BN132" s="6"/>
      <c r="BO132" s="6"/>
      <c r="BP132" s="6"/>
      <c r="BQ132" s="7"/>
      <c r="BR132" s="3"/>
      <c r="BS132" s="6"/>
      <c r="BT132" s="5"/>
    </row>
    <row r="133" spans="1:72" s="9" customFormat="1" ht="194.25" customHeight="1" x14ac:dyDescent="0.25">
      <c r="A133" s="14"/>
      <c r="B133" s="15"/>
      <c r="C133" s="16"/>
      <c r="D133" s="16"/>
      <c r="F133" s="15"/>
      <c r="G133" s="15"/>
      <c r="H133" s="15"/>
      <c r="I133" s="15"/>
      <c r="J133" s="15"/>
      <c r="N133" s="18"/>
      <c r="O133" s="15"/>
      <c r="P133" s="18"/>
      <c r="Q133" s="18"/>
      <c r="R133" s="18"/>
      <c r="S133" s="18"/>
      <c r="T133" s="18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7"/>
      <c r="BK133" s="7"/>
      <c r="BL133" s="3"/>
      <c r="BM133" s="6"/>
      <c r="BN133" s="6"/>
      <c r="BO133" s="6"/>
      <c r="BP133" s="6"/>
      <c r="BQ133" s="7"/>
      <c r="BR133" s="3"/>
      <c r="BS133" s="6"/>
      <c r="BT133" s="5"/>
    </row>
    <row r="134" spans="1:72" s="9" customFormat="1" ht="219.75" customHeight="1" x14ac:dyDescent="0.25">
      <c r="A134" s="14"/>
      <c r="B134" s="15"/>
      <c r="C134" s="16"/>
      <c r="D134" s="16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7"/>
      <c r="BL134" s="3"/>
      <c r="BM134" s="6"/>
      <c r="BN134" s="6"/>
      <c r="BO134" s="6"/>
      <c r="BP134" s="6"/>
      <c r="BQ134" s="7"/>
      <c r="BR134" s="3"/>
      <c r="BS134" s="6"/>
      <c r="BT134" s="5"/>
    </row>
    <row r="135" spans="1:72" s="9" customFormat="1" ht="198.75" customHeight="1" x14ac:dyDescent="0.25">
      <c r="A135" s="14"/>
      <c r="B135" s="15"/>
      <c r="C135" s="16"/>
      <c r="D135" s="16"/>
      <c r="F135" s="15"/>
      <c r="G135" s="15"/>
      <c r="H135" s="15"/>
      <c r="I135" s="15"/>
      <c r="J135" s="15"/>
      <c r="K135" s="15"/>
      <c r="M135" s="6"/>
      <c r="N135" s="7"/>
      <c r="O135" s="7"/>
      <c r="P135" s="7"/>
      <c r="Q135" s="7"/>
      <c r="R135" s="7"/>
      <c r="S135" s="7"/>
      <c r="T135" s="7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7"/>
      <c r="BK135" s="13"/>
      <c r="BL135" s="3"/>
      <c r="BM135" s="6"/>
      <c r="BN135" s="6"/>
      <c r="BO135" s="6"/>
      <c r="BP135" s="6"/>
      <c r="BQ135" s="7"/>
      <c r="BR135" s="3"/>
      <c r="BS135" s="6"/>
      <c r="BT135" s="5"/>
    </row>
    <row r="136" spans="1:72" s="9" customFormat="1" ht="198.75" customHeight="1" x14ac:dyDescent="0.25">
      <c r="A136" s="14"/>
      <c r="B136" s="15"/>
      <c r="C136" s="16"/>
      <c r="D136" s="16"/>
      <c r="F136" s="15"/>
      <c r="G136" s="15"/>
      <c r="H136" s="15"/>
      <c r="I136" s="15"/>
      <c r="J136" s="15"/>
      <c r="K136" s="15"/>
      <c r="M136" s="6"/>
      <c r="N136" s="7"/>
      <c r="O136" s="7"/>
      <c r="P136" s="7"/>
      <c r="Q136" s="7"/>
      <c r="R136" s="7"/>
      <c r="S136" s="7"/>
      <c r="T136" s="7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7"/>
      <c r="BK136" s="13"/>
      <c r="BL136" s="3"/>
      <c r="BM136" s="6"/>
      <c r="BN136" s="6"/>
      <c r="BO136" s="6"/>
      <c r="BP136" s="6"/>
      <c r="BQ136" s="7"/>
      <c r="BR136" s="3"/>
      <c r="BS136" s="6"/>
      <c r="BT136" s="5"/>
    </row>
    <row r="137" spans="1:72" s="9" customFormat="1" ht="198.75" customHeight="1" x14ac:dyDescent="0.25">
      <c r="A137" s="14"/>
      <c r="B137" s="15"/>
      <c r="C137" s="16"/>
      <c r="D137" s="16"/>
      <c r="F137" s="15"/>
      <c r="G137" s="15"/>
      <c r="H137" s="15"/>
      <c r="I137" s="15"/>
      <c r="J137" s="15"/>
      <c r="K137" s="15"/>
      <c r="M137" s="6"/>
      <c r="N137" s="18"/>
      <c r="O137" s="15"/>
      <c r="P137" s="18"/>
      <c r="Q137" s="18"/>
      <c r="R137" s="18"/>
      <c r="S137" s="18"/>
      <c r="T137" s="18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7"/>
      <c r="BK137" s="13"/>
      <c r="BL137" s="3"/>
      <c r="BM137" s="6"/>
      <c r="BN137" s="6"/>
      <c r="BO137" s="6"/>
      <c r="BP137" s="6"/>
      <c r="BQ137" s="7"/>
      <c r="BR137" s="3"/>
      <c r="BS137" s="6"/>
      <c r="BT137" s="5"/>
    </row>
    <row r="138" spans="1:72" s="9" customFormat="1" ht="146.25" customHeight="1" x14ac:dyDescent="0.25">
      <c r="A138" s="14"/>
      <c r="B138" s="15"/>
      <c r="C138" s="16"/>
      <c r="D138" s="16"/>
      <c r="F138" s="15"/>
      <c r="G138" s="15"/>
      <c r="H138" s="15"/>
      <c r="I138" s="15"/>
      <c r="J138" s="15"/>
      <c r="K138" s="15"/>
      <c r="M138" s="6"/>
      <c r="N138" s="18"/>
      <c r="O138" s="15"/>
      <c r="P138" s="18"/>
      <c r="Q138" s="18"/>
      <c r="R138" s="18"/>
      <c r="S138" s="18"/>
      <c r="T138" s="18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7"/>
      <c r="BK138" s="13"/>
      <c r="BL138" s="3"/>
      <c r="BM138" s="6"/>
      <c r="BN138" s="6"/>
      <c r="BO138" s="6"/>
      <c r="BP138" s="6"/>
      <c r="BQ138" s="7"/>
      <c r="BR138" s="3"/>
      <c r="BS138" s="6"/>
      <c r="BT138" s="5"/>
    </row>
    <row r="139" spans="1:72" s="9" customFormat="1" ht="227.25" customHeight="1" x14ac:dyDescent="0.25">
      <c r="A139" s="14"/>
      <c r="B139" s="15"/>
      <c r="C139" s="16"/>
      <c r="D139" s="16"/>
      <c r="F139" s="15"/>
      <c r="G139" s="15"/>
      <c r="H139" s="15"/>
      <c r="I139" s="15"/>
      <c r="J139" s="15"/>
      <c r="K139" s="15"/>
      <c r="M139" s="6"/>
      <c r="N139" s="18"/>
      <c r="O139" s="15"/>
      <c r="P139" s="18"/>
      <c r="Q139" s="18"/>
      <c r="R139" s="18"/>
      <c r="S139" s="18"/>
      <c r="T139" s="18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7"/>
      <c r="BK139" s="13"/>
      <c r="BL139" s="3"/>
      <c r="BM139" s="6"/>
      <c r="BN139" s="6"/>
      <c r="BO139" s="6"/>
      <c r="BP139" s="6"/>
      <c r="BQ139" s="7"/>
      <c r="BR139" s="3"/>
      <c r="BS139" s="6"/>
      <c r="BT139" s="5"/>
    </row>
    <row r="140" spans="1:72" s="9" customFormat="1" ht="154.5" customHeight="1" x14ac:dyDescent="0.25">
      <c r="A140" s="14"/>
      <c r="B140" s="15"/>
      <c r="C140" s="16"/>
      <c r="D140" s="16"/>
      <c r="F140" s="15"/>
      <c r="G140" s="15"/>
      <c r="H140" s="15"/>
      <c r="I140" s="15"/>
      <c r="J140" s="15"/>
      <c r="K140" s="15"/>
      <c r="M140" s="6"/>
      <c r="N140" s="18"/>
      <c r="O140" s="18"/>
      <c r="P140" s="18"/>
      <c r="Q140" s="18"/>
      <c r="R140" s="18"/>
      <c r="S140" s="18"/>
      <c r="T140" s="18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7"/>
      <c r="BK140" s="13"/>
      <c r="BL140" s="3"/>
      <c r="BM140" s="6"/>
      <c r="BN140" s="6"/>
      <c r="BO140" s="6"/>
      <c r="BP140" s="6"/>
      <c r="BQ140" s="7"/>
      <c r="BR140" s="3"/>
      <c r="BS140" s="6"/>
      <c r="BT140" s="5"/>
    </row>
    <row r="141" spans="1:72" s="9" customFormat="1" ht="154.5" customHeight="1" x14ac:dyDescent="0.25">
      <c r="A141" s="14"/>
      <c r="B141" s="15"/>
      <c r="C141" s="16"/>
      <c r="D141" s="16"/>
      <c r="F141" s="15"/>
      <c r="G141" s="15"/>
      <c r="H141" s="15"/>
      <c r="I141" s="15"/>
      <c r="J141" s="15"/>
      <c r="K141" s="15"/>
      <c r="M141" s="6"/>
      <c r="N141" s="18"/>
      <c r="O141" s="15"/>
      <c r="P141" s="18"/>
      <c r="Q141" s="18"/>
      <c r="R141" s="18"/>
      <c r="S141" s="18"/>
      <c r="T141" s="18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7"/>
      <c r="BK141" s="13"/>
      <c r="BL141" s="3"/>
      <c r="BM141" s="6"/>
      <c r="BN141" s="6"/>
      <c r="BO141" s="6"/>
      <c r="BP141" s="6"/>
      <c r="BQ141" s="7"/>
      <c r="BR141" s="3"/>
      <c r="BS141" s="6"/>
      <c r="BT141" s="5"/>
    </row>
    <row r="142" spans="1:72" s="9" customFormat="1" ht="182.25" customHeight="1" x14ac:dyDescent="0.25">
      <c r="A142" s="14"/>
      <c r="B142" s="15"/>
      <c r="C142" s="16"/>
      <c r="D142" s="16"/>
      <c r="F142" s="15"/>
      <c r="G142" s="15"/>
      <c r="H142" s="15"/>
      <c r="I142" s="15"/>
      <c r="J142" s="15"/>
      <c r="K142" s="15"/>
      <c r="M142" s="6"/>
      <c r="N142" s="7"/>
      <c r="O142" s="7"/>
      <c r="P142" s="7"/>
      <c r="Q142" s="7"/>
      <c r="R142" s="7"/>
      <c r="S142" s="7"/>
      <c r="T142" s="7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7"/>
      <c r="BJ142" s="6"/>
      <c r="BK142" s="7"/>
      <c r="BL142" s="3"/>
      <c r="BM142" s="6"/>
      <c r="BN142" s="6"/>
      <c r="BO142" s="6"/>
      <c r="BP142" s="6"/>
      <c r="BQ142" s="7"/>
      <c r="BR142" s="3"/>
      <c r="BS142" s="6"/>
      <c r="BT142" s="5"/>
    </row>
    <row r="143" spans="1:72" s="9" customFormat="1" ht="182.25" customHeight="1" x14ac:dyDescent="0.25">
      <c r="A143" s="14"/>
      <c r="B143" s="15"/>
      <c r="C143" s="16"/>
      <c r="D143" s="16"/>
      <c r="F143" s="15"/>
      <c r="G143" s="15"/>
      <c r="H143" s="15"/>
      <c r="I143" s="15"/>
      <c r="J143" s="15"/>
      <c r="K143" s="15"/>
      <c r="M143" s="6"/>
      <c r="N143" s="7"/>
      <c r="O143" s="7"/>
      <c r="P143" s="7"/>
      <c r="Q143" s="7"/>
      <c r="R143" s="7"/>
      <c r="S143" s="7"/>
      <c r="T143" s="18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7"/>
      <c r="BL143" s="3"/>
      <c r="BM143" s="6"/>
      <c r="BN143" s="6"/>
      <c r="BO143" s="6"/>
      <c r="BP143" s="6"/>
      <c r="BQ143" s="7"/>
      <c r="BR143" s="3"/>
      <c r="BS143" s="6"/>
      <c r="BT143" s="5"/>
    </row>
    <row r="144" spans="1:72" s="9" customFormat="1" ht="312" customHeight="1" x14ac:dyDescent="0.25">
      <c r="A144" s="14"/>
      <c r="B144" s="15"/>
      <c r="C144" s="16"/>
      <c r="D144" s="16"/>
      <c r="F144" s="15"/>
      <c r="G144" s="15"/>
      <c r="H144" s="15"/>
      <c r="I144" s="15"/>
      <c r="J144" s="15"/>
      <c r="K144" s="15"/>
      <c r="M144" s="6"/>
      <c r="N144" s="18"/>
      <c r="O144" s="18"/>
      <c r="P144" s="18"/>
      <c r="Q144" s="18"/>
      <c r="R144" s="18"/>
      <c r="S144" s="18"/>
      <c r="T144" s="18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7"/>
      <c r="BE144" s="6"/>
      <c r="BF144" s="6"/>
      <c r="BG144" s="6"/>
      <c r="BH144" s="6"/>
      <c r="BI144" s="7"/>
      <c r="BJ144" s="6"/>
      <c r="BK144" s="13"/>
      <c r="BL144" s="3"/>
      <c r="BM144" s="6"/>
      <c r="BN144" s="3"/>
    </row>
    <row r="145" spans="1:70" s="9" customFormat="1" ht="174.75" customHeight="1" x14ac:dyDescent="0.25">
      <c r="A145" s="14"/>
      <c r="B145" s="15"/>
      <c r="C145" s="16"/>
      <c r="D145" s="16"/>
      <c r="F145" s="15"/>
      <c r="G145" s="15"/>
      <c r="H145" s="15"/>
      <c r="I145" s="15"/>
      <c r="J145" s="15"/>
      <c r="K145" s="15"/>
      <c r="M145" s="6"/>
      <c r="N145" s="18"/>
      <c r="O145" s="15"/>
      <c r="P145" s="18"/>
      <c r="Q145" s="18"/>
      <c r="R145" s="18"/>
      <c r="S145" s="18"/>
      <c r="T145" s="18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7"/>
      <c r="BE145" s="6"/>
      <c r="BF145" s="6"/>
      <c r="BG145" s="6"/>
      <c r="BH145" s="6"/>
      <c r="BI145" s="7"/>
      <c r="BJ145" s="6"/>
      <c r="BK145" s="13"/>
      <c r="BL145" s="3"/>
      <c r="BM145" s="6"/>
      <c r="BN145" s="3"/>
    </row>
    <row r="146" spans="1:70" s="9" customFormat="1" ht="167.25" customHeight="1" x14ac:dyDescent="0.25">
      <c r="A146" s="14"/>
      <c r="B146" s="15"/>
      <c r="C146" s="16"/>
      <c r="D146" s="16"/>
      <c r="F146" s="15"/>
      <c r="G146" s="15"/>
      <c r="H146" s="15"/>
      <c r="I146" s="15"/>
      <c r="J146" s="15"/>
      <c r="K146" s="15"/>
      <c r="M146" s="6"/>
      <c r="N146" s="7"/>
      <c r="O146" s="7"/>
      <c r="P146" s="7"/>
      <c r="Q146" s="7"/>
      <c r="R146" s="7"/>
      <c r="S146" s="7"/>
      <c r="T146" s="7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7"/>
      <c r="BE146" s="6"/>
      <c r="BF146" s="6"/>
      <c r="BG146" s="6"/>
      <c r="BH146" s="6"/>
      <c r="BI146" s="7"/>
      <c r="BJ146" s="6"/>
      <c r="BK146" s="13"/>
      <c r="BL146" s="3"/>
      <c r="BM146" s="6"/>
      <c r="BN146" s="3"/>
    </row>
    <row r="147" spans="1:70" s="9" customFormat="1" ht="167.25" customHeight="1" x14ac:dyDescent="0.25">
      <c r="A147" s="14"/>
      <c r="B147" s="15"/>
      <c r="C147" s="16"/>
      <c r="D147" s="16"/>
      <c r="F147" s="15"/>
      <c r="G147" s="15"/>
      <c r="H147" s="15"/>
      <c r="I147" s="15"/>
      <c r="J147" s="15"/>
      <c r="K147" s="15"/>
      <c r="M147" s="6"/>
      <c r="N147" s="7"/>
      <c r="O147" s="7"/>
      <c r="P147" s="7"/>
      <c r="Q147" s="7"/>
      <c r="R147" s="7"/>
      <c r="S147" s="7"/>
      <c r="T147" s="7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7"/>
      <c r="BE147" s="6"/>
      <c r="BF147" s="6"/>
      <c r="BG147" s="6"/>
      <c r="BH147" s="6"/>
      <c r="BI147" s="7"/>
      <c r="BJ147" s="6"/>
      <c r="BK147" s="13"/>
      <c r="BL147" s="3"/>
      <c r="BM147" s="6"/>
      <c r="BN147" s="3"/>
    </row>
    <row r="148" spans="1:70" s="9" customFormat="1" ht="167.25" customHeight="1" x14ac:dyDescent="0.25">
      <c r="A148" s="14"/>
      <c r="B148" s="15"/>
      <c r="C148" s="16"/>
      <c r="D148" s="16"/>
      <c r="F148" s="15"/>
      <c r="G148" s="15"/>
      <c r="H148" s="15"/>
      <c r="I148" s="15"/>
      <c r="J148" s="15"/>
      <c r="K148" s="15"/>
      <c r="M148" s="6"/>
      <c r="N148" s="7"/>
      <c r="O148" s="7"/>
      <c r="P148" s="18"/>
      <c r="Q148" s="18"/>
      <c r="R148" s="18"/>
      <c r="S148" s="18"/>
      <c r="T148" s="18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7"/>
      <c r="BE148" s="6"/>
      <c r="BF148" s="6"/>
      <c r="BG148" s="6"/>
      <c r="BH148" s="6"/>
      <c r="BI148" s="7"/>
      <c r="BJ148" s="6"/>
      <c r="BK148" s="13"/>
      <c r="BL148" s="3"/>
      <c r="BM148" s="6"/>
      <c r="BN148" s="3"/>
    </row>
    <row r="149" spans="1:70" s="9" customFormat="1" ht="372" customHeight="1" x14ac:dyDescent="0.25">
      <c r="A149" s="14"/>
      <c r="B149" s="15"/>
      <c r="C149" s="16"/>
      <c r="D149" s="16"/>
      <c r="F149" s="15"/>
      <c r="G149" s="15"/>
      <c r="H149" s="15"/>
      <c r="I149" s="15"/>
      <c r="J149" s="15"/>
      <c r="K149" s="15"/>
      <c r="M149" s="6"/>
      <c r="N149" s="15"/>
      <c r="O149" s="15"/>
      <c r="P149" s="15"/>
      <c r="Q149" s="15"/>
      <c r="R149" s="15"/>
      <c r="S149" s="15"/>
      <c r="T149" s="15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3"/>
      <c r="BM149" s="6"/>
      <c r="BN149" s="6"/>
      <c r="BO149" s="6"/>
      <c r="BP149" s="6"/>
    </row>
    <row r="150" spans="1:70" s="9" customFormat="1" ht="257.25" customHeight="1" x14ac:dyDescent="0.25">
      <c r="A150" s="14"/>
      <c r="B150" s="15"/>
      <c r="C150" s="16"/>
      <c r="D150" s="16"/>
      <c r="F150" s="15"/>
      <c r="G150" s="15"/>
      <c r="H150" s="15"/>
      <c r="I150" s="15"/>
      <c r="J150" s="15"/>
      <c r="K150" s="15"/>
      <c r="M150" s="6"/>
      <c r="N150" s="15"/>
      <c r="O150" s="15"/>
      <c r="P150" s="24"/>
      <c r="Q150" s="24"/>
      <c r="R150" s="24"/>
      <c r="S150" s="24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3"/>
      <c r="BM150" s="6"/>
      <c r="BN150" s="6"/>
      <c r="BO150" s="6"/>
      <c r="BP150" s="6"/>
    </row>
    <row r="151" spans="1:70" s="9" customFormat="1" ht="254.25" customHeight="1" x14ac:dyDescent="0.25">
      <c r="A151" s="14"/>
      <c r="B151" s="15"/>
      <c r="C151" s="16"/>
      <c r="D151" s="16"/>
      <c r="F151" s="15"/>
      <c r="G151" s="15"/>
      <c r="H151" s="15"/>
      <c r="I151" s="15"/>
      <c r="J151" s="15"/>
      <c r="K151" s="15"/>
      <c r="M151" s="6"/>
      <c r="N151" s="15"/>
      <c r="O151" s="15"/>
      <c r="P151" s="24"/>
      <c r="Q151" s="24"/>
      <c r="R151" s="24"/>
      <c r="S151" s="24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3"/>
      <c r="BM151" s="6"/>
      <c r="BN151" s="6"/>
      <c r="BO151" s="6"/>
      <c r="BP151" s="6"/>
    </row>
    <row r="152" spans="1:70" s="9" customFormat="1" ht="319.5" customHeight="1" x14ac:dyDescent="0.25">
      <c r="A152" s="14"/>
      <c r="B152" s="15"/>
      <c r="C152" s="16"/>
      <c r="D152" s="16"/>
      <c r="F152" s="15"/>
      <c r="G152" s="15"/>
      <c r="H152" s="15"/>
      <c r="I152" s="15"/>
      <c r="J152" s="15"/>
      <c r="K152" s="15"/>
      <c r="M152" s="6"/>
      <c r="N152" s="7"/>
      <c r="O152" s="7"/>
      <c r="P152" s="7"/>
      <c r="Q152" s="7"/>
      <c r="R152" s="7"/>
      <c r="S152" s="7"/>
      <c r="T152" s="18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3"/>
      <c r="BM152" s="6"/>
      <c r="BN152" s="6"/>
      <c r="BO152" s="6"/>
      <c r="BP152" s="6"/>
    </row>
    <row r="153" spans="1:70" s="9" customFormat="1" ht="409.6" customHeight="1" x14ac:dyDescent="0.25">
      <c r="A153" s="14"/>
      <c r="B153" s="15"/>
      <c r="C153" s="16"/>
      <c r="D153" s="16"/>
      <c r="F153" s="15"/>
      <c r="G153" s="15"/>
      <c r="H153" s="15"/>
      <c r="I153" s="15"/>
      <c r="J153" s="15"/>
      <c r="K153" s="15"/>
      <c r="L153" s="15"/>
      <c r="M153" s="15"/>
      <c r="N153" s="18"/>
      <c r="O153" s="15"/>
      <c r="P153" s="18"/>
      <c r="Q153" s="18"/>
      <c r="R153" s="18"/>
      <c r="S153" s="18"/>
      <c r="T153" s="18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3"/>
      <c r="BM153" s="6"/>
      <c r="BN153" s="6"/>
      <c r="BO153" s="6"/>
      <c r="BP153" s="6"/>
    </row>
    <row r="154" spans="1:70" s="9" customFormat="1" ht="141.75" customHeight="1" x14ac:dyDescent="0.25">
      <c r="A154" s="14"/>
      <c r="B154" s="15"/>
      <c r="C154" s="16"/>
      <c r="D154" s="16"/>
      <c r="F154" s="15"/>
      <c r="G154" s="15"/>
      <c r="H154" s="15"/>
      <c r="I154" s="15"/>
      <c r="J154" s="15"/>
      <c r="K154" s="15"/>
      <c r="M154" s="6"/>
      <c r="N154" s="7"/>
      <c r="O154" s="7"/>
      <c r="P154" s="7"/>
      <c r="Q154" s="7"/>
      <c r="R154" s="7"/>
      <c r="S154" s="7"/>
      <c r="T154" s="18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3"/>
      <c r="BM154" s="6"/>
      <c r="BN154" s="6"/>
      <c r="BO154" s="6"/>
      <c r="BP154" s="6"/>
    </row>
    <row r="155" spans="1:70" s="9" customFormat="1" ht="141.75" customHeight="1" x14ac:dyDescent="0.25">
      <c r="A155" s="14"/>
      <c r="B155" s="15"/>
      <c r="C155" s="16"/>
      <c r="D155" s="16"/>
      <c r="F155" s="15"/>
      <c r="G155" s="15"/>
      <c r="H155" s="15"/>
      <c r="I155" s="15"/>
      <c r="J155" s="15"/>
      <c r="K155" s="15"/>
      <c r="M155" s="15"/>
      <c r="N155" s="7"/>
      <c r="O155" s="7"/>
      <c r="P155" s="7"/>
      <c r="Q155" s="7"/>
      <c r="R155" s="7"/>
      <c r="S155" s="7"/>
      <c r="T155" s="7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3"/>
      <c r="BM155" s="6"/>
      <c r="BN155" s="6"/>
      <c r="BO155" s="6"/>
      <c r="BP155" s="6"/>
    </row>
    <row r="156" spans="1:70" s="9" customFormat="1" ht="292.5" customHeight="1" x14ac:dyDescent="0.25">
      <c r="A156" s="14"/>
      <c r="B156" s="15"/>
      <c r="C156" s="16"/>
      <c r="D156" s="16"/>
      <c r="F156" s="15"/>
      <c r="G156" s="15"/>
      <c r="H156" s="15"/>
      <c r="I156" s="15"/>
      <c r="J156" s="15"/>
      <c r="K156" s="15"/>
      <c r="M156" s="6"/>
      <c r="N156" s="24"/>
      <c r="O156" s="15"/>
      <c r="P156" s="24"/>
      <c r="Q156" s="24"/>
      <c r="R156" s="24"/>
      <c r="S156" s="24"/>
      <c r="T156" s="24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3"/>
      <c r="BM156" s="6"/>
      <c r="BN156" s="6"/>
      <c r="BO156" s="6"/>
      <c r="BP156" s="3"/>
      <c r="BQ156" s="6"/>
      <c r="BR156" s="3"/>
    </row>
    <row r="157" spans="1:70" s="9" customFormat="1" ht="177" customHeight="1" x14ac:dyDescent="0.25">
      <c r="A157" s="14"/>
      <c r="B157" s="15"/>
      <c r="C157" s="16"/>
      <c r="D157" s="16"/>
      <c r="F157" s="15"/>
      <c r="G157" s="15"/>
      <c r="H157" s="15"/>
      <c r="I157" s="15"/>
      <c r="J157" s="15"/>
      <c r="K157" s="15"/>
      <c r="M157" s="6"/>
      <c r="N157" s="15"/>
      <c r="O157" s="15"/>
      <c r="P157" s="24"/>
      <c r="Q157" s="24"/>
      <c r="R157" s="24"/>
      <c r="S157" s="24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3"/>
      <c r="BQ157" s="6"/>
      <c r="BR157" s="3"/>
    </row>
  </sheetData>
  <autoFilter ref="A2:BM129"/>
  <mergeCells count="2">
    <mergeCell ref="I3:I8"/>
    <mergeCell ref="J3:J4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З-2525</vt:lpstr>
      <vt:lpstr>'З-2525'!Заголовки_для_печати</vt:lpstr>
      <vt:lpstr>'З-2525'!Область_печати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2016-07-04T07:56:33Z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