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10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Лист1!$A$2:$J$5</definedName>
    <definedName name="_xlnm.Print_Area" localSheetId="0">Лист1!$A$1:$J$14</definedName>
  </definedNames>
  <calcPr calcId="145621" calcOnSave="0"/>
</workbook>
</file>

<file path=xl/calcChain.xml><?xml version="1.0" encoding="utf-8"?>
<calcChain xmlns="http://schemas.openxmlformats.org/spreadsheetml/2006/main">
  <c r="H13" i="1" l="1"/>
  <c r="H12" i="1"/>
  <c r="G7" i="1" l="1"/>
  <c r="G3" i="1" l="1"/>
  <c r="G4" i="1"/>
  <c r="G5" i="1"/>
</calcChain>
</file>

<file path=xl/sharedStrings.xml><?xml version="1.0" encoding="utf-8"?>
<sst xmlns="http://schemas.openxmlformats.org/spreadsheetml/2006/main" count="34" uniqueCount="26">
  <si>
    <t>ШТ</t>
  </si>
  <si>
    <t>Наименование / марка</t>
  </si>
  <si>
    <t>№ п.п.</t>
  </si>
  <si>
    <t>Адрес доставки</t>
  </si>
  <si>
    <t>г. Кострома ул. катушечная 157, Центральный склад</t>
  </si>
  <si>
    <t>Кол-во</t>
  </si>
  <si>
    <t>Плановая цена</t>
  </si>
  <si>
    <t>Стоимость</t>
  </si>
  <si>
    <t>ЕИ</t>
  </si>
  <si>
    <t>SAP</t>
  </si>
  <si>
    <t>* - Поставки проводятся по заявкам филиала Костромаэнерго</t>
  </si>
  <si>
    <t>ГОСТ</t>
  </si>
  <si>
    <t>ЭД ДКУ-112 1,2/3000</t>
  </si>
  <si>
    <t/>
  </si>
  <si>
    <t>30 кал. дней*</t>
  </si>
  <si>
    <t>ЭД АИР56В4 0,18КВТ</t>
  </si>
  <si>
    <t>ТИДЖ.435361.001</t>
  </si>
  <si>
    <t>ЭД 4ААМ 63А4ТРУ1 220/380В</t>
  </si>
  <si>
    <t>ЭД АИР56В4 0,18кВт</t>
  </si>
  <si>
    <t>Срок поставки
(с момента заключения договора, но не ранее 14.01.2019)</t>
  </si>
  <si>
    <t>КУ</t>
  </si>
  <si>
    <t>ГУ</t>
  </si>
  <si>
    <t>НУ</t>
  </si>
  <si>
    <t>ШУ</t>
  </si>
  <si>
    <t>ИТОГО</t>
  </si>
  <si>
    <t>Приложение к ТЗ на поставку электродвигателей для РЭО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</si>
</sst>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0" fillId="0" borderId="0"/>
  </cellStyleXfs>
  <cellXfs count="2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left" vertical="center"/>
    </xf>
    <xf numFmtId="0" fontId="11" fillId="0" borderId="1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10" xfId="3"/>
    <cellStyle name="Обычный 12 5" xfId="1"/>
    <cellStyle name="Обычный 13 4" xfId="2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BreakPreview" zoomScale="70" zoomScaleNormal="80" zoomScaleSheetLayoutView="70" workbookViewId="0">
      <selection activeCell="I6" sqref="I6"/>
    </sheetView>
  </sheetViews>
  <sheetFormatPr defaultRowHeight="15" x14ac:dyDescent="0.25"/>
  <cols>
    <col min="1" max="1" width="4.5703125" style="1" customWidth="1"/>
    <col min="2" max="2" width="9.85546875" style="1" customWidth="1"/>
    <col min="3" max="3" width="46.85546875" customWidth="1"/>
    <col min="4" max="4" width="9.140625" style="10"/>
    <col min="5" max="5" width="9.85546875" style="10" customWidth="1"/>
    <col min="6" max="6" width="11.7109375" style="10" hidden="1" customWidth="1"/>
    <col min="7" max="7" width="16.7109375" hidden="1" customWidth="1"/>
    <col min="8" max="8" width="19.7109375" style="17" customWidth="1"/>
    <col min="9" max="9" width="53" customWidth="1"/>
    <col min="10" max="10" width="17.5703125" customWidth="1"/>
  </cols>
  <sheetData>
    <row r="1" spans="1:10" ht="48.75" customHeight="1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94.5" x14ac:dyDescent="0.25">
      <c r="A2" s="6" t="s">
        <v>2</v>
      </c>
      <c r="B2" s="6" t="s">
        <v>9</v>
      </c>
      <c r="C2" s="2" t="s">
        <v>1</v>
      </c>
      <c r="D2" s="2" t="s">
        <v>8</v>
      </c>
      <c r="E2" s="2" t="s">
        <v>5</v>
      </c>
      <c r="F2" s="6" t="s">
        <v>6</v>
      </c>
      <c r="G2" s="2" t="s">
        <v>7</v>
      </c>
      <c r="H2" s="2" t="s">
        <v>11</v>
      </c>
      <c r="I2" s="5" t="s">
        <v>3</v>
      </c>
      <c r="J2" s="5" t="s">
        <v>19</v>
      </c>
    </row>
    <row r="3" spans="1:10" ht="15.75" x14ac:dyDescent="0.25">
      <c r="A3" s="2">
        <v>1</v>
      </c>
      <c r="B3" s="7">
        <v>2118388</v>
      </c>
      <c r="C3" s="14" t="s">
        <v>17</v>
      </c>
      <c r="D3" s="8" t="s">
        <v>0</v>
      </c>
      <c r="E3" s="8">
        <v>5</v>
      </c>
      <c r="F3" s="9">
        <v>5213.9799999999996</v>
      </c>
      <c r="G3" s="18">
        <f>E3*F3</f>
        <v>26069.899999999998</v>
      </c>
      <c r="H3" s="15"/>
      <c r="I3" s="3" t="s">
        <v>4</v>
      </c>
      <c r="J3" s="4" t="s">
        <v>14</v>
      </c>
    </row>
    <row r="4" spans="1:10" ht="15.75" x14ac:dyDescent="0.25">
      <c r="A4" s="2">
        <v>2</v>
      </c>
      <c r="B4" s="7">
        <v>2108351</v>
      </c>
      <c r="C4" s="14" t="s">
        <v>18</v>
      </c>
      <c r="D4" s="8" t="s">
        <v>0</v>
      </c>
      <c r="E4" s="8">
        <v>3</v>
      </c>
      <c r="F4" s="9">
        <v>3069.92</v>
      </c>
      <c r="G4" s="18">
        <f>E4*F4</f>
        <v>9209.76</v>
      </c>
      <c r="H4" s="15" t="s">
        <v>16</v>
      </c>
      <c r="I4" s="3" t="s">
        <v>4</v>
      </c>
      <c r="J4" s="4" t="s">
        <v>14</v>
      </c>
    </row>
    <row r="5" spans="1:10" ht="15.75" x14ac:dyDescent="0.25">
      <c r="A5" s="2">
        <v>3</v>
      </c>
      <c r="B5" s="7">
        <v>2001003</v>
      </c>
      <c r="C5" s="14" t="s">
        <v>12</v>
      </c>
      <c r="D5" s="8" t="s">
        <v>0</v>
      </c>
      <c r="E5" s="8">
        <v>31</v>
      </c>
      <c r="F5" s="9">
        <v>14170</v>
      </c>
      <c r="G5" s="18">
        <f>E5*F5</f>
        <v>439270</v>
      </c>
      <c r="H5" s="15" t="s">
        <v>13</v>
      </c>
      <c r="I5" s="3" t="s">
        <v>4</v>
      </c>
      <c r="J5" s="4" t="s">
        <v>14</v>
      </c>
    </row>
    <row r="6" spans="1:10" x14ac:dyDescent="0.25">
      <c r="B6" s="13" t="s">
        <v>10</v>
      </c>
      <c r="C6" s="12"/>
      <c r="D6" s="12"/>
      <c r="E6" s="12"/>
      <c r="F6" s="12"/>
      <c r="G6" s="19"/>
      <c r="H6" s="11"/>
      <c r="I6" s="12"/>
    </row>
    <row r="7" spans="1:10" ht="20.25" customHeight="1" x14ac:dyDescent="0.25">
      <c r="G7" s="20">
        <f>SUM(G3:G6)</f>
        <v>474549.66</v>
      </c>
      <c r="H7" s="16"/>
    </row>
    <row r="11" spans="1:10" hidden="1" x14ac:dyDescent="0.25">
      <c r="C11" s="21"/>
      <c r="D11" s="22" t="s">
        <v>20</v>
      </c>
      <c r="E11" s="22" t="s">
        <v>21</v>
      </c>
      <c r="F11" s="23" t="s">
        <v>22</v>
      </c>
      <c r="G11" s="22" t="s">
        <v>23</v>
      </c>
      <c r="H11" s="22" t="s">
        <v>24</v>
      </c>
    </row>
    <row r="12" spans="1:10" ht="16.5" hidden="1" x14ac:dyDescent="0.25">
      <c r="C12" s="24" t="s">
        <v>17</v>
      </c>
      <c r="D12" s="25">
        <v>4</v>
      </c>
      <c r="E12" s="22"/>
      <c r="F12" s="25">
        <v>1</v>
      </c>
      <c r="G12" s="22"/>
      <c r="H12" s="22">
        <f>D12+E12+F12</f>
        <v>5</v>
      </c>
    </row>
    <row r="13" spans="1:10" ht="16.5" hidden="1" x14ac:dyDescent="0.25">
      <c r="C13" s="24" t="s">
        <v>15</v>
      </c>
      <c r="D13" s="25">
        <v>3</v>
      </c>
      <c r="E13" s="22"/>
      <c r="F13" s="25">
        <v>0</v>
      </c>
      <c r="G13" s="22"/>
      <c r="H13" s="22">
        <f t="shared" ref="H13" si="0">D13+E13+F13</f>
        <v>3</v>
      </c>
    </row>
    <row r="14" spans="1:10" ht="16.5" hidden="1" x14ac:dyDescent="0.25">
      <c r="C14" s="24" t="s">
        <v>12</v>
      </c>
      <c r="D14" s="25">
        <v>16</v>
      </c>
      <c r="E14" s="22">
        <v>1</v>
      </c>
      <c r="F14" s="25">
        <v>5</v>
      </c>
      <c r="G14" s="22">
        <v>7</v>
      </c>
      <c r="H14" s="22">
        <v>29</v>
      </c>
    </row>
  </sheetData>
  <autoFilter ref="A2:J5">
    <sortState ref="A3:J8">
      <sortCondition ref="B2:B6"/>
    </sortState>
  </autoFilter>
  <mergeCells count="1">
    <mergeCell ref="A1:J1"/>
  </mergeCells>
  <conditionalFormatting sqref="F12:F13">
    <cfRule type="cellIs" dxfId="3" priority="4" operator="equal">
      <formula>0</formula>
    </cfRule>
  </conditionalFormatting>
  <conditionalFormatting sqref="F14">
    <cfRule type="cellIs" dxfId="2" priority="3" operator="equal">
      <formula>0</formula>
    </cfRule>
  </conditionalFormatting>
  <conditionalFormatting sqref="D12:D13">
    <cfRule type="cellIs" dxfId="1" priority="2" operator="equal">
      <formula>0</formula>
    </cfRule>
  </conditionalFormatting>
  <conditionalFormatting sqref="D14">
    <cfRule type="cellIs" dxfId="0" priority="1" operator="equal">
      <formula>0</formula>
    </cfRule>
  </conditionalFormatting>
  <pageMargins left="0" right="0" top="0" bottom="0" header="0" footer="0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Бебенин Игорь Николаевич</cp:lastModifiedBy>
  <cp:lastPrinted>2018-09-25T11:30:43Z</cp:lastPrinted>
  <dcterms:created xsi:type="dcterms:W3CDTF">2015-10-09T07:31:54Z</dcterms:created>
  <dcterms:modified xsi:type="dcterms:W3CDTF">2018-09-26T05:17:43Z</dcterms:modified>
</cp:coreProperties>
</file>