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0890"/>
  </bookViews>
  <sheets>
    <sheet name="38 2020-П(Ц)" sheetId="1" r:id="rId1"/>
    <sheet name="список договоров" sheetId="2" r:id="rId2"/>
  </sheets>
  <definedNames>
    <definedName name="_xlnm._FilterDatabase" localSheetId="0" hidden="1">'38 2020-П(Ц)'!$A$3:$AC$3</definedName>
  </definedNames>
  <calcPr calcId="162913"/>
</workbook>
</file>

<file path=xl/calcChain.xml><?xml version="1.0" encoding="utf-8"?>
<calcChain xmlns="http://schemas.openxmlformats.org/spreadsheetml/2006/main">
  <c r="AA26" i="1" l="1"/>
  <c r="AA25" i="1"/>
  <c r="AA24" i="1"/>
  <c r="AA23" i="1"/>
  <c r="AA22" i="1"/>
  <c r="AA21" i="1"/>
  <c r="AA20" i="1"/>
  <c r="AA19" i="1"/>
  <c r="AA18" i="1"/>
  <c r="AA17" i="1"/>
  <c r="AA16" i="1" l="1"/>
  <c r="AA15" i="1"/>
  <c r="AA14" i="1"/>
  <c r="AA13" i="1"/>
  <c r="C47" i="2" l="1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 l="1"/>
</calcChain>
</file>

<file path=xl/sharedStrings.xml><?xml version="1.0" encoding="utf-8"?>
<sst xmlns="http://schemas.openxmlformats.org/spreadsheetml/2006/main" count="308" uniqueCount="117">
  <si>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</si>
  <si>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</si>
  <si>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</si>
  <si>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</si>
  <si>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</si>
  <si>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</si>
  <si>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</si>
  <si>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</si>
  <si>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</si>
  <si>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</si>
  <si>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</si>
  <si>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</si>
  <si>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</si>
  <si>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</si>
  <si>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</si>
  <si>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</si>
  <si>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</si>
  <si>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</si>
  <si>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</si>
  <si>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Комментарий</t>
  </si>
  <si>
    <t>Номер СПП элемента</t>
  </si>
  <si>
    <t>увел 15 %</t>
  </si>
  <si>
    <t>Наименование объекта по бух. учету</t>
  </si>
  <si>
    <t>Инвентарный номер</t>
  </si>
  <si>
    <t>Составил:</t>
  </si>
  <si>
    <t>____________________________________</t>
  </si>
  <si>
    <t>Согласован:</t>
  </si>
  <si>
    <t>Дата заключения договора ТП</t>
  </si>
  <si>
    <t>код ИПР</t>
  </si>
  <si>
    <t>км.</t>
  </si>
  <si>
    <t>новое строительство</t>
  </si>
  <si>
    <t>Голышев М.Н.</t>
  </si>
  <si>
    <t>Z44-TP</t>
  </si>
  <si>
    <t>.01</t>
  </si>
  <si>
    <t>.02</t>
  </si>
  <si>
    <t>Костромской</t>
  </si>
  <si>
    <t>КМ-1773</t>
  </si>
  <si>
    <t>Строительство ВЛИ-0,4 кВ от опоры ВЛИ-0,4 кВ до ВУ установленного на конструкции, на границе земельного участка Заявителя.</t>
  </si>
  <si>
    <t>шт.</t>
  </si>
  <si>
    <t>Соловьев М.А.</t>
  </si>
  <si>
    <t>Нерехтский</t>
  </si>
  <si>
    <t>Приложение №1 к ТЗ 38/2020-П(Ц)</t>
  </si>
  <si>
    <t>1019-Ц/1(3)-ТП(2020)И</t>
  </si>
  <si>
    <t>Рыбкин Валерий Александрович</t>
  </si>
  <si>
    <t>индивидуальный жилой дом.Костромская область, муниципальный район город Нерехта и Нерехтский район, Волжское сельское поселение, д. Алабухино, ул. Деревенская, з/у 6.</t>
  </si>
  <si>
    <t>Строительство ВЛИ 0,4 кВ от ближайшей опоры № 4 ВЛ 0,4 кВ ТП №132 ф.10-03 ПС 35/10 кВ «Владычное» не далее 15 метров во внешнюю сторону от границы участка Заявителя.</t>
  </si>
  <si>
    <t>38/2020-П(Ц)</t>
  </si>
  <si>
    <t>Z44-TP41971843.01</t>
  </si>
  <si>
    <t>основное средство – ВЛ-04кВ ф.10-03 ПС Владычное L-3.65</t>
  </si>
  <si>
    <t>Строительство однофазного ответвления  к ВУ Заявителя от проектируемой опоры ВЛИ 0,4 кВ ТП № 132 до точки присоединения, указанной в п.7.1. настоящих технических условий</t>
  </si>
  <si>
    <t>Z44-TP41971843.02</t>
  </si>
  <si>
    <t>1033-Ц/2(3)-ТП(2020)И</t>
  </si>
  <si>
    <t>ЗАО "Безопасные дороги Костромской области"</t>
  </si>
  <si>
    <t>АСФН.г.Кострома, ул.Зеленая, 10</t>
  </si>
  <si>
    <t xml:space="preserve">Городской </t>
  </si>
  <si>
    <t>Z44-TP41975629.01</t>
  </si>
  <si>
    <t xml:space="preserve">основное средство – ВЛ-0,4 кВ ТП-295 г. Кострома ул.) </t>
  </si>
  <si>
    <t>12008926-00</t>
  </si>
  <si>
    <t>Строительство однофазной ВЛИ от проектируемой ВЛИ-0,4 кВ ТП №295 ПС 220/110/35/6 кВ «Кострома-2» не далее 15 метров во внешнюю сторону от границы участка Заявителя</t>
  </si>
  <si>
    <t>Строительство ВЛИ-0,23 кВ от опоры ВЛИ-0,23 кВ до ВУ установленного на конструкции, на границе земельного участка Заявителя.</t>
  </si>
  <si>
    <t>Z44-TP41975629.02</t>
  </si>
  <si>
    <t>1035-Ц/2(3)-ТП(2020)И</t>
  </si>
  <si>
    <t>АСФН.г.Кострома, ул.Юрия Смирнова, в районе д.16</t>
  </si>
  <si>
    <t>Строительство однофазной ВЛИ от опоры ВЛ 0,4 кВ ТП №120 ПС 220/110/35/6 кВ «Кострома-2» не далее 15 метров во внешнюю сторону от границы участка Заявителя.</t>
  </si>
  <si>
    <t>Z44-TP41975933.01</t>
  </si>
  <si>
    <t>основное средство – н/в ВЛ-0.4 кВ от ТП-120 на район ул. Ю. Смирнова</t>
  </si>
  <si>
    <t>Z44-TP41975933.02</t>
  </si>
  <si>
    <t>1037-Ц/2(3)-ТП(2020)И</t>
  </si>
  <si>
    <t>АСФН.ФАД Р-243 км, 94+350 м (Костромская область, Островский район, в районе гостиницы «Дикарка»)</t>
  </si>
  <si>
    <t xml:space="preserve">Островский </t>
  </si>
  <si>
    <t>Строительство однофазной ВЛИ на железобетонных опорах, с совместным подвесом часть линии по ВЛ-10 кВ, от РУ-0,4 кВ ТП №351 ПС 35/10 кВ «Клеванцово» не далее 15 метров во внешнюю сторону от границы участка Заявителя.</t>
  </si>
  <si>
    <t>Z44-TP41975455.01</t>
  </si>
  <si>
    <t>основное средство – КТП 351 250кВа, Козловка</t>
  </si>
  <si>
    <t>13013542-00</t>
  </si>
  <si>
    <t>Строительство однофазной ВЛИ совместным подвесом по существующим опорам уличного освещения (с согласованием владельцем опор) от ВЛИ-0,4 кВ ТП №295 ПС 220/110/35/6 кВ «Кострома-2» до проектируемой ВЛИ-0,4 кВ.</t>
  </si>
  <si>
    <t>1078-Ц/1(3)-ТП(2020)И</t>
  </si>
  <si>
    <t>Груздев Константин Александрович</t>
  </si>
  <si>
    <t>жилой дом.п. Островское ул. Ольховая кад № 44:15:120309:65</t>
  </si>
  <si>
    <t>Островский</t>
  </si>
  <si>
    <t>Строительство ВЛИ 0,4 кВ от ближайшей опоры ВЛИ 0,4 кВ ТП №258 ф.10-02 ПС 110/35/10 кВ «Красная поляна» до земельного участка объекта присоединения</t>
  </si>
  <si>
    <t>основное средство – ВЛ-04кв ф10-02 ПС Кр. Поляна L-34.49км п. Островское</t>
  </si>
  <si>
    <t>Строительство ВЛИ-0,23 кВ от опоры ВЛИ-0,4 кВ до ВУ установленного на конструкции, на границе земельного участка Заявителя.</t>
  </si>
  <si>
    <t>765-Ц/1(3)-ТП(2020)И</t>
  </si>
  <si>
    <t>Амосова Татьяна Владимировна</t>
  </si>
  <si>
    <t>жилой дом.Костромской р-он, д. Пушкино, д. 22</t>
  </si>
  <si>
    <t>15(увеличение)</t>
  </si>
  <si>
    <t>Строительство ВЛИ 0,4 кВ от ближайшей опоры ВЛИ 0,4 кВ ТП № 396 ПС 35/10 кВ «Минское» до земельного участка Заявителя.</t>
  </si>
  <si>
    <t>ВЛ-04кВ ф10-05 ПС Минское  L-11,317 км</t>
  </si>
  <si>
    <t>1082-Ц/1(3)-ТП(2020)И</t>
  </si>
  <si>
    <t>Свистунова Эльза Анатольевна</t>
  </si>
  <si>
    <t>жилой дом.Костромская область, Красносельский район, д.Иконниково, ул.Зимнякова, д.1</t>
  </si>
  <si>
    <t xml:space="preserve">Красносельский </t>
  </si>
  <si>
    <t>Строительство ВЛИ 0,4 кВ от ближайшей опоры ВЛИ 0,4 кВ ТП № 105 ф.10-02 ПС 35/10 кВ «Чапаево» не далее 15 метров во внешнюю сторону от границы участка Заявителя.</t>
  </si>
  <si>
    <t>основное средство – ВЛ-04кВ ф.10-04 ПС Новинки L-27км</t>
  </si>
  <si>
    <t>1084-Н/1(3)-ТП(2020)И</t>
  </si>
  <si>
    <t>Петровец Дмитрий Владимирович</t>
  </si>
  <si>
    <t>нежилое строение.Костромская область, г. Макарьев, ул. Уколово,д.1а</t>
  </si>
  <si>
    <t>Макарьевский</t>
  </si>
  <si>
    <t>Строительство ВЛИ-0,4 кВ от РУ-0,4 ТП №205 ВЛ-10 кВ ф. 10-05 ПС 110/35/10 кВ «Макарьев 1» не далее 15 метров во внешнюю сторону от границы участка Заявителя</t>
  </si>
  <si>
    <t>0.23</t>
  </si>
  <si>
    <t>Установка дополнительного коммутационного аппарата в РУ-0,4 кВ ТП №205 ВЛ-10 кВ ф. 10-05 ПС 110/35/10 кВ «Макарьев 1».</t>
  </si>
  <si>
    <t>КМ-1772</t>
  </si>
  <si>
    <t>.03</t>
  </si>
  <si>
    <t>ЗТП 100кВА № 205 РСУ</t>
  </si>
  <si>
    <t>1089-Н/2(3)-ТП(2020)И</t>
  </si>
  <si>
    <t>ИП ГКФХ Каптаров Ровшан Магамали Оглы</t>
  </si>
  <si>
    <t>нежилое здание .157990, Костромская обл., Кадыйский р-н., п. Дубки ул. Полевая ориентир д. №24 в 300 м на юго-запад 44:05:110801:191</t>
  </si>
  <si>
    <t>Кадыйский</t>
  </si>
  <si>
    <t>Строительство ВЛИ-0,4 кВ от РУ-0,4 ТП №041 ВЛ-10 кВ ф. 10-03 ПС 110/35/10 кВ «Кадый» не далее 15 метров во внешнюю сторону от границы участка Заявителя</t>
  </si>
  <si>
    <t>Установка дополнительного коммутационного аппарата в РУ-0,4 кВ ТП №041 ВЛ-10 кВ ф. 10-03 ПС 110/35/10 кВ «Кадый».</t>
  </si>
  <si>
    <t>КТП дДубки улПолевая 12А</t>
  </si>
  <si>
    <t>1112-Н/2(3)-ТП(2020)И</t>
  </si>
  <si>
    <t xml:space="preserve">ПАО "Ростелеком" </t>
  </si>
  <si>
    <t>точка доступа устранения цифрового неравенства.Костромская обл Макарьевский р-н с. Нежитино, ориентир школа</t>
  </si>
  <si>
    <t>Строительство ВЛИ 0,4 кВ от опоры №9 ВЛ-0,4 кВ ф. №1 ТП №332 ф. 10-03 ПС 35/10 кВ «Нежитино» не далее 15 метров во внешнюю сторону от границы участка Заявителя.</t>
  </si>
  <si>
    <t>0.15</t>
  </si>
  <si>
    <t>ВЛ 04 ПС Нежитино ф.10-03 от ТП 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</si>
</sst>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  <numFmt numFmtId="165" formatCode="0.000"/>
    <numFmt numFmtId="166" formatCode="_(&quot;р.&quot;* #,##0.00_);_(&quot;р.&quot;* \(#,##0.00\);_(&quot;р.&quot;* &quot;-&quot;??_);_(@_)"/>
    <numFmt numFmtId="167" formatCode="_(* #,##0.00_);_(* \(#,##0.00\);_(* &quot;-&quot;??_);_(@_)"/>
    <numFmt numFmtId="168" formatCode="_-* #,##0_-;\-* #,##0_-;_-* &quot;-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sz val="12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0645">
    <xf numFmtId="0" fontId="0" fillId="0" borderId="0"/>
    <xf numFmtId="0" fontId="10" fillId="0" borderId="0"/>
    <xf numFmtId="0" fontId="10" fillId="0" borderId="0"/>
    <xf numFmtId="0" fontId="8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4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164" fontId="8" fillId="0" borderId="0" applyFont="0" applyFill="0" applyBorder="0" applyAlignment="0" applyProtection="0"/>
    <xf numFmtId="0" fontId="13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4" fillId="0" borderId="0"/>
    <xf numFmtId="0" fontId="14" fillId="0" borderId="0"/>
    <xf numFmtId="0" fontId="10" fillId="0" borderId="0"/>
    <xf numFmtId="0" fontId="10" fillId="0" borderId="0"/>
    <xf numFmtId="166" fontId="10" fillId="0" borderId="0">
      <protection locked="0"/>
    </xf>
    <xf numFmtId="166" fontId="10" fillId="0" borderId="0">
      <protection locked="0"/>
    </xf>
    <xf numFmtId="166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2">
      <protection locked="0"/>
    </xf>
    <xf numFmtId="0" fontId="10" fillId="21" borderId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5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29" borderId="0" applyNumberFormat="0" applyBorder="0" applyAlignment="0" applyProtection="0"/>
    <xf numFmtId="0" fontId="10" fillId="8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11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1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17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0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6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8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4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3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0" borderId="3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0" fontId="10" fillId="41" borderId="4" applyNumberFormat="0" applyAlignment="0" applyProtection="0"/>
    <xf numFmtId="168" fontId="13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3" fillId="0" borderId="0"/>
    <xf numFmtId="44" fontId="17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8" fillId="0" borderId="0"/>
  </cellStyleXfs>
  <cellXfs count="53">
    <xf numFmtId="0" fontId="0" fillId="0" borderId="0" xfId="0"/>
    <xf numFmtId="49" fontId="0" fillId="0" borderId="0" xfId="0" applyNumberFormat="1"/>
    <xf numFmtId="44" fontId="11" fillId="0" borderId="0" xfId="3045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1" xfId="0" applyFont="1" applyBorder="1"/>
    <xf numFmtId="0" fontId="19" fillId="0" borderId="0" xfId="30644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0" fillId="0" borderId="1" xfId="0" applyFont="1" applyBorder="1"/>
    <xf numFmtId="0" fontId="19" fillId="0" borderId="5" xfId="30644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0" fillId="0" borderId="0" xfId="0" applyFont="1"/>
    <xf numFmtId="0" fontId="12" fillId="0" borderId="0" xfId="0" applyFont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14" fontId="12" fillId="2" borderId="7" xfId="0" applyNumberFormat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14" fontId="12" fillId="2" borderId="8" xfId="0" applyNumberFormat="1" applyFont="1" applyFill="1" applyBorder="1" applyAlignment="1">
      <alignment horizontal="center" vertical="center" wrapText="1"/>
    </xf>
    <xf numFmtId="14" fontId="12" fillId="2" borderId="6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2" borderId="7" xfId="0" applyNumberFormat="1" applyFont="1" applyFill="1" applyBorder="1" applyAlignment="1">
      <alignment horizontal="center" vertical="center" wrapText="1"/>
    </xf>
    <xf numFmtId="0" fontId="15" fillId="2" borderId="6" xfId="0" applyNumberFormat="1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14" fontId="15" fillId="0" borderId="6" xfId="0" applyNumberFormat="1" applyFont="1" applyFill="1" applyBorder="1" applyAlignment="1">
      <alignment horizontal="center" vertical="center" wrapText="1"/>
    </xf>
  </cellXfs>
  <cellStyles count="30645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1" xfId="4021"/>
    <cellStyle name="Comma 2 12" xfId="4022"/>
    <cellStyle name="Comma 2 13" xfId="4023"/>
    <cellStyle name="Comma 2 14" xfId="4024"/>
    <cellStyle name="Comma 2 15" xfId="4025"/>
    <cellStyle name="Comma 2 16" xfId="4026"/>
    <cellStyle name="Comma 2 17" xfId="4027"/>
    <cellStyle name="Comma 2 18" xfId="4028"/>
    <cellStyle name="Comma 2 19" xfId="4029"/>
    <cellStyle name="Comma 2 2" xfId="4030"/>
    <cellStyle name="Comma 2 2 10" xfId="4031"/>
    <cellStyle name="Comma 2 2 11" xfId="4032"/>
    <cellStyle name="Comma 2 2 12" xfId="4033"/>
    <cellStyle name="Comma 2 2 13" xfId="4034"/>
    <cellStyle name="Comma 2 2 14" xfId="4035"/>
    <cellStyle name="Comma 2 2 15" xfId="4036"/>
    <cellStyle name="Comma 2 2 16" xfId="4037"/>
    <cellStyle name="Comma 2 2 17" xfId="4038"/>
    <cellStyle name="Comma 2 2 18" xfId="4039"/>
    <cellStyle name="Comma 2 2 19" xfId="4040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451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4"/>
    <cellStyle name="Денежный 2 27 2" xfId="30578"/>
    <cellStyle name="Денежный 2 28" xfId="30540"/>
    <cellStyle name="Денежный 2 3" xfId="12153"/>
    <cellStyle name="Денежный 2 3 2" xfId="1215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90"/>
    <cellStyle name="Обычный 249 2 2" xfId="30604"/>
    <cellStyle name="Обычный 249 3" xfId="30465"/>
    <cellStyle name="Обычный 249 3 2" xfId="30579"/>
    <cellStyle name="Обычный 249 4" xfId="30541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1"/>
    <cellStyle name="Обычный 250 2 2" xfId="30605"/>
    <cellStyle name="Обычный 250 3" xfId="30466"/>
    <cellStyle name="Обычный 250 3 2" xfId="30580"/>
    <cellStyle name="Обычный 250 4" xfId="30542"/>
    <cellStyle name="Обычный 251" xfId="30429"/>
    <cellStyle name="Обычный 251 2" xfId="30494"/>
    <cellStyle name="Обычный 251 2 2" xfId="30608"/>
    <cellStyle name="Обычный 251 3" xfId="30469"/>
    <cellStyle name="Обычный 251 3 2" xfId="30583"/>
    <cellStyle name="Обычный 251 4" xfId="30545"/>
    <cellStyle name="Обычный 252" xfId="30427"/>
    <cellStyle name="Обычный 252 2" xfId="30492"/>
    <cellStyle name="Обычный 252 2 2" xfId="30606"/>
    <cellStyle name="Обычный 252 3" xfId="30467"/>
    <cellStyle name="Обычный 252 3 2" xfId="30581"/>
    <cellStyle name="Обычный 252 4" xfId="30543"/>
    <cellStyle name="Обычный 253" xfId="30428"/>
    <cellStyle name="Обычный 253 2" xfId="30493"/>
    <cellStyle name="Обычный 253 2 2" xfId="30607"/>
    <cellStyle name="Обычный 253 3" xfId="30468"/>
    <cellStyle name="Обычный 253 3 2" xfId="30582"/>
    <cellStyle name="Обычный 253 4" xfId="30544"/>
    <cellStyle name="Обычный 254" xfId="8"/>
    <cellStyle name="Обычный 254 2" xfId="30430"/>
    <cellStyle name="Обычный 254 2 2" xfId="30470"/>
    <cellStyle name="Обычный 254 2 2 2" xfId="30584"/>
    <cellStyle name="Обычный 254 2 3" xfId="30546"/>
    <cellStyle name="Обычный 254 3" xfId="30495"/>
    <cellStyle name="Обычный 254 3 2" xfId="30609"/>
    <cellStyle name="Обычный 254 4" xfId="30516"/>
    <cellStyle name="Обычный 254 4 2" xfId="30630"/>
    <cellStyle name="Обычный 254 5" xfId="30454"/>
    <cellStyle name="Обычный 254 5 2" xfId="30568"/>
    <cellStyle name="Обычный 254 6" xfId="30530"/>
    <cellStyle name="Обычный 255" xfId="9"/>
    <cellStyle name="Обычный 255 2" xfId="30431"/>
    <cellStyle name="Обычный 255 2 2" xfId="30471"/>
    <cellStyle name="Обычный 255 2 2 2" xfId="30585"/>
    <cellStyle name="Обычный 255 2 3" xfId="30547"/>
    <cellStyle name="Обычный 255 3" xfId="30496"/>
    <cellStyle name="Обычный 255 3 2" xfId="30610"/>
    <cellStyle name="Обычный 255 4" xfId="30517"/>
    <cellStyle name="Обычный 255 4 2" xfId="30631"/>
    <cellStyle name="Обычный 255 5" xfId="30455"/>
    <cellStyle name="Обычный 255 5 2" xfId="30569"/>
    <cellStyle name="Обычный 255 6" xfId="30531"/>
    <cellStyle name="Обычный 256" xfId="30432"/>
    <cellStyle name="Обычный 256 2" xfId="30497"/>
    <cellStyle name="Обычный 256 2 2" xfId="30611"/>
    <cellStyle name="Обычный 256 3" xfId="30472"/>
    <cellStyle name="Обычный 256 3 2" xfId="30586"/>
    <cellStyle name="Обычный 256 4" xfId="30548"/>
    <cellStyle name="Обычный 257" xfId="10"/>
    <cellStyle name="Обычный 257 2" xfId="30433"/>
    <cellStyle name="Обычный 257 2 2" xfId="30473"/>
    <cellStyle name="Обычный 257 2 2 2" xfId="30587"/>
    <cellStyle name="Обычный 257 2 3" xfId="30549"/>
    <cellStyle name="Обычный 257 3" xfId="30498"/>
    <cellStyle name="Обычный 257 3 2" xfId="30612"/>
    <cellStyle name="Обычный 257 4" xfId="30518"/>
    <cellStyle name="Обычный 257 4 2" xfId="30632"/>
    <cellStyle name="Обычный 257 5" xfId="30456"/>
    <cellStyle name="Обычный 257 5 2" xfId="30570"/>
    <cellStyle name="Обычный 257 6" xfId="30532"/>
    <cellStyle name="Обычный 258" xfId="11"/>
    <cellStyle name="Обычный 258 2" xfId="30434"/>
    <cellStyle name="Обычный 258 2 2" xfId="30474"/>
    <cellStyle name="Обычный 258 2 2 2" xfId="30588"/>
    <cellStyle name="Обычный 258 2 3" xfId="30550"/>
    <cellStyle name="Обычный 258 3" xfId="30499"/>
    <cellStyle name="Обычный 258 3 2" xfId="30613"/>
    <cellStyle name="Обычный 258 4" xfId="30519"/>
    <cellStyle name="Обычный 258 4 2" xfId="30633"/>
    <cellStyle name="Обычный 258 5" xfId="30457"/>
    <cellStyle name="Обычный 258 5 2" xfId="30571"/>
    <cellStyle name="Обычный 258 6" xfId="30533"/>
    <cellStyle name="Обычный 259" xfId="12"/>
    <cellStyle name="Обычный 259 2" xfId="30435"/>
    <cellStyle name="Обычный 259 2 2" xfId="30475"/>
    <cellStyle name="Обычный 259 2 2 2" xfId="30589"/>
    <cellStyle name="Обычный 259 2 3" xfId="30551"/>
    <cellStyle name="Обычный 259 3" xfId="30500"/>
    <cellStyle name="Обычный 259 3 2" xfId="30614"/>
    <cellStyle name="Обычный 259 4" xfId="30520"/>
    <cellStyle name="Обычный 259 4 2" xfId="30634"/>
    <cellStyle name="Обычный 259 5" xfId="30458"/>
    <cellStyle name="Обычный 259 5 2" xfId="30572"/>
    <cellStyle name="Обычный 259 6" xfId="30534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1"/>
    <cellStyle name="Обычный 260 2 2" xfId="30615"/>
    <cellStyle name="Обычный 260 3" xfId="30476"/>
    <cellStyle name="Обычный 260 3 2" xfId="30590"/>
    <cellStyle name="Обычный 260 4" xfId="30552"/>
    <cellStyle name="Обычный 261" xfId="30439"/>
    <cellStyle name="Обычный 261 2" xfId="30504"/>
    <cellStyle name="Обычный 261 2 2" xfId="30618"/>
    <cellStyle name="Обычный 261 3" xfId="30479"/>
    <cellStyle name="Обычный 261 3 2" xfId="30593"/>
    <cellStyle name="Обычный 261 4" xfId="30555"/>
    <cellStyle name="Обычный 262" xfId="30440"/>
    <cellStyle name="Обычный 262 2" xfId="30505"/>
    <cellStyle name="Обычный 262 2 2" xfId="30619"/>
    <cellStyle name="Обычный 262 3" xfId="30480"/>
    <cellStyle name="Обычный 262 3 2" xfId="30594"/>
    <cellStyle name="Обычный 262 4" xfId="30556"/>
    <cellStyle name="Обычный 263" xfId="30438"/>
    <cellStyle name="Обычный 263 2" xfId="30503"/>
    <cellStyle name="Обычный 263 2 2" xfId="30617"/>
    <cellStyle name="Обычный 263 3" xfId="30478"/>
    <cellStyle name="Обычный 263 3 2" xfId="30592"/>
    <cellStyle name="Обычный 263 4" xfId="30554"/>
    <cellStyle name="Обычный 264" xfId="30437"/>
    <cellStyle name="Обычный 264 2" xfId="30502"/>
    <cellStyle name="Обычный 264 2 2" xfId="30616"/>
    <cellStyle name="Обычный 264 3" xfId="30477"/>
    <cellStyle name="Обычный 264 3 2" xfId="30591"/>
    <cellStyle name="Обычный 264 4" xfId="30553"/>
    <cellStyle name="Обычный 265" xfId="30441"/>
    <cellStyle name="Обычный 265 2" xfId="30506"/>
    <cellStyle name="Обычный 265 2 2" xfId="30620"/>
    <cellStyle name="Обычный 265 3" xfId="30481"/>
    <cellStyle name="Обычный 265 3 2" xfId="30595"/>
    <cellStyle name="Обычный 265 4" xfId="30557"/>
    <cellStyle name="Обычный 266" xfId="13"/>
    <cellStyle name="Обычный 266 2" xfId="30442"/>
    <cellStyle name="Обычный 266 2 2" xfId="30482"/>
    <cellStyle name="Обычный 266 2 2 2" xfId="30596"/>
    <cellStyle name="Обычный 266 2 3" xfId="30558"/>
    <cellStyle name="Обычный 266 3" xfId="30507"/>
    <cellStyle name="Обычный 266 3 2" xfId="30621"/>
    <cellStyle name="Обычный 266 4" xfId="30521"/>
    <cellStyle name="Обычный 266 4 2" xfId="30635"/>
    <cellStyle name="Обычный 266 5" xfId="30459"/>
    <cellStyle name="Обычный 266 5 2" xfId="30573"/>
    <cellStyle name="Обычный 266 6" xfId="30535"/>
    <cellStyle name="Обычный 267" xfId="30443"/>
    <cellStyle name="Обычный 267 2" xfId="30508"/>
    <cellStyle name="Обычный 267 2 2" xfId="30622"/>
    <cellStyle name="Обычный 267 3" xfId="30483"/>
    <cellStyle name="Обычный 267 3 2" xfId="30597"/>
    <cellStyle name="Обычный 267 4" xfId="30559"/>
    <cellStyle name="Обычный 268" xfId="14"/>
    <cellStyle name="Обычный 268 2" xfId="30444"/>
    <cellStyle name="Обычный 268 2 2" xfId="30484"/>
    <cellStyle name="Обычный 268 2 2 2" xfId="30598"/>
    <cellStyle name="Обычный 268 2 3" xfId="30560"/>
    <cellStyle name="Обычный 268 3" xfId="30509"/>
    <cellStyle name="Обычный 268 3 2" xfId="30623"/>
    <cellStyle name="Обычный 268 4" xfId="30522"/>
    <cellStyle name="Обычный 268 4 2" xfId="30636"/>
    <cellStyle name="Обычный 268 5" xfId="30460"/>
    <cellStyle name="Обычный 268 5 2" xfId="30574"/>
    <cellStyle name="Обычный 268 6" xfId="30536"/>
    <cellStyle name="Обычный 269" xfId="15"/>
    <cellStyle name="Обычный 269 2" xfId="30447"/>
    <cellStyle name="Обычный 269 2 2" xfId="30487"/>
    <cellStyle name="Обычный 269 2 2 2" xfId="30601"/>
    <cellStyle name="Обычный 269 2 3" xfId="30563"/>
    <cellStyle name="Обычный 269 3" xfId="30512"/>
    <cellStyle name="Обычный 269 3 2" xfId="30626"/>
    <cellStyle name="Обычный 269 4" xfId="30523"/>
    <cellStyle name="Обычный 269 4 2" xfId="30637"/>
    <cellStyle name="Обычный 269 5" xfId="30461"/>
    <cellStyle name="Обычный 269 5 2" xfId="30575"/>
    <cellStyle name="Обычный 269 6" xfId="30537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10"/>
    <cellStyle name="Обычный 270 2 2" xfId="30624"/>
    <cellStyle name="Обычный 270 3" xfId="30485"/>
    <cellStyle name="Обычный 270 3 2" xfId="30599"/>
    <cellStyle name="Обычный 270 4" xfId="30561"/>
    <cellStyle name="Обычный 271" xfId="16"/>
    <cellStyle name="Обычный 271 2" xfId="30446"/>
    <cellStyle name="Обычный 271 2 2" xfId="30486"/>
    <cellStyle name="Обычный 271 2 2 2" xfId="30600"/>
    <cellStyle name="Обычный 271 2 3" xfId="30562"/>
    <cellStyle name="Обычный 271 3" xfId="30511"/>
    <cellStyle name="Обычный 271 3 2" xfId="30625"/>
    <cellStyle name="Обычный 271 4" xfId="30524"/>
    <cellStyle name="Обычный 271 4 2" xfId="30638"/>
    <cellStyle name="Обычный 271 5" xfId="30462"/>
    <cellStyle name="Обычный 271 5 2" xfId="30576"/>
    <cellStyle name="Обычный 271 6" xfId="30538"/>
    <cellStyle name="Обычный 272" xfId="17"/>
    <cellStyle name="Обычный 272 2" xfId="30448"/>
    <cellStyle name="Обычный 272 2 2" xfId="30488"/>
    <cellStyle name="Обычный 272 2 2 2" xfId="30602"/>
    <cellStyle name="Обычный 272 2 3" xfId="30564"/>
    <cellStyle name="Обычный 272 3" xfId="30513"/>
    <cellStyle name="Обычный 272 3 2" xfId="30627"/>
    <cellStyle name="Обычный 272 4" xfId="30525"/>
    <cellStyle name="Обычный 272 4 2" xfId="30639"/>
    <cellStyle name="Обычный 272 5" xfId="30463"/>
    <cellStyle name="Обычный 272 5 2" xfId="30577"/>
    <cellStyle name="Обычный 272 6" xfId="30539"/>
    <cellStyle name="Обычный 273" xfId="30449"/>
    <cellStyle name="Обычный 273 2" xfId="30514"/>
    <cellStyle name="Обычный 273 2 2" xfId="30628"/>
    <cellStyle name="Обычный 273 3" xfId="30489"/>
    <cellStyle name="Обычный 273 3 2" xfId="30603"/>
    <cellStyle name="Обычный 273 4" xfId="30565"/>
    <cellStyle name="Обычный 274" xfId="30452"/>
    <cellStyle name="Обычный 274 2" xfId="30515"/>
    <cellStyle name="Обычный 274 2 2" xfId="30629"/>
    <cellStyle name="Обычный 274 3" xfId="30566"/>
    <cellStyle name="Обычный 275" xfId="30527"/>
    <cellStyle name="Обычный 275 2" xfId="30641"/>
    <cellStyle name="Обычный 276" xfId="30526"/>
    <cellStyle name="Обычный 276 2" xfId="30640"/>
    <cellStyle name="Обычный 278" xfId="30528"/>
    <cellStyle name="Обычный 278 2" xfId="30642"/>
    <cellStyle name="Обычный 279" xfId="30643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3"/>
    <cellStyle name="Обычный 3 25 2" xfId="30567"/>
    <cellStyle name="Обычный 3 26" xfId="30529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список договоров" xfId="30644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1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I25" sqref="I25"/>
    </sheetView>
  </sheetViews>
  <sheetFormatPr defaultRowHeight="15" x14ac:dyDescent="0.25"/>
  <cols>
    <col min="1" max="1" width="19.28515625" customWidth="1"/>
    <col min="2" max="2" width="12.28515625" style="4" customWidth="1"/>
    <col min="3" max="3" width="24.7109375" style="4" customWidth="1"/>
    <col min="4" max="4" width="40.7109375" customWidth="1"/>
    <col min="5" max="5" width="11.5703125" customWidth="1"/>
    <col min="6" max="6" width="15.85546875" customWidth="1"/>
    <col min="7" max="7" width="19.28515625" hidden="1" customWidth="1"/>
    <col min="8" max="8" width="23.85546875" hidden="1" customWidth="1"/>
    <col min="9" max="9" width="56.85546875" style="5" customWidth="1"/>
    <col min="10" max="10" width="11.28515625" customWidth="1"/>
    <col min="11" max="11" width="11.42578125" customWidth="1"/>
    <col min="12" max="21" width="19" hidden="1" customWidth="1"/>
    <col min="22" max="22" width="35.5703125" hidden="1" customWidth="1"/>
    <col min="23" max="23" width="23.7109375" hidden="1" customWidth="1"/>
    <col min="24" max="24" width="12.5703125" customWidth="1"/>
    <col min="25" max="25" width="11.42578125" hidden="1" customWidth="1"/>
    <col min="26" max="26" width="15.5703125" hidden="1" customWidth="1"/>
    <col min="27" max="27" width="25.42578125" customWidth="1"/>
    <col min="28" max="28" width="31" customWidth="1"/>
    <col min="29" max="29" width="15.140625" customWidth="1"/>
  </cols>
  <sheetData>
    <row r="1" spans="1:30" ht="15.75" customHeight="1" x14ac:dyDescent="0.25"/>
    <row r="2" spans="1:30" ht="24.75" customHeight="1" x14ac:dyDescent="0.25">
      <c r="I2" s="6" t="s">
        <v>41</v>
      </c>
    </row>
    <row r="3" spans="1:30" ht="87" customHeight="1" x14ac:dyDescent="0.25">
      <c r="A3" s="9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27</v>
      </c>
      <c r="G3" s="8"/>
      <c r="H3" s="8" t="s">
        <v>18</v>
      </c>
      <c r="I3" s="8" t="s">
        <v>5</v>
      </c>
      <c r="J3" s="8" t="s">
        <v>6</v>
      </c>
      <c r="K3" s="8" t="s">
        <v>7</v>
      </c>
      <c r="L3" s="8" t="s">
        <v>21</v>
      </c>
      <c r="M3" s="8" t="s">
        <v>7</v>
      </c>
      <c r="N3" s="8" t="s">
        <v>8</v>
      </c>
      <c r="O3" s="8" t="s">
        <v>9</v>
      </c>
      <c r="P3" s="8" t="s">
        <v>10</v>
      </c>
      <c r="Q3" s="10" t="s">
        <v>11</v>
      </c>
      <c r="R3" s="10" t="s">
        <v>12</v>
      </c>
      <c r="S3" s="8" t="s">
        <v>13</v>
      </c>
      <c r="T3" s="11" t="s">
        <v>14</v>
      </c>
      <c r="U3" s="12" t="s">
        <v>15</v>
      </c>
      <c r="V3" s="8" t="s">
        <v>16</v>
      </c>
      <c r="W3" s="12" t="s">
        <v>19</v>
      </c>
      <c r="X3" s="7" t="s">
        <v>28</v>
      </c>
      <c r="Y3" s="13"/>
      <c r="Z3" s="7"/>
      <c r="AA3" s="7" t="s">
        <v>20</v>
      </c>
      <c r="AB3" s="15" t="s">
        <v>22</v>
      </c>
      <c r="AC3" s="15" t="s">
        <v>23</v>
      </c>
    </row>
    <row r="4" spans="1:30" s="23" customFormat="1" ht="71.25" customHeight="1" x14ac:dyDescent="0.25">
      <c r="A4" s="31" t="s">
        <v>42</v>
      </c>
      <c r="B4" s="9">
        <v>41971843</v>
      </c>
      <c r="C4" s="33" t="s">
        <v>43</v>
      </c>
      <c r="D4" s="33" t="s">
        <v>44</v>
      </c>
      <c r="E4" s="35">
        <v>15</v>
      </c>
      <c r="F4" s="37">
        <v>43985</v>
      </c>
      <c r="G4" s="25"/>
      <c r="H4" s="18" t="s">
        <v>40</v>
      </c>
      <c r="I4" s="24" t="s">
        <v>45</v>
      </c>
      <c r="J4" s="7" t="s">
        <v>29</v>
      </c>
      <c r="K4" s="17">
        <v>0.27600000000000002</v>
      </c>
      <c r="L4" s="19"/>
      <c r="M4" s="19"/>
      <c r="N4" s="19"/>
      <c r="O4" s="19"/>
      <c r="P4" s="19"/>
      <c r="Q4" s="19"/>
      <c r="R4" s="19"/>
      <c r="S4" s="19"/>
      <c r="T4" s="19"/>
      <c r="U4" s="19"/>
      <c r="V4" s="16" t="s">
        <v>46</v>
      </c>
      <c r="W4" s="19"/>
      <c r="X4" s="16" t="s">
        <v>36</v>
      </c>
      <c r="Y4" s="17" t="s">
        <v>32</v>
      </c>
      <c r="Z4" s="17" t="s">
        <v>33</v>
      </c>
      <c r="AA4" s="22" t="s">
        <v>47</v>
      </c>
      <c r="AB4" s="16" t="s">
        <v>48</v>
      </c>
      <c r="AC4" s="7">
        <v>25060</v>
      </c>
    </row>
    <row r="5" spans="1:30" s="23" customFormat="1" ht="79.5" customHeight="1" x14ac:dyDescent="0.25">
      <c r="A5" s="32"/>
      <c r="B5" s="17"/>
      <c r="C5" s="34"/>
      <c r="D5" s="34"/>
      <c r="E5" s="36"/>
      <c r="F5" s="38"/>
      <c r="G5" s="17"/>
      <c r="H5" s="18" t="s">
        <v>40</v>
      </c>
      <c r="I5" s="18" t="s">
        <v>49</v>
      </c>
      <c r="J5" s="17" t="s">
        <v>38</v>
      </c>
      <c r="K5" s="17">
        <v>1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6" t="s">
        <v>46</v>
      </c>
      <c r="W5" s="19"/>
      <c r="X5" s="16" t="s">
        <v>36</v>
      </c>
      <c r="Y5" s="17" t="s">
        <v>32</v>
      </c>
      <c r="Z5" s="17" t="s">
        <v>34</v>
      </c>
      <c r="AA5" s="22" t="s">
        <v>50</v>
      </c>
      <c r="AB5" s="16" t="s">
        <v>30</v>
      </c>
      <c r="AC5" s="7"/>
    </row>
    <row r="6" spans="1:30" s="23" customFormat="1" ht="83.25" customHeight="1" x14ac:dyDescent="0.25">
      <c r="A6" s="31" t="s">
        <v>51</v>
      </c>
      <c r="B6" s="9">
        <v>41975629</v>
      </c>
      <c r="C6" s="42" t="s">
        <v>52</v>
      </c>
      <c r="D6" s="33" t="s">
        <v>53</v>
      </c>
      <c r="E6" s="35">
        <v>1</v>
      </c>
      <c r="F6" s="37">
        <v>43987</v>
      </c>
      <c r="G6" s="25"/>
      <c r="H6" s="26" t="s">
        <v>54</v>
      </c>
      <c r="I6" s="16" t="s">
        <v>74</v>
      </c>
      <c r="J6" s="7" t="s">
        <v>29</v>
      </c>
      <c r="K6" s="17">
        <v>0.15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6" t="s">
        <v>46</v>
      </c>
      <c r="W6" s="19"/>
      <c r="X6" s="27" t="s">
        <v>36</v>
      </c>
      <c r="Y6" s="28" t="s">
        <v>32</v>
      </c>
      <c r="Z6" s="28" t="s">
        <v>33</v>
      </c>
      <c r="AA6" s="28" t="s">
        <v>55</v>
      </c>
      <c r="AB6" s="16" t="s">
        <v>56</v>
      </c>
      <c r="AC6" s="7" t="s">
        <v>57</v>
      </c>
      <c r="AD6" s="19"/>
    </row>
    <row r="7" spans="1:30" s="23" customFormat="1" ht="75" x14ac:dyDescent="0.25">
      <c r="A7" s="44"/>
      <c r="B7" s="9"/>
      <c r="C7" s="45"/>
      <c r="D7" s="39"/>
      <c r="E7" s="46"/>
      <c r="F7" s="40"/>
      <c r="G7" s="25"/>
      <c r="H7" s="26" t="s">
        <v>54</v>
      </c>
      <c r="I7" s="16" t="s">
        <v>58</v>
      </c>
      <c r="J7" s="7" t="s">
        <v>29</v>
      </c>
      <c r="K7" s="17">
        <v>0.2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6" t="s">
        <v>46</v>
      </c>
      <c r="W7" s="19"/>
      <c r="X7" s="27" t="s">
        <v>36</v>
      </c>
      <c r="Y7" s="28" t="s">
        <v>32</v>
      </c>
      <c r="Z7" s="28" t="s">
        <v>33</v>
      </c>
      <c r="AA7" s="28" t="s">
        <v>55</v>
      </c>
      <c r="AB7" s="16" t="s">
        <v>56</v>
      </c>
      <c r="AC7" s="7" t="s">
        <v>57</v>
      </c>
      <c r="AD7" s="19"/>
    </row>
    <row r="8" spans="1:30" s="23" customFormat="1" ht="72.75" customHeight="1" x14ac:dyDescent="0.25">
      <c r="A8" s="32"/>
      <c r="B8" s="17"/>
      <c r="C8" s="43"/>
      <c r="D8" s="34"/>
      <c r="E8" s="36"/>
      <c r="F8" s="38"/>
      <c r="G8" s="17"/>
      <c r="H8" s="26" t="s">
        <v>54</v>
      </c>
      <c r="I8" s="18" t="s">
        <v>59</v>
      </c>
      <c r="J8" s="17" t="s">
        <v>38</v>
      </c>
      <c r="K8" s="17">
        <v>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6" t="s">
        <v>46</v>
      </c>
      <c r="W8" s="19"/>
      <c r="X8" s="16" t="s">
        <v>36</v>
      </c>
      <c r="Y8" s="22" t="s">
        <v>32</v>
      </c>
      <c r="Z8" s="22" t="s">
        <v>34</v>
      </c>
      <c r="AA8" s="22" t="s">
        <v>60</v>
      </c>
      <c r="AB8" s="16" t="s">
        <v>30</v>
      </c>
      <c r="AC8" s="7"/>
      <c r="AD8" s="19"/>
    </row>
    <row r="9" spans="1:30" s="23" customFormat="1" ht="69.75" customHeight="1" x14ac:dyDescent="0.25">
      <c r="A9" s="31" t="s">
        <v>61</v>
      </c>
      <c r="B9" s="9">
        <v>41975933</v>
      </c>
      <c r="C9" s="42" t="s">
        <v>52</v>
      </c>
      <c r="D9" s="33" t="s">
        <v>62</v>
      </c>
      <c r="E9" s="35">
        <v>1</v>
      </c>
      <c r="F9" s="37">
        <v>43987</v>
      </c>
      <c r="G9" s="25"/>
      <c r="H9" s="26" t="s">
        <v>54</v>
      </c>
      <c r="I9" s="16" t="s">
        <v>63</v>
      </c>
      <c r="J9" s="7" t="s">
        <v>29</v>
      </c>
      <c r="K9" s="17">
        <v>0.34499999999999997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6" t="s">
        <v>46</v>
      </c>
      <c r="W9" s="19"/>
      <c r="X9" s="16" t="s">
        <v>36</v>
      </c>
      <c r="Y9" s="22" t="s">
        <v>32</v>
      </c>
      <c r="Z9" s="22" t="s">
        <v>33</v>
      </c>
      <c r="AA9" s="22" t="s">
        <v>64</v>
      </c>
      <c r="AB9" s="16" t="s">
        <v>65</v>
      </c>
      <c r="AC9" s="7">
        <v>22804</v>
      </c>
    </row>
    <row r="10" spans="1:30" s="23" customFormat="1" ht="71.25" customHeight="1" x14ac:dyDescent="0.25">
      <c r="A10" s="32"/>
      <c r="B10" s="17"/>
      <c r="C10" s="43"/>
      <c r="D10" s="34"/>
      <c r="E10" s="36"/>
      <c r="F10" s="38"/>
      <c r="G10" s="17"/>
      <c r="H10" s="26" t="s">
        <v>54</v>
      </c>
      <c r="I10" s="18" t="s">
        <v>59</v>
      </c>
      <c r="J10" s="17" t="s">
        <v>38</v>
      </c>
      <c r="K10" s="17">
        <v>1</v>
      </c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6" t="s">
        <v>46</v>
      </c>
      <c r="W10" s="19"/>
      <c r="X10" s="16" t="s">
        <v>36</v>
      </c>
      <c r="Y10" s="22" t="s">
        <v>32</v>
      </c>
      <c r="Z10" s="22" t="s">
        <v>34</v>
      </c>
      <c r="AA10" s="22" t="s">
        <v>66</v>
      </c>
      <c r="AB10" s="16" t="s">
        <v>30</v>
      </c>
      <c r="AC10" s="19"/>
    </row>
    <row r="11" spans="1:30" s="23" customFormat="1" ht="98.25" customHeight="1" x14ac:dyDescent="0.25">
      <c r="A11" s="31" t="s">
        <v>67</v>
      </c>
      <c r="B11" s="9">
        <v>41975455</v>
      </c>
      <c r="C11" s="42" t="s">
        <v>52</v>
      </c>
      <c r="D11" s="33" t="s">
        <v>68</v>
      </c>
      <c r="E11" s="35">
        <v>1</v>
      </c>
      <c r="F11" s="37">
        <v>43987</v>
      </c>
      <c r="G11" s="25"/>
      <c r="H11" s="26" t="s">
        <v>69</v>
      </c>
      <c r="I11" s="16" t="s">
        <v>70</v>
      </c>
      <c r="J11" s="7" t="s">
        <v>29</v>
      </c>
      <c r="K11" s="17">
        <v>0.23</v>
      </c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6" t="s">
        <v>46</v>
      </c>
      <c r="W11" s="19"/>
      <c r="X11" s="16" t="s">
        <v>36</v>
      </c>
      <c r="Y11" s="22" t="s">
        <v>32</v>
      </c>
      <c r="Z11" s="22" t="s">
        <v>33</v>
      </c>
      <c r="AA11" s="22" t="s">
        <v>71</v>
      </c>
      <c r="AB11" s="16" t="s">
        <v>72</v>
      </c>
      <c r="AC11" s="7" t="s">
        <v>73</v>
      </c>
    </row>
    <row r="12" spans="1:30" s="23" customFormat="1" ht="83.25" customHeight="1" x14ac:dyDescent="0.25">
      <c r="A12" s="32"/>
      <c r="B12" s="17"/>
      <c r="C12" s="43"/>
      <c r="D12" s="34"/>
      <c r="E12" s="36"/>
      <c r="F12" s="38"/>
      <c r="G12" s="17"/>
      <c r="H12" s="26" t="s">
        <v>69</v>
      </c>
      <c r="I12" s="18" t="s">
        <v>59</v>
      </c>
      <c r="J12" s="17" t="s">
        <v>38</v>
      </c>
      <c r="K12" s="17">
        <v>1</v>
      </c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6" t="s">
        <v>46</v>
      </c>
      <c r="W12" s="19"/>
      <c r="X12" s="16" t="s">
        <v>36</v>
      </c>
      <c r="Y12" s="22" t="s">
        <v>32</v>
      </c>
      <c r="Z12" s="22" t="s">
        <v>33</v>
      </c>
      <c r="AA12" s="22" t="s">
        <v>71</v>
      </c>
      <c r="AB12" s="19"/>
      <c r="AC12" s="19"/>
    </row>
    <row r="13" spans="1:30" s="23" customFormat="1" ht="60" x14ac:dyDescent="0.25">
      <c r="A13" s="31" t="s">
        <v>75</v>
      </c>
      <c r="B13" s="9">
        <v>41939549</v>
      </c>
      <c r="C13" s="42" t="s">
        <v>76</v>
      </c>
      <c r="D13" s="33" t="s">
        <v>77</v>
      </c>
      <c r="E13" s="35">
        <v>7</v>
      </c>
      <c r="F13" s="37">
        <v>43992</v>
      </c>
      <c r="G13" s="25"/>
      <c r="H13" s="8" t="s">
        <v>78</v>
      </c>
      <c r="I13" s="16" t="s">
        <v>79</v>
      </c>
      <c r="J13" s="7" t="s">
        <v>29</v>
      </c>
      <c r="K13" s="17">
        <v>0.19500000000000001</v>
      </c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6" t="s">
        <v>46</v>
      </c>
      <c r="W13" s="19"/>
      <c r="X13" s="16" t="s">
        <v>36</v>
      </c>
      <c r="Y13" s="22" t="s">
        <v>32</v>
      </c>
      <c r="Z13" s="22" t="s">
        <v>33</v>
      </c>
      <c r="AA13" s="22" t="str">
        <f>CONCATENATE(Y13,B13,Z13)</f>
        <v>Z44-TP41939549.01</v>
      </c>
      <c r="AB13" s="16" t="s">
        <v>80</v>
      </c>
      <c r="AC13" s="7">
        <v>13412</v>
      </c>
    </row>
    <row r="14" spans="1:30" s="23" customFormat="1" ht="66.75" customHeight="1" x14ac:dyDescent="0.25">
      <c r="A14" s="32"/>
      <c r="B14" s="17"/>
      <c r="C14" s="43"/>
      <c r="D14" s="34"/>
      <c r="E14" s="36"/>
      <c r="F14" s="38"/>
      <c r="G14" s="17"/>
      <c r="H14" s="8" t="s">
        <v>78</v>
      </c>
      <c r="I14" s="18" t="s">
        <v>81</v>
      </c>
      <c r="J14" s="17" t="s">
        <v>38</v>
      </c>
      <c r="K14" s="17">
        <v>1</v>
      </c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6" t="s">
        <v>46</v>
      </c>
      <c r="W14" s="19"/>
      <c r="X14" s="16" t="s">
        <v>36</v>
      </c>
      <c r="Y14" s="22" t="s">
        <v>32</v>
      </c>
      <c r="Z14" s="22" t="s">
        <v>33</v>
      </c>
      <c r="AA14" s="22" t="str">
        <f>CONCATENATE(Y14,B13,Z14)</f>
        <v>Z44-TP41939549.01</v>
      </c>
      <c r="AB14" s="16" t="s">
        <v>30</v>
      </c>
      <c r="AC14" s="19"/>
    </row>
    <row r="15" spans="1:30" s="23" customFormat="1" ht="58.5" customHeight="1" x14ac:dyDescent="0.25">
      <c r="A15" s="47" t="s">
        <v>82</v>
      </c>
      <c r="B15" s="8">
        <v>41960705</v>
      </c>
      <c r="C15" s="47" t="s">
        <v>83</v>
      </c>
      <c r="D15" s="49" t="s">
        <v>84</v>
      </c>
      <c r="E15" s="47" t="s">
        <v>85</v>
      </c>
      <c r="F15" s="51">
        <v>43928</v>
      </c>
      <c r="G15" s="25"/>
      <c r="H15" s="8" t="s">
        <v>35</v>
      </c>
      <c r="I15" s="16" t="s">
        <v>86</v>
      </c>
      <c r="J15" s="7" t="s">
        <v>29</v>
      </c>
      <c r="K15" s="17">
        <v>4.5999999999999999E-2</v>
      </c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6" t="s">
        <v>46</v>
      </c>
      <c r="W15" s="19"/>
      <c r="X15" s="16" t="s">
        <v>36</v>
      </c>
      <c r="Y15" s="22" t="s">
        <v>32</v>
      </c>
      <c r="Z15" s="22" t="s">
        <v>33</v>
      </c>
      <c r="AA15" s="21" t="str">
        <f>CONCATENATE(Y15,B15,Z15)</f>
        <v>Z44-TP41960705.01</v>
      </c>
      <c r="AB15" s="18" t="s">
        <v>87</v>
      </c>
      <c r="AC15" s="7">
        <v>13460</v>
      </c>
    </row>
    <row r="16" spans="1:30" s="23" customFormat="1" ht="66.75" customHeight="1" x14ac:dyDescent="0.25">
      <c r="A16" s="48"/>
      <c r="B16" s="7"/>
      <c r="C16" s="48"/>
      <c r="D16" s="50"/>
      <c r="E16" s="48"/>
      <c r="F16" s="52"/>
      <c r="G16" s="17"/>
      <c r="H16" s="8" t="s">
        <v>35</v>
      </c>
      <c r="I16" s="18" t="s">
        <v>37</v>
      </c>
      <c r="J16" s="17" t="s">
        <v>38</v>
      </c>
      <c r="K16" s="17">
        <v>1</v>
      </c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6" t="s">
        <v>46</v>
      </c>
      <c r="W16" s="19"/>
      <c r="X16" s="16" t="s">
        <v>36</v>
      </c>
      <c r="Y16" s="22" t="s">
        <v>32</v>
      </c>
      <c r="Z16" s="22" t="s">
        <v>33</v>
      </c>
      <c r="AA16" s="21" t="str">
        <f>CONCATENATE(Y16,B15,Z16)</f>
        <v>Z44-TP41960705.01</v>
      </c>
      <c r="AB16" s="16" t="s">
        <v>30</v>
      </c>
      <c r="AC16" s="13"/>
    </row>
    <row r="17" spans="1:30" s="23" customFormat="1" ht="60" x14ac:dyDescent="0.25">
      <c r="A17" s="31" t="s">
        <v>88</v>
      </c>
      <c r="B17" s="9">
        <v>41981424</v>
      </c>
      <c r="C17" s="33" t="s">
        <v>89</v>
      </c>
      <c r="D17" s="33" t="s">
        <v>90</v>
      </c>
      <c r="E17" s="35">
        <v>15</v>
      </c>
      <c r="F17" s="37">
        <v>43993</v>
      </c>
      <c r="G17" s="29"/>
      <c r="H17" s="12" t="s">
        <v>91</v>
      </c>
      <c r="I17" s="16" t="s">
        <v>92</v>
      </c>
      <c r="J17" s="7" t="s">
        <v>29</v>
      </c>
      <c r="K17" s="17">
        <v>0.22</v>
      </c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16" t="s">
        <v>46</v>
      </c>
      <c r="W17" s="29"/>
      <c r="X17" s="16" t="s">
        <v>36</v>
      </c>
      <c r="Y17" s="17" t="s">
        <v>32</v>
      </c>
      <c r="Z17" s="17" t="s">
        <v>33</v>
      </c>
      <c r="AA17" s="21" t="str">
        <f>CONCATENATE(Y17,B17,Z17)</f>
        <v>Z44-TP41981424.01</v>
      </c>
      <c r="AB17" s="16" t="s">
        <v>93</v>
      </c>
      <c r="AC17" s="7">
        <v>13491</v>
      </c>
    </row>
    <row r="18" spans="1:30" s="23" customFormat="1" ht="58.5" customHeight="1" x14ac:dyDescent="0.25">
      <c r="A18" s="32"/>
      <c r="B18" s="17"/>
      <c r="C18" s="34"/>
      <c r="D18" s="34"/>
      <c r="E18" s="36"/>
      <c r="F18" s="38"/>
      <c r="G18" s="29"/>
      <c r="H18" s="12" t="s">
        <v>91</v>
      </c>
      <c r="I18" s="18" t="s">
        <v>37</v>
      </c>
      <c r="J18" s="17" t="s">
        <v>38</v>
      </c>
      <c r="K18" s="17">
        <v>1</v>
      </c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16" t="s">
        <v>46</v>
      </c>
      <c r="W18" s="29"/>
      <c r="X18" s="16" t="s">
        <v>36</v>
      </c>
      <c r="Y18" s="17" t="s">
        <v>32</v>
      </c>
      <c r="Z18" s="17" t="s">
        <v>34</v>
      </c>
      <c r="AA18" s="21" t="str">
        <f>CONCATENATE(Y18,B17,Z18)</f>
        <v>Z44-TP41981424.02</v>
      </c>
      <c r="AB18" s="16" t="s">
        <v>30</v>
      </c>
      <c r="AC18" s="7"/>
    </row>
    <row r="19" spans="1:30" s="23" customFormat="1" ht="72" customHeight="1" x14ac:dyDescent="0.25">
      <c r="A19" s="33" t="s">
        <v>94</v>
      </c>
      <c r="B19" s="9">
        <v>41978215</v>
      </c>
      <c r="C19" s="33" t="s">
        <v>95</v>
      </c>
      <c r="D19" s="33" t="s">
        <v>96</v>
      </c>
      <c r="E19" s="33">
        <v>15</v>
      </c>
      <c r="F19" s="37">
        <v>43993</v>
      </c>
      <c r="G19" s="25"/>
      <c r="H19" s="12" t="s">
        <v>97</v>
      </c>
      <c r="I19" s="30" t="s">
        <v>98</v>
      </c>
      <c r="J19" s="17" t="s">
        <v>29</v>
      </c>
      <c r="K19" s="17" t="s">
        <v>99</v>
      </c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6" t="s">
        <v>46</v>
      </c>
      <c r="W19" s="19"/>
      <c r="X19" s="16" t="s">
        <v>36</v>
      </c>
      <c r="Y19" s="7" t="s">
        <v>32</v>
      </c>
      <c r="Z19" s="21" t="s">
        <v>33</v>
      </c>
      <c r="AA19" s="22" t="str">
        <f t="shared" ref="AA19" si="0">CONCATENATE(Y19,B19,Z19)</f>
        <v>Z44-TP41978215.01</v>
      </c>
      <c r="AB19" s="16" t="s">
        <v>30</v>
      </c>
      <c r="AC19" s="7"/>
      <c r="AD19" s="23">
        <v>1</v>
      </c>
    </row>
    <row r="20" spans="1:30" s="23" customFormat="1" ht="63.75" customHeight="1" x14ac:dyDescent="0.25">
      <c r="A20" s="39"/>
      <c r="B20" s="9"/>
      <c r="C20" s="39"/>
      <c r="D20" s="39"/>
      <c r="E20" s="39"/>
      <c r="F20" s="40"/>
      <c r="G20" s="25"/>
      <c r="H20" s="12" t="s">
        <v>97</v>
      </c>
      <c r="I20" s="18" t="s">
        <v>37</v>
      </c>
      <c r="J20" s="17" t="s">
        <v>38</v>
      </c>
      <c r="K20" s="17">
        <v>1</v>
      </c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6" t="s">
        <v>46</v>
      </c>
      <c r="W20" s="19"/>
      <c r="X20" s="16" t="s">
        <v>36</v>
      </c>
      <c r="Y20" s="7" t="s">
        <v>32</v>
      </c>
      <c r="Z20" s="21" t="s">
        <v>34</v>
      </c>
      <c r="AA20" s="22" t="str">
        <f>CONCATENATE(Y20,B19,Z20)</f>
        <v>Z44-TP41978215.02</v>
      </c>
      <c r="AB20" s="16" t="s">
        <v>30</v>
      </c>
      <c r="AC20" s="7"/>
      <c r="AD20" s="23">
        <v>1</v>
      </c>
    </row>
    <row r="21" spans="1:30" s="23" customFormat="1" ht="66" customHeight="1" x14ac:dyDescent="0.25">
      <c r="A21" s="34"/>
      <c r="B21" s="17"/>
      <c r="C21" s="34"/>
      <c r="D21" s="34"/>
      <c r="E21" s="34"/>
      <c r="F21" s="41"/>
      <c r="G21" s="17"/>
      <c r="H21" s="12" t="s">
        <v>97</v>
      </c>
      <c r="I21" s="18" t="s">
        <v>100</v>
      </c>
      <c r="J21" s="17" t="s">
        <v>38</v>
      </c>
      <c r="K21" s="17">
        <v>1</v>
      </c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6" t="s">
        <v>46</v>
      </c>
      <c r="W21" s="19"/>
      <c r="X21" s="16" t="s">
        <v>101</v>
      </c>
      <c r="Y21" s="7" t="s">
        <v>32</v>
      </c>
      <c r="Z21" s="21" t="s">
        <v>102</v>
      </c>
      <c r="AA21" s="22" t="str">
        <f>CONCATENATE(Y21,B19,Z21)</f>
        <v>Z44-TP41978215.03</v>
      </c>
      <c r="AB21" s="16" t="s">
        <v>103</v>
      </c>
      <c r="AC21" s="7">
        <v>58552</v>
      </c>
      <c r="AD21" s="23">
        <v>1</v>
      </c>
    </row>
    <row r="22" spans="1:30" s="23" customFormat="1" ht="63.75" customHeight="1" x14ac:dyDescent="0.25">
      <c r="A22" s="33" t="s">
        <v>104</v>
      </c>
      <c r="B22" s="9">
        <v>41978069</v>
      </c>
      <c r="C22" s="33" t="s">
        <v>105</v>
      </c>
      <c r="D22" s="33" t="s">
        <v>106</v>
      </c>
      <c r="E22" s="33">
        <v>15</v>
      </c>
      <c r="F22" s="37">
        <v>43997</v>
      </c>
      <c r="G22" s="25"/>
      <c r="H22" s="12" t="s">
        <v>107</v>
      </c>
      <c r="I22" s="30" t="s">
        <v>108</v>
      </c>
      <c r="J22" s="17" t="s">
        <v>29</v>
      </c>
      <c r="K22" s="17">
        <v>0.56000000000000005</v>
      </c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6" t="s">
        <v>46</v>
      </c>
      <c r="W22" s="19"/>
      <c r="X22" s="16" t="s">
        <v>36</v>
      </c>
      <c r="Y22" s="7" t="s">
        <v>32</v>
      </c>
      <c r="Z22" s="21" t="s">
        <v>33</v>
      </c>
      <c r="AA22" s="22" t="str">
        <f t="shared" ref="AA22" si="1">CONCATENATE(Y22,B22,Z22)</f>
        <v>Z44-TP41978069.01</v>
      </c>
      <c r="AB22" s="16" t="s">
        <v>30</v>
      </c>
      <c r="AC22" s="7"/>
      <c r="AD22" s="23">
        <v>1</v>
      </c>
    </row>
    <row r="23" spans="1:30" s="23" customFormat="1" ht="59.25" customHeight="1" x14ac:dyDescent="0.25">
      <c r="A23" s="39"/>
      <c r="B23" s="9"/>
      <c r="C23" s="39"/>
      <c r="D23" s="39"/>
      <c r="E23" s="39"/>
      <c r="F23" s="40"/>
      <c r="G23" s="25"/>
      <c r="H23" s="12" t="s">
        <v>107</v>
      </c>
      <c r="I23" s="18" t="s">
        <v>37</v>
      </c>
      <c r="J23" s="17" t="s">
        <v>38</v>
      </c>
      <c r="K23" s="17">
        <v>1</v>
      </c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6" t="s">
        <v>46</v>
      </c>
      <c r="W23" s="19"/>
      <c r="X23" s="16" t="s">
        <v>36</v>
      </c>
      <c r="Y23" s="7" t="s">
        <v>32</v>
      </c>
      <c r="Z23" s="21" t="s">
        <v>34</v>
      </c>
      <c r="AA23" s="22" t="str">
        <f>CONCATENATE(Y23,B22,Z23)</f>
        <v>Z44-TP41978069.02</v>
      </c>
      <c r="AB23" s="16" t="s">
        <v>30</v>
      </c>
      <c r="AC23" s="7"/>
      <c r="AD23" s="23">
        <v>1</v>
      </c>
    </row>
    <row r="24" spans="1:30" s="23" customFormat="1" ht="52.5" customHeight="1" x14ac:dyDescent="0.25">
      <c r="A24" s="34"/>
      <c r="B24" s="17"/>
      <c r="C24" s="34"/>
      <c r="D24" s="34"/>
      <c r="E24" s="34"/>
      <c r="F24" s="41"/>
      <c r="G24" s="17"/>
      <c r="H24" s="12" t="s">
        <v>107</v>
      </c>
      <c r="I24" s="18" t="s">
        <v>109</v>
      </c>
      <c r="J24" s="17" t="s">
        <v>38</v>
      </c>
      <c r="K24" s="17">
        <v>1</v>
      </c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6" t="s">
        <v>46</v>
      </c>
      <c r="W24" s="19"/>
      <c r="X24" s="16" t="s">
        <v>101</v>
      </c>
      <c r="Y24" s="7" t="s">
        <v>32</v>
      </c>
      <c r="Z24" s="21" t="s">
        <v>102</v>
      </c>
      <c r="AA24" s="22" t="str">
        <f>CONCATENATE(Y24,B22,Z24)</f>
        <v>Z44-TP41978069.03</v>
      </c>
      <c r="AB24" s="16" t="s">
        <v>110</v>
      </c>
      <c r="AC24" s="7">
        <v>57101</v>
      </c>
      <c r="AD24" s="23">
        <v>1</v>
      </c>
    </row>
    <row r="25" spans="1:30" s="23" customFormat="1" ht="78.75" customHeight="1" x14ac:dyDescent="0.25">
      <c r="A25" s="31" t="s">
        <v>111</v>
      </c>
      <c r="B25" s="9">
        <v>41975946</v>
      </c>
      <c r="C25" s="33" t="s">
        <v>112</v>
      </c>
      <c r="D25" s="33" t="s">
        <v>113</v>
      </c>
      <c r="E25" s="35">
        <v>4</v>
      </c>
      <c r="F25" s="37">
        <v>43998</v>
      </c>
      <c r="G25" s="29"/>
      <c r="H25" s="12" t="s">
        <v>97</v>
      </c>
      <c r="I25" s="16" t="s">
        <v>114</v>
      </c>
      <c r="J25" s="7" t="s">
        <v>29</v>
      </c>
      <c r="K25" s="17" t="s">
        <v>115</v>
      </c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16" t="s">
        <v>46</v>
      </c>
      <c r="W25" s="29"/>
      <c r="X25" s="16" t="s">
        <v>36</v>
      </c>
      <c r="Y25" s="17" t="s">
        <v>32</v>
      </c>
      <c r="Z25" s="17" t="s">
        <v>33</v>
      </c>
      <c r="AA25" s="21" t="str">
        <f>CONCATENATE(Y25,B25,Z25)</f>
        <v>Z44-TP41975946.01</v>
      </c>
      <c r="AB25" s="16" t="s">
        <v>116</v>
      </c>
      <c r="AC25" s="7">
        <v>25535</v>
      </c>
    </row>
    <row r="26" spans="1:30" s="23" customFormat="1" ht="54.75" customHeight="1" x14ac:dyDescent="0.25">
      <c r="A26" s="32"/>
      <c r="B26" s="17"/>
      <c r="C26" s="34"/>
      <c r="D26" s="34"/>
      <c r="E26" s="36"/>
      <c r="F26" s="38"/>
      <c r="G26" s="29"/>
      <c r="H26" s="12" t="s">
        <v>97</v>
      </c>
      <c r="I26" s="18" t="s">
        <v>37</v>
      </c>
      <c r="J26" s="17" t="s">
        <v>38</v>
      </c>
      <c r="K26" s="17">
        <v>1</v>
      </c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16" t="s">
        <v>46</v>
      </c>
      <c r="W26" s="29"/>
      <c r="X26" s="16" t="s">
        <v>36</v>
      </c>
      <c r="Y26" s="17" t="s">
        <v>32</v>
      </c>
      <c r="Z26" s="17" t="s">
        <v>34</v>
      </c>
      <c r="AA26" s="21" t="str">
        <f>CONCATENATE(Y26,B25,Z26)</f>
        <v>Z44-TP41975946.02</v>
      </c>
      <c r="AB26" s="16" t="s">
        <v>30</v>
      </c>
      <c r="AC26" s="7"/>
    </row>
    <row r="29" spans="1:30" ht="18.75" x14ac:dyDescent="0.25">
      <c r="C29" s="2" t="s">
        <v>24</v>
      </c>
      <c r="D29" s="3" t="s">
        <v>31</v>
      </c>
      <c r="E29" s="3" t="s">
        <v>25</v>
      </c>
    </row>
    <row r="30" spans="1:30" ht="18.75" x14ac:dyDescent="0.25">
      <c r="D30" s="2"/>
      <c r="E30" s="3"/>
    </row>
    <row r="31" spans="1:30" ht="18.75" x14ac:dyDescent="0.25">
      <c r="C31" s="2" t="s">
        <v>26</v>
      </c>
      <c r="D31" s="3" t="s">
        <v>39</v>
      </c>
      <c r="E31" s="3" t="s">
        <v>25</v>
      </c>
    </row>
  </sheetData>
  <autoFilter ref="A3:AC3"/>
  <mergeCells count="50">
    <mergeCell ref="A15:A16"/>
    <mergeCell ref="C15:C16"/>
    <mergeCell ref="D15:D16"/>
    <mergeCell ref="E15:E16"/>
    <mergeCell ref="F15:F16"/>
    <mergeCell ref="A13:A14"/>
    <mergeCell ref="C13:C14"/>
    <mergeCell ref="D13:D14"/>
    <mergeCell ref="E13:E14"/>
    <mergeCell ref="F13:F14"/>
    <mergeCell ref="F4:F5"/>
    <mergeCell ref="A4:A5"/>
    <mergeCell ref="C4:C5"/>
    <mergeCell ref="D4:D5"/>
    <mergeCell ref="E4:E5"/>
    <mergeCell ref="A6:A8"/>
    <mergeCell ref="C6:C8"/>
    <mergeCell ref="D6:D8"/>
    <mergeCell ref="E6:E8"/>
    <mergeCell ref="F6:F8"/>
    <mergeCell ref="A9:A10"/>
    <mergeCell ref="C9:C10"/>
    <mergeCell ref="D9:D10"/>
    <mergeCell ref="E9:E10"/>
    <mergeCell ref="F9:F10"/>
    <mergeCell ref="A11:A12"/>
    <mergeCell ref="C11:C12"/>
    <mergeCell ref="D11:D12"/>
    <mergeCell ref="E11:E12"/>
    <mergeCell ref="F11:F12"/>
    <mergeCell ref="A17:A18"/>
    <mergeCell ref="C17:C18"/>
    <mergeCell ref="D17:D18"/>
    <mergeCell ref="E17:E18"/>
    <mergeCell ref="F17:F18"/>
    <mergeCell ref="A19:A21"/>
    <mergeCell ref="C19:C21"/>
    <mergeCell ref="D19:D21"/>
    <mergeCell ref="E19:E21"/>
    <mergeCell ref="F19:F21"/>
    <mergeCell ref="A22:A24"/>
    <mergeCell ref="C22:C24"/>
    <mergeCell ref="D22:D24"/>
    <mergeCell ref="E22:E24"/>
    <mergeCell ref="F22:F24"/>
    <mergeCell ref="A25:A26"/>
    <mergeCell ref="C25:C26"/>
    <mergeCell ref="D25:D26"/>
    <mergeCell ref="E25:E26"/>
    <mergeCell ref="F25:F26"/>
  </mergeCells>
  <conditionalFormatting sqref="B3 B27:B1048576">
    <cfRule type="duplicateValues" dxfId="34" priority="33627"/>
  </conditionalFormatting>
  <conditionalFormatting sqref="B3">
    <cfRule type="duplicateValues" dxfId="33" priority="33644"/>
  </conditionalFormatting>
  <conditionalFormatting sqref="B3">
    <cfRule type="duplicateValues" dxfId="32" priority="33645"/>
    <cfRule type="duplicateValues" dxfId="31" priority="33646"/>
  </conditionalFormatting>
  <conditionalFormatting sqref="A3">
    <cfRule type="duplicateValues" dxfId="30" priority="33647"/>
  </conditionalFormatting>
  <conditionalFormatting sqref="B5">
    <cfRule type="duplicateValues" dxfId="29" priority="28"/>
  </conditionalFormatting>
  <conditionalFormatting sqref="B5">
    <cfRule type="duplicateValues" dxfId="28" priority="29"/>
  </conditionalFormatting>
  <conditionalFormatting sqref="B5">
    <cfRule type="duplicateValues" dxfId="27" priority="30"/>
  </conditionalFormatting>
  <conditionalFormatting sqref="B8">
    <cfRule type="duplicateValues" dxfId="26" priority="25"/>
  </conditionalFormatting>
  <conditionalFormatting sqref="B8">
    <cfRule type="duplicateValues" dxfId="25" priority="26"/>
  </conditionalFormatting>
  <conditionalFormatting sqref="B8">
    <cfRule type="duplicateValues" dxfId="24" priority="27"/>
  </conditionalFormatting>
  <conditionalFormatting sqref="B10">
    <cfRule type="duplicateValues" dxfId="23" priority="22"/>
  </conditionalFormatting>
  <conditionalFormatting sqref="B10">
    <cfRule type="duplicateValues" dxfId="22" priority="23"/>
  </conditionalFormatting>
  <conditionalFormatting sqref="B10">
    <cfRule type="duplicateValues" dxfId="21" priority="24"/>
  </conditionalFormatting>
  <conditionalFormatting sqref="B12">
    <cfRule type="duplicateValues" dxfId="20" priority="19"/>
  </conditionalFormatting>
  <conditionalFormatting sqref="B12">
    <cfRule type="duplicateValues" dxfId="19" priority="20"/>
  </conditionalFormatting>
  <conditionalFormatting sqref="B12">
    <cfRule type="duplicateValues" dxfId="18" priority="21"/>
  </conditionalFormatting>
  <conditionalFormatting sqref="B14">
    <cfRule type="duplicateValues" dxfId="17" priority="16"/>
  </conditionalFormatting>
  <conditionalFormatting sqref="B14">
    <cfRule type="duplicateValues" dxfId="16" priority="17"/>
  </conditionalFormatting>
  <conditionalFormatting sqref="B14">
    <cfRule type="duplicateValues" dxfId="15" priority="18"/>
  </conditionalFormatting>
  <conditionalFormatting sqref="B16">
    <cfRule type="duplicateValues" dxfId="14" priority="13"/>
  </conditionalFormatting>
  <conditionalFormatting sqref="B16">
    <cfRule type="duplicateValues" dxfId="13" priority="14"/>
  </conditionalFormatting>
  <conditionalFormatting sqref="B16">
    <cfRule type="duplicateValues" dxfId="12" priority="15"/>
  </conditionalFormatting>
  <conditionalFormatting sqref="B18">
    <cfRule type="duplicateValues" dxfId="11" priority="10"/>
  </conditionalFormatting>
  <conditionalFormatting sqref="B18">
    <cfRule type="duplicateValues" dxfId="10" priority="11"/>
  </conditionalFormatting>
  <conditionalFormatting sqref="B18">
    <cfRule type="duplicateValues" dxfId="9" priority="12"/>
  </conditionalFormatting>
  <conditionalFormatting sqref="B21">
    <cfRule type="duplicateValues" dxfId="8" priority="7"/>
  </conditionalFormatting>
  <conditionalFormatting sqref="B21">
    <cfRule type="duplicateValues" dxfId="7" priority="8"/>
  </conditionalFormatting>
  <conditionalFormatting sqref="B21">
    <cfRule type="duplicateValues" dxfId="6" priority="9"/>
  </conditionalFormatting>
  <conditionalFormatting sqref="B24">
    <cfRule type="duplicateValues" dxfId="5" priority="4"/>
  </conditionalFormatting>
  <conditionalFormatting sqref="B24">
    <cfRule type="duplicateValues" dxfId="4" priority="5"/>
  </conditionalFormatting>
  <conditionalFormatting sqref="B24">
    <cfRule type="duplicateValues" dxfId="3" priority="6"/>
  </conditionalFormatting>
  <conditionalFormatting sqref="B26">
    <cfRule type="duplicateValues" dxfId="2" priority="1"/>
  </conditionalFormatting>
  <conditionalFormatting sqref="B26">
    <cfRule type="duplicateValues" dxfId="1" priority="2"/>
  </conditionalFormatting>
  <conditionalFormatting sqref="B26">
    <cfRule type="duplicateValues" dxfId="0" priority="3"/>
  </conditionalFormatting>
  <printOptions horizontalCentered="1"/>
  <pageMargins left="0.11811023622047245" right="0.11811023622047245" top="0.35433070866141736" bottom="0.19685039370078741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G10" sqref="G10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  <col min="6" max="7" width="10.140625" bestFit="1" customWidth="1"/>
  </cols>
  <sheetData>
    <row r="1" spans="1:9" x14ac:dyDescent="0.25">
      <c r="A1" s="1" t="s">
        <v>17</v>
      </c>
      <c r="B1" s="9">
        <v>41971843</v>
      </c>
      <c r="C1" t="str">
        <f t="shared" ref="C1" si="0">CONCATENATE(A1,B1)</f>
        <v>0041971843</v>
      </c>
      <c r="G1" s="20">
        <v>70275</v>
      </c>
      <c r="I1" s="14"/>
    </row>
    <row r="2" spans="1:9" x14ac:dyDescent="0.25">
      <c r="A2" s="1" t="s">
        <v>17</v>
      </c>
      <c r="B2" s="9">
        <v>41975629</v>
      </c>
      <c r="C2" t="str">
        <f t="shared" ref="C2:C33" si="1">CONCATENATE(A2,B2)</f>
        <v>0041975629</v>
      </c>
      <c r="G2" s="20">
        <v>70371</v>
      </c>
    </row>
    <row r="3" spans="1:9" x14ac:dyDescent="0.25">
      <c r="A3" s="1" t="s">
        <v>17</v>
      </c>
      <c r="B3" s="9">
        <v>41975933</v>
      </c>
      <c r="C3" t="str">
        <f t="shared" si="1"/>
        <v>0041975933</v>
      </c>
      <c r="G3" s="20">
        <v>70373</v>
      </c>
    </row>
    <row r="4" spans="1:9" x14ac:dyDescent="0.25">
      <c r="A4" s="1" t="s">
        <v>17</v>
      </c>
      <c r="B4" s="9">
        <v>41975455</v>
      </c>
      <c r="C4" t="str">
        <f t="shared" si="1"/>
        <v>0041975455</v>
      </c>
      <c r="G4" s="20">
        <v>70375</v>
      </c>
    </row>
    <row r="5" spans="1:9" x14ac:dyDescent="0.25">
      <c r="A5" s="1" t="s">
        <v>17</v>
      </c>
      <c r="B5" s="9">
        <v>41939549</v>
      </c>
      <c r="C5" t="str">
        <f t="shared" si="1"/>
        <v>0041939549</v>
      </c>
      <c r="G5" s="20">
        <v>70555</v>
      </c>
    </row>
    <row r="6" spans="1:9" x14ac:dyDescent="0.25">
      <c r="A6" s="1" t="s">
        <v>17</v>
      </c>
      <c r="B6" s="8">
        <v>41960705</v>
      </c>
      <c r="C6" t="str">
        <f t="shared" si="1"/>
        <v>0041960705</v>
      </c>
      <c r="G6" s="20">
        <v>68767</v>
      </c>
    </row>
    <row r="7" spans="1:9" x14ac:dyDescent="0.25">
      <c r="A7" s="1" t="s">
        <v>17</v>
      </c>
      <c r="B7" s="9">
        <v>41981424</v>
      </c>
      <c r="C7" t="str">
        <f t="shared" si="1"/>
        <v>0041981424</v>
      </c>
      <c r="G7" s="20">
        <v>70579</v>
      </c>
    </row>
    <row r="8" spans="1:9" x14ac:dyDescent="0.25">
      <c r="A8" s="1" t="s">
        <v>17</v>
      </c>
      <c r="B8" s="9">
        <v>41978215</v>
      </c>
      <c r="C8" t="str">
        <f t="shared" si="1"/>
        <v>0041978215</v>
      </c>
      <c r="G8" s="20">
        <v>70676</v>
      </c>
    </row>
    <row r="9" spans="1:9" x14ac:dyDescent="0.25">
      <c r="A9" s="1" t="s">
        <v>17</v>
      </c>
      <c r="B9" s="9">
        <v>41978069</v>
      </c>
      <c r="C9" t="str">
        <f t="shared" si="1"/>
        <v>0041978069</v>
      </c>
      <c r="G9" s="20">
        <v>70618</v>
      </c>
    </row>
    <row r="10" spans="1:9" x14ac:dyDescent="0.25">
      <c r="A10" s="1" t="s">
        <v>17</v>
      </c>
      <c r="B10" s="9">
        <v>41975946</v>
      </c>
      <c r="C10" t="str">
        <f t="shared" si="1"/>
        <v>0041975946</v>
      </c>
      <c r="G10" s="20">
        <v>70675</v>
      </c>
    </row>
    <row r="11" spans="1:9" x14ac:dyDescent="0.25">
      <c r="A11" s="1" t="s">
        <v>17</v>
      </c>
      <c r="C11" t="str">
        <f t="shared" si="1"/>
        <v>00</v>
      </c>
    </row>
    <row r="12" spans="1:9" x14ac:dyDescent="0.25">
      <c r="A12" s="1" t="s">
        <v>17</v>
      </c>
      <c r="C12" t="str">
        <f t="shared" si="1"/>
        <v>00</v>
      </c>
    </row>
    <row r="13" spans="1:9" x14ac:dyDescent="0.25">
      <c r="A13" s="1" t="s">
        <v>17</v>
      </c>
      <c r="C13" t="str">
        <f t="shared" si="1"/>
        <v>00</v>
      </c>
    </row>
    <row r="14" spans="1:9" x14ac:dyDescent="0.25">
      <c r="A14" s="1" t="s">
        <v>17</v>
      </c>
      <c r="C14" t="str">
        <f t="shared" si="1"/>
        <v>00</v>
      </c>
    </row>
    <row r="15" spans="1:9" x14ac:dyDescent="0.25">
      <c r="A15" s="1" t="s">
        <v>17</v>
      </c>
      <c r="C15" t="str">
        <f t="shared" si="1"/>
        <v>00</v>
      </c>
    </row>
    <row r="16" spans="1:9" x14ac:dyDescent="0.25">
      <c r="A16" s="1" t="s">
        <v>17</v>
      </c>
      <c r="C16" t="str">
        <f t="shared" si="1"/>
        <v>00</v>
      </c>
    </row>
    <row r="17" spans="1:3" x14ac:dyDescent="0.25">
      <c r="A17" s="1" t="s">
        <v>17</v>
      </c>
      <c r="C17" t="str">
        <f t="shared" si="1"/>
        <v>00</v>
      </c>
    </row>
    <row r="18" spans="1:3" x14ac:dyDescent="0.25">
      <c r="A18" s="1" t="s">
        <v>17</v>
      </c>
      <c r="C18" t="str">
        <f t="shared" si="1"/>
        <v>00</v>
      </c>
    </row>
    <row r="19" spans="1:3" x14ac:dyDescent="0.25">
      <c r="A19" s="1" t="s">
        <v>17</v>
      </c>
      <c r="C19" t="str">
        <f t="shared" si="1"/>
        <v>00</v>
      </c>
    </row>
    <row r="20" spans="1:3" x14ac:dyDescent="0.25">
      <c r="A20" s="1" t="s">
        <v>17</v>
      </c>
      <c r="C20" t="str">
        <f t="shared" si="1"/>
        <v>00</v>
      </c>
    </row>
    <row r="21" spans="1:3" x14ac:dyDescent="0.25">
      <c r="A21" s="1" t="s">
        <v>17</v>
      </c>
      <c r="C21" t="str">
        <f t="shared" si="1"/>
        <v>00</v>
      </c>
    </row>
    <row r="22" spans="1:3" x14ac:dyDescent="0.25">
      <c r="A22" s="1" t="s">
        <v>17</v>
      </c>
      <c r="C22" t="str">
        <f t="shared" si="1"/>
        <v>00</v>
      </c>
    </row>
    <row r="23" spans="1:3" x14ac:dyDescent="0.25">
      <c r="A23" s="1" t="s">
        <v>17</v>
      </c>
      <c r="C23" t="str">
        <f t="shared" si="1"/>
        <v>00</v>
      </c>
    </row>
    <row r="24" spans="1:3" x14ac:dyDescent="0.25">
      <c r="A24" s="1" t="s">
        <v>17</v>
      </c>
      <c r="C24" t="str">
        <f t="shared" si="1"/>
        <v>00</v>
      </c>
    </row>
    <row r="25" spans="1:3" x14ac:dyDescent="0.25">
      <c r="A25" s="1" t="s">
        <v>17</v>
      </c>
      <c r="C25" t="str">
        <f t="shared" si="1"/>
        <v>00</v>
      </c>
    </row>
    <row r="26" spans="1:3" x14ac:dyDescent="0.25">
      <c r="A26" s="1" t="s">
        <v>17</v>
      </c>
      <c r="C26" t="str">
        <f t="shared" si="1"/>
        <v>00</v>
      </c>
    </row>
    <row r="27" spans="1:3" x14ac:dyDescent="0.25">
      <c r="A27" s="1" t="s">
        <v>17</v>
      </c>
      <c r="C27" t="str">
        <f t="shared" si="1"/>
        <v>00</v>
      </c>
    </row>
    <row r="28" spans="1:3" x14ac:dyDescent="0.25">
      <c r="A28" s="1" t="s">
        <v>17</v>
      </c>
      <c r="C28" t="str">
        <f t="shared" si="1"/>
        <v>00</v>
      </c>
    </row>
    <row r="29" spans="1:3" x14ac:dyDescent="0.25">
      <c r="A29" s="1" t="s">
        <v>17</v>
      </c>
      <c r="C29" t="str">
        <f t="shared" si="1"/>
        <v>00</v>
      </c>
    </row>
    <row r="30" spans="1:3" x14ac:dyDescent="0.25">
      <c r="A30" s="1" t="s">
        <v>17</v>
      </c>
      <c r="C30" t="str">
        <f t="shared" si="1"/>
        <v>00</v>
      </c>
    </row>
    <row r="31" spans="1:3" x14ac:dyDescent="0.25">
      <c r="A31" s="1" t="s">
        <v>17</v>
      </c>
      <c r="C31" t="str">
        <f t="shared" si="1"/>
        <v>00</v>
      </c>
    </row>
    <row r="32" spans="1:3" x14ac:dyDescent="0.25">
      <c r="A32" s="1" t="s">
        <v>17</v>
      </c>
      <c r="C32" t="str">
        <f t="shared" si="1"/>
        <v>00</v>
      </c>
    </row>
    <row r="33" spans="1:3" x14ac:dyDescent="0.25">
      <c r="A33" s="1" t="s">
        <v>17</v>
      </c>
      <c r="C33" t="str">
        <f t="shared" si="1"/>
        <v>00</v>
      </c>
    </row>
    <row r="34" spans="1:3" x14ac:dyDescent="0.25">
      <c r="A34" s="1" t="s">
        <v>17</v>
      </c>
      <c r="C34" t="str">
        <f t="shared" ref="C34:C47" si="2">CONCATENATE(A34,B34)</f>
        <v>00</v>
      </c>
    </row>
    <row r="35" spans="1:3" x14ac:dyDescent="0.25">
      <c r="A35" s="1" t="s">
        <v>17</v>
      </c>
      <c r="C35" t="str">
        <f t="shared" si="2"/>
        <v>00</v>
      </c>
    </row>
    <row r="36" spans="1:3" x14ac:dyDescent="0.25">
      <c r="A36" s="1" t="s">
        <v>17</v>
      </c>
      <c r="C36" t="str">
        <f t="shared" si="2"/>
        <v>00</v>
      </c>
    </row>
    <row r="37" spans="1:3" x14ac:dyDescent="0.25">
      <c r="A37" s="1" t="s">
        <v>17</v>
      </c>
      <c r="C37" t="str">
        <f t="shared" si="2"/>
        <v>00</v>
      </c>
    </row>
    <row r="38" spans="1:3" x14ac:dyDescent="0.25">
      <c r="A38" s="1" t="s">
        <v>17</v>
      </c>
      <c r="C38" t="str">
        <f t="shared" si="2"/>
        <v>00</v>
      </c>
    </row>
    <row r="39" spans="1:3" x14ac:dyDescent="0.25">
      <c r="A39" s="1" t="s">
        <v>17</v>
      </c>
      <c r="C39" t="str">
        <f t="shared" si="2"/>
        <v>00</v>
      </c>
    </row>
    <row r="40" spans="1:3" x14ac:dyDescent="0.25">
      <c r="A40" s="1" t="s">
        <v>17</v>
      </c>
      <c r="C40" t="str">
        <f t="shared" si="2"/>
        <v>00</v>
      </c>
    </row>
    <row r="41" spans="1:3" x14ac:dyDescent="0.25">
      <c r="A41" s="1" t="s">
        <v>17</v>
      </c>
      <c r="C41" t="str">
        <f t="shared" si="2"/>
        <v>00</v>
      </c>
    </row>
    <row r="42" spans="1:3" x14ac:dyDescent="0.25">
      <c r="A42" s="1" t="s">
        <v>17</v>
      </c>
      <c r="C42" t="str">
        <f t="shared" si="2"/>
        <v>00</v>
      </c>
    </row>
    <row r="43" spans="1:3" x14ac:dyDescent="0.25">
      <c r="A43" s="1" t="s">
        <v>17</v>
      </c>
      <c r="C43" t="str">
        <f t="shared" si="2"/>
        <v>00</v>
      </c>
    </row>
    <row r="44" spans="1:3" x14ac:dyDescent="0.25">
      <c r="A44" s="1" t="s">
        <v>17</v>
      </c>
      <c r="C44" t="str">
        <f t="shared" si="2"/>
        <v>00</v>
      </c>
    </row>
    <row r="45" spans="1:3" x14ac:dyDescent="0.25">
      <c r="A45" s="1" t="s">
        <v>17</v>
      </c>
      <c r="C45" t="str">
        <f t="shared" si="2"/>
        <v>00</v>
      </c>
    </row>
    <row r="46" spans="1:3" x14ac:dyDescent="0.25">
      <c r="A46" s="1" t="s">
        <v>17</v>
      </c>
      <c r="C46" t="str">
        <f t="shared" si="2"/>
        <v>00</v>
      </c>
    </row>
    <row r="47" spans="1:3" x14ac:dyDescent="0.25">
      <c r="A47" s="1" t="s">
        <v>17</v>
      </c>
      <c r="C47" t="str">
        <f t="shared" si="2"/>
        <v>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38 2020-П(Ц)</vt:lpstr>
      <vt:lpstr>список договоров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2020-06-29T11:46:36Z</dcterms:modified>
</cp:coreProperties>
</file>