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7400" windowHeight="13020"/>
  </bookViews>
  <sheets>
    <sheet name="Лист1" sheetId="1" r:id="rId1"/>
  </sheets>
  <definedNames>
    <definedName name="_xlnm._FilterDatabase" localSheetId="0" hidden="1">Лист1!$B$4:$O$4</definedName>
  </definedNames>
  <calcPr calcId="145621"/>
</workbook>
</file>

<file path=xl/calcChain.xml><?xml version="1.0" encoding="utf-8"?>
<calcChain xmlns="http://schemas.openxmlformats.org/spreadsheetml/2006/main">
  <c r="M24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5" i="1" l="1"/>
</calcChain>
</file>

<file path=xl/sharedStrings.xml><?xml version="1.0" encoding="utf-8"?>
<sst xmlns="http://schemas.openxmlformats.org/spreadsheetml/2006/main" count="113" uniqueCount="41">
  <si>
    <t>№</t>
  </si>
  <si>
    <t>Наименование филиала</t>
  </si>
  <si>
    <t>Материал</t>
  </si>
  <si>
    <t>Текст материала</t>
  </si>
  <si>
    <t>Ед. изм.</t>
  </si>
  <si>
    <t>Кол-во, план. потребность</t>
  </si>
  <si>
    <t>Складской запас центрального склада</t>
  </si>
  <si>
    <t>Складской запас складов РЭС</t>
  </si>
  <si>
    <t>Складской запас других филиалов</t>
  </si>
  <si>
    <t>Кол-во для закупки в ТЗ</t>
  </si>
  <si>
    <t>Лот</t>
  </si>
  <si>
    <t>НаименЛота</t>
  </si>
  <si>
    <t>ОАО "МРСК Центра" - Ф-л Костромаэнерго</t>
  </si>
  <si>
    <t>Приложение №1 к ТЗ</t>
  </si>
  <si>
    <t>ИТОГО,руб.</t>
  </si>
  <si>
    <t>Плановая цена без НДС, руб.</t>
  </si>
  <si>
    <t>Стоимость без НДС, руб.</t>
  </si>
  <si>
    <t>ШТ</t>
  </si>
  <si>
    <t>Шасси 19"MX-ONE LBP22 Classic BFD76140/1</t>
  </si>
  <si>
    <t>Плата ввода-вывода NIU2 ROF 317 5396/2</t>
  </si>
  <si>
    <t>Модуль АТС MX-One ELU33</t>
  </si>
  <si>
    <t>БП DC/DC ROF 137 6303/1</t>
  </si>
  <si>
    <t>Кабель TSR 910 1054/32 ELU31/33/34</t>
  </si>
  <si>
    <t>Кабель питания TSR 903 021/12M 12м</t>
  </si>
  <si>
    <t>Кабель TSR 902 0240/7000 7м</t>
  </si>
  <si>
    <t>Плата IPLU/1 ROF 137 5067/1</t>
  </si>
  <si>
    <t>Элемент настройки ЭН-0,5 УХЛ1 100-168кГц</t>
  </si>
  <si>
    <t>ФП ФПМР-6400/48-1000</t>
  </si>
  <si>
    <t>ФП ФПМ-4400/56-1000</t>
  </si>
  <si>
    <t>Шкаф ZPAS WZ-SZBD-002-ZCAA-11-0000-011</t>
  </si>
  <si>
    <t>Полка ZPAS SZB-00-00-48/1</t>
  </si>
  <si>
    <t>Установка э/п Штиль PS48-0100-2U</t>
  </si>
  <si>
    <t>Инвертор Штиль PS48/1500 (STS)</t>
  </si>
  <si>
    <t>БП MOXA DR-120-24</t>
  </si>
  <si>
    <t>Сервер MOXA NPort IA 5250 2-порт.асинхр.</t>
  </si>
  <si>
    <t>Сервер MOXA NPort 5232 2-порт.</t>
  </si>
  <si>
    <t>Рамка мод. Krone LSA PROFIL 2/10 6753</t>
  </si>
  <si>
    <t>310E</t>
  </si>
  <si>
    <t>Вычисл.оргтехника,матер.</t>
  </si>
  <si>
    <t>И.О. Начальника УЛ и МТО филиала ОАО «МРСК Центра» - «Костромаэнерго»</t>
  </si>
  <si>
    <t>А.В.Веселов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</si>
</sst>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/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6" fillId="0" borderId="2" xfId="0" applyFont="1" applyBorder="1"/>
    <xf numFmtId="0" fontId="6" fillId="0" borderId="3" xfId="0" applyFont="1" applyBorder="1"/>
    <xf numFmtId="3" fontId="4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" xfId="0" applyFont="1" applyBorder="1"/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28"/>
  <sheetViews>
    <sheetView tabSelected="1" topLeftCell="D1" zoomScale="110" zoomScaleNormal="110" zoomScaleSheetLayoutView="80" workbookViewId="0">
      <pane ySplit="4" topLeftCell="A21" activePane="bottomLeft" state="frozen"/>
      <selection activeCell="B1" sqref="B1"/>
      <selection pane="bottomLeft" activeCell="H26" sqref="H26"/>
    </sheetView>
  </sheetViews>
  <sheetFormatPr defaultRowHeight="15" x14ac:dyDescent="0.25"/>
  <cols>
    <col min="1" max="1" width="0" hidden="1" customWidth="1"/>
    <col min="2" max="2" width="5.28515625" customWidth="1"/>
    <col min="3" max="3" width="12.140625" customWidth="1"/>
    <col min="4" max="4" width="18" customWidth="1"/>
    <col min="5" max="5" width="18.5703125" customWidth="1"/>
    <col min="6" max="6" width="8.140625" customWidth="1"/>
    <col min="7" max="7" width="12.28515625" customWidth="1"/>
    <col min="8" max="8" width="11.5703125" customWidth="1"/>
    <col min="9" max="9" width="16.85546875" customWidth="1"/>
    <col min="10" max="10" width="14.5703125" customWidth="1"/>
    <col min="11" max="11" width="10.7109375" customWidth="1"/>
    <col min="12" max="12" width="11.85546875" customWidth="1"/>
    <col min="13" max="13" width="13" customWidth="1"/>
    <col min="14" max="14" width="7" customWidth="1"/>
    <col min="15" max="15" width="14.140625" customWidth="1"/>
  </cols>
  <sheetData>
    <row r="2" spans="2:17" x14ac:dyDescent="0.25">
      <c r="B2" s="8"/>
      <c r="C2" s="8"/>
      <c r="D2" s="10" t="s">
        <v>13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2:17" ht="8.25" customHeight="1" x14ac:dyDescent="0.2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2:17" ht="70.5" customHeight="1" x14ac:dyDescent="0.25">
      <c r="B4" s="5" t="s">
        <v>0</v>
      </c>
      <c r="C4" s="6" t="s">
        <v>1</v>
      </c>
      <c r="D4" s="6" t="s">
        <v>2</v>
      </c>
      <c r="E4" s="13" t="s">
        <v>3</v>
      </c>
      <c r="F4" s="14" t="s">
        <v>4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7" t="s">
        <v>15</v>
      </c>
      <c r="M4" s="7" t="s">
        <v>16</v>
      </c>
      <c r="N4" s="7" t="s">
        <v>10</v>
      </c>
      <c r="O4" s="7" t="s">
        <v>11</v>
      </c>
      <c r="P4" s="17"/>
      <c r="Q4" s="4"/>
    </row>
    <row r="5" spans="2:17" s="1" customFormat="1" ht="45" x14ac:dyDescent="0.25">
      <c r="B5" s="5">
        <v>1</v>
      </c>
      <c r="C5" s="18" t="s">
        <v>12</v>
      </c>
      <c r="D5" s="19">
        <v>2324894</v>
      </c>
      <c r="E5" s="19" t="s">
        <v>18</v>
      </c>
      <c r="F5" s="19" t="s">
        <v>17</v>
      </c>
      <c r="G5" s="19">
        <v>1</v>
      </c>
      <c r="H5" s="19">
        <v>0</v>
      </c>
      <c r="I5" s="19">
        <v>0</v>
      </c>
      <c r="J5" s="19">
        <v>0</v>
      </c>
      <c r="K5" s="19">
        <v>1</v>
      </c>
      <c r="L5" s="9">
        <v>35484.49</v>
      </c>
      <c r="M5" s="9">
        <f t="shared" ref="M5:M23" si="0">K5*L5</f>
        <v>35484.49</v>
      </c>
      <c r="N5" s="20" t="s">
        <v>37</v>
      </c>
      <c r="O5" s="20" t="s">
        <v>38</v>
      </c>
      <c r="P5" s="17"/>
      <c r="Q5" s="4"/>
    </row>
    <row r="6" spans="2:17" s="1" customFormat="1" ht="45" x14ac:dyDescent="0.25">
      <c r="B6" s="5">
        <v>2</v>
      </c>
      <c r="C6" s="18" t="s">
        <v>12</v>
      </c>
      <c r="D6" s="19">
        <v>2072698</v>
      </c>
      <c r="E6" s="19" t="s">
        <v>19</v>
      </c>
      <c r="F6" s="19" t="s">
        <v>17</v>
      </c>
      <c r="G6" s="19">
        <v>1</v>
      </c>
      <c r="H6" s="19">
        <v>0</v>
      </c>
      <c r="I6" s="19">
        <v>0</v>
      </c>
      <c r="J6" s="19">
        <v>0</v>
      </c>
      <c r="K6" s="19">
        <v>1</v>
      </c>
      <c r="L6" s="9">
        <v>27273.01</v>
      </c>
      <c r="M6" s="9">
        <f t="shared" si="0"/>
        <v>27273.01</v>
      </c>
      <c r="N6" s="20" t="s">
        <v>37</v>
      </c>
      <c r="O6" s="20" t="s">
        <v>38</v>
      </c>
      <c r="P6" s="17"/>
      <c r="Q6" s="4"/>
    </row>
    <row r="7" spans="2:17" s="1" customFormat="1" ht="45" x14ac:dyDescent="0.25">
      <c r="B7" s="5">
        <v>3</v>
      </c>
      <c r="C7" s="18" t="s">
        <v>12</v>
      </c>
      <c r="D7" s="19">
        <v>2266820</v>
      </c>
      <c r="E7" s="19" t="s">
        <v>20</v>
      </c>
      <c r="F7" s="19" t="s">
        <v>17</v>
      </c>
      <c r="G7" s="19">
        <v>1</v>
      </c>
      <c r="H7" s="19">
        <v>0</v>
      </c>
      <c r="I7" s="19">
        <v>0</v>
      </c>
      <c r="J7" s="19">
        <v>0</v>
      </c>
      <c r="K7" s="19">
        <v>1</v>
      </c>
      <c r="L7" s="9">
        <v>11585.41</v>
      </c>
      <c r="M7" s="9">
        <f t="shared" si="0"/>
        <v>11585.41</v>
      </c>
      <c r="N7" s="20" t="s">
        <v>37</v>
      </c>
      <c r="O7" s="20" t="s">
        <v>38</v>
      </c>
      <c r="P7" s="17"/>
      <c r="Q7" s="4"/>
    </row>
    <row r="8" spans="2:17" s="1" customFormat="1" ht="45" x14ac:dyDescent="0.25">
      <c r="B8" s="5">
        <v>4</v>
      </c>
      <c r="C8" s="18" t="s">
        <v>12</v>
      </c>
      <c r="D8" s="19">
        <v>2259765</v>
      </c>
      <c r="E8" s="19" t="s">
        <v>21</v>
      </c>
      <c r="F8" s="19" t="s">
        <v>17</v>
      </c>
      <c r="G8" s="19">
        <v>1</v>
      </c>
      <c r="H8" s="19">
        <v>0</v>
      </c>
      <c r="I8" s="19">
        <v>0</v>
      </c>
      <c r="J8" s="19">
        <v>0</v>
      </c>
      <c r="K8" s="19">
        <v>1</v>
      </c>
      <c r="L8" s="9">
        <v>16627.88</v>
      </c>
      <c r="M8" s="9">
        <f t="shared" si="0"/>
        <v>16627.88</v>
      </c>
      <c r="N8" s="20" t="s">
        <v>37</v>
      </c>
      <c r="O8" s="20" t="s">
        <v>38</v>
      </c>
      <c r="P8" s="17"/>
      <c r="Q8" s="4"/>
    </row>
    <row r="9" spans="2:17" s="1" customFormat="1" ht="45" x14ac:dyDescent="0.25">
      <c r="B9" s="5">
        <v>5</v>
      </c>
      <c r="C9" s="18" t="s">
        <v>12</v>
      </c>
      <c r="D9" s="19">
        <v>2266153</v>
      </c>
      <c r="E9" s="19" t="s">
        <v>22</v>
      </c>
      <c r="F9" s="19" t="s">
        <v>17</v>
      </c>
      <c r="G9" s="19">
        <v>1</v>
      </c>
      <c r="H9" s="19">
        <v>0</v>
      </c>
      <c r="I9" s="19">
        <v>0</v>
      </c>
      <c r="J9" s="19">
        <v>0</v>
      </c>
      <c r="K9" s="19">
        <v>1</v>
      </c>
      <c r="L9" s="9">
        <v>5101.47</v>
      </c>
      <c r="M9" s="9">
        <f t="shared" si="0"/>
        <v>5101.47</v>
      </c>
      <c r="N9" s="20" t="s">
        <v>37</v>
      </c>
      <c r="O9" s="20" t="s">
        <v>38</v>
      </c>
      <c r="P9" s="17"/>
      <c r="Q9" s="4"/>
    </row>
    <row r="10" spans="2:17" s="1" customFormat="1" ht="45" x14ac:dyDescent="0.25">
      <c r="B10" s="5">
        <v>6</v>
      </c>
      <c r="C10" s="18" t="s">
        <v>12</v>
      </c>
      <c r="D10" s="19">
        <v>2326139</v>
      </c>
      <c r="E10" s="19" t="s">
        <v>23</v>
      </c>
      <c r="F10" s="19" t="s">
        <v>17</v>
      </c>
      <c r="G10" s="19">
        <v>2</v>
      </c>
      <c r="H10" s="19">
        <v>0</v>
      </c>
      <c r="I10" s="19">
        <v>0</v>
      </c>
      <c r="J10" s="19">
        <v>0</v>
      </c>
      <c r="K10" s="19">
        <v>2</v>
      </c>
      <c r="L10" s="9">
        <v>2809.32</v>
      </c>
      <c r="M10" s="9">
        <f t="shared" si="0"/>
        <v>5618.64</v>
      </c>
      <c r="N10" s="20" t="s">
        <v>37</v>
      </c>
      <c r="O10" s="20" t="s">
        <v>38</v>
      </c>
      <c r="P10" s="17"/>
      <c r="Q10" s="4"/>
    </row>
    <row r="11" spans="2:17" s="1" customFormat="1" ht="45" x14ac:dyDescent="0.25">
      <c r="B11" s="5">
        <v>7</v>
      </c>
      <c r="C11" s="18" t="s">
        <v>12</v>
      </c>
      <c r="D11" s="19">
        <v>2271876</v>
      </c>
      <c r="E11" s="19" t="s">
        <v>24</v>
      </c>
      <c r="F11" s="19" t="s">
        <v>17</v>
      </c>
      <c r="G11" s="19">
        <v>1</v>
      </c>
      <c r="H11" s="19">
        <v>0</v>
      </c>
      <c r="I11" s="19">
        <v>0</v>
      </c>
      <c r="J11" s="19">
        <v>0</v>
      </c>
      <c r="K11" s="19">
        <v>1</v>
      </c>
      <c r="L11" s="9">
        <v>1483.43</v>
      </c>
      <c r="M11" s="9">
        <f t="shared" si="0"/>
        <v>1483.43</v>
      </c>
      <c r="N11" s="20" t="s">
        <v>37</v>
      </c>
      <c r="O11" s="20" t="s">
        <v>38</v>
      </c>
      <c r="P11" s="17"/>
      <c r="Q11" s="4"/>
    </row>
    <row r="12" spans="2:17" s="1" customFormat="1" ht="45" x14ac:dyDescent="0.25">
      <c r="B12" s="5">
        <v>8</v>
      </c>
      <c r="C12" s="18" t="s">
        <v>12</v>
      </c>
      <c r="D12" s="19">
        <v>2326188</v>
      </c>
      <c r="E12" s="19" t="s">
        <v>25</v>
      </c>
      <c r="F12" s="19" t="s">
        <v>17</v>
      </c>
      <c r="G12" s="19">
        <v>2</v>
      </c>
      <c r="H12" s="19">
        <v>0</v>
      </c>
      <c r="I12" s="19">
        <v>0</v>
      </c>
      <c r="J12" s="19">
        <v>0</v>
      </c>
      <c r="K12" s="19">
        <v>2</v>
      </c>
      <c r="L12" s="9">
        <v>26854.92</v>
      </c>
      <c r="M12" s="9">
        <f t="shared" si="0"/>
        <v>53709.84</v>
      </c>
      <c r="N12" s="20" t="s">
        <v>37</v>
      </c>
      <c r="O12" s="20" t="s">
        <v>38</v>
      </c>
      <c r="P12" s="17"/>
      <c r="Q12" s="4"/>
    </row>
    <row r="13" spans="2:17" s="1" customFormat="1" ht="45" x14ac:dyDescent="0.25">
      <c r="B13" s="5">
        <v>9</v>
      </c>
      <c r="C13" s="18" t="s">
        <v>12</v>
      </c>
      <c r="D13" s="19">
        <v>2277476</v>
      </c>
      <c r="E13" s="19" t="s">
        <v>26</v>
      </c>
      <c r="F13" s="19" t="s">
        <v>17</v>
      </c>
      <c r="G13" s="19">
        <v>1</v>
      </c>
      <c r="H13" s="19">
        <v>0</v>
      </c>
      <c r="I13" s="19">
        <v>0</v>
      </c>
      <c r="J13" s="19">
        <v>0</v>
      </c>
      <c r="K13" s="19">
        <v>1</v>
      </c>
      <c r="L13" s="9">
        <v>18879.91</v>
      </c>
      <c r="M13" s="9">
        <f t="shared" si="0"/>
        <v>18879.91</v>
      </c>
      <c r="N13" s="20" t="s">
        <v>37</v>
      </c>
      <c r="O13" s="20" t="s">
        <v>38</v>
      </c>
      <c r="P13" s="17"/>
      <c r="Q13" s="4"/>
    </row>
    <row r="14" spans="2:17" s="1" customFormat="1" ht="45" x14ac:dyDescent="0.25">
      <c r="B14" s="5">
        <v>10</v>
      </c>
      <c r="C14" s="18" t="s">
        <v>12</v>
      </c>
      <c r="D14" s="19">
        <v>2119420</v>
      </c>
      <c r="E14" s="19" t="s">
        <v>27</v>
      </c>
      <c r="F14" s="19" t="s">
        <v>17</v>
      </c>
      <c r="G14" s="19">
        <v>2</v>
      </c>
      <c r="H14" s="19">
        <v>0</v>
      </c>
      <c r="I14" s="19">
        <v>0</v>
      </c>
      <c r="J14" s="19">
        <v>0</v>
      </c>
      <c r="K14" s="19">
        <v>2</v>
      </c>
      <c r="L14" s="9">
        <v>35049.01</v>
      </c>
      <c r="M14" s="9">
        <f t="shared" si="0"/>
        <v>70098.02</v>
      </c>
      <c r="N14" s="20" t="s">
        <v>37</v>
      </c>
      <c r="O14" s="20" t="s">
        <v>38</v>
      </c>
      <c r="P14" s="17"/>
      <c r="Q14" s="4"/>
    </row>
    <row r="15" spans="2:17" s="1" customFormat="1" ht="45" x14ac:dyDescent="0.25">
      <c r="B15" s="5">
        <v>11</v>
      </c>
      <c r="C15" s="18" t="s">
        <v>12</v>
      </c>
      <c r="D15" s="19">
        <v>2070624</v>
      </c>
      <c r="E15" s="19" t="s">
        <v>28</v>
      </c>
      <c r="F15" s="19" t="s">
        <v>17</v>
      </c>
      <c r="G15" s="19">
        <v>2</v>
      </c>
      <c r="H15" s="19">
        <v>0</v>
      </c>
      <c r="I15" s="19">
        <v>0</v>
      </c>
      <c r="J15" s="19">
        <v>0</v>
      </c>
      <c r="K15" s="19">
        <v>2</v>
      </c>
      <c r="L15" s="9">
        <v>33000</v>
      </c>
      <c r="M15" s="9">
        <f t="shared" si="0"/>
        <v>66000</v>
      </c>
      <c r="N15" s="20" t="s">
        <v>37</v>
      </c>
      <c r="O15" s="20" t="s">
        <v>38</v>
      </c>
      <c r="P15" s="17"/>
      <c r="Q15" s="4"/>
    </row>
    <row r="16" spans="2:17" s="1" customFormat="1" ht="45" x14ac:dyDescent="0.25">
      <c r="B16" s="5">
        <v>12</v>
      </c>
      <c r="C16" s="18" t="s">
        <v>12</v>
      </c>
      <c r="D16" s="19">
        <v>2270303</v>
      </c>
      <c r="E16" s="19" t="s">
        <v>29</v>
      </c>
      <c r="F16" s="19" t="s">
        <v>17</v>
      </c>
      <c r="G16" s="19">
        <v>1</v>
      </c>
      <c r="H16" s="19">
        <v>0</v>
      </c>
      <c r="I16" s="19">
        <v>0</v>
      </c>
      <c r="J16" s="19">
        <v>0</v>
      </c>
      <c r="K16" s="19">
        <v>1</v>
      </c>
      <c r="L16" s="9">
        <v>45800</v>
      </c>
      <c r="M16" s="9">
        <f t="shared" si="0"/>
        <v>45800</v>
      </c>
      <c r="N16" s="20" t="s">
        <v>37</v>
      </c>
      <c r="O16" s="20" t="s">
        <v>38</v>
      </c>
      <c r="P16" s="17"/>
      <c r="Q16" s="4"/>
    </row>
    <row r="17" spans="2:17" s="1" customFormat="1" ht="45" x14ac:dyDescent="0.25">
      <c r="B17" s="5">
        <v>13</v>
      </c>
      <c r="C17" s="18" t="s">
        <v>12</v>
      </c>
      <c r="D17" s="19">
        <v>2220673</v>
      </c>
      <c r="E17" s="19" t="s">
        <v>30</v>
      </c>
      <c r="F17" s="19" t="s">
        <v>17</v>
      </c>
      <c r="G17" s="19">
        <v>4</v>
      </c>
      <c r="H17" s="19">
        <v>0</v>
      </c>
      <c r="I17" s="19">
        <v>0</v>
      </c>
      <c r="J17" s="19">
        <v>0</v>
      </c>
      <c r="K17" s="19">
        <v>4</v>
      </c>
      <c r="L17" s="9">
        <v>1823.02</v>
      </c>
      <c r="M17" s="9">
        <f t="shared" si="0"/>
        <v>7292.08</v>
      </c>
      <c r="N17" s="20" t="s">
        <v>37</v>
      </c>
      <c r="O17" s="20" t="s">
        <v>38</v>
      </c>
      <c r="P17" s="17"/>
      <c r="Q17" s="4"/>
    </row>
    <row r="18" spans="2:17" s="1" customFormat="1" ht="45" x14ac:dyDescent="0.25">
      <c r="B18" s="5">
        <v>14</v>
      </c>
      <c r="C18" s="18" t="s">
        <v>12</v>
      </c>
      <c r="D18" s="19">
        <v>2287910</v>
      </c>
      <c r="E18" s="19" t="s">
        <v>31</v>
      </c>
      <c r="F18" s="19" t="s">
        <v>17</v>
      </c>
      <c r="G18" s="19">
        <v>1</v>
      </c>
      <c r="H18" s="19">
        <v>0</v>
      </c>
      <c r="I18" s="19">
        <v>0</v>
      </c>
      <c r="J18" s="19">
        <v>0</v>
      </c>
      <c r="K18" s="19">
        <v>1</v>
      </c>
      <c r="L18" s="9">
        <v>39420.03</v>
      </c>
      <c r="M18" s="9">
        <f t="shared" si="0"/>
        <v>39420.03</v>
      </c>
      <c r="N18" s="20" t="s">
        <v>37</v>
      </c>
      <c r="O18" s="20" t="s">
        <v>38</v>
      </c>
      <c r="P18" s="17"/>
      <c r="Q18" s="4"/>
    </row>
    <row r="19" spans="2:17" s="1" customFormat="1" ht="45" x14ac:dyDescent="0.25">
      <c r="B19" s="5">
        <v>15</v>
      </c>
      <c r="C19" s="18" t="s">
        <v>12</v>
      </c>
      <c r="D19" s="19">
        <v>2324333</v>
      </c>
      <c r="E19" s="19" t="s">
        <v>32</v>
      </c>
      <c r="F19" s="19" t="s">
        <v>17</v>
      </c>
      <c r="G19" s="19">
        <v>1</v>
      </c>
      <c r="H19" s="19">
        <v>0</v>
      </c>
      <c r="I19" s="19">
        <v>0</v>
      </c>
      <c r="J19" s="19">
        <v>0</v>
      </c>
      <c r="K19" s="19">
        <v>1</v>
      </c>
      <c r="L19" s="9">
        <v>63832.86</v>
      </c>
      <c r="M19" s="9">
        <f t="shared" si="0"/>
        <v>63832.86</v>
      </c>
      <c r="N19" s="20" t="s">
        <v>37</v>
      </c>
      <c r="O19" s="20" t="s">
        <v>38</v>
      </c>
      <c r="P19" s="17"/>
      <c r="Q19" s="4"/>
    </row>
    <row r="20" spans="2:17" s="1" customFormat="1" ht="45" x14ac:dyDescent="0.25">
      <c r="B20" s="5">
        <v>16</v>
      </c>
      <c r="C20" s="18" t="s">
        <v>12</v>
      </c>
      <c r="D20" s="19">
        <v>2233334</v>
      </c>
      <c r="E20" s="19" t="s">
        <v>33</v>
      </c>
      <c r="F20" s="19" t="s">
        <v>17</v>
      </c>
      <c r="G20" s="19">
        <v>1</v>
      </c>
      <c r="H20" s="19">
        <v>0</v>
      </c>
      <c r="I20" s="19">
        <v>0</v>
      </c>
      <c r="J20" s="19">
        <v>0</v>
      </c>
      <c r="K20" s="19">
        <v>1</v>
      </c>
      <c r="L20" s="9">
        <v>2976</v>
      </c>
      <c r="M20" s="9">
        <f t="shared" si="0"/>
        <v>2976</v>
      </c>
      <c r="N20" s="20" t="s">
        <v>37</v>
      </c>
      <c r="O20" s="20" t="s">
        <v>38</v>
      </c>
      <c r="P20" s="17"/>
      <c r="Q20" s="4"/>
    </row>
    <row r="21" spans="2:17" s="1" customFormat="1" ht="45" x14ac:dyDescent="0.25">
      <c r="B21" s="5">
        <v>17</v>
      </c>
      <c r="C21" s="18" t="s">
        <v>12</v>
      </c>
      <c r="D21" s="19">
        <v>2070236</v>
      </c>
      <c r="E21" s="19" t="s">
        <v>34</v>
      </c>
      <c r="F21" s="19" t="s">
        <v>17</v>
      </c>
      <c r="G21" s="19">
        <v>1</v>
      </c>
      <c r="H21" s="19">
        <v>0</v>
      </c>
      <c r="I21" s="19">
        <v>0</v>
      </c>
      <c r="J21" s="19">
        <v>0</v>
      </c>
      <c r="K21" s="19">
        <v>1</v>
      </c>
      <c r="L21" s="9">
        <v>19519.73</v>
      </c>
      <c r="M21" s="9">
        <f t="shared" si="0"/>
        <v>19519.73</v>
      </c>
      <c r="N21" s="20" t="s">
        <v>37</v>
      </c>
      <c r="O21" s="20" t="s">
        <v>38</v>
      </c>
      <c r="P21" s="17"/>
      <c r="Q21" s="4"/>
    </row>
    <row r="22" spans="2:17" s="1" customFormat="1" ht="45" x14ac:dyDescent="0.25">
      <c r="B22" s="5">
        <v>18</v>
      </c>
      <c r="C22" s="18" t="s">
        <v>12</v>
      </c>
      <c r="D22" s="19">
        <v>2306452</v>
      </c>
      <c r="E22" s="19" t="s">
        <v>35</v>
      </c>
      <c r="F22" s="19" t="s">
        <v>17</v>
      </c>
      <c r="G22" s="19">
        <v>2</v>
      </c>
      <c r="H22" s="19">
        <v>0</v>
      </c>
      <c r="I22" s="19">
        <v>0</v>
      </c>
      <c r="J22" s="19">
        <v>0</v>
      </c>
      <c r="K22" s="19">
        <v>2</v>
      </c>
      <c r="L22" s="9">
        <v>18935.099999999999</v>
      </c>
      <c r="M22" s="9">
        <f t="shared" si="0"/>
        <v>37870.199999999997</v>
      </c>
      <c r="N22" s="20" t="s">
        <v>37</v>
      </c>
      <c r="O22" s="20" t="s">
        <v>38</v>
      </c>
      <c r="P22" s="17"/>
      <c r="Q22" s="4"/>
    </row>
    <row r="23" spans="2:17" s="1" customFormat="1" ht="45" x14ac:dyDescent="0.25">
      <c r="B23" s="5">
        <v>19</v>
      </c>
      <c r="C23" s="18" t="s">
        <v>12</v>
      </c>
      <c r="D23" s="19">
        <v>2006483</v>
      </c>
      <c r="E23" s="19" t="s">
        <v>36</v>
      </c>
      <c r="F23" s="19" t="s">
        <v>17</v>
      </c>
      <c r="G23" s="19">
        <v>20</v>
      </c>
      <c r="H23" s="19">
        <v>0</v>
      </c>
      <c r="I23" s="19">
        <v>0</v>
      </c>
      <c r="J23" s="19">
        <v>0</v>
      </c>
      <c r="K23" s="19">
        <v>20</v>
      </c>
      <c r="L23" s="9">
        <v>492.7</v>
      </c>
      <c r="M23" s="9">
        <f t="shared" si="0"/>
        <v>9854</v>
      </c>
      <c r="N23" s="20" t="s">
        <v>37</v>
      </c>
      <c r="O23" s="20" t="s">
        <v>38</v>
      </c>
      <c r="P23" s="17"/>
      <c r="Q23" s="4"/>
    </row>
    <row r="24" spans="2:17" x14ac:dyDescent="0.25">
      <c r="B24" s="11"/>
      <c r="C24" s="12" t="s">
        <v>14</v>
      </c>
      <c r="D24" s="15"/>
      <c r="E24" s="15"/>
      <c r="F24" s="15"/>
      <c r="G24" s="15"/>
      <c r="H24" s="15"/>
      <c r="I24" s="15"/>
      <c r="J24" s="15"/>
      <c r="K24" s="15"/>
      <c r="L24" s="15"/>
      <c r="M24" s="16">
        <f>SUM(M5:M23)</f>
        <v>538426.99999999988</v>
      </c>
      <c r="N24" s="15"/>
      <c r="O24" s="15"/>
    </row>
    <row r="25" spans="2:17" x14ac:dyDescent="0.25">
      <c r="M25" s="17"/>
      <c r="N25" s="17"/>
      <c r="O25" s="17"/>
    </row>
    <row r="26" spans="2:17" ht="45.75" customHeight="1" x14ac:dyDescent="0.25">
      <c r="B26" s="1"/>
      <c r="C26" s="1"/>
      <c r="D26" s="21"/>
      <c r="E26" s="22"/>
      <c r="F26" s="2"/>
      <c r="G26" s="2"/>
      <c r="H26" s="2"/>
      <c r="I26" s="2"/>
      <c r="J26" s="2"/>
      <c r="K26" s="2"/>
      <c r="L26" s="2"/>
      <c r="M26" s="3"/>
      <c r="N26" s="1"/>
      <c r="O26" s="1"/>
    </row>
    <row r="27" spans="2:17" x14ac:dyDescent="0.25"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2:17" ht="47.25" customHeight="1" x14ac:dyDescent="0.25">
      <c r="D28" s="21" t="s">
        <v>39</v>
      </c>
      <c r="E28" s="22"/>
      <c r="F28" s="2"/>
      <c r="G28" s="2"/>
      <c r="H28" s="2"/>
      <c r="I28" s="2"/>
      <c r="J28" s="2"/>
      <c r="K28" s="2"/>
      <c r="L28" s="2"/>
      <c r="M28" s="3" t="s">
        <v>40</v>
      </c>
    </row>
  </sheetData>
  <autoFilter ref="B4:O4"/>
  <mergeCells count="2">
    <mergeCell ref="D26:E26"/>
    <mergeCell ref="D28:E28"/>
  </mergeCells>
  <pageMargins left="0.31496062992125984" right="0.31496062992125984" top="0.35433070866141736" bottom="0.35433070866141736" header="0.11811023622047245" footer="0.11811023622047245"/>
  <pageSetup paperSize="9" scale="81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Костромаэнерго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Смоковдин Владимир Николаевич</dc:creator>
  <cp:lastModifiedBy>bebenin_i</cp:lastModifiedBy>
  <cp:lastPrinted>2014-02-14T06:05:55Z</cp:lastPrinted>
  <dcterms:created xsi:type="dcterms:W3CDTF">2013-09-04T12:27:24Z</dcterms:created>
  <dcterms:modified xsi:type="dcterms:W3CDTF">2015-03-30T12:15:25Z</dcterms:modified>
</cp:coreProperties>
</file>