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65" yWindow="45" windowWidth="13125" windowHeight="12405" tabRatio="599"/>
  </bookViews>
  <sheets>
    <sheet name="МРСК" sheetId="1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L124" i="13" l="1"/>
  <c r="L113" i="13"/>
  <c r="L102" i="13"/>
  <c r="L91" i="13"/>
  <c r="L80" i="13"/>
  <c r="L69" i="13"/>
  <c r="L58" i="13"/>
  <c r="L47" i="13"/>
  <c r="N47" i="13" s="1"/>
  <c r="L36" i="13"/>
  <c r="L25" i="13"/>
  <c r="L14" i="13"/>
  <c r="K25" i="13"/>
  <c r="Q124" i="13"/>
  <c r="P124" i="13"/>
  <c r="O124" i="13"/>
  <c r="M124" i="13"/>
  <c r="K124" i="13"/>
  <c r="I124" i="13"/>
  <c r="H124" i="13"/>
  <c r="G124" i="13"/>
  <c r="E124" i="13"/>
  <c r="D124" i="13"/>
  <c r="C124" i="13"/>
  <c r="Q123" i="13"/>
  <c r="P123" i="13"/>
  <c r="O123" i="13"/>
  <c r="M123" i="13"/>
  <c r="L123" i="13"/>
  <c r="N123" i="13" s="1"/>
  <c r="K123" i="13"/>
  <c r="I123" i="13"/>
  <c r="H123" i="13"/>
  <c r="G123" i="13"/>
  <c r="E123" i="13"/>
  <c r="D123" i="13"/>
  <c r="F123" i="13" s="1"/>
  <c r="S123" i="13" s="1"/>
  <c r="C123" i="13"/>
  <c r="Q122" i="13"/>
  <c r="P122" i="13"/>
  <c r="O122" i="13"/>
  <c r="M122" i="13"/>
  <c r="L122" i="13"/>
  <c r="N122" i="13" s="1"/>
  <c r="K122" i="13"/>
  <c r="I122" i="13"/>
  <c r="H122" i="13"/>
  <c r="G122" i="13"/>
  <c r="E122" i="13"/>
  <c r="D122" i="13"/>
  <c r="F122" i="13" s="1"/>
  <c r="C122" i="13"/>
  <c r="Q121" i="13"/>
  <c r="P121" i="13"/>
  <c r="O121" i="13"/>
  <c r="M121" i="13"/>
  <c r="L121" i="13"/>
  <c r="N121" i="13" s="1"/>
  <c r="K121" i="13"/>
  <c r="I121" i="13"/>
  <c r="H121" i="13"/>
  <c r="G121" i="13"/>
  <c r="E121" i="13"/>
  <c r="D121" i="13"/>
  <c r="F121" i="13" s="1"/>
  <c r="S121" i="13" s="1"/>
  <c r="C121" i="13"/>
  <c r="Q120" i="13"/>
  <c r="P120" i="13"/>
  <c r="O120" i="13"/>
  <c r="M120" i="13"/>
  <c r="L120" i="13"/>
  <c r="N120" i="13" s="1"/>
  <c r="K120" i="13"/>
  <c r="I120" i="13"/>
  <c r="H120" i="13"/>
  <c r="G120" i="13"/>
  <c r="E120" i="13"/>
  <c r="D120" i="13"/>
  <c r="F120" i="13" s="1"/>
  <c r="C120" i="13"/>
  <c r="Q119" i="13"/>
  <c r="P119" i="13"/>
  <c r="O119" i="13"/>
  <c r="M119" i="13"/>
  <c r="L119" i="13"/>
  <c r="N119" i="13" s="1"/>
  <c r="K119" i="13"/>
  <c r="I119" i="13"/>
  <c r="H119" i="13"/>
  <c r="G119" i="13"/>
  <c r="E119" i="13"/>
  <c r="D119" i="13"/>
  <c r="F119" i="13" s="1"/>
  <c r="S119" i="13" s="1"/>
  <c r="C119" i="13"/>
  <c r="Q118" i="13"/>
  <c r="P118" i="13"/>
  <c r="O118" i="13"/>
  <c r="M118" i="13"/>
  <c r="L118" i="13"/>
  <c r="N118" i="13" s="1"/>
  <c r="K118" i="13"/>
  <c r="I118" i="13"/>
  <c r="H118" i="13"/>
  <c r="G118" i="13"/>
  <c r="E118" i="13"/>
  <c r="D118" i="13"/>
  <c r="F118" i="13" s="1"/>
  <c r="C118" i="13"/>
  <c r="Q117" i="13"/>
  <c r="Q125" i="13" s="1"/>
  <c r="P117" i="13"/>
  <c r="O117" i="13"/>
  <c r="M117" i="13"/>
  <c r="L117" i="13"/>
  <c r="K117" i="13"/>
  <c r="I117" i="13"/>
  <c r="I125" i="13" s="1"/>
  <c r="H117" i="13"/>
  <c r="G117" i="13"/>
  <c r="E117" i="13"/>
  <c r="D117" i="13"/>
  <c r="D125" i="13" s="1"/>
  <c r="C117" i="13"/>
  <c r="Q113" i="13"/>
  <c r="P113" i="13"/>
  <c r="O113" i="13"/>
  <c r="M113" i="13"/>
  <c r="N113" i="13"/>
  <c r="K113" i="13"/>
  <c r="I113" i="13"/>
  <c r="H113" i="13"/>
  <c r="G113" i="13"/>
  <c r="E113" i="13"/>
  <c r="D113" i="13"/>
  <c r="F113" i="13" s="1"/>
  <c r="C113" i="13"/>
  <c r="Q112" i="13"/>
  <c r="P112" i="13"/>
  <c r="O112" i="13"/>
  <c r="M112" i="13"/>
  <c r="L112" i="13"/>
  <c r="N112" i="13" s="1"/>
  <c r="K112" i="13"/>
  <c r="I112" i="13"/>
  <c r="H112" i="13"/>
  <c r="G112" i="13"/>
  <c r="E112" i="13"/>
  <c r="D112" i="13"/>
  <c r="F112" i="13" s="1"/>
  <c r="S112" i="13" s="1"/>
  <c r="C112" i="13"/>
  <c r="Q111" i="13"/>
  <c r="P111" i="13"/>
  <c r="O111" i="13"/>
  <c r="M111" i="13"/>
  <c r="L111" i="13"/>
  <c r="N111" i="13" s="1"/>
  <c r="K111" i="13"/>
  <c r="I111" i="13"/>
  <c r="H111" i="13"/>
  <c r="G111" i="13"/>
  <c r="E111" i="13"/>
  <c r="D111" i="13"/>
  <c r="F111" i="13" s="1"/>
  <c r="C111" i="13"/>
  <c r="Q110" i="13"/>
  <c r="P110" i="13"/>
  <c r="O110" i="13"/>
  <c r="M110" i="13"/>
  <c r="L110" i="13"/>
  <c r="N110" i="13" s="1"/>
  <c r="K110" i="13"/>
  <c r="I110" i="13"/>
  <c r="H110" i="13"/>
  <c r="G110" i="13"/>
  <c r="E110" i="13"/>
  <c r="D110" i="13"/>
  <c r="F110" i="13" s="1"/>
  <c r="S110" i="13" s="1"/>
  <c r="C110" i="13"/>
  <c r="Q109" i="13"/>
  <c r="P109" i="13"/>
  <c r="O109" i="13"/>
  <c r="M109" i="13"/>
  <c r="L109" i="13"/>
  <c r="N109" i="13" s="1"/>
  <c r="K109" i="13"/>
  <c r="I109" i="13"/>
  <c r="H109" i="13"/>
  <c r="G109" i="13"/>
  <c r="E109" i="13"/>
  <c r="D109" i="13"/>
  <c r="F109" i="13" s="1"/>
  <c r="C109" i="13"/>
  <c r="Q108" i="13"/>
  <c r="P108" i="13"/>
  <c r="O108" i="13"/>
  <c r="M108" i="13"/>
  <c r="L108" i="13"/>
  <c r="N108" i="13" s="1"/>
  <c r="K108" i="13"/>
  <c r="I108" i="13"/>
  <c r="H108" i="13"/>
  <c r="G108" i="13"/>
  <c r="E108" i="13"/>
  <c r="D108" i="13"/>
  <c r="F108" i="13" s="1"/>
  <c r="S108" i="13" s="1"/>
  <c r="C108" i="13"/>
  <c r="Q107" i="13"/>
  <c r="P107" i="13"/>
  <c r="O107" i="13"/>
  <c r="M107" i="13"/>
  <c r="L107" i="13"/>
  <c r="N107" i="13" s="1"/>
  <c r="K107" i="13"/>
  <c r="I107" i="13"/>
  <c r="H107" i="13"/>
  <c r="G107" i="13"/>
  <c r="E107" i="13"/>
  <c r="D107" i="13"/>
  <c r="F107" i="13" s="1"/>
  <c r="C107" i="13"/>
  <c r="Q106" i="13"/>
  <c r="Q114" i="13" s="1"/>
  <c r="P106" i="13"/>
  <c r="O106" i="13"/>
  <c r="M106" i="13"/>
  <c r="L106" i="13"/>
  <c r="L114" i="13" s="1"/>
  <c r="K106" i="13"/>
  <c r="I106" i="13"/>
  <c r="I114" i="13" s="1"/>
  <c r="H106" i="13"/>
  <c r="G106" i="13"/>
  <c r="E106" i="13"/>
  <c r="D106" i="13"/>
  <c r="D114" i="13" s="1"/>
  <c r="C106" i="13"/>
  <c r="Q102" i="13"/>
  <c r="P102" i="13"/>
  <c r="O102" i="13"/>
  <c r="M102" i="13"/>
  <c r="K102" i="13"/>
  <c r="I102" i="13"/>
  <c r="H102" i="13"/>
  <c r="G102" i="13"/>
  <c r="E102" i="13"/>
  <c r="D102" i="13"/>
  <c r="C102" i="13"/>
  <c r="Q101" i="13"/>
  <c r="P101" i="13"/>
  <c r="R101" i="13" s="1"/>
  <c r="O101" i="13"/>
  <c r="M101" i="13"/>
  <c r="L101" i="13"/>
  <c r="K101" i="13"/>
  <c r="I101" i="13"/>
  <c r="H101" i="13"/>
  <c r="J101" i="13" s="1"/>
  <c r="G101" i="13"/>
  <c r="E101" i="13"/>
  <c r="D101" i="13"/>
  <c r="C101" i="13"/>
  <c r="Q100" i="13"/>
  <c r="P100" i="13"/>
  <c r="R100" i="13" s="1"/>
  <c r="O100" i="13"/>
  <c r="M100" i="13"/>
  <c r="L100" i="13"/>
  <c r="K100" i="13"/>
  <c r="I100" i="13"/>
  <c r="H100" i="13"/>
  <c r="J100" i="13" s="1"/>
  <c r="G100" i="13"/>
  <c r="E100" i="13"/>
  <c r="D100" i="13"/>
  <c r="C100" i="13"/>
  <c r="Q99" i="13"/>
  <c r="P99" i="13"/>
  <c r="R99" i="13" s="1"/>
  <c r="O99" i="13"/>
  <c r="M99" i="13"/>
  <c r="L99" i="13"/>
  <c r="K99" i="13"/>
  <c r="I99" i="13"/>
  <c r="H99" i="13"/>
  <c r="J99" i="13" s="1"/>
  <c r="G99" i="13"/>
  <c r="E99" i="13"/>
  <c r="D99" i="13"/>
  <c r="C99" i="13"/>
  <c r="Q98" i="13"/>
  <c r="P98" i="13"/>
  <c r="R98" i="13" s="1"/>
  <c r="O98" i="13"/>
  <c r="M98" i="13"/>
  <c r="L98" i="13"/>
  <c r="K98" i="13"/>
  <c r="I98" i="13"/>
  <c r="H98" i="13"/>
  <c r="J98" i="13" s="1"/>
  <c r="G98" i="13"/>
  <c r="E98" i="13"/>
  <c r="D98" i="13"/>
  <c r="C98" i="13"/>
  <c r="Q97" i="13"/>
  <c r="P97" i="13"/>
  <c r="R97" i="13" s="1"/>
  <c r="O97" i="13"/>
  <c r="M97" i="13"/>
  <c r="L97" i="13"/>
  <c r="K97" i="13"/>
  <c r="I97" i="13"/>
  <c r="H97" i="13"/>
  <c r="J97" i="13" s="1"/>
  <c r="G97" i="13"/>
  <c r="E97" i="13"/>
  <c r="D97" i="13"/>
  <c r="C97" i="13"/>
  <c r="Q96" i="13"/>
  <c r="P96" i="13"/>
  <c r="R96" i="13" s="1"/>
  <c r="O96" i="13"/>
  <c r="M96" i="13"/>
  <c r="L96" i="13"/>
  <c r="K96" i="13"/>
  <c r="I96" i="13"/>
  <c r="H96" i="13"/>
  <c r="J96" i="13" s="1"/>
  <c r="G96" i="13"/>
  <c r="E96" i="13"/>
  <c r="D96" i="13"/>
  <c r="C96" i="13"/>
  <c r="Q95" i="13"/>
  <c r="P95" i="13"/>
  <c r="R95" i="13" s="1"/>
  <c r="O95" i="13"/>
  <c r="M95" i="13"/>
  <c r="M103" i="13" s="1"/>
  <c r="L95" i="13"/>
  <c r="K95" i="13"/>
  <c r="I95" i="13"/>
  <c r="H95" i="13"/>
  <c r="J95" i="13" s="1"/>
  <c r="G95" i="13"/>
  <c r="E95" i="13"/>
  <c r="E103" i="13" s="1"/>
  <c r="D95" i="13"/>
  <c r="C95" i="13"/>
  <c r="Q91" i="13"/>
  <c r="P91" i="13"/>
  <c r="R91" i="13" s="1"/>
  <c r="O91" i="13"/>
  <c r="M91" i="13"/>
  <c r="K91" i="13"/>
  <c r="I91" i="13"/>
  <c r="H91" i="13"/>
  <c r="J91" i="13" s="1"/>
  <c r="G91" i="13"/>
  <c r="E91" i="13"/>
  <c r="D91" i="13"/>
  <c r="C91" i="13"/>
  <c r="Q90" i="13"/>
  <c r="P90" i="13"/>
  <c r="R90" i="13" s="1"/>
  <c r="O90" i="13"/>
  <c r="M90" i="13"/>
  <c r="L90" i="13"/>
  <c r="K90" i="13"/>
  <c r="I90" i="13"/>
  <c r="H90" i="13"/>
  <c r="J90" i="13" s="1"/>
  <c r="G90" i="13"/>
  <c r="E90" i="13"/>
  <c r="D90" i="13"/>
  <c r="C90" i="13"/>
  <c r="Q89" i="13"/>
  <c r="P89" i="13"/>
  <c r="R89" i="13" s="1"/>
  <c r="O89" i="13"/>
  <c r="M89" i="13"/>
  <c r="L89" i="13"/>
  <c r="K89" i="13"/>
  <c r="I89" i="13"/>
  <c r="H89" i="13"/>
  <c r="J89" i="13" s="1"/>
  <c r="G89" i="13"/>
  <c r="E89" i="13"/>
  <c r="D89" i="13"/>
  <c r="C89" i="13"/>
  <c r="Q88" i="13"/>
  <c r="P88" i="13"/>
  <c r="R88" i="13" s="1"/>
  <c r="O88" i="13"/>
  <c r="M88" i="13"/>
  <c r="L88" i="13"/>
  <c r="K88" i="13"/>
  <c r="I88" i="13"/>
  <c r="H88" i="13"/>
  <c r="J88" i="13" s="1"/>
  <c r="G88" i="13"/>
  <c r="E88" i="13"/>
  <c r="D88" i="13"/>
  <c r="C88" i="13"/>
  <c r="Q87" i="13"/>
  <c r="P87" i="13"/>
  <c r="R87" i="13" s="1"/>
  <c r="O87" i="13"/>
  <c r="M87" i="13"/>
  <c r="L87" i="13"/>
  <c r="K87" i="13"/>
  <c r="I87" i="13"/>
  <c r="H87" i="13"/>
  <c r="J87" i="13" s="1"/>
  <c r="G87" i="13"/>
  <c r="E87" i="13"/>
  <c r="D87" i="13"/>
  <c r="C87" i="13"/>
  <c r="Q86" i="13"/>
  <c r="P86" i="13"/>
  <c r="R86" i="13" s="1"/>
  <c r="O86" i="13"/>
  <c r="M86" i="13"/>
  <c r="L86" i="13"/>
  <c r="K86" i="13"/>
  <c r="I86" i="13"/>
  <c r="H86" i="13"/>
  <c r="J86" i="13" s="1"/>
  <c r="G86" i="13"/>
  <c r="E86" i="13"/>
  <c r="D86" i="13"/>
  <c r="C86" i="13"/>
  <c r="Q85" i="13"/>
  <c r="P85" i="13"/>
  <c r="R85" i="13" s="1"/>
  <c r="O85" i="13"/>
  <c r="M85" i="13"/>
  <c r="L85" i="13"/>
  <c r="K85" i="13"/>
  <c r="I85" i="13"/>
  <c r="H85" i="13"/>
  <c r="J85" i="13" s="1"/>
  <c r="G85" i="13"/>
  <c r="E85" i="13"/>
  <c r="D85" i="13"/>
  <c r="C85" i="13"/>
  <c r="Q84" i="13"/>
  <c r="P84" i="13"/>
  <c r="P92" i="13" s="1"/>
  <c r="O84" i="13"/>
  <c r="M84" i="13"/>
  <c r="L84" i="13"/>
  <c r="K84" i="13"/>
  <c r="K92" i="13" s="1"/>
  <c r="I84" i="13"/>
  <c r="H84" i="13"/>
  <c r="H92" i="13" s="1"/>
  <c r="G84" i="13"/>
  <c r="E84" i="13"/>
  <c r="D84" i="13"/>
  <c r="C84" i="13"/>
  <c r="C92" i="13" s="1"/>
  <c r="Q80" i="13"/>
  <c r="P80" i="13"/>
  <c r="R80" i="13" s="1"/>
  <c r="O80" i="13"/>
  <c r="M80" i="13"/>
  <c r="K80" i="13"/>
  <c r="I80" i="13"/>
  <c r="H80" i="13"/>
  <c r="J80" i="13" s="1"/>
  <c r="G80" i="13"/>
  <c r="E80" i="13"/>
  <c r="D80" i="13"/>
  <c r="C80" i="13"/>
  <c r="Q79" i="13"/>
  <c r="P79" i="13"/>
  <c r="R79" i="13" s="1"/>
  <c r="O79" i="13"/>
  <c r="M79" i="13"/>
  <c r="L79" i="13"/>
  <c r="K79" i="13"/>
  <c r="I79" i="13"/>
  <c r="H79" i="13"/>
  <c r="J79" i="13" s="1"/>
  <c r="G79" i="13"/>
  <c r="E79" i="13"/>
  <c r="D79" i="13"/>
  <c r="C79" i="13"/>
  <c r="Q78" i="13"/>
  <c r="P78" i="13"/>
  <c r="R78" i="13" s="1"/>
  <c r="O78" i="13"/>
  <c r="M78" i="13"/>
  <c r="L78" i="13"/>
  <c r="K78" i="13"/>
  <c r="I78" i="13"/>
  <c r="H78" i="13"/>
  <c r="J78" i="13" s="1"/>
  <c r="G78" i="13"/>
  <c r="E78" i="13"/>
  <c r="D78" i="13"/>
  <c r="C78" i="13"/>
  <c r="Q77" i="13"/>
  <c r="P77" i="13"/>
  <c r="R77" i="13" s="1"/>
  <c r="O77" i="13"/>
  <c r="M77" i="13"/>
  <c r="L77" i="13"/>
  <c r="K77" i="13"/>
  <c r="I77" i="13"/>
  <c r="H77" i="13"/>
  <c r="J77" i="13" s="1"/>
  <c r="G77" i="13"/>
  <c r="E77" i="13"/>
  <c r="D77" i="13"/>
  <c r="C77" i="13"/>
  <c r="Q76" i="13"/>
  <c r="P76" i="13"/>
  <c r="R76" i="13" s="1"/>
  <c r="O76" i="13"/>
  <c r="M76" i="13"/>
  <c r="L76" i="13"/>
  <c r="K76" i="13"/>
  <c r="I76" i="13"/>
  <c r="H76" i="13"/>
  <c r="J76" i="13" s="1"/>
  <c r="G76" i="13"/>
  <c r="E76" i="13"/>
  <c r="D76" i="13"/>
  <c r="C76" i="13"/>
  <c r="Q75" i="13"/>
  <c r="P75" i="13"/>
  <c r="R75" i="13" s="1"/>
  <c r="O75" i="13"/>
  <c r="M75" i="13"/>
  <c r="L75" i="13"/>
  <c r="K75" i="13"/>
  <c r="I75" i="13"/>
  <c r="H75" i="13"/>
  <c r="J75" i="13" s="1"/>
  <c r="G75" i="13"/>
  <c r="E75" i="13"/>
  <c r="D75" i="13"/>
  <c r="C75" i="13"/>
  <c r="Q74" i="13"/>
  <c r="P74" i="13"/>
  <c r="R74" i="13" s="1"/>
  <c r="O74" i="13"/>
  <c r="M74" i="13"/>
  <c r="L74" i="13"/>
  <c r="K74" i="13"/>
  <c r="I74" i="13"/>
  <c r="H74" i="13"/>
  <c r="J74" i="13" s="1"/>
  <c r="G74" i="13"/>
  <c r="E74" i="13"/>
  <c r="D74" i="13"/>
  <c r="C74" i="13"/>
  <c r="Q73" i="13"/>
  <c r="P73" i="13"/>
  <c r="R73" i="13" s="1"/>
  <c r="R81" i="13" s="1"/>
  <c r="O73" i="13"/>
  <c r="M73" i="13"/>
  <c r="M81" i="13" s="1"/>
  <c r="L73" i="13"/>
  <c r="K73" i="13"/>
  <c r="K81" i="13" s="1"/>
  <c r="I73" i="13"/>
  <c r="H73" i="13"/>
  <c r="J73" i="13" s="1"/>
  <c r="J81" i="13" s="1"/>
  <c r="G73" i="13"/>
  <c r="E73" i="13"/>
  <c r="E81" i="13" s="1"/>
  <c r="D73" i="13"/>
  <c r="C73" i="13"/>
  <c r="C81" i="13" s="1"/>
  <c r="Q69" i="13"/>
  <c r="P69" i="13"/>
  <c r="O69" i="13"/>
  <c r="M69" i="13"/>
  <c r="N69" i="13"/>
  <c r="K69" i="13"/>
  <c r="I69" i="13"/>
  <c r="H69" i="13"/>
  <c r="G69" i="13"/>
  <c r="E69" i="13"/>
  <c r="D69" i="13"/>
  <c r="F69" i="13" s="1"/>
  <c r="C69" i="13"/>
  <c r="Q68" i="13"/>
  <c r="P68" i="13"/>
  <c r="O68" i="13"/>
  <c r="O134" i="13" s="1"/>
  <c r="M68" i="13"/>
  <c r="L68" i="13"/>
  <c r="N68" i="13" s="1"/>
  <c r="K68" i="13"/>
  <c r="I68" i="13"/>
  <c r="H68" i="13"/>
  <c r="G68" i="13"/>
  <c r="G134" i="13" s="1"/>
  <c r="E68" i="13"/>
  <c r="D68" i="13"/>
  <c r="F68" i="13" s="1"/>
  <c r="S68" i="13" s="1"/>
  <c r="C68" i="13"/>
  <c r="Q67" i="13"/>
  <c r="P67" i="13"/>
  <c r="O67" i="13"/>
  <c r="M67" i="13"/>
  <c r="L67" i="13"/>
  <c r="N67" i="13" s="1"/>
  <c r="K67" i="13"/>
  <c r="I67" i="13"/>
  <c r="H67" i="13"/>
  <c r="G67" i="13"/>
  <c r="E67" i="13"/>
  <c r="D67" i="13"/>
  <c r="F67" i="13" s="1"/>
  <c r="C67" i="13"/>
  <c r="Q66" i="13"/>
  <c r="Q132" i="13" s="1"/>
  <c r="P66" i="13"/>
  <c r="O66" i="13"/>
  <c r="M66" i="13"/>
  <c r="L66" i="13"/>
  <c r="N66" i="13" s="1"/>
  <c r="K66" i="13"/>
  <c r="I66" i="13"/>
  <c r="I132" i="13" s="1"/>
  <c r="H66" i="13"/>
  <c r="G66" i="13"/>
  <c r="E66" i="13"/>
  <c r="D66" i="13"/>
  <c r="F66" i="13" s="1"/>
  <c r="S66" i="13" s="1"/>
  <c r="C66" i="13"/>
  <c r="Q65" i="13"/>
  <c r="P65" i="13"/>
  <c r="O65" i="13"/>
  <c r="M65" i="13"/>
  <c r="L65" i="13"/>
  <c r="N65" i="13" s="1"/>
  <c r="K65" i="13"/>
  <c r="I65" i="13"/>
  <c r="H65" i="13"/>
  <c r="G65" i="13"/>
  <c r="E65" i="13"/>
  <c r="D65" i="13"/>
  <c r="F65" i="13" s="1"/>
  <c r="C65" i="13"/>
  <c r="Q64" i="13"/>
  <c r="P64" i="13"/>
  <c r="O64" i="13"/>
  <c r="O130" i="13" s="1"/>
  <c r="M64" i="13"/>
  <c r="L64" i="13"/>
  <c r="N64" i="13" s="1"/>
  <c r="K64" i="13"/>
  <c r="I64" i="13"/>
  <c r="H64" i="13"/>
  <c r="G64" i="13"/>
  <c r="G130" i="13" s="1"/>
  <c r="E64" i="13"/>
  <c r="D64" i="13"/>
  <c r="F64" i="13" s="1"/>
  <c r="S64" i="13" s="1"/>
  <c r="C64" i="13"/>
  <c r="Q63" i="13"/>
  <c r="P63" i="13"/>
  <c r="O63" i="13"/>
  <c r="M63" i="13"/>
  <c r="L63" i="13"/>
  <c r="N63" i="13" s="1"/>
  <c r="K63" i="13"/>
  <c r="I63" i="13"/>
  <c r="H63" i="13"/>
  <c r="G63" i="13"/>
  <c r="E63" i="13"/>
  <c r="D63" i="13"/>
  <c r="F63" i="13" s="1"/>
  <c r="C63" i="13"/>
  <c r="Q62" i="13"/>
  <c r="Q128" i="13" s="1"/>
  <c r="P62" i="13"/>
  <c r="O62" i="13"/>
  <c r="M62" i="13"/>
  <c r="L62" i="13"/>
  <c r="L70" i="13" s="1"/>
  <c r="K62" i="13"/>
  <c r="I62" i="13"/>
  <c r="I128" i="13" s="1"/>
  <c r="H62" i="13"/>
  <c r="G62" i="13"/>
  <c r="E62" i="13"/>
  <c r="D62" i="13"/>
  <c r="D70" i="13" s="1"/>
  <c r="C62" i="13"/>
  <c r="Q58" i="13"/>
  <c r="P58" i="13"/>
  <c r="O58" i="13"/>
  <c r="M58" i="13"/>
  <c r="K58" i="13"/>
  <c r="I58" i="13"/>
  <c r="H58" i="13"/>
  <c r="G58" i="13"/>
  <c r="E58" i="13"/>
  <c r="D58" i="13"/>
  <c r="C58" i="13"/>
  <c r="Q57" i="13"/>
  <c r="P57" i="13"/>
  <c r="O57" i="13"/>
  <c r="M57" i="13"/>
  <c r="L57" i="13"/>
  <c r="K57" i="13"/>
  <c r="I57" i="13"/>
  <c r="H57" i="13"/>
  <c r="G57" i="13"/>
  <c r="E57" i="13"/>
  <c r="D57" i="13"/>
  <c r="C57" i="13"/>
  <c r="Q56" i="13"/>
  <c r="P56" i="13"/>
  <c r="O56" i="13"/>
  <c r="M56" i="13"/>
  <c r="L56" i="13"/>
  <c r="K56" i="13"/>
  <c r="I56" i="13"/>
  <c r="H56" i="13"/>
  <c r="G56" i="13"/>
  <c r="E56" i="13"/>
  <c r="D56" i="13"/>
  <c r="C56" i="13"/>
  <c r="Q55" i="13"/>
  <c r="P55" i="13"/>
  <c r="O55" i="13"/>
  <c r="M55" i="13"/>
  <c r="L55" i="13"/>
  <c r="K55" i="13"/>
  <c r="I55" i="13"/>
  <c r="H55" i="13"/>
  <c r="G55" i="13"/>
  <c r="E55" i="13"/>
  <c r="D55" i="13"/>
  <c r="C55" i="13"/>
  <c r="Q54" i="13"/>
  <c r="P54" i="13"/>
  <c r="O54" i="13"/>
  <c r="M54" i="13"/>
  <c r="L54" i="13"/>
  <c r="K54" i="13"/>
  <c r="I54" i="13"/>
  <c r="H54" i="13"/>
  <c r="G54" i="13"/>
  <c r="E54" i="13"/>
  <c r="D54" i="13"/>
  <c r="C54" i="13"/>
  <c r="Q53" i="13"/>
  <c r="P53" i="13"/>
  <c r="O53" i="13"/>
  <c r="M53" i="13"/>
  <c r="L53" i="13"/>
  <c r="K53" i="13"/>
  <c r="I53" i="13"/>
  <c r="H53" i="13"/>
  <c r="G53" i="13"/>
  <c r="E53" i="13"/>
  <c r="D53" i="13"/>
  <c r="C53" i="13"/>
  <c r="Q52" i="13"/>
  <c r="P52" i="13"/>
  <c r="O52" i="13"/>
  <c r="M52" i="13"/>
  <c r="L52" i="13"/>
  <c r="K52" i="13"/>
  <c r="I52" i="13"/>
  <c r="H52" i="13"/>
  <c r="G52" i="13"/>
  <c r="E52" i="13"/>
  <c r="D52" i="13"/>
  <c r="C52" i="13"/>
  <c r="Q51" i="13"/>
  <c r="P51" i="13"/>
  <c r="O51" i="13"/>
  <c r="M51" i="13"/>
  <c r="L51" i="13"/>
  <c r="K51" i="13"/>
  <c r="I51" i="13"/>
  <c r="H51" i="13"/>
  <c r="G51" i="13"/>
  <c r="E51" i="13"/>
  <c r="D51" i="13"/>
  <c r="C51" i="13"/>
  <c r="Q47" i="13"/>
  <c r="P47" i="13"/>
  <c r="O47" i="13"/>
  <c r="M47" i="13"/>
  <c r="K47" i="13"/>
  <c r="I47" i="13"/>
  <c r="H47" i="13"/>
  <c r="G47" i="13"/>
  <c r="E47" i="13"/>
  <c r="D47" i="13"/>
  <c r="F47" i="13" s="1"/>
  <c r="C47" i="13"/>
  <c r="Q46" i="13"/>
  <c r="Q134" i="13" s="1"/>
  <c r="P46" i="13"/>
  <c r="O46" i="13"/>
  <c r="M46" i="13"/>
  <c r="L46" i="13"/>
  <c r="N46" i="13" s="1"/>
  <c r="K46" i="13"/>
  <c r="I46" i="13"/>
  <c r="I134" i="13" s="1"/>
  <c r="H46" i="13"/>
  <c r="G46" i="13"/>
  <c r="E46" i="13"/>
  <c r="D46" i="13"/>
  <c r="F46" i="13" s="1"/>
  <c r="S46" i="13" s="1"/>
  <c r="C46" i="13"/>
  <c r="Q45" i="13"/>
  <c r="Q133" i="13" s="1"/>
  <c r="P45" i="13"/>
  <c r="O45" i="13"/>
  <c r="O133" i="13" s="1"/>
  <c r="M45" i="13"/>
  <c r="L45" i="13"/>
  <c r="N45" i="13" s="1"/>
  <c r="K45" i="13"/>
  <c r="I45" i="13"/>
  <c r="I133" i="13" s="1"/>
  <c r="H45" i="13"/>
  <c r="G45" i="13"/>
  <c r="G133" i="13" s="1"/>
  <c r="E45" i="13"/>
  <c r="D45" i="13"/>
  <c r="F45" i="13" s="1"/>
  <c r="C45" i="13"/>
  <c r="Q44" i="13"/>
  <c r="P44" i="13"/>
  <c r="O44" i="13"/>
  <c r="O132" i="13" s="1"/>
  <c r="M44" i="13"/>
  <c r="L44" i="13"/>
  <c r="N44" i="13" s="1"/>
  <c r="K44" i="13"/>
  <c r="I44" i="13"/>
  <c r="H44" i="13"/>
  <c r="G44" i="13"/>
  <c r="G132" i="13" s="1"/>
  <c r="E44" i="13"/>
  <c r="D44" i="13"/>
  <c r="F44" i="13" s="1"/>
  <c r="S44" i="13" s="1"/>
  <c r="C44" i="13"/>
  <c r="Q43" i="13"/>
  <c r="P43" i="13"/>
  <c r="O43" i="13"/>
  <c r="M43" i="13"/>
  <c r="L43" i="13"/>
  <c r="N43" i="13" s="1"/>
  <c r="K43" i="13"/>
  <c r="I43" i="13"/>
  <c r="H43" i="13"/>
  <c r="G43" i="13"/>
  <c r="E43" i="13"/>
  <c r="D43" i="13"/>
  <c r="F43" i="13" s="1"/>
  <c r="S43" i="13" s="1"/>
  <c r="C43" i="13"/>
  <c r="Q42" i="13"/>
  <c r="Q130" i="13" s="1"/>
  <c r="P42" i="13"/>
  <c r="O42" i="13"/>
  <c r="M42" i="13"/>
  <c r="L42" i="13"/>
  <c r="N42" i="13" s="1"/>
  <c r="K42" i="13"/>
  <c r="I42" i="13"/>
  <c r="I130" i="13" s="1"/>
  <c r="H42" i="13"/>
  <c r="G42" i="13"/>
  <c r="E42" i="13"/>
  <c r="D42" i="13"/>
  <c r="F42" i="13" s="1"/>
  <c r="S42" i="13" s="1"/>
  <c r="C42" i="13"/>
  <c r="Q41" i="13"/>
  <c r="Q129" i="13" s="1"/>
  <c r="P41" i="13"/>
  <c r="O41" i="13"/>
  <c r="O129" i="13" s="1"/>
  <c r="M41" i="13"/>
  <c r="L41" i="13"/>
  <c r="N41" i="13" s="1"/>
  <c r="K41" i="13"/>
  <c r="I41" i="13"/>
  <c r="I129" i="13" s="1"/>
  <c r="H41" i="13"/>
  <c r="G41" i="13"/>
  <c r="G129" i="13" s="1"/>
  <c r="E41" i="13"/>
  <c r="D41" i="13"/>
  <c r="F41" i="13" s="1"/>
  <c r="S41" i="13" s="1"/>
  <c r="C41" i="13"/>
  <c r="Q40" i="13"/>
  <c r="P40" i="13"/>
  <c r="O40" i="13"/>
  <c r="O128" i="13" s="1"/>
  <c r="M40" i="13"/>
  <c r="L40" i="13"/>
  <c r="N40" i="13" s="1"/>
  <c r="K40" i="13"/>
  <c r="I40" i="13"/>
  <c r="H40" i="13"/>
  <c r="G40" i="13"/>
  <c r="G128" i="13" s="1"/>
  <c r="E40" i="13"/>
  <c r="D40" i="13"/>
  <c r="F40" i="13" s="1"/>
  <c r="C40" i="13"/>
  <c r="Q36" i="13"/>
  <c r="P36" i="13"/>
  <c r="O36" i="13"/>
  <c r="M36" i="13"/>
  <c r="M135" i="13" s="1"/>
  <c r="K36" i="13"/>
  <c r="I36" i="13"/>
  <c r="H36" i="13"/>
  <c r="G36" i="13"/>
  <c r="E36" i="13"/>
  <c r="E135" i="13" s="1"/>
  <c r="D36" i="13"/>
  <c r="C36" i="13"/>
  <c r="C135" i="13" s="1"/>
  <c r="Q35" i="13"/>
  <c r="P35" i="13"/>
  <c r="P134" i="13" s="1"/>
  <c r="O35" i="13"/>
  <c r="M35" i="13"/>
  <c r="L35" i="13"/>
  <c r="K35" i="13"/>
  <c r="I35" i="13"/>
  <c r="H35" i="13"/>
  <c r="H134" i="13" s="1"/>
  <c r="G35" i="13"/>
  <c r="E35" i="13"/>
  <c r="D35" i="13"/>
  <c r="C35" i="13"/>
  <c r="Q34" i="13"/>
  <c r="P34" i="13"/>
  <c r="R34" i="13" s="1"/>
  <c r="O34" i="13"/>
  <c r="M34" i="13"/>
  <c r="M133" i="13" s="1"/>
  <c r="L34" i="13"/>
  <c r="K34" i="13"/>
  <c r="K133" i="13" s="1"/>
  <c r="I34" i="13"/>
  <c r="H34" i="13"/>
  <c r="J34" i="13" s="1"/>
  <c r="G34" i="13"/>
  <c r="E34" i="13"/>
  <c r="E133" i="13" s="1"/>
  <c r="D34" i="13"/>
  <c r="C34" i="13"/>
  <c r="C133" i="13" s="1"/>
  <c r="Q33" i="13"/>
  <c r="P33" i="13"/>
  <c r="P132" i="13" s="1"/>
  <c r="O33" i="13"/>
  <c r="M33" i="13"/>
  <c r="L33" i="13"/>
  <c r="K33" i="13"/>
  <c r="I33" i="13"/>
  <c r="H33" i="13"/>
  <c r="H132" i="13" s="1"/>
  <c r="G33" i="13"/>
  <c r="E33" i="13"/>
  <c r="D33" i="13"/>
  <c r="C33" i="13"/>
  <c r="Q32" i="13"/>
  <c r="P32" i="13"/>
  <c r="R32" i="13" s="1"/>
  <c r="O32" i="13"/>
  <c r="M32" i="13"/>
  <c r="M131" i="13" s="1"/>
  <c r="L32" i="13"/>
  <c r="K32" i="13"/>
  <c r="K131" i="13" s="1"/>
  <c r="I32" i="13"/>
  <c r="H32" i="13"/>
  <c r="J32" i="13" s="1"/>
  <c r="G32" i="13"/>
  <c r="E32" i="13"/>
  <c r="E131" i="13" s="1"/>
  <c r="D32" i="13"/>
  <c r="C32" i="13"/>
  <c r="C131" i="13" s="1"/>
  <c r="Q31" i="13"/>
  <c r="P31" i="13"/>
  <c r="P130" i="13" s="1"/>
  <c r="O31" i="13"/>
  <c r="M31" i="13"/>
  <c r="L31" i="13"/>
  <c r="K31" i="13"/>
  <c r="I31" i="13"/>
  <c r="H31" i="13"/>
  <c r="H130" i="13" s="1"/>
  <c r="G31" i="13"/>
  <c r="E31" i="13"/>
  <c r="D31" i="13"/>
  <c r="C31" i="13"/>
  <c r="Q30" i="13"/>
  <c r="P30" i="13"/>
  <c r="R30" i="13" s="1"/>
  <c r="O30" i="13"/>
  <c r="M30" i="13"/>
  <c r="M129" i="13" s="1"/>
  <c r="L30" i="13"/>
  <c r="K30" i="13"/>
  <c r="K129" i="13" s="1"/>
  <c r="I30" i="13"/>
  <c r="H30" i="13"/>
  <c r="J30" i="13" s="1"/>
  <c r="G30" i="13"/>
  <c r="E30" i="13"/>
  <c r="E129" i="13" s="1"/>
  <c r="D30" i="13"/>
  <c r="C30" i="13"/>
  <c r="C129" i="13" s="1"/>
  <c r="Q29" i="13"/>
  <c r="P29" i="13"/>
  <c r="P128" i="13" s="1"/>
  <c r="O29" i="13"/>
  <c r="M29" i="13"/>
  <c r="L29" i="13"/>
  <c r="K29" i="13"/>
  <c r="K37" i="13" s="1"/>
  <c r="I29" i="13"/>
  <c r="H29" i="13"/>
  <c r="H128" i="13" s="1"/>
  <c r="G29" i="13"/>
  <c r="E29" i="13"/>
  <c r="D29" i="13"/>
  <c r="C29" i="13"/>
  <c r="C37" i="13" s="1"/>
  <c r="Q25" i="13"/>
  <c r="P25" i="13"/>
  <c r="O25" i="13"/>
  <c r="M25" i="13"/>
  <c r="I25" i="13"/>
  <c r="H25" i="13"/>
  <c r="G25" i="13"/>
  <c r="E25" i="13"/>
  <c r="D25" i="13"/>
  <c r="C25" i="13"/>
  <c r="Q24" i="13"/>
  <c r="P24" i="13"/>
  <c r="O24" i="13"/>
  <c r="M24" i="13"/>
  <c r="L24" i="13"/>
  <c r="K24" i="13"/>
  <c r="I24" i="13"/>
  <c r="H24" i="13"/>
  <c r="G24" i="13"/>
  <c r="E24" i="13"/>
  <c r="D24" i="13"/>
  <c r="C24" i="13"/>
  <c r="Q23" i="13"/>
  <c r="P23" i="13"/>
  <c r="O23" i="13"/>
  <c r="M23" i="13"/>
  <c r="L23" i="13"/>
  <c r="K23" i="13"/>
  <c r="I23" i="13"/>
  <c r="H23" i="13"/>
  <c r="G23" i="13"/>
  <c r="E23" i="13"/>
  <c r="D23" i="13"/>
  <c r="C23" i="13"/>
  <c r="Q22" i="13"/>
  <c r="P22" i="13"/>
  <c r="O22" i="13"/>
  <c r="M22" i="13"/>
  <c r="L22" i="13"/>
  <c r="K22" i="13"/>
  <c r="I22" i="13"/>
  <c r="H22" i="13"/>
  <c r="G22" i="13"/>
  <c r="E22" i="13"/>
  <c r="D22" i="13"/>
  <c r="C22" i="13"/>
  <c r="Q21" i="13"/>
  <c r="P21" i="13"/>
  <c r="O21" i="13"/>
  <c r="M21" i="13"/>
  <c r="L21" i="13"/>
  <c r="K21" i="13"/>
  <c r="I21" i="13"/>
  <c r="H21" i="13"/>
  <c r="G21" i="13"/>
  <c r="E21" i="13"/>
  <c r="D21" i="13"/>
  <c r="C21" i="13"/>
  <c r="Q20" i="13"/>
  <c r="P20" i="13"/>
  <c r="O20" i="13"/>
  <c r="M20" i="13"/>
  <c r="L20" i="13"/>
  <c r="K20" i="13"/>
  <c r="I20" i="13"/>
  <c r="H20" i="13"/>
  <c r="G20" i="13"/>
  <c r="E20" i="13"/>
  <c r="D20" i="13"/>
  <c r="C20" i="13"/>
  <c r="Q19" i="13"/>
  <c r="P19" i="13"/>
  <c r="O19" i="13"/>
  <c r="M19" i="13"/>
  <c r="L19" i="13"/>
  <c r="K19" i="13"/>
  <c r="I19" i="13"/>
  <c r="H19" i="13"/>
  <c r="G19" i="13"/>
  <c r="E19" i="13"/>
  <c r="D19" i="13"/>
  <c r="C19" i="13"/>
  <c r="Q18" i="13"/>
  <c r="P18" i="13"/>
  <c r="O18" i="13"/>
  <c r="M18" i="13"/>
  <c r="L18" i="13"/>
  <c r="K18" i="13"/>
  <c r="I18" i="13"/>
  <c r="H18" i="13"/>
  <c r="G18" i="13"/>
  <c r="E18" i="13"/>
  <c r="D18" i="13"/>
  <c r="C18" i="13"/>
  <c r="Q135" i="13"/>
  <c r="P135" i="13"/>
  <c r="O135" i="13"/>
  <c r="P133" i="13"/>
  <c r="Q131" i="13"/>
  <c r="P131" i="13"/>
  <c r="O131" i="13"/>
  <c r="P129" i="13"/>
  <c r="M134" i="13"/>
  <c r="L134" i="13"/>
  <c r="K134" i="13"/>
  <c r="L133" i="13"/>
  <c r="M132" i="13"/>
  <c r="L132" i="13"/>
  <c r="K132" i="13"/>
  <c r="L131" i="13"/>
  <c r="M130" i="13"/>
  <c r="L130" i="13"/>
  <c r="K130" i="13"/>
  <c r="L129" i="13"/>
  <c r="M128" i="13"/>
  <c r="L128" i="13"/>
  <c r="K128" i="13"/>
  <c r="I135" i="13"/>
  <c r="H135" i="13"/>
  <c r="G135" i="13"/>
  <c r="H133" i="13"/>
  <c r="I131" i="13"/>
  <c r="H131" i="13"/>
  <c r="G131" i="13"/>
  <c r="H129" i="13"/>
  <c r="D135" i="13"/>
  <c r="E134" i="13"/>
  <c r="D134" i="13"/>
  <c r="C134" i="13"/>
  <c r="D133" i="13"/>
  <c r="E132" i="13"/>
  <c r="D132" i="13"/>
  <c r="C132" i="13"/>
  <c r="D131" i="13"/>
  <c r="E130" i="13"/>
  <c r="D130" i="13"/>
  <c r="C130" i="13"/>
  <c r="D129" i="13"/>
  <c r="E128" i="13"/>
  <c r="D128" i="13"/>
  <c r="C128" i="13"/>
  <c r="P125" i="13"/>
  <c r="H125" i="13"/>
  <c r="R123" i="13"/>
  <c r="J123" i="13"/>
  <c r="R122" i="13"/>
  <c r="J122" i="13"/>
  <c r="R121" i="13"/>
  <c r="J121" i="13"/>
  <c r="R120" i="13"/>
  <c r="J120" i="13"/>
  <c r="R119" i="13"/>
  <c r="J119" i="13"/>
  <c r="R118" i="13"/>
  <c r="J118" i="13"/>
  <c r="R117" i="13"/>
  <c r="J117" i="13"/>
  <c r="R113" i="13"/>
  <c r="J113" i="13"/>
  <c r="R112" i="13"/>
  <c r="J112" i="13"/>
  <c r="R111" i="13"/>
  <c r="J111" i="13"/>
  <c r="R110" i="13"/>
  <c r="J110" i="13"/>
  <c r="R109" i="13"/>
  <c r="J109" i="13"/>
  <c r="R108" i="13"/>
  <c r="J108" i="13"/>
  <c r="R107" i="13"/>
  <c r="J107" i="13"/>
  <c r="P114" i="13"/>
  <c r="H114" i="13"/>
  <c r="Q103" i="13"/>
  <c r="R102" i="13"/>
  <c r="N102" i="13"/>
  <c r="I103" i="13"/>
  <c r="J102" i="13"/>
  <c r="F102" i="13"/>
  <c r="N101" i="13"/>
  <c r="F101" i="13"/>
  <c r="N100" i="13"/>
  <c r="F100" i="13"/>
  <c r="N99" i="13"/>
  <c r="F99" i="13"/>
  <c r="N98" i="13"/>
  <c r="F98" i="13"/>
  <c r="N97" i="13"/>
  <c r="F97" i="13"/>
  <c r="N96" i="13"/>
  <c r="F96" i="13"/>
  <c r="N95" i="13"/>
  <c r="N103" i="13" s="1"/>
  <c r="F95" i="13"/>
  <c r="N91" i="13"/>
  <c r="F91" i="13"/>
  <c r="N90" i="13"/>
  <c r="F90" i="13"/>
  <c r="N89" i="13"/>
  <c r="F89" i="13"/>
  <c r="N88" i="13"/>
  <c r="F88" i="13"/>
  <c r="N87" i="13"/>
  <c r="F87" i="13"/>
  <c r="N86" i="13"/>
  <c r="F86" i="13"/>
  <c r="N85" i="13"/>
  <c r="F85" i="13"/>
  <c r="L92" i="13"/>
  <c r="D92" i="13"/>
  <c r="N80" i="13"/>
  <c r="F80" i="13"/>
  <c r="N79" i="13"/>
  <c r="F79" i="13"/>
  <c r="N78" i="13"/>
  <c r="F78" i="13"/>
  <c r="N77" i="13"/>
  <c r="F77" i="13"/>
  <c r="N76" i="13"/>
  <c r="F76" i="13"/>
  <c r="N75" i="13"/>
  <c r="F75" i="13"/>
  <c r="N74" i="13"/>
  <c r="F74" i="13"/>
  <c r="N73" i="13"/>
  <c r="N81" i="13" s="1"/>
  <c r="F73" i="13"/>
  <c r="R69" i="13"/>
  <c r="J69" i="13"/>
  <c r="R68" i="13"/>
  <c r="J68" i="13"/>
  <c r="R67" i="13"/>
  <c r="J67" i="13"/>
  <c r="R66" i="13"/>
  <c r="J66" i="13"/>
  <c r="R65" i="13"/>
  <c r="J65" i="13"/>
  <c r="R64" i="13"/>
  <c r="J64" i="13"/>
  <c r="R63" i="13"/>
  <c r="J63" i="13"/>
  <c r="P70" i="13"/>
  <c r="H70" i="13"/>
  <c r="P59" i="13"/>
  <c r="L59" i="13"/>
  <c r="H59" i="13"/>
  <c r="D59" i="13"/>
  <c r="R57" i="13"/>
  <c r="N57" i="13"/>
  <c r="J57" i="13"/>
  <c r="F57" i="13"/>
  <c r="R56" i="13"/>
  <c r="N56" i="13"/>
  <c r="J56" i="13"/>
  <c r="F56" i="13"/>
  <c r="S56" i="13" s="1"/>
  <c r="R55" i="13"/>
  <c r="N55" i="13"/>
  <c r="J55" i="13"/>
  <c r="F55" i="13"/>
  <c r="R54" i="13"/>
  <c r="N54" i="13"/>
  <c r="J54" i="13"/>
  <c r="F54" i="13"/>
  <c r="S54" i="13" s="1"/>
  <c r="R53" i="13"/>
  <c r="N53" i="13"/>
  <c r="J53" i="13"/>
  <c r="F53" i="13"/>
  <c r="R52" i="13"/>
  <c r="N52" i="13"/>
  <c r="J52" i="13"/>
  <c r="F52" i="13"/>
  <c r="S52" i="13" s="1"/>
  <c r="R51" i="13"/>
  <c r="N51" i="13"/>
  <c r="J51" i="13"/>
  <c r="F51" i="13"/>
  <c r="R47" i="13"/>
  <c r="J47" i="13"/>
  <c r="R46" i="13"/>
  <c r="J46" i="13"/>
  <c r="R45" i="13"/>
  <c r="J45" i="13"/>
  <c r="R44" i="13"/>
  <c r="J44" i="13"/>
  <c r="R43" i="13"/>
  <c r="J43" i="13"/>
  <c r="R42" i="13"/>
  <c r="J42" i="13"/>
  <c r="R41" i="13"/>
  <c r="J41" i="13"/>
  <c r="R40" i="13"/>
  <c r="R48" i="13" s="1"/>
  <c r="J40" i="13"/>
  <c r="J48" i="13" s="1"/>
  <c r="L37" i="13"/>
  <c r="D37" i="13"/>
  <c r="N35" i="13"/>
  <c r="F35" i="13"/>
  <c r="N34" i="13"/>
  <c r="F34" i="13"/>
  <c r="N33" i="13"/>
  <c r="F33" i="13"/>
  <c r="N32" i="13"/>
  <c r="F32" i="13"/>
  <c r="N31" i="13"/>
  <c r="F31" i="13"/>
  <c r="N30" i="13"/>
  <c r="F30" i="13"/>
  <c r="N29" i="13"/>
  <c r="F29" i="13"/>
  <c r="R25" i="13"/>
  <c r="J25" i="13"/>
  <c r="F25" i="13"/>
  <c r="R24" i="13"/>
  <c r="N24" i="13"/>
  <c r="J24" i="13"/>
  <c r="F24" i="13"/>
  <c r="R23" i="13"/>
  <c r="N23" i="13"/>
  <c r="J23" i="13"/>
  <c r="F23" i="13"/>
  <c r="S23" i="13" s="1"/>
  <c r="R22" i="13"/>
  <c r="N22" i="13"/>
  <c r="J22" i="13"/>
  <c r="F22" i="13"/>
  <c r="R21" i="13"/>
  <c r="N21" i="13"/>
  <c r="J21" i="13"/>
  <c r="F21" i="13"/>
  <c r="S21" i="13" s="1"/>
  <c r="R20" i="13"/>
  <c r="N20" i="13"/>
  <c r="J20" i="13"/>
  <c r="F20" i="13"/>
  <c r="R19" i="13"/>
  <c r="N19" i="13"/>
  <c r="J19" i="13"/>
  <c r="F19" i="13"/>
  <c r="S19" i="13" s="1"/>
  <c r="Q26" i="13"/>
  <c r="R18" i="13"/>
  <c r="R26" i="13" s="1"/>
  <c r="M26" i="13"/>
  <c r="N18" i="13"/>
  <c r="I26" i="13"/>
  <c r="J18" i="13"/>
  <c r="J26" i="13" s="1"/>
  <c r="E26" i="13"/>
  <c r="F18" i="13"/>
  <c r="Q14" i="13"/>
  <c r="Q15" i="13" s="1"/>
  <c r="Q13" i="13"/>
  <c r="Q12" i="13"/>
  <c r="Q11" i="13"/>
  <c r="Q10" i="13"/>
  <c r="Q9" i="13"/>
  <c r="Q8" i="13"/>
  <c r="Q7" i="13"/>
  <c r="P14" i="13"/>
  <c r="P13" i="13"/>
  <c r="P12" i="13"/>
  <c r="P11" i="13"/>
  <c r="P10" i="13"/>
  <c r="P9" i="13"/>
  <c r="P8" i="13"/>
  <c r="P7" i="13"/>
  <c r="O14" i="13"/>
  <c r="O13" i="13"/>
  <c r="O12" i="13"/>
  <c r="O11" i="13"/>
  <c r="O10" i="13"/>
  <c r="O9" i="13"/>
  <c r="O8" i="13"/>
  <c r="O7" i="13"/>
  <c r="M14" i="13"/>
  <c r="M13" i="13"/>
  <c r="M12" i="13"/>
  <c r="M11" i="13"/>
  <c r="M10" i="13"/>
  <c r="M9" i="13"/>
  <c r="M8" i="13"/>
  <c r="M7" i="13"/>
  <c r="L13" i="13"/>
  <c r="L12" i="13"/>
  <c r="L11" i="13"/>
  <c r="L10" i="13"/>
  <c r="L9" i="13"/>
  <c r="L8" i="13"/>
  <c r="L7" i="13"/>
  <c r="K14" i="13"/>
  <c r="K15" i="13" s="1"/>
  <c r="K13" i="13"/>
  <c r="K12" i="13"/>
  <c r="K11" i="13"/>
  <c r="K10" i="13"/>
  <c r="K9" i="13"/>
  <c r="K8" i="13"/>
  <c r="K7" i="13"/>
  <c r="I7" i="13"/>
  <c r="I15" i="13" s="1"/>
  <c r="I14" i="13"/>
  <c r="I13" i="13"/>
  <c r="I12" i="13"/>
  <c r="I11" i="13"/>
  <c r="I10" i="13"/>
  <c r="I9" i="13"/>
  <c r="I8" i="13"/>
  <c r="H14" i="13"/>
  <c r="H13" i="13"/>
  <c r="H12" i="13"/>
  <c r="H11" i="13"/>
  <c r="H10" i="13"/>
  <c r="H9" i="13"/>
  <c r="H8" i="13"/>
  <c r="H7" i="13"/>
  <c r="G14" i="13"/>
  <c r="G13" i="13"/>
  <c r="G12" i="13"/>
  <c r="G11" i="13"/>
  <c r="G10" i="13"/>
  <c r="G9" i="13"/>
  <c r="G8" i="13"/>
  <c r="G7" i="13"/>
  <c r="E14" i="13"/>
  <c r="E15" i="13" s="1"/>
  <c r="E13" i="13"/>
  <c r="E12" i="13"/>
  <c r="E11" i="13"/>
  <c r="E10" i="13"/>
  <c r="E9" i="13"/>
  <c r="E8" i="13"/>
  <c r="E7" i="13"/>
  <c r="D14" i="13"/>
  <c r="D13" i="13"/>
  <c r="D12" i="13"/>
  <c r="D11" i="13"/>
  <c r="D10" i="13"/>
  <c r="D9" i="13"/>
  <c r="D8" i="13"/>
  <c r="D7" i="13"/>
  <c r="O125" i="13"/>
  <c r="M125" i="13"/>
  <c r="K125" i="13"/>
  <c r="G125" i="13"/>
  <c r="E125" i="13"/>
  <c r="C125" i="13"/>
  <c r="O114" i="13"/>
  <c r="M114" i="13"/>
  <c r="K114" i="13"/>
  <c r="G114" i="13"/>
  <c r="E114" i="13"/>
  <c r="C114" i="13"/>
  <c r="P103" i="13"/>
  <c r="L103" i="13"/>
  <c r="H103" i="13"/>
  <c r="D103" i="13"/>
  <c r="Q92" i="13"/>
  <c r="O92" i="13"/>
  <c r="M92" i="13"/>
  <c r="I92" i="13"/>
  <c r="G92" i="13"/>
  <c r="E92" i="13"/>
  <c r="Q81" i="13"/>
  <c r="O81" i="13"/>
  <c r="L81" i="13"/>
  <c r="I81" i="13"/>
  <c r="G81" i="13"/>
  <c r="D81" i="13"/>
  <c r="O70" i="13"/>
  <c r="M70" i="13"/>
  <c r="K70" i="13"/>
  <c r="G70" i="13"/>
  <c r="E70" i="13"/>
  <c r="C70" i="13"/>
  <c r="Q59" i="13"/>
  <c r="O59" i="13"/>
  <c r="M59" i="13"/>
  <c r="K59" i="13"/>
  <c r="I59" i="13"/>
  <c r="G59" i="13"/>
  <c r="E59" i="13"/>
  <c r="C59" i="13"/>
  <c r="Q48" i="13"/>
  <c r="P48" i="13"/>
  <c r="O48" i="13"/>
  <c r="M48" i="13"/>
  <c r="K48" i="13"/>
  <c r="I48" i="13"/>
  <c r="H48" i="13"/>
  <c r="G48" i="13"/>
  <c r="E48" i="13"/>
  <c r="D48" i="13"/>
  <c r="C48" i="13"/>
  <c r="Q37" i="13"/>
  <c r="O37" i="13"/>
  <c r="M37" i="13"/>
  <c r="I37" i="13"/>
  <c r="G37" i="13"/>
  <c r="E37" i="13"/>
  <c r="P26" i="13"/>
  <c r="L26" i="13"/>
  <c r="H26" i="13"/>
  <c r="D26" i="13"/>
  <c r="O15" i="13"/>
  <c r="M15" i="13"/>
  <c r="H15" i="13"/>
  <c r="C15" i="13"/>
  <c r="C14" i="13"/>
  <c r="C13" i="13"/>
  <c r="C12" i="13"/>
  <c r="C11" i="13"/>
  <c r="C10" i="13"/>
  <c r="C9" i="13"/>
  <c r="C8" i="13"/>
  <c r="C7" i="13"/>
  <c r="L48" i="13" l="1"/>
  <c r="N48" i="13"/>
  <c r="N25" i="13"/>
  <c r="S25" i="13" s="1"/>
  <c r="L125" i="13"/>
  <c r="L135" i="13"/>
  <c r="L136" i="13" s="1"/>
  <c r="K135" i="13"/>
  <c r="F117" i="13"/>
  <c r="S117" i="13" s="1"/>
  <c r="N117" i="13"/>
  <c r="S97" i="13"/>
  <c r="S99" i="13"/>
  <c r="S101" i="13"/>
  <c r="S86" i="13"/>
  <c r="S88" i="13"/>
  <c r="S90" i="13"/>
  <c r="S74" i="13"/>
  <c r="S75" i="13"/>
  <c r="S76" i="13"/>
  <c r="S77" i="13"/>
  <c r="S78" i="13"/>
  <c r="S80" i="13"/>
  <c r="H81" i="13"/>
  <c r="P81" i="13"/>
  <c r="I70" i="13"/>
  <c r="Q70" i="13"/>
  <c r="G136" i="13"/>
  <c r="D136" i="13"/>
  <c r="I136" i="13"/>
  <c r="P136" i="13"/>
  <c r="C136" i="13"/>
  <c r="E136" i="13"/>
  <c r="J29" i="13"/>
  <c r="R29" i="13"/>
  <c r="J31" i="13"/>
  <c r="S31" i="13" s="1"/>
  <c r="R31" i="13"/>
  <c r="J33" i="13"/>
  <c r="S33" i="13" s="1"/>
  <c r="R33" i="13"/>
  <c r="J35" i="13"/>
  <c r="S35" i="13" s="1"/>
  <c r="R35" i="13"/>
  <c r="H37" i="13"/>
  <c r="P37" i="13"/>
  <c r="H136" i="13"/>
  <c r="K136" i="13"/>
  <c r="M136" i="13"/>
  <c r="O136" i="13"/>
  <c r="Q136" i="13"/>
  <c r="S118" i="13"/>
  <c r="S120" i="13"/>
  <c r="S122" i="13"/>
  <c r="F124" i="13"/>
  <c r="J124" i="13"/>
  <c r="J125" i="13" s="1"/>
  <c r="N124" i="13"/>
  <c r="N125" i="13" s="1"/>
  <c r="R124" i="13"/>
  <c r="R125" i="13" s="1"/>
  <c r="S107" i="13"/>
  <c r="S109" i="13"/>
  <c r="S111" i="13"/>
  <c r="S113" i="13"/>
  <c r="F106" i="13"/>
  <c r="J106" i="13"/>
  <c r="J114" i="13" s="1"/>
  <c r="N106" i="13"/>
  <c r="N114" i="13" s="1"/>
  <c r="R106" i="13"/>
  <c r="R114" i="13" s="1"/>
  <c r="S95" i="13"/>
  <c r="F103" i="13"/>
  <c r="J103" i="13"/>
  <c r="R103" i="13"/>
  <c r="S96" i="13"/>
  <c r="S98" i="13"/>
  <c r="S100" i="13"/>
  <c r="S102" i="13"/>
  <c r="C103" i="13"/>
  <c r="G103" i="13"/>
  <c r="K103" i="13"/>
  <c r="O103" i="13"/>
  <c r="S85" i="13"/>
  <c r="S87" i="13"/>
  <c r="S89" i="13"/>
  <c r="S91" i="13"/>
  <c r="F84" i="13"/>
  <c r="J84" i="13"/>
  <c r="J92" i="13" s="1"/>
  <c r="N84" i="13"/>
  <c r="N92" i="13" s="1"/>
  <c r="R84" i="13"/>
  <c r="R92" i="13" s="1"/>
  <c r="F81" i="13"/>
  <c r="S73" i="13"/>
  <c r="S79" i="13"/>
  <c r="S63" i="13"/>
  <c r="S65" i="13"/>
  <c r="S67" i="13"/>
  <c r="S69" i="13"/>
  <c r="F62" i="13"/>
  <c r="J62" i="13"/>
  <c r="J70" i="13" s="1"/>
  <c r="N62" i="13"/>
  <c r="N70" i="13" s="1"/>
  <c r="R62" i="13"/>
  <c r="R70" i="13" s="1"/>
  <c r="S51" i="13"/>
  <c r="S53" i="13"/>
  <c r="S55" i="13"/>
  <c r="S57" i="13"/>
  <c r="F58" i="13"/>
  <c r="J58" i="13"/>
  <c r="J59" i="13" s="1"/>
  <c r="N58" i="13"/>
  <c r="N59" i="13" s="1"/>
  <c r="R58" i="13"/>
  <c r="R59" i="13" s="1"/>
  <c r="S40" i="13"/>
  <c r="F48" i="13"/>
  <c r="S45" i="13"/>
  <c r="S47" i="13"/>
  <c r="S29" i="13"/>
  <c r="S30" i="13"/>
  <c r="S32" i="13"/>
  <c r="S34" i="13"/>
  <c r="F36" i="13"/>
  <c r="J36" i="13"/>
  <c r="N36" i="13"/>
  <c r="N37" i="13" s="1"/>
  <c r="R36" i="13"/>
  <c r="R37" i="13" s="1"/>
  <c r="S18" i="13"/>
  <c r="F26" i="13"/>
  <c r="N26" i="13"/>
  <c r="S20" i="13"/>
  <c r="S22" i="13"/>
  <c r="S24" i="13"/>
  <c r="C26" i="13"/>
  <c r="G26" i="13"/>
  <c r="K26" i="13"/>
  <c r="O26" i="13"/>
  <c r="P15" i="13"/>
  <c r="L15" i="13"/>
  <c r="G15" i="13"/>
  <c r="D15" i="13"/>
  <c r="S103" i="13" l="1"/>
  <c r="S81" i="13"/>
  <c r="J37" i="13"/>
  <c r="S124" i="13"/>
  <c r="S125" i="13" s="1"/>
  <c r="F125" i="13"/>
  <c r="S106" i="13"/>
  <c r="S114" i="13" s="1"/>
  <c r="F114" i="13"/>
  <c r="S84" i="13"/>
  <c r="S92" i="13" s="1"/>
  <c r="F92" i="13"/>
  <c r="S62" i="13"/>
  <c r="S70" i="13" s="1"/>
  <c r="F70" i="13"/>
  <c r="S58" i="13"/>
  <c r="S59" i="13" s="1"/>
  <c r="F59" i="13"/>
  <c r="S48" i="13"/>
  <c r="S36" i="13"/>
  <c r="S37" i="13" s="1"/>
  <c r="F37" i="13"/>
  <c r="S26" i="13"/>
  <c r="R135" i="13" l="1"/>
  <c r="R134" i="13"/>
  <c r="R133" i="13"/>
  <c r="R132" i="13"/>
  <c r="R131" i="13"/>
  <c r="R130" i="13"/>
  <c r="R129" i="13"/>
  <c r="R128" i="13"/>
  <c r="R14" i="13"/>
  <c r="R13" i="13"/>
  <c r="R12" i="13"/>
  <c r="R11" i="13"/>
  <c r="R10" i="13"/>
  <c r="R9" i="13"/>
  <c r="R8" i="13"/>
  <c r="R7" i="13"/>
  <c r="N135" i="13"/>
  <c r="N134" i="13"/>
  <c r="N133" i="13"/>
  <c r="N132" i="13"/>
  <c r="N131" i="13"/>
  <c r="N130" i="13"/>
  <c r="N129" i="13"/>
  <c r="N128" i="13"/>
  <c r="N14" i="13"/>
  <c r="N13" i="13"/>
  <c r="N12" i="13"/>
  <c r="N11" i="13"/>
  <c r="N10" i="13"/>
  <c r="N9" i="13"/>
  <c r="N8" i="13"/>
  <c r="N7" i="13"/>
  <c r="J135" i="13"/>
  <c r="J134" i="13"/>
  <c r="J133" i="13"/>
  <c r="J132" i="13"/>
  <c r="J131" i="13"/>
  <c r="J130" i="13"/>
  <c r="J129" i="13"/>
  <c r="J128" i="13"/>
  <c r="J14" i="13"/>
  <c r="J13" i="13"/>
  <c r="J12" i="13"/>
  <c r="J11" i="13"/>
  <c r="J10" i="13"/>
  <c r="J9" i="13"/>
  <c r="J8" i="13"/>
  <c r="J7" i="13"/>
  <c r="F135" i="13"/>
  <c r="F134" i="13"/>
  <c r="S134" i="13" s="1"/>
  <c r="F133" i="13"/>
  <c r="S133" i="13" s="1"/>
  <c r="F132" i="13"/>
  <c r="S132" i="13" s="1"/>
  <c r="F131" i="13"/>
  <c r="S131" i="13" s="1"/>
  <c r="F130" i="13"/>
  <c r="S130" i="13" s="1"/>
  <c r="F129" i="13"/>
  <c r="S129" i="13" s="1"/>
  <c r="F128" i="13"/>
  <c r="F14" i="13"/>
  <c r="F13" i="13"/>
  <c r="F12" i="13"/>
  <c r="S12" i="13" s="1"/>
  <c r="F11" i="13"/>
  <c r="F10" i="13"/>
  <c r="F9" i="13"/>
  <c r="F8" i="13"/>
  <c r="F7" i="13"/>
  <c r="S135" i="13" l="1"/>
  <c r="F136" i="13"/>
  <c r="J136" i="13"/>
  <c r="N136" i="13"/>
  <c r="R136" i="13"/>
  <c r="S128" i="13"/>
  <c r="R15" i="13"/>
  <c r="S11" i="13"/>
  <c r="N15" i="13"/>
  <c r="S10" i="13"/>
  <c r="S9" i="13"/>
  <c r="S8" i="13"/>
  <c r="S14" i="13"/>
  <c r="S13" i="13"/>
  <c r="J15" i="13"/>
  <c r="S7" i="13"/>
  <c r="F15" i="13"/>
  <c r="S136" i="13" l="1"/>
  <c r="S15" i="13"/>
</calcChain>
</file>

<file path=xl/sharedStrings.xml><?xml version="1.0" encoding="utf-8"?>
<sst xmlns="http://schemas.openxmlformats.org/spreadsheetml/2006/main" count="373" uniqueCount="40">
  <si>
    <t>Показатель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</si>
  <si>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</si>
  <si>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</si>
  <si>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</si>
  <si>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</si>
  <si>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</si>
  <si>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</si>
  <si>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</si>
  <si>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</si>
  <si>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</si>
  <si>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</si>
  <si>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</si>
  <si>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</si>
  <si>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 за год</t>
  </si>
  <si>
    <t>ПС 35-110 кВ</t>
  </si>
  <si>
    <t>Затраты, тыс. руб.</t>
  </si>
  <si>
    <t>Количество, шт.</t>
  </si>
  <si>
    <t>ЛЭП 35-110 кВ</t>
  </si>
  <si>
    <t>Протяженность, км</t>
  </si>
  <si>
    <t>Сети 0,4-20 кВ</t>
  </si>
  <si>
    <t>Количество РП,ТП, шт.</t>
  </si>
  <si>
    <t>4 кв</t>
  </si>
  <si>
    <t>3 кв</t>
  </si>
  <si>
    <t>2 кв</t>
  </si>
  <si>
    <t>1 кв</t>
  </si>
  <si>
    <t>Итого, тыс. руб.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</si>
  <si>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</si>
  <si>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</si>
  <si>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</si>
  <si>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</si>
  <si>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</si>
  <si>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</si>
  <si>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</si>
  <si>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</si>
  <si>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</si>
  <si>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</si>
  <si>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</si>
  <si>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</si>
  <si>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Прочее, тыс. руб.</t>
  </si>
  <si>
    <t>Годовые графики капитального ремонта электросетевых объектов на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</si>
</sst>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63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5" fillId="0" borderId="0" xfId="0" applyNumberFormat="1" applyFont="1" applyFill="1" applyBorder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0" fillId="2" borderId="0" xfId="0" applyNumberFormat="1" applyFill="1" applyBorder="1"/>
    <xf numFmtId="2" fontId="0" fillId="3" borderId="0" xfId="0" applyNumberFormat="1" applyFill="1" applyBorder="1"/>
    <xf numFmtId="2" fontId="4" fillId="3" borderId="0" xfId="0" applyNumberFormat="1" applyFont="1" applyFill="1" applyBorder="1" applyAlignment="1">
      <alignment horizontal="center" wrapText="1"/>
    </xf>
    <xf numFmtId="2" fontId="9" fillId="0" borderId="0" xfId="0" applyNumberFormat="1" applyFont="1" applyBorder="1"/>
    <xf numFmtId="2" fontId="9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2" fontId="7" fillId="4" borderId="9" xfId="0" applyNumberFormat="1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4" borderId="12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2" fontId="1" fillId="3" borderId="21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2" fontId="6" fillId="3" borderId="0" xfId="0" applyNumberFormat="1" applyFont="1" applyFill="1" applyBorder="1" applyAlignment="1">
      <alignment horizontal="center" wrapText="1"/>
    </xf>
    <xf numFmtId="1" fontId="6" fillId="0" borderId="14" xfId="0" applyNumberFormat="1" applyFont="1" applyFill="1" applyBorder="1" applyAlignment="1">
      <alignment horizontal="center" wrapText="1"/>
    </xf>
    <xf numFmtId="1" fontId="6" fillId="0" borderId="10" xfId="0" applyNumberFormat="1" applyFont="1" applyFill="1" applyBorder="1" applyAlignment="1">
      <alignment horizontal="center" wrapText="1"/>
    </xf>
    <xf numFmtId="1" fontId="6" fillId="0" borderId="11" xfId="0" applyNumberFormat="1" applyFont="1" applyFill="1" applyBorder="1" applyAlignment="1">
      <alignment horizontal="center" wrapText="1"/>
    </xf>
  </cellXfs>
  <cellStyles count="17">
    <cellStyle name="Обычный" xfId="0" builtinId="0"/>
    <cellStyle name="Обычный 100" xfId="1"/>
    <cellStyle name="Обычный 101" xfId="2"/>
    <cellStyle name="Обычный 102" xfId="3"/>
    <cellStyle name="Обычный 103" xfId="4"/>
    <cellStyle name="Обычный 2" xfId="5"/>
    <cellStyle name="Обычный 20" xfId="6"/>
    <cellStyle name="Обычный 30" xfId="7"/>
    <cellStyle name="Обычный 4" xfId="8"/>
    <cellStyle name="Обычный 43" xfId="9"/>
    <cellStyle name="Обычный 93" xfId="10"/>
    <cellStyle name="Обычный 94" xfId="11"/>
    <cellStyle name="Обычный 95" xfId="12"/>
    <cellStyle name="Обычный 96" xfId="13"/>
    <cellStyle name="Обычный 97" xfId="14"/>
    <cellStyle name="Обычный 98" xfId="15"/>
    <cellStyle name="Обычный 9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3;&#1086;&#1074;&#1072;&#1103;%20&#1087;&#1072;&#1087;&#1082;&#1072;\&#1056;&#1055;%202016\!!&#1056;&#1055;%20&#1057;&#1074;&#1086;&#1076;%20&#1085;&#1072;%202016%20&#1075;&#1086;&#1076;%20&#1082;&#1086;&#1088;&#1088;.%20&#1087;&#1086;&#1084;&#1077;&#1089;&#1103;&#1095;&#1085;&#1099;&#1081;%20&#1088;&#1086;&#1089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РСК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  <sheetName val="смета затрат"/>
      <sheetName val="Анализ"/>
      <sheetName val="Анализ (2)"/>
      <sheetName val="Приложение"/>
      <sheetName val="Филиалы-год"/>
      <sheetName val="Расчистка"/>
      <sheetName val="Лист1"/>
    </sheetNames>
    <sheetDataSet>
      <sheetData sheetId="0" refreshError="1"/>
      <sheetData sheetId="1">
        <row r="41">
          <cell r="M41">
            <v>0</v>
          </cell>
          <cell r="V41">
            <v>244.8973</v>
          </cell>
          <cell r="AE41">
            <v>0</v>
          </cell>
          <cell r="AW41">
            <v>1311.64446</v>
          </cell>
          <cell r="BF41">
            <v>0</v>
          </cell>
          <cell r="BO41">
            <v>961.77026000000001</v>
          </cell>
          <cell r="CG41">
            <v>0</v>
          </cell>
          <cell r="CP41">
            <v>690.12278000000003</v>
          </cell>
          <cell r="CY41">
            <v>1122.9079203000019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53.942</v>
          </cell>
          <cell r="BN42">
            <v>31.045000000000002</v>
          </cell>
          <cell r="CF42">
            <v>0</v>
          </cell>
          <cell r="CO42">
            <v>0</v>
          </cell>
          <cell r="CX42">
            <v>82.759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319.10860000000002</v>
          </cell>
          <cell r="AE51">
            <v>734.69188999999994</v>
          </cell>
          <cell r="AW51">
            <v>517.56640000000004</v>
          </cell>
          <cell r="BF51">
            <v>565.57145000000003</v>
          </cell>
          <cell r="BO51">
            <v>1094.5825300000001</v>
          </cell>
          <cell r="CG51">
            <v>1209.8473613518079</v>
          </cell>
          <cell r="CP51">
            <v>379.79417162547225</v>
          </cell>
          <cell r="CY51">
            <v>2573.2490502411592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21.463999999999999</v>
          </cell>
          <cell r="BE52">
            <v>35.018999999999998</v>
          </cell>
          <cell r="BN52">
            <v>30.550999999999998</v>
          </cell>
          <cell r="CF52">
            <v>62</v>
          </cell>
          <cell r="CO52">
            <v>39.299999999999997</v>
          </cell>
          <cell r="CX52">
            <v>37.13300000000001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31.206720000000001</v>
          </cell>
          <cell r="V61">
            <v>1256.9391599999999</v>
          </cell>
          <cell r="AE61">
            <v>48.250699999999995</v>
          </cell>
          <cell r="AW61">
            <v>1860.4225799999999</v>
          </cell>
          <cell r="BF61">
            <v>2118.58853</v>
          </cell>
          <cell r="BO61">
            <v>6051.3591900000001</v>
          </cell>
          <cell r="CG61">
            <v>11094.433114450001</v>
          </cell>
          <cell r="CP61">
            <v>7535.4902672200005</v>
          </cell>
          <cell r="CY61">
            <v>7221.4663979199995</v>
          </cell>
          <cell r="DQ61">
            <v>3290.3697189999993</v>
          </cell>
          <cell r="DZ61">
            <v>30.151252000000007</v>
          </cell>
          <cell r="EI61">
            <v>12.946056</v>
          </cell>
        </row>
        <row r="62">
          <cell r="L62">
            <v>0</v>
          </cell>
          <cell r="U62">
            <v>11.03</v>
          </cell>
          <cell r="AD62">
            <v>0.01</v>
          </cell>
          <cell r="AV62">
            <v>50.896999999999998</v>
          </cell>
          <cell r="BE62">
            <v>159.78200000000001</v>
          </cell>
          <cell r="BN62">
            <v>229.822</v>
          </cell>
          <cell r="CF62">
            <v>306.07599999999996</v>
          </cell>
          <cell r="CO62">
            <v>430.25400000000002</v>
          </cell>
          <cell r="CX62">
            <v>230.21500000000003</v>
          </cell>
          <cell r="DP62">
            <v>109.797</v>
          </cell>
          <cell r="DY62">
            <v>0</v>
          </cell>
          <cell r="EH62">
            <v>0</v>
          </cell>
        </row>
        <row r="72">
          <cell r="M72">
            <v>10.32851</v>
          </cell>
          <cell r="V72">
            <v>843.91002000000003</v>
          </cell>
          <cell r="AE72">
            <v>2063.1963900000001</v>
          </cell>
          <cell r="AW72">
            <v>7442.28341</v>
          </cell>
          <cell r="BF72">
            <v>9149.4749599999996</v>
          </cell>
          <cell r="BO72">
            <v>9246.7218400000002</v>
          </cell>
          <cell r="CG72">
            <v>9189.5549980399992</v>
          </cell>
          <cell r="CP72">
            <v>9635.8829550849987</v>
          </cell>
          <cell r="CY72">
            <v>6312.8579361250722</v>
          </cell>
          <cell r="DQ72">
            <v>1028.9299779999988</v>
          </cell>
          <cell r="DZ72">
            <v>6.4405980000000023</v>
          </cell>
          <cell r="EI72">
            <v>6.5357259999999995</v>
          </cell>
        </row>
        <row r="73">
          <cell r="L73">
            <v>0</v>
          </cell>
          <cell r="U73">
            <v>3.7149999999999999</v>
          </cell>
          <cell r="AD73">
            <v>14.589</v>
          </cell>
          <cell r="AV73">
            <v>51.146000000000001</v>
          </cell>
          <cell r="BE73">
            <v>62.694000000000003</v>
          </cell>
          <cell r="BN73">
            <v>58.071000000000005</v>
          </cell>
          <cell r="CF73">
            <v>52.042000000000002</v>
          </cell>
          <cell r="CO73">
            <v>57.32</v>
          </cell>
          <cell r="CX73">
            <v>31.600000000000009</v>
          </cell>
          <cell r="DP73">
            <v>6.1979999999999995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1994.106</v>
          </cell>
          <cell r="AE83">
            <v>2632.3333899999998</v>
          </cell>
          <cell r="AW83">
            <v>1620.3790300000001</v>
          </cell>
          <cell r="BF83">
            <v>8311.9783200000002</v>
          </cell>
          <cell r="BO83">
            <v>11294.951290000001</v>
          </cell>
          <cell r="CG83">
            <v>2776.3352594150001</v>
          </cell>
          <cell r="CP83">
            <v>5528.7849448045999</v>
          </cell>
          <cell r="CY83">
            <v>1924.7421824212759</v>
          </cell>
          <cell r="DQ83">
            <v>135.59806780864338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2</v>
          </cell>
          <cell r="BE84">
            <v>8</v>
          </cell>
          <cell r="BN84">
            <v>6</v>
          </cell>
          <cell r="CF84">
            <v>4</v>
          </cell>
          <cell r="CO84">
            <v>6</v>
          </cell>
          <cell r="CX84">
            <v>3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645.49294999999995</v>
          </cell>
          <cell r="V135">
            <v>402.72667999999999</v>
          </cell>
          <cell r="AE135">
            <v>1232.42046</v>
          </cell>
          <cell r="AW135">
            <v>4857.4147300000004</v>
          </cell>
          <cell r="BF135">
            <v>4450.8637299999991</v>
          </cell>
          <cell r="BO135">
            <v>5990.4223199999997</v>
          </cell>
          <cell r="CG135">
            <v>7128.6896335600004</v>
          </cell>
          <cell r="CP135">
            <v>5585.3513366949983</v>
          </cell>
          <cell r="CY135">
            <v>5722.6087859040008</v>
          </cell>
          <cell r="DQ135">
            <v>1421.3147274999999</v>
          </cell>
          <cell r="DZ135">
            <v>505.20994999999988</v>
          </cell>
          <cell r="EI135">
            <v>521.42494999999985</v>
          </cell>
        </row>
        <row r="136">
          <cell r="L136">
            <v>0</v>
          </cell>
          <cell r="U136">
            <v>2</v>
          </cell>
          <cell r="AD136">
            <v>22</v>
          </cell>
          <cell r="AV136">
            <v>118</v>
          </cell>
          <cell r="BE136">
            <v>107</v>
          </cell>
          <cell r="BN136">
            <v>128</v>
          </cell>
          <cell r="CF136">
            <v>141</v>
          </cell>
          <cell r="CO136">
            <v>113</v>
          </cell>
          <cell r="CX136">
            <v>94</v>
          </cell>
          <cell r="DP136">
            <v>18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431.38258999999999</v>
          </cell>
          <cell r="AE138">
            <v>414.10406999999998</v>
          </cell>
          <cell r="AW138">
            <v>1513.0933600000001</v>
          </cell>
          <cell r="BF138">
            <v>1091.56504</v>
          </cell>
          <cell r="BO138">
            <v>2148.8876300000002</v>
          </cell>
          <cell r="CG138">
            <v>2212.3642500000001</v>
          </cell>
          <cell r="CP138">
            <v>2212.7741900000001</v>
          </cell>
          <cell r="CY138">
            <v>2421.2047599999996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2.4809999999999999</v>
          </cell>
          <cell r="CF142">
            <v>3.5500000000000003</v>
          </cell>
          <cell r="CO142">
            <v>4.8550000000000004</v>
          </cell>
          <cell r="CX142">
            <v>5.3319999999999999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0.11</v>
          </cell>
          <cell r="BE143">
            <v>0.27500000000000002</v>
          </cell>
          <cell r="BN143">
            <v>1.2809999999999999</v>
          </cell>
          <cell r="CF143">
            <v>0.29000000000000004</v>
          </cell>
          <cell r="CO143">
            <v>0.871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0</v>
          </cell>
          <cell r="V144">
            <v>8.9083400000000008</v>
          </cell>
          <cell r="AE144">
            <v>13.62895</v>
          </cell>
          <cell r="AW144">
            <v>239.46414999999999</v>
          </cell>
          <cell r="BF144">
            <v>384.81132000000002</v>
          </cell>
          <cell r="BO144">
            <v>830.23879999999997</v>
          </cell>
          <cell r="CG144">
            <v>932.67811722999988</v>
          </cell>
          <cell r="CP144">
            <v>1350.70364898202</v>
          </cell>
          <cell r="CY144">
            <v>956.55655226801355</v>
          </cell>
          <cell r="DQ144">
            <v>840.2272675780049</v>
          </cell>
          <cell r="DZ144">
            <v>266.78613504799978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0</v>
          </cell>
          <cell r="CG145">
            <v>933.936015</v>
          </cell>
          <cell r="CP145">
            <v>800</v>
          </cell>
          <cell r="CY145">
            <v>400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155.624</v>
          </cell>
          <cell r="AE146">
            <v>34.96</v>
          </cell>
          <cell r="AW146">
            <v>0</v>
          </cell>
          <cell r="BF146">
            <v>0</v>
          </cell>
          <cell r="BO146">
            <v>120.05576000000001</v>
          </cell>
          <cell r="CG146">
            <v>33.93</v>
          </cell>
          <cell r="CP146">
            <v>220.215</v>
          </cell>
          <cell r="CY146">
            <v>220.21523999999999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4196.41525</v>
          </cell>
          <cell r="AW147">
            <v>3539.0784199999998</v>
          </cell>
          <cell r="BF147">
            <v>7990.8823499999999</v>
          </cell>
          <cell r="BO147">
            <v>3874.2679200000002</v>
          </cell>
          <cell r="CG147">
            <v>4744.5644476755997</v>
          </cell>
          <cell r="CP147">
            <v>7395.4011917639991</v>
          </cell>
          <cell r="CY147">
            <v>1784.8843742143913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0</v>
          </cell>
          <cell r="BO148">
            <v>0</v>
          </cell>
          <cell r="CG148">
            <v>1962.0800000000002</v>
          </cell>
          <cell r="CP148">
            <v>790.03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749.93564000000003</v>
          </cell>
          <cell r="V149">
            <v>1475.6171100000001</v>
          </cell>
          <cell r="AE149">
            <v>1470.8367400000002</v>
          </cell>
          <cell r="AW149">
            <v>1473.7605699999999</v>
          </cell>
          <cell r="BF149">
            <v>1690.1684</v>
          </cell>
          <cell r="BO149">
            <v>1343.4589799999999</v>
          </cell>
          <cell r="CG149">
            <v>1503.81</v>
          </cell>
          <cell r="CP149">
            <v>1503.33</v>
          </cell>
          <cell r="CY149">
            <v>1506.5425599999999</v>
          </cell>
          <cell r="DQ149">
            <v>1067.0729999999999</v>
          </cell>
          <cell r="DZ149">
            <v>1132.7429999999999</v>
          </cell>
          <cell r="EI149">
            <v>1132.7429999999999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0</v>
          </cell>
          <cell r="BF151">
            <v>0</v>
          </cell>
          <cell r="BO151">
            <v>0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2">
        <row r="41">
          <cell r="M41">
            <v>234.70099999999999</v>
          </cell>
          <cell r="V41">
            <v>147.93899999999999</v>
          </cell>
          <cell r="AE41">
            <v>435.43000000000006</v>
          </cell>
          <cell r="AW41">
            <v>3527.97</v>
          </cell>
          <cell r="BF41">
            <v>151.23999999999978</v>
          </cell>
          <cell r="BO41">
            <v>193.69000000000051</v>
          </cell>
          <cell r="CG41">
            <v>1697.6799999999998</v>
          </cell>
          <cell r="CP41">
            <v>3411.152</v>
          </cell>
          <cell r="CY41">
            <v>1323.434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2.0880000000000001</v>
          </cell>
          <cell r="U42">
            <v>2.0119999999999996</v>
          </cell>
          <cell r="AD42">
            <v>8.2390000000000008</v>
          </cell>
          <cell r="AV42">
            <v>6.4859999999999989</v>
          </cell>
          <cell r="BN42">
            <v>46.859000000000009</v>
          </cell>
          <cell r="CF42">
            <v>26.67</v>
          </cell>
          <cell r="CO42">
            <v>29.332000000000001</v>
          </cell>
          <cell r="CX42">
            <v>28.992000000000001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267.87799999999999</v>
          </cell>
          <cell r="V51">
            <v>225.10200000000003</v>
          </cell>
          <cell r="AE51">
            <v>881.65000000000009</v>
          </cell>
          <cell r="AW51">
            <v>1003.94</v>
          </cell>
          <cell r="BF51">
            <v>1521.44</v>
          </cell>
          <cell r="BO51">
            <v>1794.8000000000002</v>
          </cell>
          <cell r="CG51">
            <v>992.58</v>
          </cell>
          <cell r="CP51">
            <v>700.22</v>
          </cell>
          <cell r="CY51">
            <v>2120.5299999999997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1.5740000000000001</v>
          </cell>
          <cell r="U52">
            <v>2.6260000000000003</v>
          </cell>
          <cell r="AD52">
            <v>2.3090000000000002</v>
          </cell>
          <cell r="AV52">
            <v>33.088000000000001</v>
          </cell>
          <cell r="BE52">
            <v>1.6219999999999999</v>
          </cell>
          <cell r="BN52">
            <v>13.969999999999999</v>
          </cell>
          <cell r="CF52">
            <v>29.998000000000001</v>
          </cell>
          <cell r="CO52">
            <v>26.4</v>
          </cell>
          <cell r="CX52">
            <v>16.569000000000003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848.84400000000005</v>
          </cell>
          <cell r="V61">
            <v>927.80600000000004</v>
          </cell>
          <cell r="AE61">
            <v>1140.0699999999997</v>
          </cell>
          <cell r="AW61">
            <v>1004.7800000000002</v>
          </cell>
          <cell r="BF61">
            <v>372.6899999999996</v>
          </cell>
          <cell r="BO61">
            <v>1064.0830000000005</v>
          </cell>
          <cell r="CG61">
            <v>1184.7079999999999</v>
          </cell>
          <cell r="CP61">
            <v>1476.8287999999998</v>
          </cell>
          <cell r="CY61">
            <v>1271.6898000000001</v>
          </cell>
          <cell r="DQ61">
            <v>474.5</v>
          </cell>
          <cell r="DZ61">
            <v>35</v>
          </cell>
          <cell r="EI61">
            <v>0</v>
          </cell>
        </row>
        <row r="62">
          <cell r="L62">
            <v>26.181999999999999</v>
          </cell>
          <cell r="U62">
            <v>41.637999999999991</v>
          </cell>
          <cell r="AD62">
            <v>140.91400000000002</v>
          </cell>
          <cell r="AV62">
            <v>56.895999999999987</v>
          </cell>
          <cell r="BE62">
            <v>55.691000000000031</v>
          </cell>
          <cell r="BN62">
            <v>112.24399999999997</v>
          </cell>
          <cell r="CF62">
            <v>88.671000000000006</v>
          </cell>
          <cell r="CO62">
            <v>201.92699999999999</v>
          </cell>
          <cell r="CX62">
            <v>178.68899999999999</v>
          </cell>
          <cell r="DP62">
            <v>26.068000000000001</v>
          </cell>
          <cell r="DY62">
            <v>10.922000000000001</v>
          </cell>
          <cell r="EH62">
            <v>0</v>
          </cell>
        </row>
        <row r="72">
          <cell r="M72">
            <v>1012.422</v>
          </cell>
          <cell r="V72">
            <v>1294.848</v>
          </cell>
          <cell r="AE72">
            <v>4024.7099999999996</v>
          </cell>
          <cell r="AW72">
            <v>2800.7200000000012</v>
          </cell>
          <cell r="BF72">
            <v>1151.2399999999998</v>
          </cell>
          <cell r="BO72">
            <v>5034.8729999999996</v>
          </cell>
          <cell r="CG72">
            <v>4087.4850000000001</v>
          </cell>
          <cell r="CP72">
            <v>4738.9698000000008</v>
          </cell>
          <cell r="CY72">
            <v>4138.7327999999998</v>
          </cell>
          <cell r="DQ72">
            <v>1250</v>
          </cell>
          <cell r="DZ72">
            <v>216.99980000000002</v>
          </cell>
          <cell r="EI72">
            <v>99.999899999999997</v>
          </cell>
        </row>
        <row r="73">
          <cell r="L73">
            <v>12.976000000000001</v>
          </cell>
          <cell r="U73">
            <v>51.153999999999996</v>
          </cell>
          <cell r="AD73">
            <v>117.292</v>
          </cell>
          <cell r="AV73">
            <v>63.563999999999993</v>
          </cell>
          <cell r="BE73">
            <v>36.686000000000035</v>
          </cell>
          <cell r="BN73">
            <v>90.208999999999946</v>
          </cell>
          <cell r="CF73">
            <v>68.024000000000001</v>
          </cell>
          <cell r="CO73">
            <v>61.44700000000001</v>
          </cell>
          <cell r="CX73">
            <v>77.349999999999994</v>
          </cell>
          <cell r="DP73">
            <v>26.504000000000001</v>
          </cell>
          <cell r="DY73">
            <v>4.4189999999999996</v>
          </cell>
          <cell r="EH73">
            <v>2.343</v>
          </cell>
        </row>
        <row r="83">
          <cell r="M83">
            <v>930.09100000000001</v>
          </cell>
          <cell r="V83">
            <v>429.57900000000006</v>
          </cell>
          <cell r="AE83">
            <v>3496.92</v>
          </cell>
          <cell r="AW83">
            <v>2284.3999999999996</v>
          </cell>
          <cell r="BF83">
            <v>2696.58</v>
          </cell>
          <cell r="BO83">
            <v>2792.0599999999995</v>
          </cell>
          <cell r="CG83">
            <v>6767.81</v>
          </cell>
          <cell r="CP83">
            <v>7334.3540000000003</v>
          </cell>
          <cell r="CY83">
            <v>4112.4050000000007</v>
          </cell>
          <cell r="DQ83">
            <v>441.31700000000001</v>
          </cell>
          <cell r="DZ83">
            <v>39.719000000000001</v>
          </cell>
          <cell r="EI83">
            <v>0</v>
          </cell>
        </row>
        <row r="84">
          <cell r="U84">
            <v>0</v>
          </cell>
          <cell r="AD84">
            <v>0</v>
          </cell>
          <cell r="AV84">
            <v>0</v>
          </cell>
          <cell r="BE84">
            <v>3</v>
          </cell>
          <cell r="BN84">
            <v>3</v>
          </cell>
          <cell r="CF84">
            <v>2</v>
          </cell>
          <cell r="CO84">
            <v>2</v>
          </cell>
          <cell r="CX84">
            <v>0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1819.4870000000001</v>
          </cell>
          <cell r="V135">
            <v>1539.8629999999998</v>
          </cell>
          <cell r="AE135">
            <v>2826.7000000000003</v>
          </cell>
          <cell r="AW135">
            <v>1837.0599999999995</v>
          </cell>
          <cell r="BF135">
            <v>841.85999999999967</v>
          </cell>
          <cell r="BO135">
            <v>1712.2000000000007</v>
          </cell>
          <cell r="CG135">
            <v>1813</v>
          </cell>
          <cell r="CP135">
            <v>1711</v>
          </cell>
          <cell r="CY135">
            <v>1414.83</v>
          </cell>
          <cell r="DQ135">
            <v>827</v>
          </cell>
          <cell r="DZ135">
            <v>0</v>
          </cell>
          <cell r="EI135">
            <v>0</v>
          </cell>
        </row>
        <row r="136">
          <cell r="L136">
            <v>25</v>
          </cell>
          <cell r="U136">
            <v>28</v>
          </cell>
          <cell r="AD136">
            <v>74</v>
          </cell>
          <cell r="AV136">
            <v>61</v>
          </cell>
          <cell r="BE136">
            <v>28</v>
          </cell>
          <cell r="BN136">
            <v>53</v>
          </cell>
          <cell r="CF136">
            <v>42</v>
          </cell>
          <cell r="CO136">
            <v>38</v>
          </cell>
          <cell r="CX136">
            <v>29</v>
          </cell>
          <cell r="DP136">
            <v>20</v>
          </cell>
          <cell r="DY136">
            <v>0</v>
          </cell>
          <cell r="EH136">
            <v>0</v>
          </cell>
        </row>
        <row r="138"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269.596</v>
          </cell>
          <cell r="V144">
            <v>254.13400000000001</v>
          </cell>
          <cell r="AE144">
            <v>457.99</v>
          </cell>
          <cell r="AW144">
            <v>523.29</v>
          </cell>
          <cell r="BF144">
            <v>683.08999999999992</v>
          </cell>
          <cell r="BO144">
            <v>301.95000000000027</v>
          </cell>
          <cell r="CG144">
            <v>92</v>
          </cell>
          <cell r="CP144">
            <v>272</v>
          </cell>
          <cell r="CY144">
            <v>385.33000000000004</v>
          </cell>
          <cell r="DQ144">
            <v>131</v>
          </cell>
          <cell r="DZ144">
            <v>31</v>
          </cell>
          <cell r="EI144">
            <v>0</v>
          </cell>
        </row>
        <row r="145"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0</v>
          </cell>
          <cell r="CG145">
            <v>0</v>
          </cell>
          <cell r="CP145">
            <v>0</v>
          </cell>
          <cell r="CY145">
            <v>0</v>
          </cell>
          <cell r="DQ145">
            <v>0</v>
          </cell>
          <cell r="DZ145">
            <v>0</v>
          </cell>
          <cell r="EI145">
            <v>0</v>
          </cell>
        </row>
        <row r="146"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14.582000000000001</v>
          </cell>
          <cell r="V147">
            <v>323.45800000000003</v>
          </cell>
          <cell r="AE147">
            <v>469.71999999999997</v>
          </cell>
          <cell r="AW147">
            <v>432.57999999999993</v>
          </cell>
          <cell r="BF147">
            <v>56.779999999999973</v>
          </cell>
          <cell r="BO147">
            <v>119.85000000000014</v>
          </cell>
          <cell r="CG147">
            <v>2295</v>
          </cell>
          <cell r="CP147">
            <v>3055.42</v>
          </cell>
          <cell r="CY147">
            <v>2623.42</v>
          </cell>
          <cell r="DQ147">
            <v>0</v>
          </cell>
          <cell r="DZ147">
            <v>0</v>
          </cell>
          <cell r="EI147">
            <v>0</v>
          </cell>
        </row>
        <row r="148">
          <cell r="V148">
            <v>159.79</v>
          </cell>
          <cell r="AE148">
            <v>80.62</v>
          </cell>
          <cell r="AW148">
            <v>0</v>
          </cell>
          <cell r="BF148">
            <v>890.0200000000001</v>
          </cell>
          <cell r="BO148">
            <v>0</v>
          </cell>
          <cell r="CG148">
            <v>160.91999999999999</v>
          </cell>
          <cell r="CP148">
            <v>170.92</v>
          </cell>
          <cell r="CY148">
            <v>171.31999999999996</v>
          </cell>
          <cell r="DQ148">
            <v>75</v>
          </cell>
          <cell r="DZ148">
            <v>45</v>
          </cell>
          <cell r="EI148">
            <v>0</v>
          </cell>
        </row>
        <row r="149">
          <cell r="M149">
            <v>368.15600000000001</v>
          </cell>
          <cell r="V149">
            <v>774.71399999999994</v>
          </cell>
          <cell r="AE149">
            <v>567.34000000000015</v>
          </cell>
          <cell r="AW149">
            <v>921.15000000000009</v>
          </cell>
          <cell r="BF149">
            <v>1434.3399999999997</v>
          </cell>
          <cell r="BO149">
            <v>1077.1300000000001</v>
          </cell>
          <cell r="CG149">
            <v>1682.4</v>
          </cell>
          <cell r="CP149">
            <v>1682.4</v>
          </cell>
          <cell r="CY149">
            <v>1461.37</v>
          </cell>
          <cell r="DQ149">
            <v>195</v>
          </cell>
          <cell r="DZ149">
            <v>185</v>
          </cell>
          <cell r="EI149">
            <v>140</v>
          </cell>
        </row>
        <row r="150"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4.6619999999999999</v>
          </cell>
          <cell r="V151">
            <v>4.7980000000000009</v>
          </cell>
          <cell r="AE151">
            <v>41.44</v>
          </cell>
          <cell r="AW151">
            <v>17.93</v>
          </cell>
          <cell r="BF151">
            <v>22.97</v>
          </cell>
          <cell r="BO151">
            <v>9.8100000000000023</v>
          </cell>
          <cell r="CG151">
            <v>25</v>
          </cell>
          <cell r="CP151">
            <v>45</v>
          </cell>
          <cell r="CY151">
            <v>35</v>
          </cell>
          <cell r="DQ151">
            <v>17</v>
          </cell>
          <cell r="DZ151">
            <v>0</v>
          </cell>
          <cell r="EI151">
            <v>0</v>
          </cell>
        </row>
      </sheetData>
      <sheetData sheetId="3">
        <row r="41">
          <cell r="M41">
            <v>746.84999999999991</v>
          </cell>
          <cell r="V41">
            <v>204.47800000000001</v>
          </cell>
          <cell r="AE41">
            <v>1153.1399999999999</v>
          </cell>
          <cell r="AW41">
            <v>183.4</v>
          </cell>
          <cell r="BF41">
            <v>1339.6860000000001</v>
          </cell>
          <cell r="BO41">
            <v>662.13200000000006</v>
          </cell>
          <cell r="CG41">
            <v>3024.2</v>
          </cell>
          <cell r="CP41">
            <v>4374.3240000000005</v>
          </cell>
          <cell r="CY41">
            <v>1241.74</v>
          </cell>
          <cell r="DQ41">
            <v>155.69999999999999</v>
          </cell>
          <cell r="DZ41">
            <v>0</v>
          </cell>
          <cell r="EI41">
            <v>0</v>
          </cell>
        </row>
        <row r="42">
          <cell r="L42">
            <v>0.17899999999999999</v>
          </cell>
          <cell r="U42">
            <v>0.48</v>
          </cell>
          <cell r="AD42">
            <v>48.1</v>
          </cell>
          <cell r="AV42">
            <v>0.66600000000000004</v>
          </cell>
          <cell r="BN42">
            <v>12.6</v>
          </cell>
          <cell r="CF42">
            <v>38.625999999999998</v>
          </cell>
          <cell r="CO42">
            <v>139.69999999999999</v>
          </cell>
          <cell r="CX42">
            <v>44.024999999999999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15.173999999999999</v>
          </cell>
          <cell r="AW51">
            <v>1176.1600000000001</v>
          </cell>
          <cell r="BF51">
            <v>1101.97</v>
          </cell>
          <cell r="BO51">
            <v>2394.9560000000001</v>
          </cell>
          <cell r="CG51">
            <v>735.7</v>
          </cell>
          <cell r="CP51">
            <v>1917.3000000000002</v>
          </cell>
          <cell r="CY51">
            <v>4546.34</v>
          </cell>
          <cell r="DQ51">
            <v>7.4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20.81</v>
          </cell>
          <cell r="BE52">
            <v>18.600000000000001</v>
          </cell>
          <cell r="BN52">
            <v>28.2</v>
          </cell>
          <cell r="CF52">
            <v>25.84</v>
          </cell>
          <cell r="CO52">
            <v>41.17</v>
          </cell>
          <cell r="CX52">
            <v>56.94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213.99</v>
          </cell>
          <cell r="V61">
            <v>96.243000000000009</v>
          </cell>
          <cell r="AE61">
            <v>401.73599999999999</v>
          </cell>
          <cell r="AW61">
            <v>1226.47</v>
          </cell>
          <cell r="BF61">
            <v>4870.5950000000003</v>
          </cell>
          <cell r="BO61">
            <v>6612.8389999999999</v>
          </cell>
          <cell r="CG61">
            <v>6828.3680000000004</v>
          </cell>
          <cell r="CP61">
            <v>6912.4000000000005</v>
          </cell>
          <cell r="CY61">
            <v>4146.6689999999999</v>
          </cell>
          <cell r="DQ61">
            <v>304.76999999999987</v>
          </cell>
          <cell r="DZ61">
            <v>199.7</v>
          </cell>
          <cell r="EI61">
            <v>104.27000000000001</v>
          </cell>
        </row>
        <row r="62">
          <cell r="L62">
            <v>0</v>
          </cell>
          <cell r="U62">
            <v>0</v>
          </cell>
          <cell r="AD62">
            <v>9.27</v>
          </cell>
          <cell r="AV62">
            <v>29.736000000000001</v>
          </cell>
          <cell r="BE62">
            <v>67.192999999999998</v>
          </cell>
          <cell r="BN62">
            <v>68.840999999999994</v>
          </cell>
          <cell r="CF62">
            <v>91.02</v>
          </cell>
          <cell r="CO62">
            <v>68.89</v>
          </cell>
          <cell r="CX62">
            <v>99.1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373.78</v>
          </cell>
          <cell r="V72">
            <v>456.46500000000003</v>
          </cell>
          <cell r="AE72">
            <v>1408.5550000000001</v>
          </cell>
          <cell r="AW72">
            <v>3487.9009999999998</v>
          </cell>
          <cell r="BF72">
            <v>4899.72</v>
          </cell>
          <cell r="BO72">
            <v>9800.0749999999989</v>
          </cell>
          <cell r="CG72">
            <v>9087.6516095264742</v>
          </cell>
          <cell r="CP72">
            <v>7957.952292878449</v>
          </cell>
          <cell r="CY72">
            <v>6057.6700975950789</v>
          </cell>
          <cell r="DQ72">
            <v>566.15</v>
          </cell>
          <cell r="DZ72">
            <v>418.31</v>
          </cell>
          <cell r="EI72">
            <v>199.21</v>
          </cell>
        </row>
        <row r="73">
          <cell r="L73">
            <v>0</v>
          </cell>
          <cell r="U73">
            <v>16.501000000000001</v>
          </cell>
          <cell r="AD73">
            <v>16.25</v>
          </cell>
          <cell r="AV73">
            <v>37.250999999999998</v>
          </cell>
          <cell r="BE73">
            <v>41.427</v>
          </cell>
          <cell r="BN73">
            <v>68.385000000000005</v>
          </cell>
          <cell r="CF73">
            <v>48.94</v>
          </cell>
          <cell r="CO73">
            <v>52.98</v>
          </cell>
          <cell r="CX73">
            <v>50.57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288.59199999999998</v>
          </cell>
          <cell r="AW83">
            <v>3799.38</v>
          </cell>
          <cell r="BF83">
            <v>1799.444</v>
          </cell>
          <cell r="BO83">
            <v>7986.2480000000005</v>
          </cell>
          <cell r="CG83">
            <v>8723.91</v>
          </cell>
          <cell r="CP83">
            <v>15001.189999999999</v>
          </cell>
          <cell r="CY83">
            <v>3949.12</v>
          </cell>
          <cell r="DQ83">
            <v>1535.82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1</v>
          </cell>
          <cell r="BE84">
            <v>1</v>
          </cell>
          <cell r="BN84">
            <v>1</v>
          </cell>
          <cell r="CF84">
            <v>1</v>
          </cell>
          <cell r="CO84">
            <v>3</v>
          </cell>
          <cell r="CX84">
            <v>1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143.63999999999999</v>
          </cell>
          <cell r="V135">
            <v>550.78600000000006</v>
          </cell>
          <cell r="AE135">
            <v>7728.6239999999998</v>
          </cell>
          <cell r="AW135">
            <v>3823.9800000000005</v>
          </cell>
          <cell r="BF135">
            <v>5087.8829999999998</v>
          </cell>
          <cell r="BO135">
            <v>6156.652</v>
          </cell>
          <cell r="CG135">
            <v>3834.6559999999999</v>
          </cell>
          <cell r="CP135">
            <v>4329.4989999999998</v>
          </cell>
          <cell r="CY135">
            <v>2830.261</v>
          </cell>
          <cell r="DQ135">
            <v>0</v>
          </cell>
          <cell r="DZ135">
            <v>0</v>
          </cell>
          <cell r="EI135">
            <v>0</v>
          </cell>
        </row>
        <row r="136">
          <cell r="L136">
            <v>3</v>
          </cell>
          <cell r="U136">
            <v>14</v>
          </cell>
          <cell r="AD136">
            <v>135</v>
          </cell>
          <cell r="AV136">
            <v>53</v>
          </cell>
          <cell r="BE136">
            <v>76</v>
          </cell>
          <cell r="BN136">
            <v>79</v>
          </cell>
          <cell r="CF136">
            <v>37</v>
          </cell>
          <cell r="CO136">
            <v>30</v>
          </cell>
          <cell r="CX136">
            <v>30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0</v>
          </cell>
          <cell r="V144">
            <v>279.58999999999997</v>
          </cell>
          <cell r="AE144">
            <v>1103.93</v>
          </cell>
          <cell r="AW144">
            <v>427.005</v>
          </cell>
          <cell r="BF144">
            <v>496.762</v>
          </cell>
          <cell r="BO144">
            <v>736.66899999999998</v>
          </cell>
          <cell r="CG144">
            <v>462.69</v>
          </cell>
          <cell r="CP144">
            <v>414.928</v>
          </cell>
          <cell r="CY144">
            <v>824.59999999999991</v>
          </cell>
          <cell r="DQ144">
            <v>183.6756</v>
          </cell>
          <cell r="DZ144">
            <v>24.799399999999999</v>
          </cell>
          <cell r="EI144">
            <v>15</v>
          </cell>
        </row>
        <row r="145">
          <cell r="M145">
            <v>0</v>
          </cell>
          <cell r="V145">
            <v>118.376</v>
          </cell>
          <cell r="AE145">
            <v>195.84700000000001</v>
          </cell>
          <cell r="AW145">
            <v>156.77600000000001</v>
          </cell>
          <cell r="BF145">
            <v>303.70400000000001</v>
          </cell>
          <cell r="BO145">
            <v>404.71699999999998</v>
          </cell>
          <cell r="CG145">
            <v>354.28</v>
          </cell>
          <cell r="CP145">
            <v>235</v>
          </cell>
          <cell r="CY145">
            <v>235</v>
          </cell>
          <cell r="DQ145">
            <v>54.110000000000007</v>
          </cell>
          <cell r="DZ145">
            <v>23.19</v>
          </cell>
          <cell r="EI145">
            <v>0</v>
          </cell>
        </row>
        <row r="146">
          <cell r="M146">
            <v>0</v>
          </cell>
          <cell r="BO146">
            <v>0</v>
          </cell>
        </row>
        <row r="147">
          <cell r="M147">
            <v>49.79</v>
          </cell>
          <cell r="V147">
            <v>0</v>
          </cell>
          <cell r="AE147">
            <v>1643.1590000000001</v>
          </cell>
          <cell r="AW147">
            <v>0</v>
          </cell>
          <cell r="BF147">
            <v>145.08799999999999</v>
          </cell>
          <cell r="BO147">
            <v>156.04300000000001</v>
          </cell>
          <cell r="CG147">
            <v>2387.4402500000001</v>
          </cell>
          <cell r="CP147">
            <v>500</v>
          </cell>
          <cell r="CY147">
            <v>903.65000000000009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2575.7220000000002</v>
          </cell>
          <cell r="AW148">
            <v>999.65</v>
          </cell>
          <cell r="BF148">
            <v>0</v>
          </cell>
          <cell r="BO148">
            <v>0</v>
          </cell>
          <cell r="CG148">
            <v>0</v>
          </cell>
          <cell r="CP148">
            <v>1138.3523300000006</v>
          </cell>
          <cell r="CY148">
            <v>476.03103999999996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44.33</v>
          </cell>
          <cell r="V149">
            <v>1069.44</v>
          </cell>
          <cell r="AE149">
            <v>689.66700000000003</v>
          </cell>
          <cell r="AW149">
            <v>1717.8799999999999</v>
          </cell>
          <cell r="BF149">
            <v>1208.739</v>
          </cell>
          <cell r="BO149">
            <v>1123.9110000000001</v>
          </cell>
          <cell r="CG149">
            <v>1238.75</v>
          </cell>
          <cell r="CP149">
            <v>1660.6000000000001</v>
          </cell>
          <cell r="CY149">
            <v>1626.55</v>
          </cell>
          <cell r="DQ149">
            <v>254.93</v>
          </cell>
          <cell r="DZ149">
            <v>222.70000000000002</v>
          </cell>
          <cell r="EI149">
            <v>42.67</v>
          </cell>
        </row>
        <row r="150">
          <cell r="M150">
            <v>0</v>
          </cell>
          <cell r="DQ150">
            <v>2500</v>
          </cell>
        </row>
        <row r="151">
          <cell r="M151">
            <v>0</v>
          </cell>
          <cell r="V151">
            <v>59.5</v>
          </cell>
          <cell r="AE151">
            <v>0</v>
          </cell>
          <cell r="AW151">
            <v>0</v>
          </cell>
          <cell r="BF151">
            <v>1123.441</v>
          </cell>
          <cell r="BO151">
            <v>469.16199999999998</v>
          </cell>
          <cell r="CG151">
            <v>539.33000000000004</v>
          </cell>
          <cell r="CP151">
            <v>273.02</v>
          </cell>
          <cell r="CY151">
            <v>230</v>
          </cell>
          <cell r="DQ151">
            <v>0</v>
          </cell>
          <cell r="DZ151">
            <v>100</v>
          </cell>
          <cell r="EI151">
            <v>0</v>
          </cell>
        </row>
      </sheetData>
      <sheetData sheetId="4">
        <row r="41">
          <cell r="M41">
            <v>3285.21</v>
          </cell>
          <cell r="V41">
            <v>687.3</v>
          </cell>
          <cell r="AE41">
            <v>343</v>
          </cell>
          <cell r="AW41">
            <v>3490.54</v>
          </cell>
          <cell r="BF41">
            <v>55.75</v>
          </cell>
          <cell r="BO41">
            <v>486.08</v>
          </cell>
          <cell r="CG41">
            <v>1727.3162399999999</v>
          </cell>
          <cell r="CP41">
            <v>7183.0456199999999</v>
          </cell>
          <cell r="CY41">
            <v>1493.9101999999996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0.97</v>
          </cell>
          <cell r="BN42">
            <v>0</v>
          </cell>
          <cell r="CF42">
            <v>0</v>
          </cell>
          <cell r="CO42">
            <v>0</v>
          </cell>
          <cell r="CX42">
            <v>12.9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4.9000000000000004</v>
          </cell>
          <cell r="V51">
            <v>4263.0600000000004</v>
          </cell>
          <cell r="AE51">
            <v>1841.56</v>
          </cell>
          <cell r="AW51">
            <v>602.86</v>
          </cell>
          <cell r="BF51">
            <v>230.97</v>
          </cell>
          <cell r="BO51">
            <v>3442.75</v>
          </cell>
          <cell r="CG51">
            <v>3067.40128</v>
          </cell>
          <cell r="CP51">
            <v>1200.0500000000002</v>
          </cell>
          <cell r="CY51">
            <v>5364.8082000000004</v>
          </cell>
          <cell r="DQ51">
            <v>48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0</v>
          </cell>
          <cell r="BE52">
            <v>0</v>
          </cell>
          <cell r="BN52">
            <v>0</v>
          </cell>
          <cell r="CF52">
            <v>0</v>
          </cell>
          <cell r="CO52">
            <v>0</v>
          </cell>
          <cell r="CX52">
            <v>21.28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458.53000000000003</v>
          </cell>
          <cell r="V61">
            <v>1369.82</v>
          </cell>
          <cell r="AE61">
            <v>2387.58</v>
          </cell>
          <cell r="AW61">
            <v>1106.99</v>
          </cell>
          <cell r="BF61">
            <v>900.36</v>
          </cell>
          <cell r="BO61">
            <v>1974.71</v>
          </cell>
          <cell r="CG61">
            <v>3456.6366399999997</v>
          </cell>
          <cell r="CP61">
            <v>2940.56</v>
          </cell>
          <cell r="CY61">
            <v>2889.87</v>
          </cell>
          <cell r="DQ61">
            <v>508.47999999999996</v>
          </cell>
        </row>
        <row r="62">
          <cell r="L62">
            <v>9.1999999999999998E-2</v>
          </cell>
          <cell r="U62">
            <v>18.876000000000001</v>
          </cell>
          <cell r="AD62">
            <v>8.5000000000000006E-2</v>
          </cell>
          <cell r="AV62">
            <v>7.3999999999999996E-2</v>
          </cell>
          <cell r="BE62">
            <v>0.5</v>
          </cell>
          <cell r="BN62">
            <v>0.40400000000000003</v>
          </cell>
          <cell r="CF62">
            <v>0</v>
          </cell>
          <cell r="CO62">
            <v>54.699999999999996</v>
          </cell>
          <cell r="CX62">
            <v>0</v>
          </cell>
          <cell r="DP62">
            <v>0</v>
          </cell>
        </row>
        <row r="72">
          <cell r="M72">
            <v>247.63</v>
          </cell>
          <cell r="V72">
            <v>676.11</v>
          </cell>
          <cell r="AE72">
            <v>685.37599999999998</v>
          </cell>
          <cell r="AW72">
            <v>824.1</v>
          </cell>
          <cell r="BF72">
            <v>322.64999999999998</v>
          </cell>
          <cell r="BO72">
            <v>1390.45</v>
          </cell>
          <cell r="CG72">
            <v>2567.17</v>
          </cell>
          <cell r="CP72">
            <v>3046.94</v>
          </cell>
          <cell r="CY72">
            <v>1745.77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0.17499999999999999</v>
          </cell>
          <cell r="U73">
            <v>0.51</v>
          </cell>
          <cell r="AD73">
            <v>0.43000000000000005</v>
          </cell>
          <cell r="AV73">
            <v>0.42</v>
          </cell>
          <cell r="BE73">
            <v>0.25</v>
          </cell>
          <cell r="BN73">
            <v>0.74</v>
          </cell>
          <cell r="CF73">
            <v>0.44999999999999996</v>
          </cell>
          <cell r="CO73">
            <v>0.70000000000000007</v>
          </cell>
          <cell r="CX73">
            <v>0.25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16.829999999999998</v>
          </cell>
          <cell r="V83">
            <v>25.17</v>
          </cell>
          <cell r="AE83">
            <v>11.48</v>
          </cell>
          <cell r="AW83">
            <v>423.25</v>
          </cell>
          <cell r="BF83">
            <v>1951.76</v>
          </cell>
          <cell r="BO83">
            <v>3872.29</v>
          </cell>
          <cell r="CG83">
            <v>4340.43</v>
          </cell>
          <cell r="CP83">
            <v>2700.99</v>
          </cell>
          <cell r="CY83">
            <v>836.14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1</v>
          </cell>
          <cell r="CF84">
            <v>6</v>
          </cell>
          <cell r="CO84">
            <v>11</v>
          </cell>
          <cell r="CX84">
            <v>4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1051.25</v>
          </cell>
          <cell r="V135">
            <v>801.01</v>
          </cell>
          <cell r="AE135">
            <v>812.43000000000006</v>
          </cell>
          <cell r="AW135">
            <v>1248.8100000000002</v>
          </cell>
          <cell r="BF135">
            <v>2160</v>
          </cell>
          <cell r="BO135">
            <v>2899.89</v>
          </cell>
          <cell r="CG135">
            <v>3197.04</v>
          </cell>
          <cell r="CP135">
            <v>2869.85</v>
          </cell>
          <cell r="CY135">
            <v>1703.2</v>
          </cell>
          <cell r="DQ135">
            <v>1199.48</v>
          </cell>
          <cell r="DZ135">
            <v>1227.0999999999999</v>
          </cell>
          <cell r="EI135">
            <v>0</v>
          </cell>
        </row>
        <row r="136">
          <cell r="L136">
            <v>2</v>
          </cell>
          <cell r="U136">
            <v>12</v>
          </cell>
          <cell r="AD136">
            <v>17</v>
          </cell>
          <cell r="AV136">
            <v>49</v>
          </cell>
          <cell r="BE136">
            <v>93</v>
          </cell>
          <cell r="BN136">
            <v>137</v>
          </cell>
          <cell r="CF136">
            <v>94</v>
          </cell>
          <cell r="CO136">
            <v>119</v>
          </cell>
          <cell r="CX136">
            <v>82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349.63</v>
          </cell>
          <cell r="V138">
            <v>485.04</v>
          </cell>
          <cell r="AE138">
            <v>347.08</v>
          </cell>
          <cell r="AW138">
            <v>957.29</v>
          </cell>
          <cell r="BF138">
            <v>1698.15</v>
          </cell>
          <cell r="BO138">
            <v>1197.79</v>
          </cell>
          <cell r="CG138">
            <v>749.21</v>
          </cell>
          <cell r="CP138">
            <v>759.2</v>
          </cell>
          <cell r="CY138">
            <v>764.2</v>
          </cell>
          <cell r="DQ138">
            <v>743.64</v>
          </cell>
          <cell r="DZ138">
            <v>563</v>
          </cell>
          <cell r="EI138">
            <v>383</v>
          </cell>
        </row>
        <row r="142">
          <cell r="L142">
            <v>0.04</v>
          </cell>
          <cell r="U142">
            <v>1.1000000000000001</v>
          </cell>
          <cell r="AD142">
            <v>0.11799999999999999</v>
          </cell>
          <cell r="AV142">
            <v>1.1599999999999999</v>
          </cell>
          <cell r="BE142">
            <v>0.21499999999999986</v>
          </cell>
          <cell r="BN142">
            <v>3.1219999999999999</v>
          </cell>
          <cell r="CF142">
            <v>0.2</v>
          </cell>
          <cell r="CO142">
            <v>0.44</v>
          </cell>
          <cell r="CX142">
            <v>0.48</v>
          </cell>
          <cell r="DP142">
            <v>0.3</v>
          </cell>
          <cell r="DY142">
            <v>0.2</v>
          </cell>
          <cell r="EH142">
            <v>0.2</v>
          </cell>
        </row>
        <row r="143">
          <cell r="L143">
            <v>0.08</v>
          </cell>
          <cell r="U143">
            <v>7.2999999999999995E-2</v>
          </cell>
          <cell r="AD143">
            <v>0.05</v>
          </cell>
          <cell r="AV143">
            <v>7.4999999999999997E-2</v>
          </cell>
          <cell r="BE143">
            <v>7.4999999999999997E-2</v>
          </cell>
          <cell r="BN143">
            <v>0</v>
          </cell>
          <cell r="CF143">
            <v>7.0000000000000007E-2</v>
          </cell>
          <cell r="CO143">
            <v>0.1</v>
          </cell>
          <cell r="CX143">
            <v>0.1</v>
          </cell>
          <cell r="DP143">
            <v>0.06</v>
          </cell>
          <cell r="DY143">
            <v>0.06</v>
          </cell>
          <cell r="EH143">
            <v>0.02</v>
          </cell>
        </row>
        <row r="144">
          <cell r="M144">
            <v>0</v>
          </cell>
          <cell r="V144">
            <v>19.8</v>
          </cell>
          <cell r="AE144">
            <v>12.78</v>
          </cell>
          <cell r="AW144">
            <v>289.18</v>
          </cell>
          <cell r="BF144">
            <v>572.27</v>
          </cell>
          <cell r="BO144">
            <v>757.86</v>
          </cell>
          <cell r="CG144">
            <v>910.21999999999991</v>
          </cell>
          <cell r="CP144">
            <v>804.37</v>
          </cell>
          <cell r="CY144">
            <v>647.87000000000012</v>
          </cell>
          <cell r="DQ144">
            <v>0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49.99</v>
          </cell>
          <cell r="AW145">
            <v>118.78999999999999</v>
          </cell>
          <cell r="BF145">
            <v>393.49</v>
          </cell>
          <cell r="BO145">
            <v>623.01</v>
          </cell>
          <cell r="CG145">
            <v>175</v>
          </cell>
          <cell r="CP145">
            <v>270</v>
          </cell>
          <cell r="CY145">
            <v>271.64</v>
          </cell>
          <cell r="DQ145">
            <v>80</v>
          </cell>
          <cell r="DZ145">
            <v>60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170.54</v>
          </cell>
          <cell r="AW147">
            <v>228.55</v>
          </cell>
          <cell r="BF147">
            <v>50.11</v>
          </cell>
          <cell r="BO147">
            <v>1005.8800000000001</v>
          </cell>
          <cell r="CG147">
            <v>928.90000000000009</v>
          </cell>
          <cell r="CP147">
            <v>2082.6999999999998</v>
          </cell>
          <cell r="CY147">
            <v>3071.87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552.82000000000005</v>
          </cell>
          <cell r="AE148">
            <v>200.14</v>
          </cell>
          <cell r="AW148">
            <v>871.60699999999997</v>
          </cell>
          <cell r="BF148">
            <v>1171.0940000000001</v>
          </cell>
          <cell r="BO148">
            <v>583.48400000000004</v>
          </cell>
          <cell r="CG148">
            <v>568.33499999999992</v>
          </cell>
          <cell r="CP148">
            <v>617.00999999999988</v>
          </cell>
          <cell r="CY148">
            <v>563.66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272</v>
          </cell>
          <cell r="V149">
            <v>568.58000000000004</v>
          </cell>
          <cell r="AE149">
            <v>820.02</v>
          </cell>
          <cell r="AW149">
            <v>590.45000000000005</v>
          </cell>
          <cell r="BF149">
            <v>733.23</v>
          </cell>
          <cell r="BO149">
            <v>615.02</v>
          </cell>
          <cell r="CG149">
            <v>685</v>
          </cell>
          <cell r="CP149">
            <v>685</v>
          </cell>
          <cell r="CY149">
            <v>724</v>
          </cell>
          <cell r="DQ149">
            <v>570</v>
          </cell>
          <cell r="DZ149">
            <v>435</v>
          </cell>
          <cell r="EI149">
            <v>229.7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16.21</v>
          </cell>
          <cell r="BF151">
            <v>13.11</v>
          </cell>
          <cell r="BO151">
            <v>15.83</v>
          </cell>
          <cell r="CG151">
            <v>0</v>
          </cell>
          <cell r="CP151">
            <v>0</v>
          </cell>
          <cell r="CY151">
            <v>100.6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5">
        <row r="41">
          <cell r="M41">
            <v>0</v>
          </cell>
          <cell r="V41">
            <v>0</v>
          </cell>
          <cell r="AE41">
            <v>0</v>
          </cell>
          <cell r="AW41">
            <v>0</v>
          </cell>
          <cell r="BF41">
            <v>3342.19</v>
          </cell>
          <cell r="BO41">
            <v>230.4</v>
          </cell>
          <cell r="CG41">
            <v>3278.9302299999999</v>
          </cell>
          <cell r="CP41">
            <v>2172.6000000000004</v>
          </cell>
          <cell r="CY41">
            <v>2261.8833900000009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98.128999999999962</v>
          </cell>
          <cell r="CO42">
            <v>85.14</v>
          </cell>
          <cell r="CX42">
            <v>46.58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768.55000000000007</v>
          </cell>
          <cell r="AW51">
            <v>1120.44</v>
          </cell>
          <cell r="BF51">
            <v>946.52</v>
          </cell>
          <cell r="BO51">
            <v>4021.9269999999997</v>
          </cell>
          <cell r="CG51">
            <v>867.19183999999996</v>
          </cell>
          <cell r="CP51">
            <v>2446.2691599999998</v>
          </cell>
          <cell r="CY51">
            <v>2534.3271999999997</v>
          </cell>
          <cell r="DQ51">
            <v>1938.45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66.44</v>
          </cell>
          <cell r="AV52">
            <v>35.988</v>
          </cell>
          <cell r="BE52">
            <v>31.129999999999995</v>
          </cell>
          <cell r="BN52">
            <v>1.5620000000000118</v>
          </cell>
          <cell r="CF52">
            <v>10.43</v>
          </cell>
          <cell r="CO52">
            <v>10.229999999999972</v>
          </cell>
          <cell r="CX52">
            <v>19.59</v>
          </cell>
          <cell r="DP52">
            <v>46.72</v>
          </cell>
          <cell r="DY52">
            <v>0</v>
          </cell>
          <cell r="EH52">
            <v>0</v>
          </cell>
        </row>
        <row r="61">
          <cell r="M61">
            <v>193.71199999999999</v>
          </cell>
          <cell r="V61">
            <v>614.17499999999995</v>
          </cell>
          <cell r="AE61">
            <v>6465.1860000000006</v>
          </cell>
          <cell r="AW61">
            <v>2563.6959999999999</v>
          </cell>
          <cell r="BF61">
            <v>5131.3880000000008</v>
          </cell>
          <cell r="BO61">
            <v>9293.8449999999993</v>
          </cell>
          <cell r="CG61">
            <v>3423.8911807840223</v>
          </cell>
          <cell r="CP61">
            <v>5828.2136752087918</v>
          </cell>
          <cell r="CY61">
            <v>2654.8149439863405</v>
          </cell>
          <cell r="DQ61">
            <v>0</v>
          </cell>
          <cell r="DZ61">
            <v>0</v>
          </cell>
          <cell r="EI61">
            <v>0</v>
          </cell>
        </row>
        <row r="62">
          <cell r="L62">
            <v>9.8800000000000008</v>
          </cell>
          <cell r="U62">
            <v>24.596999999999994</v>
          </cell>
          <cell r="AD62">
            <v>305.23200000000003</v>
          </cell>
          <cell r="AV62">
            <v>114.31799999999998</v>
          </cell>
          <cell r="BE62">
            <v>149.83500000000004</v>
          </cell>
          <cell r="BN62">
            <v>346.99899999999991</v>
          </cell>
          <cell r="CF62">
            <v>137.25299999999999</v>
          </cell>
          <cell r="CO62">
            <v>257.36799999999999</v>
          </cell>
          <cell r="CX62">
            <v>84.964299999999724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293.69</v>
          </cell>
          <cell r="V72">
            <v>0</v>
          </cell>
          <cell r="AE72">
            <v>3600.3870000000002</v>
          </cell>
          <cell r="AW72">
            <v>5592.8929999999991</v>
          </cell>
          <cell r="BF72">
            <v>10553.927</v>
          </cell>
          <cell r="BO72">
            <v>10427.369000000001</v>
          </cell>
          <cell r="CG72">
            <v>14989.40459707336</v>
          </cell>
          <cell r="CP72">
            <v>8424.5490387738082</v>
          </cell>
          <cell r="CY72">
            <v>6290.4296471256903</v>
          </cell>
          <cell r="DQ72">
            <v>0</v>
          </cell>
          <cell r="DZ72">
            <v>0</v>
          </cell>
          <cell r="EI72">
            <v>0</v>
          </cell>
        </row>
        <row r="73">
          <cell r="L73">
            <v>0.36699999999999999</v>
          </cell>
          <cell r="U73">
            <v>0</v>
          </cell>
          <cell r="AD73">
            <v>49.644000000000005</v>
          </cell>
          <cell r="AV73">
            <v>81.548000000000002</v>
          </cell>
          <cell r="BE73">
            <v>100.947</v>
          </cell>
          <cell r="BN73">
            <v>106.544</v>
          </cell>
          <cell r="CF73">
            <v>130.227</v>
          </cell>
          <cell r="CO73">
            <v>78.587999999999994</v>
          </cell>
          <cell r="CX73">
            <v>52.837000000000018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192.1</v>
          </cell>
          <cell r="AW83">
            <v>487.37299999999993</v>
          </cell>
          <cell r="BF83">
            <v>3688.2269999999999</v>
          </cell>
          <cell r="BO83">
            <v>2977.8429999999998</v>
          </cell>
          <cell r="CG83">
            <v>3218.5</v>
          </cell>
          <cell r="CP83">
            <v>7317.6370000000006</v>
          </cell>
          <cell r="CY83">
            <v>8702.6200000000008</v>
          </cell>
          <cell r="DQ83">
            <v>400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2</v>
          </cell>
          <cell r="BN84">
            <v>5</v>
          </cell>
          <cell r="CF84">
            <v>6</v>
          </cell>
          <cell r="CO84">
            <v>4</v>
          </cell>
          <cell r="CX84">
            <v>7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328.19499999999999</v>
          </cell>
          <cell r="V135">
            <v>433.43099999999998</v>
          </cell>
          <cell r="AE135">
            <v>1177.894</v>
          </cell>
          <cell r="AW135">
            <v>2992.0909999999999</v>
          </cell>
          <cell r="BF135">
            <v>5169.7390000000005</v>
          </cell>
          <cell r="BO135">
            <v>4723.2279999999992</v>
          </cell>
          <cell r="CG135">
            <v>5287.8608778479984</v>
          </cell>
          <cell r="CP135">
            <v>6083.79</v>
          </cell>
          <cell r="CY135">
            <v>4716.8620000000001</v>
          </cell>
          <cell r="DQ135">
            <v>459</v>
          </cell>
          <cell r="DZ135">
            <v>0</v>
          </cell>
          <cell r="EI135">
            <v>0</v>
          </cell>
        </row>
        <row r="136">
          <cell r="L136">
            <v>0</v>
          </cell>
          <cell r="U136">
            <v>0</v>
          </cell>
          <cell r="AD136">
            <v>13</v>
          </cell>
          <cell r="AV136">
            <v>53</v>
          </cell>
          <cell r="BE136">
            <v>68</v>
          </cell>
          <cell r="BN136">
            <v>77</v>
          </cell>
          <cell r="CF136">
            <v>74</v>
          </cell>
          <cell r="CO136">
            <v>81</v>
          </cell>
          <cell r="CX136">
            <v>50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57.33</v>
          </cell>
          <cell r="BO138">
            <v>0</v>
          </cell>
          <cell r="CG138">
            <v>0</v>
          </cell>
          <cell r="CP138">
            <v>0</v>
          </cell>
          <cell r="CY138">
            <v>528.29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6.2</v>
          </cell>
          <cell r="BN142">
            <v>0</v>
          </cell>
          <cell r="CF142">
            <v>0</v>
          </cell>
          <cell r="CO142">
            <v>0</v>
          </cell>
          <cell r="CX142">
            <v>2.7120000000000002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253.26300000000001</v>
          </cell>
          <cell r="V144">
            <v>217.268</v>
          </cell>
          <cell r="AE144">
            <v>175.89799999999997</v>
          </cell>
          <cell r="AW144">
            <v>284.37900000000002</v>
          </cell>
          <cell r="BF144">
            <v>344.00199999999995</v>
          </cell>
          <cell r="BO144">
            <v>250.19900000000007</v>
          </cell>
          <cell r="CG144">
            <v>507.31799999999998</v>
          </cell>
          <cell r="CP144">
            <v>1304.0710000000001</v>
          </cell>
          <cell r="CY144">
            <v>1190.1600000000008</v>
          </cell>
          <cell r="DQ144">
            <v>237.36699999999999</v>
          </cell>
          <cell r="DZ144">
            <v>408.21</v>
          </cell>
          <cell r="EI144">
            <v>61.058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229.1782</v>
          </cell>
          <cell r="CG145">
            <v>154</v>
          </cell>
          <cell r="CP145">
            <v>260</v>
          </cell>
          <cell r="CY145">
            <v>156.82179999999994</v>
          </cell>
          <cell r="DQ145">
            <v>150</v>
          </cell>
          <cell r="DZ145">
            <v>50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347.90899999999999</v>
          </cell>
          <cell r="AE147">
            <v>314.99300000000005</v>
          </cell>
          <cell r="AW147">
            <v>247.78499999999997</v>
          </cell>
          <cell r="BF147">
            <v>488.13299999999992</v>
          </cell>
          <cell r="BO147">
            <v>506.45499999999998</v>
          </cell>
          <cell r="CG147">
            <v>210.95682999999966</v>
          </cell>
          <cell r="CP147">
            <v>1097.7488599999999</v>
          </cell>
          <cell r="CY147">
            <v>2626.3821399999997</v>
          </cell>
          <cell r="DQ147">
            <v>323.08999999999997</v>
          </cell>
          <cell r="DZ147">
            <v>331.66</v>
          </cell>
          <cell r="EI147">
            <v>68.67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0</v>
          </cell>
          <cell r="BO148">
            <v>0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216.88800000000001</v>
          </cell>
          <cell r="V149">
            <v>551.72499999999991</v>
          </cell>
          <cell r="AE149">
            <v>451.58</v>
          </cell>
          <cell r="AW149">
            <v>1613.0160000000001</v>
          </cell>
          <cell r="BF149">
            <v>2111.8910000000001</v>
          </cell>
          <cell r="BO149">
            <v>1454.7629999999999</v>
          </cell>
          <cell r="CG149">
            <v>1799.6839289440027</v>
          </cell>
          <cell r="CP149">
            <v>1799.6871815040004</v>
          </cell>
          <cell r="CY149">
            <v>1804.6131639306823</v>
          </cell>
          <cell r="DQ149">
            <v>260.62371476800001</v>
          </cell>
          <cell r="DZ149">
            <v>250.09134160000008</v>
          </cell>
          <cell r="EI149">
            <v>106.44067079999999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24.6</v>
          </cell>
          <cell r="AE151">
            <v>42.494999999999997</v>
          </cell>
          <cell r="AW151">
            <v>162.27600000000001</v>
          </cell>
          <cell r="BF151">
            <v>199.36899999999997</v>
          </cell>
          <cell r="BO151">
            <v>254.1148</v>
          </cell>
          <cell r="CG151">
            <v>536.92999999999995</v>
          </cell>
          <cell r="CP151">
            <v>547.8130000000001</v>
          </cell>
          <cell r="CY151">
            <v>670.9072000000001</v>
          </cell>
          <cell r="DQ151">
            <v>194.06399999999999</v>
          </cell>
          <cell r="DZ151">
            <v>138.76400000000001</v>
          </cell>
          <cell r="EI151">
            <v>0</v>
          </cell>
        </row>
      </sheetData>
      <sheetData sheetId="6">
        <row r="41">
          <cell r="M41">
            <v>0</v>
          </cell>
          <cell r="V41">
            <v>0</v>
          </cell>
          <cell r="AE41">
            <v>0</v>
          </cell>
          <cell r="AW41">
            <v>1128.2</v>
          </cell>
          <cell r="BF41">
            <v>1020.39</v>
          </cell>
          <cell r="BO41">
            <v>1012.31</v>
          </cell>
          <cell r="CG41">
            <v>953.45</v>
          </cell>
          <cell r="CP41">
            <v>6407.84</v>
          </cell>
          <cell r="CY41">
            <v>918.49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24.824000000000002</v>
          </cell>
          <cell r="CF42">
            <v>0</v>
          </cell>
          <cell r="CO42">
            <v>85.405000000000001</v>
          </cell>
          <cell r="CX42">
            <v>0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0</v>
          </cell>
          <cell r="AW51">
            <v>535.79999999999995</v>
          </cell>
          <cell r="BF51">
            <v>833.59999999999991</v>
          </cell>
          <cell r="BO51">
            <v>62.96</v>
          </cell>
          <cell r="CG51">
            <v>3656.57</v>
          </cell>
          <cell r="CP51">
            <v>2700.95</v>
          </cell>
          <cell r="CY51">
            <v>6265.67</v>
          </cell>
          <cell r="DQ51">
            <v>0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20.07</v>
          </cell>
          <cell r="BE52">
            <v>25.5</v>
          </cell>
          <cell r="BN52">
            <v>0</v>
          </cell>
          <cell r="CF52">
            <v>54.7</v>
          </cell>
          <cell r="CO52">
            <v>54.37</v>
          </cell>
          <cell r="CX52">
            <v>30.91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0</v>
          </cell>
          <cell r="V61">
            <v>0</v>
          </cell>
          <cell r="AE61">
            <v>1032.48</v>
          </cell>
          <cell r="AW61">
            <v>1237.5999999999999</v>
          </cell>
          <cell r="BF61">
            <v>1439.81</v>
          </cell>
          <cell r="BO61">
            <v>3978.7799999999997</v>
          </cell>
          <cell r="CG61">
            <v>2895.79</v>
          </cell>
          <cell r="CP61">
            <v>4121.18</v>
          </cell>
          <cell r="CY61">
            <v>4084.77</v>
          </cell>
          <cell r="DQ61">
            <v>1127.9000000000001</v>
          </cell>
          <cell r="DZ61">
            <v>68.38</v>
          </cell>
          <cell r="EI61">
            <v>0</v>
          </cell>
        </row>
        <row r="62">
          <cell r="L62">
            <v>0</v>
          </cell>
          <cell r="U62">
            <v>0</v>
          </cell>
          <cell r="AD62">
            <v>32.71</v>
          </cell>
          <cell r="AV62">
            <v>0</v>
          </cell>
          <cell r="BE62">
            <v>72.540000000000006</v>
          </cell>
          <cell r="BN62">
            <v>96.2</v>
          </cell>
          <cell r="CF62">
            <v>54.945</v>
          </cell>
          <cell r="CO62">
            <v>114.298</v>
          </cell>
          <cell r="CX62">
            <v>70.173000000000002</v>
          </cell>
          <cell r="DP62">
            <v>12.2</v>
          </cell>
          <cell r="DY62">
            <v>16.018000000000001</v>
          </cell>
          <cell r="EH62">
            <v>0</v>
          </cell>
        </row>
        <row r="72">
          <cell r="M72">
            <v>0</v>
          </cell>
          <cell r="V72">
            <v>119.91</v>
          </cell>
          <cell r="AE72">
            <v>4336.76</v>
          </cell>
          <cell r="AW72">
            <v>259.52</v>
          </cell>
          <cell r="BF72">
            <v>3598.37</v>
          </cell>
          <cell r="BO72">
            <v>8536.58</v>
          </cell>
          <cell r="CG72">
            <v>6112.8</v>
          </cell>
          <cell r="CP72">
            <v>5012.08</v>
          </cell>
          <cell r="CY72">
            <v>3027.39</v>
          </cell>
          <cell r="DQ72">
            <v>137.87</v>
          </cell>
          <cell r="DZ72">
            <v>3.27</v>
          </cell>
          <cell r="EI72">
            <v>0</v>
          </cell>
        </row>
        <row r="73">
          <cell r="L73">
            <v>0</v>
          </cell>
          <cell r="U73">
            <v>1.1299999999999999</v>
          </cell>
          <cell r="AD73">
            <v>26.82</v>
          </cell>
          <cell r="AV73">
            <v>0</v>
          </cell>
          <cell r="BE73">
            <v>24.47</v>
          </cell>
          <cell r="BN73">
            <v>34.229999999999997</v>
          </cell>
          <cell r="CF73">
            <v>22.5</v>
          </cell>
          <cell r="CO73">
            <v>13.798</v>
          </cell>
          <cell r="CX73">
            <v>10.411</v>
          </cell>
          <cell r="DP73">
            <v>1.23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0</v>
          </cell>
          <cell r="AW83">
            <v>484.33000000000004</v>
          </cell>
          <cell r="BF83">
            <v>788.56</v>
          </cell>
          <cell r="BO83">
            <v>1980.13</v>
          </cell>
          <cell r="CG83">
            <v>3021.17</v>
          </cell>
          <cell r="CP83">
            <v>6451.72</v>
          </cell>
          <cell r="CY83">
            <v>7345.54</v>
          </cell>
          <cell r="DQ83">
            <v>0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0</v>
          </cell>
          <cell r="CF84">
            <v>0</v>
          </cell>
          <cell r="CO84">
            <v>2</v>
          </cell>
          <cell r="CX84">
            <v>4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55.8</v>
          </cell>
          <cell r="V135">
            <v>168.2</v>
          </cell>
          <cell r="AE135">
            <v>1859.05</v>
          </cell>
          <cell r="AW135">
            <v>0</v>
          </cell>
          <cell r="BF135">
            <v>1994.24</v>
          </cell>
          <cell r="BO135">
            <v>2210.7800000000002</v>
          </cell>
          <cell r="CG135">
            <v>1538.34</v>
          </cell>
          <cell r="CP135">
            <v>1757.18</v>
          </cell>
          <cell r="CY135">
            <v>627.44000000000005</v>
          </cell>
          <cell r="DQ135">
            <v>193.3</v>
          </cell>
          <cell r="DZ135">
            <v>16.8</v>
          </cell>
          <cell r="EI135">
            <v>37.69</v>
          </cell>
        </row>
        <row r="136">
          <cell r="L136">
            <v>0</v>
          </cell>
          <cell r="U136">
            <v>1</v>
          </cell>
          <cell r="AD136">
            <v>20</v>
          </cell>
          <cell r="AV136">
            <v>0</v>
          </cell>
          <cell r="BE136">
            <v>22</v>
          </cell>
          <cell r="BN136">
            <v>20</v>
          </cell>
          <cell r="CF136">
            <v>19</v>
          </cell>
          <cell r="CO136">
            <v>20</v>
          </cell>
          <cell r="CX136">
            <v>8</v>
          </cell>
          <cell r="DP136">
            <v>0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0</v>
          </cell>
          <cell r="V144">
            <v>53.86</v>
          </cell>
          <cell r="AE144">
            <v>169.85</v>
          </cell>
          <cell r="AW144">
            <v>1103.22</v>
          </cell>
          <cell r="BF144">
            <v>1773.15</v>
          </cell>
          <cell r="BO144">
            <v>1245.54</v>
          </cell>
          <cell r="CG144">
            <v>1155.3499999999999</v>
          </cell>
          <cell r="CP144">
            <v>1264.42</v>
          </cell>
          <cell r="CY144">
            <v>1290.03</v>
          </cell>
          <cell r="DQ144">
            <v>9.4600000000000009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0</v>
          </cell>
          <cell r="BO145">
            <v>0</v>
          </cell>
          <cell r="CG145">
            <v>0</v>
          </cell>
          <cell r="CP145">
            <v>220</v>
          </cell>
          <cell r="CY145">
            <v>200</v>
          </cell>
          <cell r="DQ145">
            <v>644.09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303.95</v>
          </cell>
          <cell r="AE147">
            <v>558.51</v>
          </cell>
          <cell r="AW147">
            <v>0</v>
          </cell>
          <cell r="BF147">
            <v>0</v>
          </cell>
          <cell r="BO147">
            <v>16.98</v>
          </cell>
          <cell r="CG147">
            <v>0</v>
          </cell>
          <cell r="CP147">
            <v>0</v>
          </cell>
          <cell r="CY147">
            <v>95.51</v>
          </cell>
          <cell r="DQ147">
            <v>0</v>
          </cell>
          <cell r="DZ147">
            <v>120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1230.01</v>
          </cell>
          <cell r="AW148">
            <v>563.24</v>
          </cell>
          <cell r="BF148">
            <v>0</v>
          </cell>
          <cell r="BO148">
            <v>0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68.959999999999994</v>
          </cell>
          <cell r="V149">
            <v>195.66</v>
          </cell>
          <cell r="AE149">
            <v>820.71</v>
          </cell>
          <cell r="AW149">
            <v>1275.05</v>
          </cell>
          <cell r="BF149">
            <v>1378.87</v>
          </cell>
          <cell r="BO149">
            <v>1630.26</v>
          </cell>
          <cell r="CG149">
            <v>1485.49</v>
          </cell>
          <cell r="CP149">
            <v>1400</v>
          </cell>
          <cell r="CY149">
            <v>1400</v>
          </cell>
          <cell r="DQ149">
            <v>420</v>
          </cell>
          <cell r="DZ149">
            <v>325</v>
          </cell>
          <cell r="EI149">
            <v>100</v>
          </cell>
        </row>
        <row r="150">
          <cell r="M150">
            <v>21.09</v>
          </cell>
          <cell r="V150">
            <v>104.88</v>
          </cell>
          <cell r="AE150">
            <v>1974</v>
          </cell>
          <cell r="AW150">
            <v>29.72</v>
          </cell>
          <cell r="BF150">
            <v>1096.6300000000001</v>
          </cell>
          <cell r="BO150">
            <v>1614.99</v>
          </cell>
          <cell r="CG150">
            <v>2027.65</v>
          </cell>
          <cell r="CP150">
            <v>806.97</v>
          </cell>
          <cell r="CY150">
            <v>1200.0899999999999</v>
          </cell>
          <cell r="DQ150">
            <v>259.82</v>
          </cell>
          <cell r="DZ150">
            <v>51.2</v>
          </cell>
          <cell r="EI150">
            <v>37.4</v>
          </cell>
        </row>
        <row r="151">
          <cell r="M151">
            <v>53.52</v>
          </cell>
          <cell r="V151">
            <v>200.04</v>
          </cell>
          <cell r="AE151">
            <v>235.64</v>
          </cell>
          <cell r="AW151">
            <v>46.95</v>
          </cell>
          <cell r="BF151">
            <v>98.71</v>
          </cell>
          <cell r="BO151">
            <v>170.58</v>
          </cell>
          <cell r="CG151">
            <v>126</v>
          </cell>
          <cell r="CP151">
            <v>72.5</v>
          </cell>
          <cell r="CY151">
            <v>95.5</v>
          </cell>
          <cell r="DQ151">
            <v>50.21</v>
          </cell>
          <cell r="DZ151">
            <v>0</v>
          </cell>
          <cell r="EI151">
            <v>15</v>
          </cell>
        </row>
      </sheetData>
      <sheetData sheetId="7">
        <row r="41">
          <cell r="AE41">
            <v>114.53700000000001</v>
          </cell>
          <cell r="AW41">
            <v>1507.3049999999998</v>
          </cell>
          <cell r="BF41">
            <v>179.69000000000005</v>
          </cell>
          <cell r="BO41">
            <v>179.904</v>
          </cell>
          <cell r="CG41">
            <v>2169.4270989632619</v>
          </cell>
          <cell r="CP41">
            <v>0</v>
          </cell>
          <cell r="CY41">
            <v>59.713925375750819</v>
          </cell>
        </row>
        <row r="42">
          <cell r="AD42">
            <v>0</v>
          </cell>
          <cell r="AV42">
            <v>0</v>
          </cell>
          <cell r="BN42">
            <v>54.55</v>
          </cell>
          <cell r="CF42">
            <v>28.71</v>
          </cell>
          <cell r="CX42">
            <v>0</v>
          </cell>
        </row>
        <row r="51">
          <cell r="V51">
            <v>589.15</v>
          </cell>
          <cell r="AE51">
            <v>575.46400000000006</v>
          </cell>
          <cell r="AW51">
            <v>1137.884</v>
          </cell>
          <cell r="BF51">
            <v>639.02599999999984</v>
          </cell>
          <cell r="BO51">
            <v>98.477000000000317</v>
          </cell>
          <cell r="CG51">
            <v>200.36190959853479</v>
          </cell>
          <cell r="CP51">
            <v>51.750689129354953</v>
          </cell>
          <cell r="CY51">
            <v>11.94246672215883</v>
          </cell>
          <cell r="DQ51">
            <v>3.1000094047235365</v>
          </cell>
        </row>
        <row r="52">
          <cell r="U52">
            <v>35.597000000000001</v>
          </cell>
          <cell r="AD52">
            <v>12.673999999999999</v>
          </cell>
          <cell r="AV52">
            <v>47.542999999999992</v>
          </cell>
          <cell r="BE52">
            <v>44.25</v>
          </cell>
          <cell r="BN52">
            <v>0</v>
          </cell>
          <cell r="CF52">
            <v>22.5</v>
          </cell>
          <cell r="CX52">
            <v>0</v>
          </cell>
          <cell r="DP52">
            <v>0</v>
          </cell>
        </row>
        <row r="61">
          <cell r="M61">
            <v>252.857</v>
          </cell>
          <cell r="V61">
            <v>276.52100000000007</v>
          </cell>
          <cell r="AE61">
            <v>295.15099999999995</v>
          </cell>
          <cell r="AW61">
            <v>2056.6439999999998</v>
          </cell>
          <cell r="BF61">
            <v>905.83800000000019</v>
          </cell>
          <cell r="BO61">
            <v>347.33800000000019</v>
          </cell>
          <cell r="CG61">
            <v>5033.804000000001</v>
          </cell>
          <cell r="CP61">
            <v>2243.3764387540195</v>
          </cell>
          <cell r="CY61">
            <v>2690.0486022140876</v>
          </cell>
          <cell r="DQ61">
            <v>324.49703836200069</v>
          </cell>
          <cell r="DZ61">
            <v>180.41534179200033</v>
          </cell>
          <cell r="EI61">
            <v>134.05862202600022</v>
          </cell>
        </row>
        <row r="62">
          <cell r="L62">
            <v>0</v>
          </cell>
          <cell r="U62">
            <v>0.09</v>
          </cell>
          <cell r="AD62">
            <v>0</v>
          </cell>
          <cell r="AV62">
            <v>106.416</v>
          </cell>
          <cell r="BE62">
            <v>26.068000000000012</v>
          </cell>
          <cell r="BN62">
            <v>0</v>
          </cell>
          <cell r="CF62">
            <v>74.722000000000023</v>
          </cell>
          <cell r="CO62">
            <v>3.4550000000000001</v>
          </cell>
          <cell r="CX62">
            <v>66.100999999999999</v>
          </cell>
          <cell r="DP62">
            <v>29.315000000000001</v>
          </cell>
          <cell r="DY62">
            <v>0</v>
          </cell>
          <cell r="EH62">
            <v>0</v>
          </cell>
        </row>
        <row r="72">
          <cell r="M72">
            <v>193.934</v>
          </cell>
          <cell r="V72">
            <v>200.32700000000003</v>
          </cell>
          <cell r="AE72">
            <v>161.16500000000002</v>
          </cell>
          <cell r="AW72">
            <v>1461.2660000000001</v>
          </cell>
          <cell r="BF72">
            <v>2326.9449999999997</v>
          </cell>
          <cell r="BO72">
            <v>198.76700000000073</v>
          </cell>
          <cell r="CG72">
            <v>15398.188616572477</v>
          </cell>
          <cell r="CP72">
            <v>2104.71800567939</v>
          </cell>
          <cell r="CY72">
            <v>2125.354958238564</v>
          </cell>
          <cell r="DQ72">
            <v>185.42687906400019</v>
          </cell>
          <cell r="DZ72">
            <v>133.34268813000233</v>
          </cell>
          <cell r="EI72">
            <v>95.02173703057079</v>
          </cell>
        </row>
        <row r="73">
          <cell r="L73">
            <v>0</v>
          </cell>
          <cell r="U73">
            <v>1.165</v>
          </cell>
          <cell r="AD73">
            <v>0</v>
          </cell>
          <cell r="AV73">
            <v>4.4749999999999996</v>
          </cell>
          <cell r="BE73">
            <v>5.644000000000001</v>
          </cell>
          <cell r="CF73">
            <v>19.316000000000003</v>
          </cell>
          <cell r="CO73">
            <v>5.99</v>
          </cell>
          <cell r="CX73">
            <v>6.7950000000000106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180.11199999999999</v>
          </cell>
          <cell r="V83">
            <v>357.36400000000003</v>
          </cell>
          <cell r="AE83">
            <v>376.63599999999997</v>
          </cell>
          <cell r="AW83">
            <v>249.92200000000014</v>
          </cell>
          <cell r="BF83">
            <v>853.24699999999984</v>
          </cell>
          <cell r="BO83">
            <v>18.053000000000111</v>
          </cell>
          <cell r="CG83">
            <v>1940.42</v>
          </cell>
          <cell r="CP83">
            <v>4085.5683289827639</v>
          </cell>
          <cell r="CY83">
            <v>5261.2254984101019</v>
          </cell>
          <cell r="DQ83">
            <v>777.18387338617822</v>
          </cell>
          <cell r="DZ83">
            <v>262.13870736256382</v>
          </cell>
          <cell r="EI83">
            <v>25.109966783999997</v>
          </cell>
        </row>
        <row r="84">
          <cell r="CO84">
            <v>2</v>
          </cell>
          <cell r="CX84">
            <v>2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30.446999999999999</v>
          </cell>
          <cell r="V135">
            <v>27.233999999999998</v>
          </cell>
          <cell r="AE135">
            <v>657.64099999999996</v>
          </cell>
          <cell r="AW135">
            <v>1652.9569999999999</v>
          </cell>
          <cell r="BF135">
            <v>780.94399999999996</v>
          </cell>
          <cell r="BO135">
            <v>1.3209999999999127</v>
          </cell>
          <cell r="CG135">
            <v>3387.3574346268292</v>
          </cell>
          <cell r="CP135">
            <v>1517.6651318276281</v>
          </cell>
          <cell r="CY135">
            <v>811.84814362174825</v>
          </cell>
        </row>
        <row r="136">
          <cell r="L136">
            <v>1</v>
          </cell>
          <cell r="U136">
            <v>0</v>
          </cell>
          <cell r="AD136">
            <v>1</v>
          </cell>
          <cell r="AV136">
            <v>6</v>
          </cell>
          <cell r="BE136">
            <v>12</v>
          </cell>
          <cell r="CF136">
            <v>40</v>
          </cell>
          <cell r="CO136">
            <v>12</v>
          </cell>
          <cell r="CX136">
            <v>8</v>
          </cell>
        </row>
        <row r="138">
          <cell r="BF138">
            <v>44.637999999999998</v>
          </cell>
          <cell r="CP138">
            <v>0</v>
          </cell>
          <cell r="CY138">
            <v>0</v>
          </cell>
        </row>
        <row r="142">
          <cell r="BE142">
            <v>0</v>
          </cell>
          <cell r="CO142">
            <v>0</v>
          </cell>
          <cell r="CX142">
            <v>0</v>
          </cell>
        </row>
        <row r="143">
          <cell r="CO143">
            <v>0</v>
          </cell>
          <cell r="CX143">
            <v>0</v>
          </cell>
        </row>
        <row r="144">
          <cell r="M144">
            <v>348.85</v>
          </cell>
          <cell r="V144">
            <v>137.22199999999998</v>
          </cell>
          <cell r="AE144">
            <v>605.81499999999994</v>
          </cell>
          <cell r="AW144">
            <v>373.46100000000001</v>
          </cell>
          <cell r="BF144">
            <v>214.71600000000012</v>
          </cell>
          <cell r="BO144">
            <v>36.336000000000013</v>
          </cell>
          <cell r="CG144">
            <v>215.99189801933312</v>
          </cell>
          <cell r="CP144">
            <v>248.1876149510247</v>
          </cell>
          <cell r="CY144">
            <v>1103.6285540429876</v>
          </cell>
          <cell r="DQ144">
            <v>202.33244027433346</v>
          </cell>
          <cell r="DZ144">
            <v>85.787617664531055</v>
          </cell>
          <cell r="EI144">
            <v>131.38208688385848</v>
          </cell>
        </row>
        <row r="145">
          <cell r="AE145">
            <v>11.039</v>
          </cell>
          <cell r="AW145">
            <v>12.535000000000002</v>
          </cell>
          <cell r="BF145">
            <v>3.8519999999999968</v>
          </cell>
          <cell r="BO145">
            <v>69.480999999999995</v>
          </cell>
          <cell r="CG145">
            <v>116.37610000000001</v>
          </cell>
          <cell r="CP145">
            <v>80</v>
          </cell>
          <cell r="CY145">
            <v>161.11099999999999</v>
          </cell>
          <cell r="DQ145">
            <v>7.125</v>
          </cell>
        </row>
        <row r="146">
          <cell r="CP146">
            <v>0</v>
          </cell>
          <cell r="CY146">
            <v>0</v>
          </cell>
        </row>
        <row r="147">
          <cell r="V147">
            <v>270.48</v>
          </cell>
          <cell r="AW147">
            <v>67.754999999999995</v>
          </cell>
          <cell r="BF147">
            <v>146.89699999999999</v>
          </cell>
          <cell r="CP147">
            <v>0</v>
          </cell>
          <cell r="CY147">
            <v>1100</v>
          </cell>
        </row>
        <row r="148">
          <cell r="AW148">
            <v>223.95</v>
          </cell>
          <cell r="CG148">
            <v>125</v>
          </cell>
          <cell r="CP148">
            <v>574.79999999999995</v>
          </cell>
        </row>
        <row r="149">
          <cell r="M149">
            <v>24.864000000000001</v>
          </cell>
          <cell r="AW149">
            <v>95.28</v>
          </cell>
          <cell r="BF149">
            <v>1032.107</v>
          </cell>
          <cell r="CG149">
            <v>1189.5294391761845</v>
          </cell>
          <cell r="CP149">
            <v>479.13397550571074</v>
          </cell>
          <cell r="CY149">
            <v>328.44497958809228</v>
          </cell>
          <cell r="DQ149">
            <v>201.37799183523691</v>
          </cell>
        </row>
        <row r="150">
          <cell r="CP150">
            <v>0</v>
          </cell>
          <cell r="CY150">
            <v>0</v>
          </cell>
        </row>
        <row r="151">
          <cell r="CG151">
            <v>32.000000000000007</v>
          </cell>
          <cell r="CP151">
            <v>36.9</v>
          </cell>
          <cell r="CY151">
            <v>0</v>
          </cell>
        </row>
      </sheetData>
      <sheetData sheetId="8">
        <row r="41">
          <cell r="M41">
            <v>0</v>
          </cell>
          <cell r="V41">
            <v>0</v>
          </cell>
          <cell r="AE41">
            <v>0</v>
          </cell>
          <cell r="AW41">
            <v>51.21</v>
          </cell>
          <cell r="BF41">
            <v>1560.94</v>
          </cell>
          <cell r="BO41">
            <v>3215.02</v>
          </cell>
          <cell r="CG41">
            <v>1506.7825487999999</v>
          </cell>
          <cell r="CP41">
            <v>2517.6941101999996</v>
          </cell>
          <cell r="CY41">
            <v>7597.7592053999988</v>
          </cell>
          <cell r="DQ41">
            <v>0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</v>
          </cell>
          <cell r="CF42">
            <v>93.076599999999999</v>
          </cell>
          <cell r="CO42">
            <v>23.5</v>
          </cell>
          <cell r="CX42">
            <v>94.711499999999987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0</v>
          </cell>
          <cell r="V51">
            <v>0</v>
          </cell>
          <cell r="AE51">
            <v>262.48</v>
          </cell>
          <cell r="AW51">
            <v>1096.96</v>
          </cell>
          <cell r="BF51">
            <v>1748.64</v>
          </cell>
          <cell r="BO51">
            <v>1459.2</v>
          </cell>
          <cell r="CG51">
            <v>2433.6676901999999</v>
          </cell>
          <cell r="CP51">
            <v>4138.2367928000003</v>
          </cell>
          <cell r="CY51">
            <v>1155.6521692000006</v>
          </cell>
          <cell r="DQ51">
            <v>2576.3964999999998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49.26</v>
          </cell>
          <cell r="BE52">
            <v>71.14</v>
          </cell>
          <cell r="BN52">
            <v>131.34299999999999</v>
          </cell>
          <cell r="CF52">
            <v>56.29</v>
          </cell>
          <cell r="CO52">
            <v>49.62</v>
          </cell>
          <cell r="CX52">
            <v>84.360000000000014</v>
          </cell>
          <cell r="DP52">
            <v>53.334000000000003</v>
          </cell>
          <cell r="DY52">
            <v>0</v>
          </cell>
          <cell r="EH52">
            <v>0</v>
          </cell>
        </row>
        <row r="61">
          <cell r="M61">
            <v>0</v>
          </cell>
          <cell r="V61">
            <v>668.81999999999994</v>
          </cell>
          <cell r="AE61">
            <v>2724.9</v>
          </cell>
          <cell r="AW61">
            <v>2350.1499999999996</v>
          </cell>
          <cell r="BF61">
            <v>2249.79</v>
          </cell>
          <cell r="BO61">
            <v>3711.6799999999994</v>
          </cell>
          <cell r="CG61">
            <v>2185.85518</v>
          </cell>
          <cell r="CP61">
            <v>2324.59</v>
          </cell>
          <cell r="CY61">
            <v>1169.0200000000013</v>
          </cell>
          <cell r="DQ61">
            <v>42.16</v>
          </cell>
          <cell r="DZ61">
            <v>0</v>
          </cell>
          <cell r="EI61">
            <v>0</v>
          </cell>
        </row>
        <row r="62">
          <cell r="L62">
            <v>0</v>
          </cell>
          <cell r="U62">
            <v>0</v>
          </cell>
          <cell r="AD62">
            <v>118.054</v>
          </cell>
          <cell r="AV62">
            <v>128.98599999999999</v>
          </cell>
          <cell r="BE62">
            <v>163.80500000000001</v>
          </cell>
          <cell r="BN62">
            <v>248.125</v>
          </cell>
          <cell r="CF62">
            <v>100.971</v>
          </cell>
          <cell r="CO62">
            <v>164.46800000000002</v>
          </cell>
          <cell r="CX62">
            <v>112.85899999999999</v>
          </cell>
          <cell r="DP62">
            <v>7.7200000000000006</v>
          </cell>
          <cell r="DY62">
            <v>0</v>
          </cell>
          <cell r="EH62">
            <v>0</v>
          </cell>
        </row>
        <row r="72">
          <cell r="M72">
            <v>20.8</v>
          </cell>
          <cell r="V72">
            <v>146.11000000000001</v>
          </cell>
          <cell r="AE72">
            <v>1894.91</v>
          </cell>
          <cell r="AW72">
            <v>1211.8399999999999</v>
          </cell>
          <cell r="BF72">
            <v>1817.2</v>
          </cell>
          <cell r="BO72">
            <v>5436.49</v>
          </cell>
          <cell r="CG72">
            <v>5364.6</v>
          </cell>
          <cell r="CP72">
            <v>5731.52</v>
          </cell>
          <cell r="CY72">
            <v>3787.24</v>
          </cell>
          <cell r="DQ72">
            <v>696.33</v>
          </cell>
          <cell r="DZ72">
            <v>0</v>
          </cell>
          <cell r="EI72">
            <v>0</v>
          </cell>
        </row>
        <row r="73">
          <cell r="L73">
            <v>3.96</v>
          </cell>
          <cell r="U73">
            <v>17.25</v>
          </cell>
          <cell r="AD73">
            <v>94.974999999999994</v>
          </cell>
          <cell r="AV73">
            <v>56.460999999999999</v>
          </cell>
          <cell r="BE73">
            <v>64.832999999999998</v>
          </cell>
          <cell r="BN73">
            <v>75.838999999999999</v>
          </cell>
          <cell r="CF73">
            <v>81.516999999999996</v>
          </cell>
          <cell r="CO73">
            <v>94.39700000000002</v>
          </cell>
          <cell r="CX73">
            <v>74.082999999999998</v>
          </cell>
          <cell r="DP73">
            <v>41.622</v>
          </cell>
          <cell r="DY73">
            <v>0</v>
          </cell>
          <cell r="EH73">
            <v>0</v>
          </cell>
        </row>
        <row r="83">
          <cell r="M83">
            <v>0</v>
          </cell>
          <cell r="V83">
            <v>873.83</v>
          </cell>
          <cell r="AE83">
            <v>1026.32</v>
          </cell>
          <cell r="AW83">
            <v>2391.09</v>
          </cell>
          <cell r="BF83">
            <v>2354.9699999999998</v>
          </cell>
          <cell r="BO83">
            <v>5495.1500000000005</v>
          </cell>
          <cell r="CG83">
            <v>6795.44</v>
          </cell>
          <cell r="CP83">
            <v>5145</v>
          </cell>
          <cell r="CY83">
            <v>9642.39</v>
          </cell>
          <cell r="DQ83">
            <v>342.05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3</v>
          </cell>
          <cell r="BE84">
            <v>4</v>
          </cell>
          <cell r="BN84">
            <v>3</v>
          </cell>
          <cell r="CF84">
            <v>8</v>
          </cell>
          <cell r="CO84">
            <v>3</v>
          </cell>
          <cell r="CX84">
            <v>5</v>
          </cell>
          <cell r="DP84">
            <v>1</v>
          </cell>
          <cell r="DY84">
            <v>0</v>
          </cell>
          <cell r="EH84">
            <v>0</v>
          </cell>
        </row>
        <row r="135">
          <cell r="M135">
            <v>0</v>
          </cell>
          <cell r="V135">
            <v>156.65</v>
          </cell>
          <cell r="AE135">
            <v>1623.9</v>
          </cell>
          <cell r="AW135">
            <v>2195.14</v>
          </cell>
          <cell r="BF135">
            <v>2324.85</v>
          </cell>
          <cell r="BO135">
            <v>4010.4399999999996</v>
          </cell>
          <cell r="CG135">
            <v>4701.01</v>
          </cell>
          <cell r="CP135">
            <v>3375.5</v>
          </cell>
          <cell r="CY135">
            <v>2786.0700000000006</v>
          </cell>
          <cell r="DQ135">
            <v>1224.33</v>
          </cell>
          <cell r="DZ135">
            <v>0</v>
          </cell>
          <cell r="EI135">
            <v>0</v>
          </cell>
        </row>
        <row r="136">
          <cell r="L136">
            <v>0</v>
          </cell>
          <cell r="U136">
            <v>29</v>
          </cell>
          <cell r="AD136">
            <v>68</v>
          </cell>
          <cell r="AV136">
            <v>88</v>
          </cell>
          <cell r="BE136">
            <v>100</v>
          </cell>
          <cell r="BN136">
            <v>108</v>
          </cell>
          <cell r="CF136">
            <v>106</v>
          </cell>
          <cell r="CO136">
            <v>91</v>
          </cell>
          <cell r="CX136">
            <v>61</v>
          </cell>
          <cell r="DP136">
            <v>55</v>
          </cell>
          <cell r="DY136">
            <v>0</v>
          </cell>
          <cell r="EH136">
            <v>0</v>
          </cell>
        </row>
        <row r="138">
          <cell r="M138">
            <v>0</v>
          </cell>
          <cell r="V138">
            <v>2.2400000000000002</v>
          </cell>
          <cell r="AE138">
            <v>101.19</v>
          </cell>
          <cell r="AW138">
            <v>0</v>
          </cell>
          <cell r="BF138">
            <v>2932.42</v>
          </cell>
          <cell r="BO138">
            <v>1729.73</v>
          </cell>
          <cell r="CG138">
            <v>1346.66</v>
          </cell>
          <cell r="CP138">
            <v>1274.23</v>
          </cell>
          <cell r="CY138">
            <v>563.99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1.4999999999999999E-2</v>
          </cell>
          <cell r="AV142">
            <v>0.23799999999999999</v>
          </cell>
          <cell r="BE142">
            <v>9.4E-2</v>
          </cell>
          <cell r="BN142">
            <v>1.135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0.32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88.81</v>
          </cell>
          <cell r="V144">
            <v>945.8</v>
          </cell>
          <cell r="AE144">
            <v>853.87</v>
          </cell>
          <cell r="AW144">
            <v>1359.5</v>
          </cell>
          <cell r="BF144">
            <v>1162.08</v>
          </cell>
          <cell r="BO144">
            <v>1100.1999999999998</v>
          </cell>
          <cell r="CG144">
            <v>2196.9699999999998</v>
          </cell>
          <cell r="CP144">
            <v>1960.96</v>
          </cell>
          <cell r="CY144">
            <v>1037.880000000001</v>
          </cell>
          <cell r="DQ144">
            <v>415.75</v>
          </cell>
          <cell r="DZ144">
            <v>67.77</v>
          </cell>
          <cell r="EI144">
            <v>10.41</v>
          </cell>
        </row>
        <row r="145">
          <cell r="M145">
            <v>594.33000000000004</v>
          </cell>
          <cell r="V145">
            <v>993.63</v>
          </cell>
          <cell r="AE145">
            <v>1153.7</v>
          </cell>
          <cell r="AW145">
            <v>674.71</v>
          </cell>
          <cell r="BF145">
            <v>863.87</v>
          </cell>
          <cell r="BO145">
            <v>883.8</v>
          </cell>
          <cell r="CG145">
            <v>1006.64</v>
          </cell>
          <cell r="CP145">
            <v>991.64</v>
          </cell>
          <cell r="CY145">
            <v>673.32000000000028</v>
          </cell>
          <cell r="DQ145">
            <v>394.36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231.96</v>
          </cell>
          <cell r="AW147">
            <v>711.09</v>
          </cell>
          <cell r="BF147">
            <v>1323.6200000000001</v>
          </cell>
          <cell r="BO147">
            <v>2815.7799999999997</v>
          </cell>
          <cell r="CG147">
            <v>2354.02999</v>
          </cell>
          <cell r="CP147">
            <v>2474.3805600000005</v>
          </cell>
          <cell r="CY147">
            <v>505.82766999999944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1083.31</v>
          </cell>
          <cell r="AW148">
            <v>0</v>
          </cell>
          <cell r="BF148">
            <v>0</v>
          </cell>
          <cell r="BO148">
            <v>0</v>
          </cell>
          <cell r="CG148">
            <v>0</v>
          </cell>
          <cell r="CP148">
            <v>0</v>
          </cell>
          <cell r="CY148">
            <v>0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1058.57</v>
          </cell>
          <cell r="V149">
            <v>1332.89</v>
          </cell>
          <cell r="AE149">
            <v>1978.89</v>
          </cell>
          <cell r="AW149">
            <v>1297.3</v>
          </cell>
          <cell r="BF149">
            <v>1775.5700000000002</v>
          </cell>
          <cell r="BO149">
            <v>2122.37</v>
          </cell>
          <cell r="CG149">
            <v>1478.8799999999994</v>
          </cell>
          <cell r="CP149">
            <v>1331.62</v>
          </cell>
          <cell r="CY149">
            <v>1134.1300000000001</v>
          </cell>
          <cell r="DQ149">
            <v>1158.3400000000001</v>
          </cell>
          <cell r="DZ149">
            <v>1114.96</v>
          </cell>
          <cell r="EI149">
            <v>1216.48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63</v>
          </cell>
          <cell r="AE151">
            <v>133</v>
          </cell>
          <cell r="AW151">
            <v>436.25</v>
          </cell>
          <cell r="BF151">
            <v>459.8</v>
          </cell>
          <cell r="BO151">
            <v>583.29999999999995</v>
          </cell>
          <cell r="CG151">
            <v>623.24800000000005</v>
          </cell>
          <cell r="CP151">
            <v>569.34799999999996</v>
          </cell>
          <cell r="CY151">
            <v>506.33800000000019</v>
          </cell>
          <cell r="DQ151">
            <v>195.71600000000001</v>
          </cell>
          <cell r="DZ151">
            <v>0</v>
          </cell>
          <cell r="EI151">
            <v>0</v>
          </cell>
        </row>
      </sheetData>
      <sheetData sheetId="9">
        <row r="41">
          <cell r="AE41">
            <v>579.47299999999996</v>
          </cell>
          <cell r="AW41">
            <v>190.78100000000006</v>
          </cell>
          <cell r="BF41">
            <v>524.14499999999987</v>
          </cell>
          <cell r="BO41">
            <v>507.45400000000018</v>
          </cell>
          <cell r="CG41">
            <v>557.25900000000001</v>
          </cell>
          <cell r="CP41">
            <v>3919.1379999999999</v>
          </cell>
          <cell r="CY41">
            <v>1730.77</v>
          </cell>
          <cell r="DQ41">
            <v>200.24</v>
          </cell>
        </row>
        <row r="42">
          <cell r="AD42">
            <v>0</v>
          </cell>
          <cell r="AV42">
            <v>0</v>
          </cell>
          <cell r="BN42">
            <v>90.32</v>
          </cell>
          <cell r="CF42">
            <v>0</v>
          </cell>
          <cell r="CO42">
            <v>0</v>
          </cell>
          <cell r="CX42">
            <v>18.367999999999999</v>
          </cell>
          <cell r="DP42">
            <v>28.2</v>
          </cell>
        </row>
        <row r="51">
          <cell r="AE51">
            <v>50.677</v>
          </cell>
          <cell r="AW51">
            <v>78.75</v>
          </cell>
          <cell r="BF51">
            <v>646.274</v>
          </cell>
          <cell r="BO51">
            <v>432.721</v>
          </cell>
          <cell r="CG51">
            <v>609.44600000000003</v>
          </cell>
          <cell r="CP51">
            <v>919.66</v>
          </cell>
          <cell r="CY51">
            <v>1089.952</v>
          </cell>
          <cell r="DQ51">
            <v>393.72</v>
          </cell>
        </row>
        <row r="52">
          <cell r="AD52">
            <v>5.6</v>
          </cell>
          <cell r="AV52">
            <v>27.088000000000001</v>
          </cell>
          <cell r="BE52">
            <v>37.840000000000003</v>
          </cell>
          <cell r="BN52">
            <v>32.039999999999992</v>
          </cell>
          <cell r="CF52">
            <v>10.231999999999999</v>
          </cell>
          <cell r="CO52">
            <v>15.1</v>
          </cell>
          <cell r="DP52">
            <v>8.4</v>
          </cell>
        </row>
        <row r="61">
          <cell r="M61">
            <v>742.96500000000003</v>
          </cell>
          <cell r="V61">
            <v>623.86800000000005</v>
          </cell>
          <cell r="AE61">
            <v>775.45800000000008</v>
          </cell>
          <cell r="AW61">
            <v>835.75199999999995</v>
          </cell>
          <cell r="BF61">
            <v>2624.3290000000002</v>
          </cell>
          <cell r="BO61">
            <v>4262.320999999999</v>
          </cell>
          <cell r="CG61">
            <v>3223.99</v>
          </cell>
          <cell r="CP61">
            <v>5706.558</v>
          </cell>
          <cell r="CY61">
            <v>6590.1610000000001</v>
          </cell>
          <cell r="DQ61">
            <v>706.53800000000001</v>
          </cell>
          <cell r="DZ61">
            <v>82.93</v>
          </cell>
          <cell r="EI61">
            <v>45.76</v>
          </cell>
        </row>
        <row r="62">
          <cell r="L62">
            <v>0</v>
          </cell>
          <cell r="U62">
            <v>0</v>
          </cell>
          <cell r="AD62">
            <v>0</v>
          </cell>
          <cell r="AV62">
            <v>0.56000000000000005</v>
          </cell>
          <cell r="BE62">
            <v>17.768000000000001</v>
          </cell>
          <cell r="BN62">
            <v>43.271000000000001</v>
          </cell>
          <cell r="CF62">
            <v>82.78</v>
          </cell>
          <cell r="CO62">
            <v>75.305000000000007</v>
          </cell>
          <cell r="CX62">
            <v>192.77199999999999</v>
          </cell>
          <cell r="DP62">
            <v>0</v>
          </cell>
          <cell r="DY62">
            <v>0</v>
          </cell>
          <cell r="EH62">
            <v>0</v>
          </cell>
        </row>
        <row r="72">
          <cell r="M72">
            <v>132.374</v>
          </cell>
          <cell r="V72">
            <v>190.63500000000002</v>
          </cell>
          <cell r="AE72">
            <v>338.774</v>
          </cell>
          <cell r="AW72">
            <v>947.37800000000004</v>
          </cell>
          <cell r="BF72">
            <v>5726.1130000000003</v>
          </cell>
          <cell r="BO72">
            <v>10594.720999999998</v>
          </cell>
          <cell r="CG72">
            <v>10210.529999999999</v>
          </cell>
          <cell r="CP72">
            <v>9550.17</v>
          </cell>
          <cell r="CY72">
            <v>3665.835</v>
          </cell>
          <cell r="DQ72">
            <v>3.94</v>
          </cell>
          <cell r="DZ72">
            <v>3.05</v>
          </cell>
          <cell r="EI72">
            <v>2.85</v>
          </cell>
        </row>
        <row r="73">
          <cell r="L73">
            <v>0.08</v>
          </cell>
          <cell r="U73">
            <v>2.4830000000000001</v>
          </cell>
          <cell r="AD73">
            <v>0.51499999999999968</v>
          </cell>
          <cell r="AV73">
            <v>3.5680000000000001</v>
          </cell>
          <cell r="BE73">
            <v>29.707999999999998</v>
          </cell>
          <cell r="BN73">
            <v>31.013999999999996</v>
          </cell>
          <cell r="CF73">
            <v>27.045000000000002</v>
          </cell>
          <cell r="CO73">
            <v>22.074999999999999</v>
          </cell>
          <cell r="CX73">
            <v>13.450000000000001</v>
          </cell>
          <cell r="DP73">
            <v>0</v>
          </cell>
          <cell r="DY73">
            <v>0</v>
          </cell>
          <cell r="EH73">
            <v>0</v>
          </cell>
        </row>
        <row r="83">
          <cell r="M83">
            <v>64.680000000000007</v>
          </cell>
          <cell r="V83">
            <v>38.019999999999996</v>
          </cell>
          <cell r="AW83">
            <v>429.75200000000001</v>
          </cell>
          <cell r="BF83">
            <v>1033.3120000000001</v>
          </cell>
          <cell r="BO83">
            <v>5458.18</v>
          </cell>
          <cell r="CG83">
            <v>6049.116</v>
          </cell>
          <cell r="CP83">
            <v>4822.2400000000007</v>
          </cell>
          <cell r="CY83">
            <v>848.39</v>
          </cell>
          <cell r="DQ83">
            <v>143.76</v>
          </cell>
        </row>
        <row r="84">
          <cell r="L84">
            <v>0</v>
          </cell>
          <cell r="U84">
            <v>0</v>
          </cell>
          <cell r="AV84">
            <v>0</v>
          </cell>
          <cell r="BE84">
            <v>0</v>
          </cell>
          <cell r="BN84">
            <v>0</v>
          </cell>
          <cell r="CF84">
            <v>1</v>
          </cell>
          <cell r="CO84">
            <v>3</v>
          </cell>
        </row>
        <row r="135">
          <cell r="M135">
            <v>769.38699999999994</v>
          </cell>
          <cell r="V135">
            <v>714.31600000000003</v>
          </cell>
          <cell r="AE135">
            <v>929.61500000000024</v>
          </cell>
          <cell r="AW135">
            <v>1242.5789999999997</v>
          </cell>
          <cell r="BF135">
            <v>2219.7290000000003</v>
          </cell>
          <cell r="BO135">
            <v>2246.5450000000001</v>
          </cell>
          <cell r="CG135">
            <v>3126.3900000000003</v>
          </cell>
          <cell r="CP135">
            <v>2906.65</v>
          </cell>
          <cell r="CY135">
            <v>3672.498</v>
          </cell>
          <cell r="DQ135">
            <v>974.56</v>
          </cell>
          <cell r="DZ135">
            <v>988.43</v>
          </cell>
          <cell r="EI135">
            <v>1000.731</v>
          </cell>
        </row>
        <row r="136">
          <cell r="L136">
            <v>7</v>
          </cell>
          <cell r="U136">
            <v>8</v>
          </cell>
          <cell r="AD136">
            <v>5</v>
          </cell>
          <cell r="AV136">
            <v>21</v>
          </cell>
          <cell r="BE136">
            <v>21</v>
          </cell>
          <cell r="BN136">
            <v>20</v>
          </cell>
          <cell r="CF136">
            <v>15</v>
          </cell>
          <cell r="CO136">
            <v>9</v>
          </cell>
          <cell r="CX136">
            <v>21</v>
          </cell>
          <cell r="DP136">
            <v>0</v>
          </cell>
          <cell r="DY136">
            <v>0</v>
          </cell>
          <cell r="EH136">
            <v>0</v>
          </cell>
        </row>
        <row r="138">
          <cell r="V138">
            <v>0</v>
          </cell>
          <cell r="AE138">
            <v>0</v>
          </cell>
          <cell r="AW138">
            <v>0</v>
          </cell>
          <cell r="BF138">
            <v>0</v>
          </cell>
          <cell r="BO138">
            <v>0</v>
          </cell>
        </row>
        <row r="142"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</row>
        <row r="143"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</row>
        <row r="144">
          <cell r="M144">
            <v>405.238</v>
          </cell>
          <cell r="V144">
            <v>195.21200000000005</v>
          </cell>
          <cell r="AE144">
            <v>710.85099999999989</v>
          </cell>
          <cell r="AW144">
            <v>629.39100000000008</v>
          </cell>
          <cell r="BF144">
            <v>1142.2780000000002</v>
          </cell>
          <cell r="BO144">
            <v>889.35500000000002</v>
          </cell>
          <cell r="CG144">
            <v>1351.701</v>
          </cell>
          <cell r="CP144">
            <v>1429.99</v>
          </cell>
          <cell r="CY144">
            <v>1384.614</v>
          </cell>
          <cell r="DQ144">
            <v>575.11</v>
          </cell>
          <cell r="DZ144">
            <v>431.54</v>
          </cell>
          <cell r="EI144">
            <v>194.07</v>
          </cell>
        </row>
        <row r="145">
          <cell r="M145">
            <v>0</v>
          </cell>
          <cell r="V145">
            <v>0</v>
          </cell>
          <cell r="AE145">
            <v>0</v>
          </cell>
          <cell r="AW145">
            <v>0</v>
          </cell>
          <cell r="BF145">
            <v>43.625</v>
          </cell>
          <cell r="BO145">
            <v>0</v>
          </cell>
          <cell r="DZ145">
            <v>68.424999999999997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</row>
        <row r="147">
          <cell r="M147">
            <v>0</v>
          </cell>
          <cell r="V147">
            <v>0</v>
          </cell>
          <cell r="AE147">
            <v>50.246000000000002</v>
          </cell>
          <cell r="AW147">
            <v>117.73599999999999</v>
          </cell>
          <cell r="BF147">
            <v>1887.848</v>
          </cell>
          <cell r="BO147">
            <v>1687.123</v>
          </cell>
          <cell r="CG147">
            <v>1214.769</v>
          </cell>
          <cell r="CP147">
            <v>1328.6880000000001</v>
          </cell>
          <cell r="CY147">
            <v>1623.25</v>
          </cell>
          <cell r="DQ147">
            <v>114.57999999999998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376.18400000000003</v>
          </cell>
          <cell r="BF148">
            <v>67.298000000000002</v>
          </cell>
          <cell r="BO148">
            <v>11.979999999999961</v>
          </cell>
          <cell r="CG148">
            <v>0</v>
          </cell>
          <cell r="CP148">
            <v>630.67600000000004</v>
          </cell>
          <cell r="CY148">
            <v>214.44200000000001</v>
          </cell>
        </row>
        <row r="149">
          <cell r="M149">
            <v>0</v>
          </cell>
          <cell r="V149">
            <v>928.02</v>
          </cell>
          <cell r="AE149">
            <v>1330.2350000000001</v>
          </cell>
          <cell r="AW149">
            <v>1022.9359999999997</v>
          </cell>
          <cell r="BF149">
            <v>558.18000000000029</v>
          </cell>
          <cell r="BO149">
            <v>306.00900000000001</v>
          </cell>
          <cell r="CG149">
            <v>604.35</v>
          </cell>
          <cell r="CP149">
            <v>729.73</v>
          </cell>
          <cell r="CY149">
            <v>493.79</v>
          </cell>
          <cell r="DQ149">
            <v>600</v>
          </cell>
          <cell r="DZ149">
            <v>400</v>
          </cell>
          <cell r="EI149">
            <v>0</v>
          </cell>
        </row>
        <row r="150">
          <cell r="M150">
            <v>0</v>
          </cell>
        </row>
        <row r="151">
          <cell r="M151">
            <v>0</v>
          </cell>
        </row>
      </sheetData>
      <sheetData sheetId="10">
        <row r="41">
          <cell r="M41">
            <v>80.290000000000006</v>
          </cell>
          <cell r="V41">
            <v>499.49900000000002</v>
          </cell>
          <cell r="AE41">
            <v>0</v>
          </cell>
          <cell r="AW41">
            <v>146.71799999999999</v>
          </cell>
          <cell r="BF41">
            <v>2677.1590000000001</v>
          </cell>
          <cell r="BO41">
            <v>2372.0500000000002</v>
          </cell>
          <cell r="CG41">
            <v>2616.2421100000001</v>
          </cell>
          <cell r="CP41">
            <v>7344.7077099999997</v>
          </cell>
          <cell r="CY41">
            <v>3439.80132</v>
          </cell>
          <cell r="DQ41">
            <v>2014.8481999999999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1.0000000000000001E-9</v>
          </cell>
          <cell r="BN42">
            <v>17.87</v>
          </cell>
          <cell r="CF42">
            <v>105.697</v>
          </cell>
          <cell r="CO42">
            <v>126.89100000000001</v>
          </cell>
          <cell r="CX42">
            <v>103.48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265.64</v>
          </cell>
          <cell r="V51">
            <v>764.02800000000002</v>
          </cell>
          <cell r="AE51">
            <v>0</v>
          </cell>
          <cell r="AW51">
            <v>0</v>
          </cell>
          <cell r="BF51">
            <v>3346.3090000000002</v>
          </cell>
          <cell r="BO51">
            <v>2296.02</v>
          </cell>
          <cell r="CG51">
            <v>2544.98081</v>
          </cell>
          <cell r="CP51">
            <v>3723.72001</v>
          </cell>
          <cell r="CY51">
            <v>8104.2523799999999</v>
          </cell>
          <cell r="DQ51">
            <v>4325.9827500000001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</v>
          </cell>
          <cell r="AD52">
            <v>0</v>
          </cell>
          <cell r="AV52">
            <v>0</v>
          </cell>
          <cell r="BE52">
            <v>13.56</v>
          </cell>
          <cell r="BN52">
            <v>139.83000000000001</v>
          </cell>
          <cell r="CF52">
            <v>16.549999999999997</v>
          </cell>
          <cell r="CO52">
            <v>13.195</v>
          </cell>
          <cell r="CX52">
            <v>45.765000000000001</v>
          </cell>
          <cell r="DP52">
            <v>1.95</v>
          </cell>
          <cell r="DY52">
            <v>0</v>
          </cell>
          <cell r="EH52">
            <v>0</v>
          </cell>
        </row>
        <row r="61">
          <cell r="M61">
            <v>389.55</v>
          </cell>
          <cell r="V61">
            <v>4431.4430000000002</v>
          </cell>
          <cell r="AE61">
            <v>1239.6949999999999</v>
          </cell>
          <cell r="AW61">
            <v>2571.1170000000002</v>
          </cell>
          <cell r="BF61">
            <v>4784.2089999999998</v>
          </cell>
          <cell r="BO61">
            <v>7832.97</v>
          </cell>
          <cell r="CG61">
            <v>5482.6440000000002</v>
          </cell>
          <cell r="CP61">
            <v>6735.8963999999996</v>
          </cell>
          <cell r="CY61">
            <v>7824.5718999999999</v>
          </cell>
          <cell r="DQ61">
            <v>2799.5052999999998</v>
          </cell>
          <cell r="DZ61">
            <v>189.44</v>
          </cell>
          <cell r="EI61">
            <v>21.76</v>
          </cell>
        </row>
        <row r="62">
          <cell r="L62">
            <v>2.4</v>
          </cell>
          <cell r="U62">
            <v>1.6659999999999999</v>
          </cell>
          <cell r="AD62">
            <v>27.02</v>
          </cell>
          <cell r="AV62">
            <v>1.44</v>
          </cell>
          <cell r="BE62">
            <v>138.55699999999999</v>
          </cell>
          <cell r="BN62">
            <v>98.06</v>
          </cell>
          <cell r="CF62">
            <v>16.474</v>
          </cell>
          <cell r="CO62">
            <v>107.726</v>
          </cell>
          <cell r="CX62">
            <v>74.795000000000002</v>
          </cell>
          <cell r="DP62">
            <v>51.41</v>
          </cell>
          <cell r="DY62">
            <v>0</v>
          </cell>
          <cell r="EH62">
            <v>0</v>
          </cell>
        </row>
        <row r="72">
          <cell r="M72">
            <v>297.61</v>
          </cell>
          <cell r="V72">
            <v>515.95100000000002</v>
          </cell>
          <cell r="AE72">
            <v>2859.7269999999999</v>
          </cell>
          <cell r="AW72">
            <v>2884.6930000000002</v>
          </cell>
          <cell r="BF72">
            <v>4079.9110000000001</v>
          </cell>
          <cell r="BO72">
            <v>6254.4</v>
          </cell>
          <cell r="CG72">
            <v>2037.088</v>
          </cell>
          <cell r="CP72">
            <v>3948.11</v>
          </cell>
          <cell r="CY72">
            <v>4022.2220000000002</v>
          </cell>
          <cell r="DQ72">
            <v>1254.7239999999999</v>
          </cell>
          <cell r="DZ72">
            <v>29.9</v>
          </cell>
          <cell r="EI72">
            <v>0</v>
          </cell>
        </row>
        <row r="73">
          <cell r="L73">
            <v>9.2100000000000009</v>
          </cell>
          <cell r="U73">
            <v>6.0940000000000003</v>
          </cell>
          <cell r="AD73">
            <v>44.74</v>
          </cell>
          <cell r="AV73">
            <v>41.454999999999998</v>
          </cell>
          <cell r="BE73">
            <v>60.322000000000003</v>
          </cell>
          <cell r="BN73">
            <v>63.7</v>
          </cell>
          <cell r="CF73">
            <v>50.507999999999996</v>
          </cell>
          <cell r="CO73">
            <v>58.686</v>
          </cell>
          <cell r="CX73">
            <v>40.682000000000002</v>
          </cell>
          <cell r="DP73">
            <v>19.492999999999999</v>
          </cell>
          <cell r="DY73">
            <v>1.1000000000000001</v>
          </cell>
          <cell r="EH73">
            <v>0</v>
          </cell>
        </row>
        <row r="83">
          <cell r="M83">
            <v>0</v>
          </cell>
          <cell r="V83">
            <v>0</v>
          </cell>
          <cell r="AE83">
            <v>0</v>
          </cell>
          <cell r="AW83">
            <v>55.167999999999999</v>
          </cell>
          <cell r="BF83">
            <v>3189.7849999999999</v>
          </cell>
          <cell r="BO83">
            <v>7291.62</v>
          </cell>
          <cell r="CG83">
            <v>10035.198</v>
          </cell>
          <cell r="CP83">
            <v>7342.4109999999982</v>
          </cell>
          <cell r="CY83">
            <v>7070.0439999999999</v>
          </cell>
          <cell r="DQ83">
            <v>347.86399999999998</v>
          </cell>
          <cell r="DZ83">
            <v>0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0</v>
          </cell>
          <cell r="BN84">
            <v>3</v>
          </cell>
          <cell r="CF84">
            <v>11</v>
          </cell>
          <cell r="CO84">
            <v>6</v>
          </cell>
          <cell r="CX84">
            <v>6</v>
          </cell>
          <cell r="DP84">
            <v>1</v>
          </cell>
          <cell r="DY84">
            <v>0</v>
          </cell>
          <cell r="EH84">
            <v>0</v>
          </cell>
        </row>
        <row r="135">
          <cell r="M135">
            <v>665.1</v>
          </cell>
          <cell r="V135">
            <v>417.98599999999999</v>
          </cell>
          <cell r="AE135">
            <v>1281.1379999999999</v>
          </cell>
          <cell r="AW135">
            <v>1280.652</v>
          </cell>
          <cell r="BF135">
            <v>1824.28</v>
          </cell>
          <cell r="BO135">
            <v>2299.42</v>
          </cell>
          <cell r="CG135">
            <v>796.31999999999994</v>
          </cell>
          <cell r="CP135">
            <v>724.97999999999979</v>
          </cell>
          <cell r="CY135">
            <v>701.57</v>
          </cell>
          <cell r="DQ135">
            <v>509.67</v>
          </cell>
          <cell r="DZ135">
            <v>26.16</v>
          </cell>
          <cell r="EI135">
            <v>0</v>
          </cell>
        </row>
        <row r="136">
          <cell r="L136">
            <v>11</v>
          </cell>
          <cell r="U136">
            <v>6</v>
          </cell>
          <cell r="AD136">
            <v>55</v>
          </cell>
          <cell r="AV136">
            <v>50</v>
          </cell>
          <cell r="BE136">
            <v>59</v>
          </cell>
          <cell r="BN136">
            <v>66</v>
          </cell>
          <cell r="CF136">
            <v>59</v>
          </cell>
          <cell r="CO136">
            <v>51</v>
          </cell>
          <cell r="CX136">
            <v>52</v>
          </cell>
          <cell r="DP136">
            <v>31</v>
          </cell>
          <cell r="DY136">
            <v>2</v>
          </cell>
          <cell r="EH136">
            <v>0</v>
          </cell>
        </row>
        <row r="138">
          <cell r="M138">
            <v>28.01</v>
          </cell>
          <cell r="V138">
            <v>0</v>
          </cell>
          <cell r="AE138">
            <v>0</v>
          </cell>
          <cell r="AW138">
            <v>17.138999999999999</v>
          </cell>
          <cell r="BF138">
            <v>0</v>
          </cell>
          <cell r="BO138">
            <v>0</v>
          </cell>
          <cell r="CG138">
            <v>0</v>
          </cell>
          <cell r="CP138">
            <v>0</v>
          </cell>
          <cell r="CY138">
            <v>0</v>
          </cell>
          <cell r="DQ138">
            <v>0</v>
          </cell>
          <cell r="DZ138">
            <v>0</v>
          </cell>
          <cell r="EI138">
            <v>0</v>
          </cell>
        </row>
        <row r="142">
          <cell r="L142">
            <v>0</v>
          </cell>
          <cell r="U142">
            <v>0</v>
          </cell>
          <cell r="AD142">
            <v>0</v>
          </cell>
          <cell r="AV142">
            <v>0</v>
          </cell>
          <cell r="BE142">
            <v>0</v>
          </cell>
          <cell r="BN142">
            <v>0</v>
          </cell>
          <cell r="CF142">
            <v>0</v>
          </cell>
          <cell r="CO142">
            <v>0</v>
          </cell>
          <cell r="CX142">
            <v>0</v>
          </cell>
          <cell r="DP142">
            <v>0</v>
          </cell>
          <cell r="DY142">
            <v>0</v>
          </cell>
          <cell r="EH142">
            <v>0</v>
          </cell>
        </row>
        <row r="143">
          <cell r="L143">
            <v>0</v>
          </cell>
          <cell r="U143">
            <v>0</v>
          </cell>
          <cell r="AD143">
            <v>0</v>
          </cell>
          <cell r="AV143">
            <v>0</v>
          </cell>
          <cell r="BE143">
            <v>0</v>
          </cell>
          <cell r="BN143">
            <v>0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37.450000000000003</v>
          </cell>
          <cell r="V144">
            <v>298.20800000000003</v>
          </cell>
          <cell r="AE144">
            <v>855.93299999999999</v>
          </cell>
          <cell r="AW144">
            <v>569.505</v>
          </cell>
          <cell r="BF144">
            <v>952.50699999999995</v>
          </cell>
          <cell r="BO144">
            <v>1227.46</v>
          </cell>
          <cell r="CG144">
            <v>1227.8684800000201</v>
          </cell>
          <cell r="CP144">
            <v>1195.8465900000153</v>
          </cell>
          <cell r="CY144">
            <v>850.93862999999999</v>
          </cell>
          <cell r="DQ144">
            <v>228.15167999999989</v>
          </cell>
          <cell r="DZ144">
            <v>0</v>
          </cell>
          <cell r="EI144">
            <v>0</v>
          </cell>
        </row>
        <row r="145">
          <cell r="M145">
            <v>0</v>
          </cell>
          <cell r="V145">
            <v>0.122</v>
          </cell>
          <cell r="AE145">
            <v>0</v>
          </cell>
          <cell r="AW145">
            <v>0</v>
          </cell>
          <cell r="BF145">
            <v>0</v>
          </cell>
          <cell r="BO145">
            <v>300</v>
          </cell>
          <cell r="CG145">
            <v>1066</v>
          </cell>
          <cell r="CP145">
            <v>621.47</v>
          </cell>
          <cell r="CY145">
            <v>0</v>
          </cell>
          <cell r="DQ145">
            <v>0</v>
          </cell>
          <cell r="DZ145">
            <v>0</v>
          </cell>
          <cell r="EI145">
            <v>0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0</v>
          </cell>
          <cell r="V147">
            <v>0</v>
          </cell>
          <cell r="AE147">
            <v>12.067</v>
          </cell>
          <cell r="AW147">
            <v>0</v>
          </cell>
          <cell r="BF147">
            <v>3697.085</v>
          </cell>
          <cell r="BO147">
            <v>2123.4300000000003</v>
          </cell>
          <cell r="CG147">
            <v>4816.0330000000004</v>
          </cell>
          <cell r="CP147">
            <v>7828.11</v>
          </cell>
          <cell r="CY147">
            <v>6097.0599999999995</v>
          </cell>
          <cell r="DQ147">
            <v>0</v>
          </cell>
          <cell r="DZ147">
            <v>0</v>
          </cell>
          <cell r="EI147">
            <v>0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1349.1089999999999</v>
          </cell>
          <cell r="BO148">
            <v>1049.1300000000001</v>
          </cell>
          <cell r="CG148">
            <v>1319.7653299999999</v>
          </cell>
          <cell r="CP148">
            <v>0</v>
          </cell>
          <cell r="CY148">
            <v>542.22</v>
          </cell>
          <cell r="DQ148">
            <v>331.64</v>
          </cell>
          <cell r="DZ148">
            <v>0</v>
          </cell>
          <cell r="EI148">
            <v>0</v>
          </cell>
        </row>
        <row r="149">
          <cell r="M149">
            <v>1095.33</v>
          </cell>
          <cell r="V149">
            <v>1065.68</v>
          </cell>
          <cell r="AE149">
            <v>1458.471</v>
          </cell>
          <cell r="AW149">
            <v>1587.5550000000001</v>
          </cell>
          <cell r="BF149">
            <v>2111.645</v>
          </cell>
          <cell r="BO149">
            <v>2159.4499999999998</v>
          </cell>
          <cell r="CG149">
            <v>2268.9499999999998</v>
          </cell>
          <cell r="CP149">
            <v>2349.694</v>
          </cell>
          <cell r="CY149">
            <v>3370.0129999999999</v>
          </cell>
          <cell r="DQ149">
            <v>515.86</v>
          </cell>
          <cell r="DZ149">
            <v>481.91</v>
          </cell>
          <cell r="EI149">
            <v>234.69</v>
          </cell>
        </row>
        <row r="150">
          <cell r="M150">
            <v>0</v>
          </cell>
          <cell r="V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83.051000000000002</v>
          </cell>
          <cell r="AW151">
            <v>0</v>
          </cell>
          <cell r="BF151">
            <v>0</v>
          </cell>
          <cell r="BO151">
            <v>0</v>
          </cell>
          <cell r="CG151">
            <v>0</v>
          </cell>
          <cell r="CP151">
            <v>0</v>
          </cell>
          <cell r="CY151">
            <v>0</v>
          </cell>
          <cell r="DQ151">
            <v>0</v>
          </cell>
          <cell r="DZ151">
            <v>0</v>
          </cell>
          <cell r="EI151">
            <v>0</v>
          </cell>
        </row>
      </sheetData>
      <sheetData sheetId="11">
        <row r="41">
          <cell r="M41">
            <v>39.677349999999997</v>
          </cell>
          <cell r="V41">
            <v>160.35249999999999</v>
          </cell>
          <cell r="AE41">
            <v>169.81682000000001</v>
          </cell>
          <cell r="AW41">
            <v>217.34748999999999</v>
          </cell>
          <cell r="BF41">
            <v>331.37911000000003</v>
          </cell>
          <cell r="BO41">
            <v>815.35091</v>
          </cell>
          <cell r="CG41">
            <v>332.20078700000005</v>
          </cell>
          <cell r="CP41">
            <v>3277.5848769999998</v>
          </cell>
          <cell r="CY41">
            <v>1748.8936366684859</v>
          </cell>
          <cell r="DQ41">
            <v>591.77259693611893</v>
          </cell>
          <cell r="DZ41">
            <v>0</v>
          </cell>
          <cell r="EI41">
            <v>0</v>
          </cell>
        </row>
        <row r="42">
          <cell r="L42">
            <v>0</v>
          </cell>
          <cell r="U42">
            <v>0</v>
          </cell>
          <cell r="AD42">
            <v>0</v>
          </cell>
          <cell r="AV42">
            <v>0</v>
          </cell>
          <cell r="BN42">
            <v>0.19900000000000001</v>
          </cell>
          <cell r="CF42">
            <v>1.2</v>
          </cell>
          <cell r="CO42">
            <v>49.86</v>
          </cell>
          <cell r="CX42">
            <v>130.77000000000001</v>
          </cell>
          <cell r="DP42">
            <v>0</v>
          </cell>
          <cell r="DY42">
            <v>0</v>
          </cell>
          <cell r="EH42">
            <v>0</v>
          </cell>
        </row>
        <row r="51">
          <cell r="M51">
            <v>370.08893</v>
          </cell>
          <cell r="V51">
            <v>462.48714000000001</v>
          </cell>
          <cell r="AE51">
            <v>449.21888999999999</v>
          </cell>
          <cell r="AW51">
            <v>1693.9955500000001</v>
          </cell>
          <cell r="BF51">
            <v>1744.9506799999999</v>
          </cell>
          <cell r="BO51">
            <v>742.48097000000007</v>
          </cell>
          <cell r="CG51">
            <v>2912.3954382990414</v>
          </cell>
          <cell r="CP51">
            <v>1423.4911411606818</v>
          </cell>
          <cell r="CY51">
            <v>1739.1753986215901</v>
          </cell>
          <cell r="DQ51">
            <v>94.751000000000005</v>
          </cell>
          <cell r="DZ51">
            <v>0</v>
          </cell>
          <cell r="EI51">
            <v>0</v>
          </cell>
        </row>
        <row r="52">
          <cell r="L52">
            <v>0</v>
          </cell>
          <cell r="U52">
            <v>0.15</v>
          </cell>
          <cell r="AD52">
            <v>13.01</v>
          </cell>
          <cell r="AV52">
            <v>0</v>
          </cell>
          <cell r="BE52">
            <v>22.95</v>
          </cell>
          <cell r="BN52">
            <v>88.85</v>
          </cell>
          <cell r="CF52">
            <v>5.5190000000000001</v>
          </cell>
          <cell r="CO52">
            <v>23.576999999999998</v>
          </cell>
          <cell r="CX52">
            <v>101.45700000000001</v>
          </cell>
          <cell r="DP52">
            <v>0</v>
          </cell>
          <cell r="DY52">
            <v>0</v>
          </cell>
          <cell r="EH52">
            <v>0</v>
          </cell>
        </row>
        <row r="61">
          <cell r="M61">
            <v>1235.2145</v>
          </cell>
          <cell r="V61">
            <v>1859.57161</v>
          </cell>
          <cell r="AE61">
            <v>1742.2828099999999</v>
          </cell>
          <cell r="AW61">
            <v>2155.69544</v>
          </cell>
          <cell r="BF61">
            <v>3147.2004499999998</v>
          </cell>
          <cell r="BO61">
            <v>1842.0181399999999</v>
          </cell>
          <cell r="CG61">
            <v>2311.9751539999993</v>
          </cell>
          <cell r="CP61">
            <v>3274.5908570000001</v>
          </cell>
          <cell r="CY61">
            <v>3014.245277</v>
          </cell>
          <cell r="DQ61">
            <v>784.21066899999994</v>
          </cell>
          <cell r="DZ61">
            <v>406.99417200000005</v>
          </cell>
          <cell r="EI61">
            <v>207.80304700000002</v>
          </cell>
        </row>
        <row r="62">
          <cell r="L62">
            <v>53.95</v>
          </cell>
          <cell r="U62">
            <v>68.457999999999998</v>
          </cell>
          <cell r="AD62">
            <v>86.39</v>
          </cell>
          <cell r="AV62">
            <v>156.25</v>
          </cell>
          <cell r="BE62">
            <v>93.022000000000006</v>
          </cell>
          <cell r="BN62">
            <v>124.077</v>
          </cell>
          <cell r="CF62">
            <v>112.22999999999999</v>
          </cell>
          <cell r="CO62">
            <v>119.14699999999999</v>
          </cell>
          <cell r="CX62">
            <v>257.79300000000001</v>
          </cell>
          <cell r="DP62">
            <v>88.494</v>
          </cell>
          <cell r="DY62">
            <v>72.715999999999994</v>
          </cell>
          <cell r="EH62">
            <v>14.34</v>
          </cell>
        </row>
        <row r="72">
          <cell r="M72">
            <v>435.15005000000002</v>
          </cell>
          <cell r="V72">
            <v>671.41804999999999</v>
          </cell>
          <cell r="AE72">
            <v>3781.7972799999998</v>
          </cell>
          <cell r="AW72">
            <v>5578.4</v>
          </cell>
          <cell r="BF72">
            <v>8222.5741599999983</v>
          </cell>
          <cell r="BO72">
            <v>12174.68548</v>
          </cell>
          <cell r="CG72">
            <v>10807.620002</v>
          </cell>
          <cell r="CP72">
            <v>12187.810248999998</v>
          </cell>
          <cell r="CY72">
            <v>6915.2855184999999</v>
          </cell>
          <cell r="DQ72">
            <v>1864.009235</v>
          </cell>
          <cell r="DZ72">
            <v>89.654020000000003</v>
          </cell>
          <cell r="EI72">
            <v>0</v>
          </cell>
        </row>
        <row r="73">
          <cell r="L73">
            <v>1.42</v>
          </cell>
          <cell r="U73">
            <v>1.349</v>
          </cell>
          <cell r="AD73">
            <v>7.6449999999999996</v>
          </cell>
          <cell r="AV73">
            <v>20.311</v>
          </cell>
          <cell r="BE73">
            <v>27.282</v>
          </cell>
          <cell r="BN73">
            <v>38.991999999999997</v>
          </cell>
          <cell r="CF73">
            <v>26.969000000000001</v>
          </cell>
          <cell r="CO73">
            <v>28.630999999999997</v>
          </cell>
          <cell r="CX73">
            <v>24.769999999999996</v>
          </cell>
          <cell r="DP73">
            <v>9.1219999999999999</v>
          </cell>
          <cell r="DY73">
            <v>1.2</v>
          </cell>
          <cell r="EH73">
            <v>0</v>
          </cell>
        </row>
        <row r="83">
          <cell r="M83">
            <v>14.15</v>
          </cell>
          <cell r="V83">
            <v>407.88362999999998</v>
          </cell>
          <cell r="AE83">
            <v>184.89653999999999</v>
          </cell>
          <cell r="AW83">
            <v>640.86351999999999</v>
          </cell>
          <cell r="BF83">
            <v>4123.7023099999997</v>
          </cell>
          <cell r="BO83">
            <v>7075.0062500000004</v>
          </cell>
          <cell r="CG83">
            <v>7259.9672399999999</v>
          </cell>
          <cell r="CP83">
            <v>5091.9455074999951</v>
          </cell>
          <cell r="CY83">
            <v>3732.8342689999999</v>
          </cell>
          <cell r="DQ83">
            <v>0</v>
          </cell>
          <cell r="DZ83">
            <v>139.99877000000001</v>
          </cell>
          <cell r="EI83">
            <v>0</v>
          </cell>
        </row>
        <row r="84">
          <cell r="L84">
            <v>0</v>
          </cell>
          <cell r="U84">
            <v>0</v>
          </cell>
          <cell r="AD84">
            <v>0</v>
          </cell>
          <cell r="AV84">
            <v>0</v>
          </cell>
          <cell r="BE84">
            <v>1</v>
          </cell>
          <cell r="BN84">
            <v>5</v>
          </cell>
          <cell r="CF84">
            <v>5</v>
          </cell>
          <cell r="CO84">
            <v>7</v>
          </cell>
          <cell r="CX84">
            <v>6</v>
          </cell>
          <cell r="DP84">
            <v>0</v>
          </cell>
          <cell r="DY84">
            <v>0</v>
          </cell>
          <cell r="EH84">
            <v>0</v>
          </cell>
        </row>
        <row r="135">
          <cell r="M135">
            <v>322.95461</v>
          </cell>
          <cell r="V135">
            <v>334.26479999999998</v>
          </cell>
          <cell r="AE135">
            <v>1026.5991200000001</v>
          </cell>
          <cell r="AW135">
            <v>2014.2438</v>
          </cell>
          <cell r="BF135">
            <v>2779.5630499999997</v>
          </cell>
          <cell r="BO135">
            <v>3229.1481000000003</v>
          </cell>
          <cell r="CG135">
            <v>3097.887311</v>
          </cell>
          <cell r="CP135">
            <v>3997.1185109999997</v>
          </cell>
          <cell r="CY135">
            <v>3009.2515810000004</v>
          </cell>
          <cell r="DQ135">
            <v>758.65472</v>
          </cell>
          <cell r="DZ135">
            <v>173.769711</v>
          </cell>
          <cell r="EI135">
            <v>0</v>
          </cell>
        </row>
        <row r="136">
          <cell r="L136">
            <v>49</v>
          </cell>
          <cell r="U136">
            <v>5</v>
          </cell>
          <cell r="AD136">
            <v>17</v>
          </cell>
          <cell r="AV136">
            <v>49</v>
          </cell>
          <cell r="BE136">
            <v>59</v>
          </cell>
          <cell r="BN136">
            <v>64</v>
          </cell>
          <cell r="CF136">
            <v>60</v>
          </cell>
          <cell r="CO136">
            <v>68</v>
          </cell>
          <cell r="CX136">
            <v>46</v>
          </cell>
          <cell r="DP136">
            <v>14</v>
          </cell>
          <cell r="DY136">
            <v>6</v>
          </cell>
          <cell r="EH136">
            <v>0</v>
          </cell>
        </row>
        <row r="138">
          <cell r="M138">
            <v>344.82684</v>
          </cell>
          <cell r="V138">
            <v>331.46418999999997</v>
          </cell>
          <cell r="AE138">
            <v>379.80644000000001</v>
          </cell>
          <cell r="AW138">
            <v>430.2</v>
          </cell>
          <cell r="BF138">
            <v>599.61497999999983</v>
          </cell>
          <cell r="BO138">
            <v>742.80727000000024</v>
          </cell>
          <cell r="CG138">
            <v>899.93422099999998</v>
          </cell>
          <cell r="CP138">
            <v>1000.492471</v>
          </cell>
          <cell r="CY138">
            <v>1609.8273709999999</v>
          </cell>
          <cell r="DQ138">
            <v>588.85332000000005</v>
          </cell>
          <cell r="DZ138">
            <v>373.36277000000001</v>
          </cell>
          <cell r="EI138">
            <v>316.22842000000003</v>
          </cell>
        </row>
        <row r="142">
          <cell r="L142">
            <v>6.1890000000000001</v>
          </cell>
          <cell r="U142">
            <v>0.19</v>
          </cell>
          <cell r="AD142">
            <v>1.2490000000000001</v>
          </cell>
          <cell r="AV142">
            <v>1.59</v>
          </cell>
          <cell r="BE142">
            <v>3.056</v>
          </cell>
          <cell r="BN142">
            <v>2.9929999999999986</v>
          </cell>
          <cell r="CF142">
            <v>1.0999999999999996</v>
          </cell>
          <cell r="CO142">
            <v>0.97099999999999986</v>
          </cell>
          <cell r="CX142">
            <v>1.7100000000000002</v>
          </cell>
          <cell r="DP142">
            <v>0.75</v>
          </cell>
          <cell r="DY142">
            <v>0.75</v>
          </cell>
          <cell r="EH142">
            <v>0.75</v>
          </cell>
        </row>
        <row r="143">
          <cell r="L143">
            <v>0.21</v>
          </cell>
          <cell r="U143">
            <v>0</v>
          </cell>
          <cell r="AD143">
            <v>0.40500000000000003</v>
          </cell>
          <cell r="AV143">
            <v>0.25</v>
          </cell>
          <cell r="BE143">
            <v>0.29899999999999999</v>
          </cell>
          <cell r="BN143">
            <v>0.57500000000000018</v>
          </cell>
          <cell r="CF143">
            <v>0</v>
          </cell>
          <cell r="CO143">
            <v>0</v>
          </cell>
          <cell r="CX143">
            <v>0</v>
          </cell>
          <cell r="DP143">
            <v>0</v>
          </cell>
          <cell r="DY143">
            <v>0</v>
          </cell>
          <cell r="EH143">
            <v>0</v>
          </cell>
        </row>
        <row r="144">
          <cell r="M144">
            <v>76.006650000000008</v>
          </cell>
          <cell r="V144">
            <v>23.841100000000001</v>
          </cell>
          <cell r="AE144">
            <v>220.71421000000001</v>
          </cell>
          <cell r="AW144">
            <v>517.75162</v>
          </cell>
          <cell r="BF144">
            <v>548.33498999999995</v>
          </cell>
          <cell r="BO144">
            <v>691.17588000000001</v>
          </cell>
          <cell r="CG144">
            <v>948.36931000000004</v>
          </cell>
          <cell r="CP144">
            <v>1161.9563589999998</v>
          </cell>
          <cell r="CY144">
            <v>851.75023999999996</v>
          </cell>
          <cell r="DQ144">
            <v>292.78798</v>
          </cell>
          <cell r="DZ144">
            <v>0</v>
          </cell>
          <cell r="EI144">
            <v>0</v>
          </cell>
        </row>
        <row r="145">
          <cell r="M145">
            <v>120</v>
          </cell>
          <cell r="V145">
            <v>120</v>
          </cell>
          <cell r="AE145">
            <v>415.65931999999998</v>
          </cell>
          <cell r="AW145">
            <v>120</v>
          </cell>
          <cell r="BF145">
            <v>120</v>
          </cell>
          <cell r="BO145">
            <v>415.59</v>
          </cell>
          <cell r="CG145">
            <v>120</v>
          </cell>
          <cell r="CP145">
            <v>140</v>
          </cell>
          <cell r="CY145">
            <v>435.73091999999997</v>
          </cell>
          <cell r="DQ145">
            <v>140</v>
          </cell>
          <cell r="DZ145">
            <v>140</v>
          </cell>
          <cell r="EI145">
            <v>435.66007999999999</v>
          </cell>
        </row>
        <row r="146">
          <cell r="M146">
            <v>0</v>
          </cell>
          <cell r="V146">
            <v>0</v>
          </cell>
          <cell r="AE146">
            <v>0</v>
          </cell>
          <cell r="AW146">
            <v>0</v>
          </cell>
          <cell r="BF146">
            <v>0</v>
          </cell>
          <cell r="BO146">
            <v>0</v>
          </cell>
          <cell r="CG146">
            <v>0</v>
          </cell>
          <cell r="CP146">
            <v>0</v>
          </cell>
          <cell r="CY146">
            <v>0</v>
          </cell>
          <cell r="DQ146">
            <v>0</v>
          </cell>
          <cell r="DZ146">
            <v>0</v>
          </cell>
          <cell r="EI146">
            <v>0</v>
          </cell>
        </row>
        <row r="147">
          <cell r="M147">
            <v>1357.6476</v>
          </cell>
          <cell r="V147">
            <v>853.99108000000001</v>
          </cell>
          <cell r="AE147">
            <v>1100.08025</v>
          </cell>
          <cell r="AW147">
            <v>1159.07879</v>
          </cell>
          <cell r="BF147">
            <v>1472.9909200000002</v>
          </cell>
          <cell r="BO147">
            <v>1412.4613400000001</v>
          </cell>
          <cell r="CG147">
            <v>1065.4502363333299</v>
          </cell>
          <cell r="CP147">
            <v>2885.57233383333</v>
          </cell>
          <cell r="CY147">
            <v>3351.304384</v>
          </cell>
          <cell r="DQ147">
            <v>1026.6511840000001</v>
          </cell>
          <cell r="DZ147">
            <v>326.651184</v>
          </cell>
          <cell r="EI147">
            <v>55.95</v>
          </cell>
        </row>
        <row r="148">
          <cell r="M148">
            <v>0</v>
          </cell>
          <cell r="V148">
            <v>0</v>
          </cell>
          <cell r="AE148">
            <v>0</v>
          </cell>
          <cell r="AW148">
            <v>0</v>
          </cell>
          <cell r="BF148">
            <v>0</v>
          </cell>
          <cell r="BO148">
            <v>507.49732</v>
          </cell>
          <cell r="CG148">
            <v>0</v>
          </cell>
          <cell r="CP148">
            <v>0</v>
          </cell>
          <cell r="CY148">
            <v>491.92487999999997</v>
          </cell>
          <cell r="DQ148">
            <v>0</v>
          </cell>
          <cell r="DZ148">
            <v>0</v>
          </cell>
          <cell r="EI148">
            <v>0</v>
          </cell>
        </row>
        <row r="149">
          <cell r="M149">
            <v>1259.9709700000001</v>
          </cell>
          <cell r="V149">
            <v>1314.7258899999999</v>
          </cell>
          <cell r="AE149">
            <v>1837.9861700000001</v>
          </cell>
          <cell r="AW149">
            <v>1340.5127600000001</v>
          </cell>
          <cell r="BF149">
            <v>1516.0366900000001</v>
          </cell>
          <cell r="BO149">
            <v>1466.1519499999999</v>
          </cell>
          <cell r="CG149">
            <v>865.7147144999999</v>
          </cell>
          <cell r="CP149">
            <v>668.75</v>
          </cell>
          <cell r="CY149">
            <v>1144.9843699999999</v>
          </cell>
          <cell r="DQ149">
            <v>406.26226750000001</v>
          </cell>
          <cell r="DZ149">
            <v>406.26226750000001</v>
          </cell>
          <cell r="EI149">
            <v>0</v>
          </cell>
        </row>
        <row r="150">
          <cell r="M150">
            <v>0</v>
          </cell>
          <cell r="V150">
            <v>0</v>
          </cell>
          <cell r="AE150">
            <v>0</v>
          </cell>
          <cell r="AW150">
            <v>0</v>
          </cell>
          <cell r="BF150">
            <v>0</v>
          </cell>
          <cell r="BO150">
            <v>0</v>
          </cell>
          <cell r="CG150">
            <v>0</v>
          </cell>
          <cell r="CP150">
            <v>0</v>
          </cell>
          <cell r="CY150">
            <v>0</v>
          </cell>
          <cell r="DQ150">
            <v>0</v>
          </cell>
          <cell r="DZ150">
            <v>0</v>
          </cell>
          <cell r="EI150">
            <v>0</v>
          </cell>
        </row>
        <row r="151">
          <cell r="M151">
            <v>0</v>
          </cell>
          <cell r="V151">
            <v>0</v>
          </cell>
          <cell r="AE151">
            <v>0</v>
          </cell>
          <cell r="AW151">
            <v>0</v>
          </cell>
          <cell r="BF151">
            <v>14.571999999999999</v>
          </cell>
          <cell r="BO151">
            <v>0</v>
          </cell>
          <cell r="CG151">
            <v>0</v>
          </cell>
          <cell r="CP151">
            <v>0</v>
          </cell>
          <cell r="CY151">
            <v>80</v>
          </cell>
          <cell r="DQ151">
            <v>150</v>
          </cell>
          <cell r="DZ151">
            <v>150</v>
          </cell>
          <cell r="EI151">
            <v>125.429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40"/>
  <sheetViews>
    <sheetView showZeros="0" tabSelected="1" workbookViewId="0">
      <selection activeCell="C7" sqref="C7"/>
    </sheetView>
  </sheetViews>
  <sheetFormatPr defaultRowHeight="15" x14ac:dyDescent="0.25"/>
  <cols>
    <col min="1" max="1" width="13.85546875" style="4" bestFit="1" customWidth="1"/>
    <col min="2" max="2" width="21.140625" style="4" bestFit="1" customWidth="1"/>
    <col min="3" max="3" width="8.140625" style="8" bestFit="1" customWidth="1"/>
    <col min="4" max="4" width="8.5703125" style="8" bestFit="1" customWidth="1"/>
    <col min="5" max="5" width="9.140625" style="8" bestFit="1" customWidth="1"/>
    <col min="6" max="6" width="10.7109375" style="8" hidden="1" customWidth="1"/>
    <col min="7" max="9" width="9.140625" style="8" bestFit="1" customWidth="1"/>
    <col min="10" max="10" width="10.7109375" style="8" hidden="1" customWidth="1"/>
    <col min="11" max="12" width="9.140625" style="8" bestFit="1" customWidth="1"/>
    <col min="13" max="13" width="9.28515625" style="8" bestFit="1" customWidth="1"/>
    <col min="14" max="14" width="10.7109375" style="8" hidden="1" customWidth="1"/>
    <col min="15" max="15" width="8.28515625" style="8" bestFit="1" customWidth="1"/>
    <col min="16" max="16" width="8.140625" style="8" bestFit="1" customWidth="1"/>
    <col min="17" max="17" width="8.42578125" style="8" bestFit="1" customWidth="1"/>
    <col min="18" max="18" width="8.140625" style="7" hidden="1" customWidth="1"/>
    <col min="19" max="19" width="11.85546875" style="1" bestFit="1" customWidth="1"/>
    <col min="20" max="20" width="9.140625" style="4"/>
    <col min="21" max="21" width="10.5703125" style="4" bestFit="1" customWidth="1"/>
    <col min="22" max="16384" width="9.140625" style="4"/>
  </cols>
  <sheetData>
    <row r="1" spans="1:19" s="1" customForma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s="1" customForma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s="2" customFormat="1" ht="15.75" x14ac:dyDescent="0.25">
      <c r="A3" s="59" t="s">
        <v>39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19" s="2" customFormat="1" ht="21" thickBot="1" x14ac:dyDescent="0.35">
      <c r="A4" s="9"/>
      <c r="B4" s="42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16.5" thickBot="1" x14ac:dyDescent="0.3">
      <c r="A5" s="55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7"/>
    </row>
    <row r="6" spans="1:19" ht="15.75" thickBot="1" x14ac:dyDescent="0.3">
      <c r="A6" s="44" t="s">
        <v>0</v>
      </c>
      <c r="B6" s="45"/>
      <c r="C6" s="40" t="s">
        <v>1</v>
      </c>
      <c r="D6" s="34" t="s">
        <v>2</v>
      </c>
      <c r="E6" s="34" t="s">
        <v>3</v>
      </c>
      <c r="F6" s="35" t="s">
        <v>24</v>
      </c>
      <c r="G6" s="34" t="s">
        <v>4</v>
      </c>
      <c r="H6" s="34" t="s">
        <v>5</v>
      </c>
      <c r="I6" s="34" t="s">
        <v>6</v>
      </c>
      <c r="J6" s="35" t="s">
        <v>23</v>
      </c>
      <c r="K6" s="34" t="s">
        <v>7</v>
      </c>
      <c r="L6" s="34" t="s">
        <v>8</v>
      </c>
      <c r="M6" s="34" t="s">
        <v>9</v>
      </c>
      <c r="N6" s="35" t="s">
        <v>22</v>
      </c>
      <c r="O6" s="34" t="s">
        <v>10</v>
      </c>
      <c r="P6" s="34" t="s">
        <v>11</v>
      </c>
      <c r="Q6" s="34" t="s">
        <v>12</v>
      </c>
      <c r="R6" s="35" t="s">
        <v>21</v>
      </c>
      <c r="S6" s="36" t="s">
        <v>13</v>
      </c>
    </row>
    <row r="7" spans="1:19" x14ac:dyDescent="0.25">
      <c r="A7" s="58" t="s">
        <v>14</v>
      </c>
      <c r="B7" s="41" t="s">
        <v>15</v>
      </c>
      <c r="C7" s="24">
        <f>[1]Белгород!$M$83</f>
        <v>0</v>
      </c>
      <c r="D7" s="24">
        <f>[1]Белгород!$V$83</f>
        <v>1994.106</v>
      </c>
      <c r="E7" s="24">
        <f>[1]Белгород!$AE$83</f>
        <v>2632.3333899999998</v>
      </c>
      <c r="F7" s="24">
        <f>C7+D7+E7</f>
        <v>4626.4393899999995</v>
      </c>
      <c r="G7" s="24">
        <f>[1]Белгород!$AW$83</f>
        <v>1620.3790300000001</v>
      </c>
      <c r="H7" s="24">
        <f>[1]Белгород!$BF$83</f>
        <v>8311.9783200000002</v>
      </c>
      <c r="I7" s="24">
        <f>[1]Белгород!$BO$83</f>
        <v>11294.951290000001</v>
      </c>
      <c r="J7" s="24">
        <f>G7+H7+I7</f>
        <v>21227.308640000003</v>
      </c>
      <c r="K7" s="24">
        <f>[1]Белгород!$CG$83</f>
        <v>2776.3352594150001</v>
      </c>
      <c r="L7" s="24">
        <f>[1]Белгород!$CP$83</f>
        <v>5528.7849448045999</v>
      </c>
      <c r="M7" s="24">
        <f>[1]Белгород!$CY$83</f>
        <v>1924.7421824212759</v>
      </c>
      <c r="N7" s="24">
        <f>K7+L7+M7</f>
        <v>10229.862386640876</v>
      </c>
      <c r="O7" s="24">
        <f>[1]Белгород!$DQ$83</f>
        <v>135.59806780864338</v>
      </c>
      <c r="P7" s="24">
        <f>[1]Белгород!$DZ$83</f>
        <v>0</v>
      </c>
      <c r="Q7" s="24">
        <f>[1]Белгород!$EI$83</f>
        <v>0</v>
      </c>
      <c r="R7" s="24">
        <f>O7+P7+Q7</f>
        <v>135.59806780864338</v>
      </c>
      <c r="S7" s="26">
        <f>F7+J7+N7+R7</f>
        <v>36219.208484449518</v>
      </c>
    </row>
    <row r="8" spans="1:19" ht="15.75" thickBot="1" x14ac:dyDescent="0.3">
      <c r="A8" s="47"/>
      <c r="B8" s="21" t="s">
        <v>16</v>
      </c>
      <c r="C8" s="27">
        <f>[1]Белгород!$L$84</f>
        <v>0</v>
      </c>
      <c r="D8" s="27">
        <f>[1]Белгород!$U$84</f>
        <v>0</v>
      </c>
      <c r="E8" s="27">
        <f>[1]Белгород!$AD$84</f>
        <v>0</v>
      </c>
      <c r="F8" s="27">
        <f t="shared" ref="F8:F14" si="0">C8+D8+E8</f>
        <v>0</v>
      </c>
      <c r="G8" s="27">
        <f>[1]Белгород!$AV$84</f>
        <v>2</v>
      </c>
      <c r="H8" s="27">
        <f>[1]Белгород!$BE$84</f>
        <v>8</v>
      </c>
      <c r="I8" s="27">
        <f>[1]Белгород!$BN$84</f>
        <v>6</v>
      </c>
      <c r="J8" s="27">
        <f t="shared" ref="J8:J14" si="1">G8+H8+I8</f>
        <v>16</v>
      </c>
      <c r="K8" s="27">
        <f>[1]Белгород!$CF$84</f>
        <v>4</v>
      </c>
      <c r="L8" s="27">
        <f>[1]Белгород!$CO$84</f>
        <v>6</v>
      </c>
      <c r="M8" s="27">
        <f>[1]Белгород!$CX$84</f>
        <v>3</v>
      </c>
      <c r="N8" s="27">
        <f t="shared" ref="N8:N14" si="2">K8+L8+M8</f>
        <v>13</v>
      </c>
      <c r="O8" s="27">
        <f>[1]Белгород!$DP$84</f>
        <v>0</v>
      </c>
      <c r="P8" s="27">
        <f>[1]Белгород!$DY$84</f>
        <v>0</v>
      </c>
      <c r="Q8" s="27">
        <f>[1]Белгород!$EH$84</f>
        <v>0</v>
      </c>
      <c r="R8" s="27">
        <f t="shared" ref="R8:R14" si="3">O8+P8+Q8</f>
        <v>0</v>
      </c>
      <c r="S8" s="29">
        <f t="shared" ref="S8:S15" si="4">F8+J8+N8+R8</f>
        <v>29</v>
      </c>
    </row>
    <row r="9" spans="1:19" x14ac:dyDescent="0.25">
      <c r="A9" s="46" t="s">
        <v>17</v>
      </c>
      <c r="B9" s="17" t="s">
        <v>15</v>
      </c>
      <c r="C9" s="24">
        <f>[1]Белгород!$M$41+[1]Белгород!$M$51</f>
        <v>0</v>
      </c>
      <c r="D9" s="24">
        <f>[1]Белгород!$V$41+[1]Белгород!$V$51</f>
        <v>564.0059</v>
      </c>
      <c r="E9" s="24">
        <f>[1]Белгород!$AE$41+[1]Белгород!$AE$51</f>
        <v>734.69188999999994</v>
      </c>
      <c r="F9" s="24">
        <f t="shared" si="0"/>
        <v>1298.6977899999999</v>
      </c>
      <c r="G9" s="24">
        <f>[1]Белгород!$AW$41+[1]Белгород!$AW$51</f>
        <v>1829.2108600000001</v>
      </c>
      <c r="H9" s="24">
        <f>[1]Белгород!$BF$41+[1]Белгород!$BF$51</f>
        <v>565.57145000000003</v>
      </c>
      <c r="I9" s="24">
        <f>[1]Белгород!$BO$41+[1]Белгород!$BO$51</f>
        <v>2056.3527899999999</v>
      </c>
      <c r="J9" s="24">
        <f t="shared" si="1"/>
        <v>4451.1350999999995</v>
      </c>
      <c r="K9" s="24">
        <f>[1]Белгород!$CG$41+[1]Белгород!$CG$51</f>
        <v>1209.8473613518079</v>
      </c>
      <c r="L9" s="24">
        <f>[1]Белгород!$CP$41+[1]Белгород!$CP$51</f>
        <v>1069.9169516254724</v>
      </c>
      <c r="M9" s="24">
        <f>[1]Белгород!$CY$41+[1]Белгород!$CY$51</f>
        <v>3696.1569705411612</v>
      </c>
      <c r="N9" s="24">
        <f t="shared" si="2"/>
        <v>5975.9212835184417</v>
      </c>
      <c r="O9" s="24">
        <f>[1]Белгород!$DQ$41+[1]Белгород!$DQ$51</f>
        <v>0</v>
      </c>
      <c r="P9" s="24">
        <f>[1]Белгород!$DZ$41+[1]Белгород!$DZ$51</f>
        <v>0</v>
      </c>
      <c r="Q9" s="24">
        <f>[1]Белгород!$EI$41+[1]Белгород!$EI$51</f>
        <v>0</v>
      </c>
      <c r="R9" s="24">
        <f t="shared" si="3"/>
        <v>0</v>
      </c>
      <c r="S9" s="26">
        <f t="shared" si="4"/>
        <v>11725.754173518442</v>
      </c>
    </row>
    <row r="10" spans="1:19" ht="15.75" thickBot="1" x14ac:dyDescent="0.3">
      <c r="A10" s="47"/>
      <c r="B10" s="21" t="s">
        <v>18</v>
      </c>
      <c r="C10" s="22">
        <f>[1]Белгород!$L$42+[1]Белгород!$L$52</f>
        <v>0</v>
      </c>
      <c r="D10" s="22">
        <f>[1]Белгород!$U$42+[1]Белгород!$U$52</f>
        <v>0</v>
      </c>
      <c r="E10" s="22">
        <f>[1]Белгород!$AD$42+[1]Белгород!$AD$52</f>
        <v>0</v>
      </c>
      <c r="F10" s="22">
        <f t="shared" si="0"/>
        <v>0</v>
      </c>
      <c r="G10" s="22">
        <f>[1]Белгород!$AV$42+[1]Белгород!$AV$52</f>
        <v>75.406000000000006</v>
      </c>
      <c r="H10" s="22">
        <f>[1]Белгород!$BE$52</f>
        <v>35.018999999999998</v>
      </c>
      <c r="I10" s="22">
        <f>[1]Белгород!$BN$42+[1]Белгород!$BN$52</f>
        <v>61.596000000000004</v>
      </c>
      <c r="J10" s="22">
        <f t="shared" si="1"/>
        <v>172.02100000000002</v>
      </c>
      <c r="K10" s="22">
        <f>[1]Белгород!$CF$42+[1]Белгород!$CF$52</f>
        <v>62</v>
      </c>
      <c r="L10" s="22">
        <f>[1]Белгород!$CO$42+[1]Белгород!$CO$52</f>
        <v>39.299999999999997</v>
      </c>
      <c r="M10" s="22">
        <f>[1]Белгород!$CX$42+[1]Белгород!$CX$52</f>
        <v>119.89200000000001</v>
      </c>
      <c r="N10" s="22">
        <f t="shared" si="2"/>
        <v>221.19200000000001</v>
      </c>
      <c r="O10" s="22">
        <f>[1]Белгород!$DP$42+[1]Белгород!$DP$52</f>
        <v>0</v>
      </c>
      <c r="P10" s="22">
        <f>[1]Белгород!$DY$42+[1]Белгород!$DY$52</f>
        <v>0</v>
      </c>
      <c r="Q10" s="22">
        <f>[1]Белгород!$EH$42+[1]Белгород!$EH$52</f>
        <v>0</v>
      </c>
      <c r="R10" s="22">
        <f t="shared" si="3"/>
        <v>0</v>
      </c>
      <c r="S10" s="23">
        <f t="shared" si="4"/>
        <v>393.21300000000002</v>
      </c>
    </row>
    <row r="11" spans="1:19" x14ac:dyDescent="0.25">
      <c r="A11" s="46" t="s">
        <v>19</v>
      </c>
      <c r="B11" s="17" t="s">
        <v>15</v>
      </c>
      <c r="C11" s="24">
        <f>[1]Белгород!$M$61+[1]Белгород!$M$72+[1]Белгород!$M$135+[1]Белгород!$M$138</f>
        <v>687.02817999999991</v>
      </c>
      <c r="D11" s="24">
        <f>[1]Белгород!$V$61+[1]Белгород!$V$72+[1]Белгород!$V$135+[1]Белгород!$V$138</f>
        <v>2934.9584500000001</v>
      </c>
      <c r="E11" s="24">
        <f>[1]Белгород!$AE$61+[1]Белгород!$AE$72+[1]Белгород!$AE$135+[1]Белгород!$AE$138</f>
        <v>3757.9716199999998</v>
      </c>
      <c r="F11" s="24">
        <f t="shared" si="0"/>
        <v>7379.9582499999997</v>
      </c>
      <c r="G11" s="24">
        <f>[1]Белгород!$AW$61+[1]Белгород!$AW$72+[1]Белгород!$AW$135+[1]Белгород!$AW$138</f>
        <v>15673.214080000002</v>
      </c>
      <c r="H11" s="24">
        <f>[1]Белгород!$BF$61+[1]Белгород!$BF$72+[1]Белгород!$BF$135+[1]Белгород!$BF$138</f>
        <v>16810.492259999999</v>
      </c>
      <c r="I11" s="24">
        <f>[1]Белгород!$BO$61+[1]Белгород!$BO$72+[1]Белгород!$BO$135+[1]Белгород!$BO$138</f>
        <v>23437.39098</v>
      </c>
      <c r="J11" s="24">
        <f t="shared" si="1"/>
        <v>55921.097320000001</v>
      </c>
      <c r="K11" s="24">
        <f>[1]Белгород!$CG$61+[1]Белгород!$CG$72+[1]Белгород!$CG$135+[1]Белгород!$CG$138</f>
        <v>29625.041996049997</v>
      </c>
      <c r="L11" s="24">
        <f>[1]Белгород!$CP$61+[1]Белгород!$CP$72+[1]Белгород!$CP$135+[1]Белгород!$CP$138</f>
        <v>24969.498748999998</v>
      </c>
      <c r="M11" s="24">
        <f>[1]Белгород!$CY$61+[1]Белгород!$CY$72+[1]Белгород!$CY$135+[1]Белгород!$CY$138</f>
        <v>21678.137879949074</v>
      </c>
      <c r="N11" s="24">
        <f t="shared" si="2"/>
        <v>76272.678624999069</v>
      </c>
      <c r="O11" s="24">
        <f>[1]Белгород!$DQ$61+[1]Белгород!$DQ$72+[1]Белгород!$DQ$135+[1]Белгород!$DQ$138</f>
        <v>5740.6144244999987</v>
      </c>
      <c r="P11" s="24">
        <f>[1]Белгород!$DZ$61+[1]Белгород!$DZ$72+[1]Белгород!$DZ$135+[1]Белгород!$DZ$138</f>
        <v>541.80179999999984</v>
      </c>
      <c r="Q11" s="24">
        <f>[1]Белгород!$EI$61+[1]Белгород!$EI$72+[1]Белгород!$EI$135+[1]Белгород!$EI$138</f>
        <v>540.90673199999981</v>
      </c>
      <c r="R11" s="24">
        <f t="shared" si="3"/>
        <v>6823.3229564999983</v>
      </c>
      <c r="S11" s="26">
        <f t="shared" si="4"/>
        <v>146397.05715149906</v>
      </c>
    </row>
    <row r="12" spans="1:19" x14ac:dyDescent="0.25">
      <c r="A12" s="48"/>
      <c r="B12" s="12" t="s">
        <v>18</v>
      </c>
      <c r="C12" s="13">
        <f>[1]Белгород!$L$62+[1]Белгород!$L$73+[1]Белгород!$L$142+[1]Белгород!$L$143</f>
        <v>0</v>
      </c>
      <c r="D12" s="13">
        <f>[1]Белгород!$U$62+[1]Белгород!$U$73+[1]Белгород!$U$142+[1]Белгород!$U$143</f>
        <v>14.744999999999999</v>
      </c>
      <c r="E12" s="13">
        <f>[1]Белгород!$AD$62+[1]Белгород!$AD$73+[1]Белгород!$AD$142+[1]Белгород!$AD$143</f>
        <v>14.599</v>
      </c>
      <c r="F12" s="13">
        <f t="shared" si="0"/>
        <v>29.344000000000001</v>
      </c>
      <c r="G12" s="13">
        <f>[1]Белгород!$AV$62+[1]Белгород!$AV$73+[1]Белгород!$AV$142+[1]Белгород!$AV$143</f>
        <v>102.15300000000001</v>
      </c>
      <c r="H12" s="13">
        <f>[1]Белгород!$BE$62+[1]Белгород!$BE$73+[1]Белгород!$BE$142+[1]Белгород!$BE$143</f>
        <v>222.751</v>
      </c>
      <c r="I12" s="13">
        <f>[1]Белгород!$BN$62+[1]Белгород!$BN$73+[1]Белгород!$BN$142+[1]Белгород!$BN$143</f>
        <v>291.65500000000003</v>
      </c>
      <c r="J12" s="13">
        <f t="shared" si="1"/>
        <v>616.55899999999997</v>
      </c>
      <c r="K12" s="13">
        <f>[1]Белгород!$CF$62+[1]Белгород!$CF$73+[1]Белгород!$CF$142+[1]Белгород!$CF$143</f>
        <v>361.95799999999997</v>
      </c>
      <c r="L12" s="13">
        <f>[1]Белгород!$CO$62+[1]Белгород!$CO$73+[1]Белгород!$CO$142+[1]Белгород!$CO$143</f>
        <v>493.3</v>
      </c>
      <c r="M12" s="13">
        <f>[1]Белгород!$CX$62+[1]Белгород!$CX$73+[1]Белгород!$CX$142+[1]Белгород!$CX$143</f>
        <v>267.14700000000005</v>
      </c>
      <c r="N12" s="13">
        <f t="shared" si="2"/>
        <v>1122.4050000000002</v>
      </c>
      <c r="O12" s="13">
        <f>[1]Белгород!$DP$62+[1]Белгород!$DP$73+[1]Белгород!$DP$142+[1]Белгород!$DP$143</f>
        <v>115.99499999999999</v>
      </c>
      <c r="P12" s="13">
        <f>[1]Белгород!$DY$62+[1]Белгород!$DY$73+[1]Белгород!$DY$142+[1]Белгород!$DY$143</f>
        <v>0</v>
      </c>
      <c r="Q12" s="13">
        <f>[1]Белгород!$EH$62+[1]Белгород!$EH$73+[1]Белгород!$EH$142+[1]Белгород!$EH$143</f>
        <v>0</v>
      </c>
      <c r="R12" s="13">
        <f t="shared" si="3"/>
        <v>115.99499999999999</v>
      </c>
      <c r="S12" s="15">
        <f t="shared" si="4"/>
        <v>1884.3030000000001</v>
      </c>
    </row>
    <row r="13" spans="1:19" ht="15.75" thickBot="1" x14ac:dyDescent="0.3">
      <c r="A13" s="47"/>
      <c r="B13" s="21" t="s">
        <v>20</v>
      </c>
      <c r="C13" s="27">
        <f>[1]Белгород!$L$136</f>
        <v>0</v>
      </c>
      <c r="D13" s="27">
        <f>[1]Белгород!$U$136</f>
        <v>2</v>
      </c>
      <c r="E13" s="27">
        <f>[1]Белгород!$AD$136</f>
        <v>22</v>
      </c>
      <c r="F13" s="27">
        <f t="shared" si="0"/>
        <v>24</v>
      </c>
      <c r="G13" s="27">
        <f>[1]Белгород!$AV$136</f>
        <v>118</v>
      </c>
      <c r="H13" s="27">
        <f>[1]Белгород!$BE$136</f>
        <v>107</v>
      </c>
      <c r="I13" s="27">
        <f>[1]Белгород!$BN$136</f>
        <v>128</v>
      </c>
      <c r="J13" s="27">
        <f t="shared" si="1"/>
        <v>353</v>
      </c>
      <c r="K13" s="27">
        <f>[1]Белгород!$CF$136</f>
        <v>141</v>
      </c>
      <c r="L13" s="27">
        <f>[1]Белгород!$CO$136</f>
        <v>113</v>
      </c>
      <c r="M13" s="27">
        <f>[1]Белгород!$CX$136</f>
        <v>94</v>
      </c>
      <c r="N13" s="27">
        <f t="shared" si="2"/>
        <v>348</v>
      </c>
      <c r="O13" s="27">
        <f>[1]Белгород!$DP$136</f>
        <v>18</v>
      </c>
      <c r="P13" s="27">
        <f>[1]Белгород!$DY$136</f>
        <v>0</v>
      </c>
      <c r="Q13" s="27">
        <f>[1]Белгород!$EH$136</f>
        <v>0</v>
      </c>
      <c r="R13" s="27">
        <f t="shared" si="3"/>
        <v>18</v>
      </c>
      <c r="S13" s="29">
        <f t="shared" si="4"/>
        <v>743</v>
      </c>
    </row>
    <row r="14" spans="1:19" ht="15.75" thickBot="1" x14ac:dyDescent="0.3">
      <c r="A14" s="51" t="s">
        <v>38</v>
      </c>
      <c r="B14" s="52"/>
      <c r="C14" s="30">
        <f>[1]Белгород!$M$144+[1]Белгород!$M$145+[1]Белгород!$M$146+[1]Белгород!$M$147+[1]Белгород!$M$148+[1]Белгород!$M$149+[1]Белгород!$M$150+[1]Белгород!$M$151</f>
        <v>749.93564000000003</v>
      </c>
      <c r="D14" s="30">
        <f>[1]Белгород!$V$144+[1]Белгород!$V$145+[1]Белгород!$V$146+[1]Белгород!$V$147+[1]Белгород!$V$148+[1]Белгород!$V$149+[1]Белгород!$V$150+[1]Белгород!$V$151</f>
        <v>1640.1494500000001</v>
      </c>
      <c r="E14" s="30">
        <f>[1]Белгород!$AE$144+[1]Белгород!$AE$145+[1]Белгород!$AE$146+[1]Белгород!$AE$147+[1]Белгород!$AE$148+[1]Белгород!$AE$149+[1]Белгород!$AE$150+[1]Белгород!$AE$151</f>
        <v>5715.84094</v>
      </c>
      <c r="F14" s="30">
        <f t="shared" si="0"/>
        <v>8105.9260300000005</v>
      </c>
      <c r="G14" s="30">
        <f>[1]Белгород!$AW$144+[1]Белгород!$AW$145+[1]Белгород!$AW$146+[1]Белгород!$AW$147+[1]Белгород!$AW$148+[1]Белгород!$AW$149+[1]Белгород!$AW$150+[1]Белгород!$AW$151</f>
        <v>5252.30314</v>
      </c>
      <c r="H14" s="30">
        <f>[1]Белгород!$BF$144+[1]Белгород!$BF$145+[1]Белгород!$BF$146+[1]Белгород!$BF$147+[1]Белгород!$BF$148+[1]Белгород!$BF$149+[1]Белгород!$BF$150+[1]Белгород!$BF$151</f>
        <v>10065.862070000001</v>
      </c>
      <c r="I14" s="30">
        <f>[1]Белгород!$BO$144+[1]Белгород!$BO$145+[1]Белгород!$BO$146+[1]Белгород!$BO$147+[1]Белгород!$BO$148+[1]Белгород!$BO$149+[1]Белгород!$BO$150+[1]Белгород!$BO$151</f>
        <v>6168.0214599999999</v>
      </c>
      <c r="J14" s="30">
        <f t="shared" si="1"/>
        <v>21486.186670000003</v>
      </c>
      <c r="K14" s="30">
        <f>[1]Белгород!$CG$144+[1]Белгород!$CG$145+[1]Белгород!$CG$146+[1]Белгород!$CG$147+[1]Белгород!$CG$148+[1]Белгород!$CG$149+[1]Белгород!$CG$150+[1]Белгород!$CG$151</f>
        <v>10110.998579905599</v>
      </c>
      <c r="L14" s="30">
        <f>[1]Белгород!$CP$144+[1]Белгород!$CP$145+[1]Белгород!$CP$146+[1]Белгород!$CP$147+[1]Белгород!$CP$148+[1]Белгород!$CP$149+[1]Белгород!$CP$150+[1]Белгород!$CP$151</f>
        <v>12059.679840746019</v>
      </c>
      <c r="M14" s="30">
        <f>[1]Белгород!$CY$144+[1]Белгород!$CY$145+[1]Белгород!$CY$146+[1]Белгород!$CY$147+[1]Белгород!$CY$148+[1]Белгород!$CY$149+[1]Белгород!$CY$150+[1]Белгород!$CY$151</f>
        <v>4868.1987264824047</v>
      </c>
      <c r="N14" s="30">
        <f t="shared" si="2"/>
        <v>27038.877147134022</v>
      </c>
      <c r="O14" s="30">
        <f>[1]Белгород!$DQ$144+[1]Белгород!$DQ$145+[1]Белгород!$DQ$146+[1]Белгород!$DQ$147+[1]Белгород!$DQ$148+[1]Белгород!$DQ$149+[1]Белгород!$DQ$150+[1]Белгород!$DQ$151</f>
        <v>1907.3002675780049</v>
      </c>
      <c r="P14" s="30">
        <f>[1]Белгород!$DZ$144+[1]Белгород!$DZ$145+[1]Белгород!$DZ$146+[1]Белгород!$DZ$147+[1]Белгород!$DZ$148+[1]Белгород!$DZ$149+[1]Белгород!$DZ$150+[1]Белгород!$DZ$151</f>
        <v>1399.5291350479997</v>
      </c>
      <c r="Q14" s="30">
        <f>[1]Белгород!$EI$144+[1]Белгород!$EI$145+[1]Белгород!$EI$146+[1]Белгород!$EI$147+[1]Белгород!$EI$148+[1]Белгород!$EI$149+[1]Белгород!$EI$150+[1]Белгород!$EI$151</f>
        <v>1132.7429999999999</v>
      </c>
      <c r="R14" s="30">
        <f t="shared" si="3"/>
        <v>4439.572402626005</v>
      </c>
      <c r="S14" s="32">
        <f t="shared" si="4"/>
        <v>61070.562249760034</v>
      </c>
    </row>
    <row r="15" spans="1:19" s="10" customFormat="1" ht="15.75" thickBot="1" x14ac:dyDescent="0.3">
      <c r="A15" s="49" t="s">
        <v>25</v>
      </c>
      <c r="B15" s="50"/>
      <c r="C15" s="37">
        <f>C7+C9+C11+C14</f>
        <v>1436.9638199999999</v>
      </c>
      <c r="D15" s="37">
        <f t="shared" ref="D15:S15" si="5">D7+D9+D11+D14</f>
        <v>7133.2197999999999</v>
      </c>
      <c r="E15" s="37">
        <f t="shared" si="5"/>
        <v>12840.83784</v>
      </c>
      <c r="F15" s="38">
        <f t="shared" si="5"/>
        <v>21411.02146</v>
      </c>
      <c r="G15" s="37">
        <f t="shared" si="5"/>
        <v>24375.107110000001</v>
      </c>
      <c r="H15" s="37">
        <f t="shared" si="5"/>
        <v>35753.9041</v>
      </c>
      <c r="I15" s="37">
        <f t="shared" si="5"/>
        <v>42956.716520000002</v>
      </c>
      <c r="J15" s="38">
        <f t="shared" si="5"/>
        <v>103085.72773000001</v>
      </c>
      <c r="K15" s="37">
        <f t="shared" si="5"/>
        <v>43722.223196722407</v>
      </c>
      <c r="L15" s="37">
        <f t="shared" si="5"/>
        <v>43627.880486176087</v>
      </c>
      <c r="M15" s="37">
        <f t="shared" si="5"/>
        <v>32167.235759393916</v>
      </c>
      <c r="N15" s="38">
        <f t="shared" si="5"/>
        <v>119517.3394422924</v>
      </c>
      <c r="O15" s="37">
        <f t="shared" si="5"/>
        <v>7783.5127598866475</v>
      </c>
      <c r="P15" s="37">
        <f t="shared" si="5"/>
        <v>1941.3309350479994</v>
      </c>
      <c r="Q15" s="37">
        <f t="shared" si="5"/>
        <v>1673.6497319999999</v>
      </c>
      <c r="R15" s="38">
        <f t="shared" si="5"/>
        <v>11398.493426934647</v>
      </c>
      <c r="S15" s="39">
        <f t="shared" si="5"/>
        <v>255412.58205922705</v>
      </c>
    </row>
    <row r="16" spans="1:19" s="5" customFormat="1" ht="15.75" customHeight="1" thickBot="1" x14ac:dyDescent="0.3">
      <c r="A16" s="60" t="s">
        <v>27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2"/>
    </row>
    <row r="17" spans="1:19" ht="15.75" thickBot="1" x14ac:dyDescent="0.3">
      <c r="A17" s="44" t="s">
        <v>0</v>
      </c>
      <c r="B17" s="45"/>
      <c r="C17" s="40" t="s">
        <v>1</v>
      </c>
      <c r="D17" s="34" t="s">
        <v>2</v>
      </c>
      <c r="E17" s="34" t="s">
        <v>3</v>
      </c>
      <c r="F17" s="35" t="s">
        <v>24</v>
      </c>
      <c r="G17" s="34" t="s">
        <v>4</v>
      </c>
      <c r="H17" s="34" t="s">
        <v>5</v>
      </c>
      <c r="I17" s="34" t="s">
        <v>6</v>
      </c>
      <c r="J17" s="35" t="s">
        <v>23</v>
      </c>
      <c r="K17" s="34" t="s">
        <v>7</v>
      </c>
      <c r="L17" s="34" t="s">
        <v>8</v>
      </c>
      <c r="M17" s="34" t="s">
        <v>9</v>
      </c>
      <c r="N17" s="35" t="s">
        <v>22</v>
      </c>
      <c r="O17" s="34" t="s">
        <v>10</v>
      </c>
      <c r="P17" s="34" t="s">
        <v>11</v>
      </c>
      <c r="Q17" s="34" t="s">
        <v>12</v>
      </c>
      <c r="R17" s="35" t="s">
        <v>21</v>
      </c>
      <c r="S17" s="36" t="s">
        <v>13</v>
      </c>
    </row>
    <row r="18" spans="1:19" x14ac:dyDescent="0.25">
      <c r="A18" s="58" t="s">
        <v>14</v>
      </c>
      <c r="B18" s="41" t="s">
        <v>15</v>
      </c>
      <c r="C18" s="24">
        <f>[1]Брянск!$M$83</f>
        <v>930.09100000000001</v>
      </c>
      <c r="D18" s="24">
        <f>[1]Брянск!$V$83</f>
        <v>429.57900000000006</v>
      </c>
      <c r="E18" s="24">
        <f>[1]Брянск!$AE$83</f>
        <v>3496.92</v>
      </c>
      <c r="F18" s="24">
        <f>C18+D18+E18</f>
        <v>4856.59</v>
      </c>
      <c r="G18" s="24">
        <f>[1]Брянск!$AW$83</f>
        <v>2284.3999999999996</v>
      </c>
      <c r="H18" s="24">
        <f>[1]Брянск!$BF$83</f>
        <v>2696.58</v>
      </c>
      <c r="I18" s="24">
        <f>[1]Брянск!$BO$83</f>
        <v>2792.0599999999995</v>
      </c>
      <c r="J18" s="24">
        <f>G18+H18+I18</f>
        <v>7773.0399999999991</v>
      </c>
      <c r="K18" s="24">
        <f>[1]Брянск!$CG$83</f>
        <v>6767.81</v>
      </c>
      <c r="L18" s="24">
        <f>[1]Брянск!$CP$83</f>
        <v>7334.3540000000003</v>
      </c>
      <c r="M18" s="24">
        <f>[1]Брянск!$CY$83</f>
        <v>4112.4050000000007</v>
      </c>
      <c r="N18" s="24">
        <f>K18+L18+M18</f>
        <v>18214.569000000003</v>
      </c>
      <c r="O18" s="24">
        <f>[1]Брянск!$DQ$83</f>
        <v>441.31700000000001</v>
      </c>
      <c r="P18" s="24">
        <f>[1]Брянск!$DZ$83</f>
        <v>39.719000000000001</v>
      </c>
      <c r="Q18" s="24">
        <f>[1]Брянск!$EI$83</f>
        <v>0</v>
      </c>
      <c r="R18" s="24">
        <f>O18+P18+Q18</f>
        <v>481.036</v>
      </c>
      <c r="S18" s="26">
        <f>F18+J18+N18+R18</f>
        <v>31325.235000000001</v>
      </c>
    </row>
    <row r="19" spans="1:19" ht="15.75" thickBot="1" x14ac:dyDescent="0.3">
      <c r="A19" s="47"/>
      <c r="B19" s="21" t="s">
        <v>16</v>
      </c>
      <c r="C19" s="27">
        <f>[1]Брянск!$L$84</f>
        <v>0</v>
      </c>
      <c r="D19" s="27">
        <f>[1]Брянск!$U$84</f>
        <v>0</v>
      </c>
      <c r="E19" s="27">
        <f>[1]Брянск!$AD$84</f>
        <v>0</v>
      </c>
      <c r="F19" s="27">
        <f t="shared" ref="F19:F25" si="6">C19+D19+E19</f>
        <v>0</v>
      </c>
      <c r="G19" s="27">
        <f>[1]Брянск!$AV$84</f>
        <v>0</v>
      </c>
      <c r="H19" s="27">
        <f>[1]Брянск!$BE$84</f>
        <v>3</v>
      </c>
      <c r="I19" s="27">
        <f>[1]Брянск!$BN$84</f>
        <v>3</v>
      </c>
      <c r="J19" s="27">
        <f t="shared" ref="J19:J25" si="7">G19+H19+I19</f>
        <v>6</v>
      </c>
      <c r="K19" s="27">
        <f>[1]Брянск!$CF$84</f>
        <v>2</v>
      </c>
      <c r="L19" s="27">
        <f>[1]Брянск!$CO$84</f>
        <v>2</v>
      </c>
      <c r="M19" s="27">
        <f>[1]Брянск!$CX$84</f>
        <v>0</v>
      </c>
      <c r="N19" s="27">
        <f t="shared" ref="N19:N25" si="8">K19+L19+M19</f>
        <v>4</v>
      </c>
      <c r="O19" s="27">
        <f>[1]Брянск!$DP$84</f>
        <v>0</v>
      </c>
      <c r="P19" s="27">
        <f>[1]Брянск!$DY$84</f>
        <v>0</v>
      </c>
      <c r="Q19" s="27">
        <f>[1]Брянск!$EH$84</f>
        <v>0</v>
      </c>
      <c r="R19" s="27">
        <f t="shared" ref="R19:R25" si="9">O19+P19+Q19</f>
        <v>0</v>
      </c>
      <c r="S19" s="29">
        <f t="shared" ref="S19:S25" si="10">F19+J19+N19+R19</f>
        <v>10</v>
      </c>
    </row>
    <row r="20" spans="1:19" x14ac:dyDescent="0.25">
      <c r="A20" s="46" t="s">
        <v>17</v>
      </c>
      <c r="B20" s="17" t="s">
        <v>15</v>
      </c>
      <c r="C20" s="24">
        <f>[1]Брянск!$M$41+[1]Брянск!$M$51</f>
        <v>502.57899999999995</v>
      </c>
      <c r="D20" s="24">
        <f>[1]Брянск!$V$41+[1]Брянск!$V$51</f>
        <v>373.04100000000005</v>
      </c>
      <c r="E20" s="24">
        <f>[1]Брянск!$AE$41+[1]Брянск!$AE$51</f>
        <v>1317.0800000000002</v>
      </c>
      <c r="F20" s="24">
        <f t="shared" si="6"/>
        <v>2192.7000000000003</v>
      </c>
      <c r="G20" s="24">
        <f>[1]Брянск!$AW$41+[1]Брянск!$AW$51</f>
        <v>4531.91</v>
      </c>
      <c r="H20" s="24">
        <f>[1]Брянск!$BF$41+[1]Брянск!$BF$51</f>
        <v>1672.6799999999998</v>
      </c>
      <c r="I20" s="24">
        <f>[1]Брянск!$BO$41+[1]Брянск!$BO$51</f>
        <v>1988.4900000000007</v>
      </c>
      <c r="J20" s="24">
        <f t="shared" si="7"/>
        <v>8193.0800000000017</v>
      </c>
      <c r="K20" s="24">
        <f>[1]Брянск!$CG$41+[1]Брянск!$CG$51</f>
        <v>2690.2599999999998</v>
      </c>
      <c r="L20" s="24">
        <f>[1]Брянск!$CP$41+[1]Брянск!$CP$51</f>
        <v>4111.3720000000003</v>
      </c>
      <c r="M20" s="24">
        <f>[1]Брянск!$CY$41+[1]Брянск!$CY$51</f>
        <v>3443.9639999999999</v>
      </c>
      <c r="N20" s="24">
        <f t="shared" si="8"/>
        <v>10245.596</v>
      </c>
      <c r="O20" s="24">
        <f>[1]Брянск!$DQ$41+[1]Брянск!$DQ$51</f>
        <v>0</v>
      </c>
      <c r="P20" s="24">
        <f>[1]Брянск!$DZ$41+[1]Брянск!$DZ$51</f>
        <v>0</v>
      </c>
      <c r="Q20" s="24">
        <f>[1]Брянск!$EI$41+[1]Брянск!$EI$51</f>
        <v>0</v>
      </c>
      <c r="R20" s="24">
        <f t="shared" si="9"/>
        <v>0</v>
      </c>
      <c r="S20" s="26">
        <f t="shared" si="10"/>
        <v>20631.376000000004</v>
      </c>
    </row>
    <row r="21" spans="1:19" ht="15.75" thickBot="1" x14ac:dyDescent="0.3">
      <c r="A21" s="47"/>
      <c r="B21" s="21" t="s">
        <v>18</v>
      </c>
      <c r="C21" s="22">
        <f>[1]Брянск!$L$42+[1]Брянск!$L$52</f>
        <v>3.6619999999999999</v>
      </c>
      <c r="D21" s="22">
        <f>[1]Брянск!$U$42+[1]Брянск!$U$52</f>
        <v>4.6379999999999999</v>
      </c>
      <c r="E21" s="22">
        <f>[1]Брянск!$AD$42+[1]Брянск!$AD$52</f>
        <v>10.548000000000002</v>
      </c>
      <c r="F21" s="22">
        <f t="shared" si="6"/>
        <v>18.848000000000003</v>
      </c>
      <c r="G21" s="22">
        <f>[1]Брянск!$AV$42+[1]Брянск!$AV$52</f>
        <v>39.573999999999998</v>
      </c>
      <c r="H21" s="22">
        <f>[1]Брянск!$BE$52</f>
        <v>1.6219999999999999</v>
      </c>
      <c r="I21" s="22">
        <f>[1]Брянск!$BN$42+[1]Брянск!$BN$52</f>
        <v>60.829000000000008</v>
      </c>
      <c r="J21" s="22">
        <f t="shared" si="7"/>
        <v>102.02500000000001</v>
      </c>
      <c r="K21" s="22">
        <f>[1]Брянск!$CF$42+[1]Брянск!$CF$52</f>
        <v>56.668000000000006</v>
      </c>
      <c r="L21" s="22">
        <f>[1]Брянск!$CO$42+[1]Брянск!$CO$52</f>
        <v>55.731999999999999</v>
      </c>
      <c r="M21" s="22">
        <f>[1]Брянск!$CX$42+[1]Брянск!$CX$52</f>
        <v>45.561000000000007</v>
      </c>
      <c r="N21" s="22">
        <f t="shared" si="8"/>
        <v>157.96100000000001</v>
      </c>
      <c r="O21" s="22">
        <f>[1]Брянск!$DP$42+[1]Брянск!$DP$52</f>
        <v>0</v>
      </c>
      <c r="P21" s="22">
        <f>[1]Брянск!$DY$42+[1]Брянск!$DY$52</f>
        <v>0</v>
      </c>
      <c r="Q21" s="22">
        <f>[1]Брянск!$EH$42+[1]Брянск!$EH$52</f>
        <v>0</v>
      </c>
      <c r="R21" s="22">
        <f t="shared" si="9"/>
        <v>0</v>
      </c>
      <c r="S21" s="23">
        <f t="shared" si="10"/>
        <v>278.834</v>
      </c>
    </row>
    <row r="22" spans="1:19" x14ac:dyDescent="0.25">
      <c r="A22" s="46" t="s">
        <v>19</v>
      </c>
      <c r="B22" s="17" t="s">
        <v>15</v>
      </c>
      <c r="C22" s="24">
        <f>[1]Брянск!$M$61+[1]Брянск!$M$72+[1]Брянск!$M$135+[1]Брянск!$M$138</f>
        <v>3680.7530000000002</v>
      </c>
      <c r="D22" s="24">
        <f>[1]Брянск!$V$61+[1]Брянск!$V$72+[1]Брянск!$V$135+[1]Брянск!$V$138</f>
        <v>3762.5169999999998</v>
      </c>
      <c r="E22" s="24">
        <f>[1]Брянск!$AE$61+[1]Брянск!$AE$72+[1]Брянск!$AE$135+[1]Брянск!$AE$138</f>
        <v>7991.48</v>
      </c>
      <c r="F22" s="24">
        <f t="shared" si="6"/>
        <v>15434.75</v>
      </c>
      <c r="G22" s="24">
        <f>[1]Брянск!$AW$61+[1]Брянск!$AW$72+[1]Брянск!$AW$135+[1]Брянск!$AW$138</f>
        <v>5642.5600000000013</v>
      </c>
      <c r="H22" s="24">
        <f>[1]Брянск!$BF$61+[1]Брянск!$BF$72+[1]Брянск!$BF$135+[1]Брянск!$BF$138</f>
        <v>2365.7899999999991</v>
      </c>
      <c r="I22" s="24">
        <f>[1]Брянск!$BO$61+[1]Брянск!$BO$72+[1]Брянск!$BO$135+[1]Брянск!$BO$138</f>
        <v>7811.1560000000009</v>
      </c>
      <c r="J22" s="24">
        <f t="shared" si="7"/>
        <v>15819.506000000001</v>
      </c>
      <c r="K22" s="24">
        <f>[1]Брянск!$CG$61+[1]Брянск!$CG$72+[1]Брянск!$CG$135+[1]Брянск!$CG$138</f>
        <v>7085.1930000000002</v>
      </c>
      <c r="L22" s="24">
        <f>[1]Брянск!$CP$61+[1]Брянск!$CP$72+[1]Брянск!$CP$135+[1]Брянск!$CP$138</f>
        <v>7926.7986000000001</v>
      </c>
      <c r="M22" s="24">
        <f>[1]Брянск!$CY$61+[1]Брянск!$CY$72+[1]Брянск!$CY$135+[1]Брянск!$CY$138</f>
        <v>6825.2525999999998</v>
      </c>
      <c r="N22" s="24">
        <f t="shared" si="8"/>
        <v>21837.244200000001</v>
      </c>
      <c r="O22" s="24">
        <f>[1]Брянск!$DQ$61+[1]Брянск!$DQ$72+[1]Брянск!$DQ$135+[1]Брянск!$DQ$138</f>
        <v>2551.5</v>
      </c>
      <c r="P22" s="24">
        <f>[1]Брянск!$DZ$61+[1]Брянск!$DZ$72+[1]Брянск!$DZ$135+[1]Брянск!$DZ$138</f>
        <v>251.99980000000002</v>
      </c>
      <c r="Q22" s="24">
        <f>[1]Брянск!$EI$61+[1]Брянск!$EI$72+[1]Брянск!$EI$135+[1]Брянск!$EI$138</f>
        <v>99.999899999999997</v>
      </c>
      <c r="R22" s="24">
        <f t="shared" si="9"/>
        <v>2903.4996999999998</v>
      </c>
      <c r="S22" s="26">
        <f t="shared" si="10"/>
        <v>55994.999900000003</v>
      </c>
    </row>
    <row r="23" spans="1:19" x14ac:dyDescent="0.25">
      <c r="A23" s="48"/>
      <c r="B23" s="12" t="s">
        <v>18</v>
      </c>
      <c r="C23" s="13">
        <f>[1]Брянск!$L$62+[1]Брянск!$L$73+[1]Брянск!$L$142+[1]Брянск!$L$143</f>
        <v>39.158000000000001</v>
      </c>
      <c r="D23" s="13">
        <f>[1]Брянск!$U$62+[1]Брянск!$U$73+[1]Брянск!$U$142+[1]Брянск!$U$143</f>
        <v>92.791999999999987</v>
      </c>
      <c r="E23" s="13">
        <f>[1]Брянск!$AD$62+[1]Брянск!$AD$73+[1]Брянск!$AD$142+[1]Брянск!$AD$143</f>
        <v>258.20600000000002</v>
      </c>
      <c r="F23" s="13">
        <f t="shared" si="6"/>
        <v>390.15600000000001</v>
      </c>
      <c r="G23" s="13">
        <f>[1]Брянск!$AV$62+[1]Брянск!$AV$73+[1]Брянск!$AV$142+[1]Брянск!$AV$143</f>
        <v>120.45999999999998</v>
      </c>
      <c r="H23" s="13">
        <f>[1]Брянск!$BE$62+[1]Брянск!$BE$73+[1]Брянск!$BE$142+[1]Брянск!$BE$143</f>
        <v>92.377000000000066</v>
      </c>
      <c r="I23" s="13">
        <f>[1]Брянск!$BN$62+[1]Брянск!$BN$73+[1]Брянск!$BN$142+[1]Брянск!$BN$143</f>
        <v>202.45299999999992</v>
      </c>
      <c r="J23" s="13">
        <f t="shared" si="7"/>
        <v>415.28999999999996</v>
      </c>
      <c r="K23" s="13">
        <f>[1]Брянск!$CF$62+[1]Брянск!$CF$73+[1]Брянск!$CF$142+[1]Брянск!$CF$143</f>
        <v>156.69499999999999</v>
      </c>
      <c r="L23" s="13">
        <f>[1]Брянск!$CO$62+[1]Брянск!$CO$73+[1]Брянск!$CO$142+[1]Брянск!$CO$143</f>
        <v>263.37400000000002</v>
      </c>
      <c r="M23" s="13">
        <f>[1]Брянск!$CX$62+[1]Брянск!$CX$73+[1]Брянск!$CX$142+[1]Брянск!$CX$143</f>
        <v>256.03899999999999</v>
      </c>
      <c r="N23" s="13">
        <f t="shared" si="8"/>
        <v>676.10799999999995</v>
      </c>
      <c r="O23" s="13">
        <f>[1]Брянск!$DP$62+[1]Брянск!$DP$73+[1]Брянск!$DP$142+[1]Брянск!$DP$143</f>
        <v>52.572000000000003</v>
      </c>
      <c r="P23" s="13">
        <f>[1]Брянск!$DY$62+[1]Брянск!$DY$73+[1]Брянск!$DY$142+[1]Брянск!$DY$143</f>
        <v>15.341000000000001</v>
      </c>
      <c r="Q23" s="13">
        <f>[1]Брянск!$EH$62+[1]Брянск!$EH$73+[1]Брянск!$EH$142+[1]Брянск!$EH$143</f>
        <v>2.343</v>
      </c>
      <c r="R23" s="13">
        <f t="shared" si="9"/>
        <v>70.256000000000014</v>
      </c>
      <c r="S23" s="15">
        <f t="shared" si="10"/>
        <v>1551.81</v>
      </c>
    </row>
    <row r="24" spans="1:19" ht="15.75" thickBot="1" x14ac:dyDescent="0.3">
      <c r="A24" s="47"/>
      <c r="B24" s="21" t="s">
        <v>20</v>
      </c>
      <c r="C24" s="27">
        <f>[1]Брянск!$L$136</f>
        <v>25</v>
      </c>
      <c r="D24" s="27">
        <f>[1]Брянск!$U$136</f>
        <v>28</v>
      </c>
      <c r="E24" s="27">
        <f>[1]Брянск!$AD$136</f>
        <v>74</v>
      </c>
      <c r="F24" s="27">
        <f t="shared" si="6"/>
        <v>127</v>
      </c>
      <c r="G24" s="27">
        <f>[1]Брянск!$AV$136</f>
        <v>61</v>
      </c>
      <c r="H24" s="27">
        <f>[1]Брянск!$BE$136</f>
        <v>28</v>
      </c>
      <c r="I24" s="27">
        <f>[1]Брянск!$BN$136</f>
        <v>53</v>
      </c>
      <c r="J24" s="27">
        <f t="shared" si="7"/>
        <v>142</v>
      </c>
      <c r="K24" s="27">
        <f>[1]Брянск!$CF$136</f>
        <v>42</v>
      </c>
      <c r="L24" s="27">
        <f>[1]Брянск!$CO$136</f>
        <v>38</v>
      </c>
      <c r="M24" s="27">
        <f>[1]Брянск!$CX$136</f>
        <v>29</v>
      </c>
      <c r="N24" s="27">
        <f t="shared" si="8"/>
        <v>109</v>
      </c>
      <c r="O24" s="27">
        <f>[1]Брянск!$DP$136</f>
        <v>20</v>
      </c>
      <c r="P24" s="27">
        <f>[1]Брянск!$DY$136</f>
        <v>0</v>
      </c>
      <c r="Q24" s="27">
        <f>[1]Брянск!$EH$136</f>
        <v>0</v>
      </c>
      <c r="R24" s="27">
        <f t="shared" si="9"/>
        <v>20</v>
      </c>
      <c r="S24" s="29">
        <f t="shared" si="10"/>
        <v>398</v>
      </c>
    </row>
    <row r="25" spans="1:19" ht="15" customHeight="1" thickBot="1" x14ac:dyDescent="0.3">
      <c r="A25" s="51" t="s">
        <v>38</v>
      </c>
      <c r="B25" s="52"/>
      <c r="C25" s="30">
        <f>[1]Брянск!$M$144+[1]Брянск!$M$145+[1]Брянск!$M$146+[1]Брянск!$M$147+[1]Брянск!$M$148+[1]Брянск!$M$149+[1]Брянск!$M$150+[1]Брянск!$M$151</f>
        <v>656.99600000000009</v>
      </c>
      <c r="D25" s="30">
        <f>[1]Брянск!$V$144+[1]Брянск!$V$145+[1]Брянск!$V$146+[1]Брянск!$V$147+[1]Брянск!$V$148+[1]Брянск!$V$149+[1]Брянск!$V$150+[1]Брянск!$V$151</f>
        <v>1516.894</v>
      </c>
      <c r="E25" s="30">
        <f>[1]Брянск!$AE$144+[1]Брянск!$AE$145+[1]Брянск!$AE$146+[1]Брянск!$AE$147+[1]Брянск!$AE$148+[1]Брянск!$AE$149+[1]Брянск!$AE$150+[1]Брянск!$AE$151</f>
        <v>1617.1100000000001</v>
      </c>
      <c r="F25" s="30">
        <f t="shared" si="6"/>
        <v>3791.0000000000005</v>
      </c>
      <c r="G25" s="30">
        <f>[1]Брянск!$AW$144+[1]Брянск!$AW$145+[1]Брянск!$AW$146+[1]Брянск!$AW$147+[1]Брянск!$AW$148+[1]Брянск!$AW$149+[1]Брянск!$AW$150+[1]Брянск!$AW$151</f>
        <v>1894.95</v>
      </c>
      <c r="H25" s="30">
        <f>[1]Брянск!$BF$144+[1]Брянск!$BF$145+[1]Брянск!$BF$146+[1]Брянск!$BF$147+[1]Брянск!$BF$148+[1]Брянск!$BF$149+[1]Брянск!$BF$150+[1]Брянск!$BF$151</f>
        <v>3087.1999999999994</v>
      </c>
      <c r="I25" s="30">
        <f>[1]Брянск!$BO$144+[1]Брянск!$BO$145+[1]Брянск!$BO$146+[1]Брянск!$BO$147+[1]Брянск!$BO$148+[1]Брянск!$BO$149+[1]Брянск!$BO$150+[1]Брянск!$BO$151</f>
        <v>1508.7400000000005</v>
      </c>
      <c r="J25" s="30">
        <f t="shared" si="7"/>
        <v>6490.89</v>
      </c>
      <c r="K25" s="30">
        <f>[1]Брянск!$CG$144+[1]Брянск!$CG$145+[1]Брянск!$CG$146+[1]Брянск!$CG$147+[1]Брянск!$CG$148+[1]Брянск!$CG$149+[1]Брянск!$CG$150+[1]Брянск!$CG$151</f>
        <v>4255.32</v>
      </c>
      <c r="L25" s="30">
        <f>[1]Брянск!$CP$144+[1]Брянск!$CP$145+[1]Брянск!$CP$146+[1]Брянск!$CP$147+[1]Брянск!$CP$148+[1]Брянск!$CP$149+[1]Брянск!$CP$150+[1]Брянск!$CP$151</f>
        <v>5225.74</v>
      </c>
      <c r="M25" s="30">
        <f>[1]Брянск!$CY$144+[1]Брянск!$CY$145+[1]Брянск!$CY$146+[1]Брянск!$CY$147+[1]Брянск!$CY$148+[1]Брянск!$CY$149+[1]Брянск!$CY$150+[1]Брянск!$CY$151</f>
        <v>4676.4400000000005</v>
      </c>
      <c r="N25" s="30">
        <f t="shared" si="8"/>
        <v>14157.5</v>
      </c>
      <c r="O25" s="30">
        <f>[1]Брянск!$DQ$144+[1]Брянск!$DQ$145+[1]Брянск!$DQ$146+[1]Брянск!$DQ$147+[1]Брянск!$DQ$148+[1]Брянск!$DQ$149+[1]Брянск!$DQ$150+[1]Брянск!$DQ$151</f>
        <v>418</v>
      </c>
      <c r="P25" s="30">
        <f>[1]Брянск!$DZ$144+[1]Брянск!$DZ$145+[1]Брянск!$DZ$146+[1]Брянск!$DZ$147+[1]Брянск!$DZ$148+[1]Брянск!$DZ$149+[1]Брянск!$DZ$150+[1]Брянск!$DZ$151</f>
        <v>261</v>
      </c>
      <c r="Q25" s="30">
        <f>[1]Брянск!$EI$144+[1]Брянск!$EI$145+[1]Брянск!$EI$146+[1]Брянск!$EI$147+[1]Брянск!$EI$148+[1]Брянск!$EI$149+[1]Брянск!$EI$150+[1]Брянск!$EI$151</f>
        <v>140</v>
      </c>
      <c r="R25" s="30">
        <f t="shared" si="9"/>
        <v>819</v>
      </c>
      <c r="S25" s="32">
        <f t="shared" si="10"/>
        <v>25258.39</v>
      </c>
    </row>
    <row r="26" spans="1:19" s="10" customFormat="1" ht="15" customHeight="1" thickBot="1" x14ac:dyDescent="0.3">
      <c r="A26" s="49" t="s">
        <v>25</v>
      </c>
      <c r="B26" s="50"/>
      <c r="C26" s="37">
        <f>C18+C20+C22+C25</f>
        <v>5770.4190000000008</v>
      </c>
      <c r="D26" s="37">
        <f t="shared" ref="D26" si="11">D18+D20+D22+D25</f>
        <v>6082.0309999999999</v>
      </c>
      <c r="E26" s="37">
        <f t="shared" ref="E26" si="12">E18+E20+E22+E25</f>
        <v>14422.59</v>
      </c>
      <c r="F26" s="38">
        <f t="shared" ref="F26" si="13">F18+F20+F22+F25</f>
        <v>26275.040000000001</v>
      </c>
      <c r="G26" s="37">
        <f t="shared" ref="G26" si="14">G18+G20+G22+G25</f>
        <v>14353.820000000002</v>
      </c>
      <c r="H26" s="37">
        <f t="shared" ref="H26" si="15">H18+H20+H22+H25</f>
        <v>9822.2499999999982</v>
      </c>
      <c r="I26" s="37">
        <f t="shared" ref="I26" si="16">I18+I20+I22+I25</f>
        <v>14100.446000000002</v>
      </c>
      <c r="J26" s="38">
        <f t="shared" ref="J26" si="17">J18+J20+J22+J25</f>
        <v>38276.516000000003</v>
      </c>
      <c r="K26" s="37">
        <f t="shared" ref="K26" si="18">K18+K20+K22+K25</f>
        <v>20798.582999999999</v>
      </c>
      <c r="L26" s="37">
        <f t="shared" ref="L26" si="19">L18+L20+L22+L25</f>
        <v>24598.264600000002</v>
      </c>
      <c r="M26" s="37">
        <f t="shared" ref="M26" si="20">M18+M20+M22+M25</f>
        <v>19058.061600000001</v>
      </c>
      <c r="N26" s="38">
        <f t="shared" ref="N26" si="21">N18+N20+N22+N25</f>
        <v>64454.909200000002</v>
      </c>
      <c r="O26" s="37">
        <f t="shared" ref="O26" si="22">O18+O20+O22+O25</f>
        <v>3410.817</v>
      </c>
      <c r="P26" s="37">
        <f t="shared" ref="P26" si="23">P18+P20+P22+P25</f>
        <v>552.7188000000001</v>
      </c>
      <c r="Q26" s="37">
        <f t="shared" ref="Q26" si="24">Q18+Q20+Q22+Q25</f>
        <v>239.9999</v>
      </c>
      <c r="R26" s="38">
        <f t="shared" ref="R26" si="25">R18+R20+R22+R25</f>
        <v>4203.5357000000004</v>
      </c>
      <c r="S26" s="39">
        <f t="shared" ref="S26" si="26">S18+S20+S22+S25</f>
        <v>133210.00089999998</v>
      </c>
    </row>
    <row r="27" spans="1:19" s="6" customFormat="1" ht="15.75" customHeight="1" thickBot="1" x14ac:dyDescent="0.3">
      <c r="A27" s="55" t="s">
        <v>28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7"/>
    </row>
    <row r="28" spans="1:19" s="1" customFormat="1" ht="15.75" thickBot="1" x14ac:dyDescent="0.3">
      <c r="A28" s="44" t="s">
        <v>0</v>
      </c>
      <c r="B28" s="45"/>
      <c r="C28" s="40" t="s">
        <v>1</v>
      </c>
      <c r="D28" s="34" t="s">
        <v>2</v>
      </c>
      <c r="E28" s="34" t="s">
        <v>3</v>
      </c>
      <c r="F28" s="35" t="s">
        <v>24</v>
      </c>
      <c r="G28" s="34" t="s">
        <v>4</v>
      </c>
      <c r="H28" s="34" t="s">
        <v>5</v>
      </c>
      <c r="I28" s="34" t="s">
        <v>6</v>
      </c>
      <c r="J28" s="35" t="s">
        <v>23</v>
      </c>
      <c r="K28" s="34" t="s">
        <v>7</v>
      </c>
      <c r="L28" s="34" t="s">
        <v>8</v>
      </c>
      <c r="M28" s="34" t="s">
        <v>9</v>
      </c>
      <c r="N28" s="35" t="s">
        <v>22</v>
      </c>
      <c r="O28" s="34" t="s">
        <v>10</v>
      </c>
      <c r="P28" s="34" t="s">
        <v>11</v>
      </c>
      <c r="Q28" s="34" t="s">
        <v>12</v>
      </c>
      <c r="R28" s="35" t="s">
        <v>21</v>
      </c>
      <c r="S28" s="36" t="s">
        <v>13</v>
      </c>
    </row>
    <row r="29" spans="1:19" s="1" customFormat="1" x14ac:dyDescent="0.25">
      <c r="A29" s="58" t="s">
        <v>14</v>
      </c>
      <c r="B29" s="41" t="s">
        <v>15</v>
      </c>
      <c r="C29" s="24">
        <f>[1]Воронеж!$M$83</f>
        <v>0</v>
      </c>
      <c r="D29" s="24">
        <f>[1]Воронеж!$V$83</f>
        <v>0</v>
      </c>
      <c r="E29" s="24">
        <f>[1]Воронеж!$AE$83</f>
        <v>288.59199999999998</v>
      </c>
      <c r="F29" s="24">
        <f>C29+D29+E29</f>
        <v>288.59199999999998</v>
      </c>
      <c r="G29" s="24">
        <f>[1]Воронеж!$AW$83</f>
        <v>3799.38</v>
      </c>
      <c r="H29" s="24">
        <f>[1]Воронеж!$BF$83</f>
        <v>1799.444</v>
      </c>
      <c r="I29" s="24">
        <f>[1]Воронеж!$BO$83</f>
        <v>7986.2480000000005</v>
      </c>
      <c r="J29" s="24">
        <f>G29+H29+I29</f>
        <v>13585.072</v>
      </c>
      <c r="K29" s="24">
        <f>[1]Воронеж!$CG$83</f>
        <v>8723.91</v>
      </c>
      <c r="L29" s="24">
        <f>[1]Воронеж!$CP$83</f>
        <v>15001.189999999999</v>
      </c>
      <c r="M29" s="24">
        <f>[1]Воронеж!$CY$83</f>
        <v>3949.12</v>
      </c>
      <c r="N29" s="24">
        <f>K29+L29+M29</f>
        <v>27674.219999999998</v>
      </c>
      <c r="O29" s="24">
        <f>[1]Воронеж!$DQ$83</f>
        <v>1535.82</v>
      </c>
      <c r="P29" s="24">
        <f>[1]Воронеж!$DZ$83</f>
        <v>0</v>
      </c>
      <c r="Q29" s="24">
        <f>[1]Воронеж!$EI$83</f>
        <v>0</v>
      </c>
      <c r="R29" s="24">
        <f>O29+P29+Q29</f>
        <v>1535.82</v>
      </c>
      <c r="S29" s="26">
        <f>F29+J29+N29+R29</f>
        <v>43083.703999999998</v>
      </c>
    </row>
    <row r="30" spans="1:19" s="1" customFormat="1" ht="15.75" thickBot="1" x14ac:dyDescent="0.3">
      <c r="A30" s="47"/>
      <c r="B30" s="21" t="s">
        <v>16</v>
      </c>
      <c r="C30" s="27">
        <f>[1]Воронеж!$L$84</f>
        <v>0</v>
      </c>
      <c r="D30" s="27">
        <f>[1]Воронеж!$U$84</f>
        <v>0</v>
      </c>
      <c r="E30" s="27">
        <f>[1]Воронеж!$AD$84</f>
        <v>0</v>
      </c>
      <c r="F30" s="27">
        <f t="shared" ref="F30:F36" si="27">C30+D30+E30</f>
        <v>0</v>
      </c>
      <c r="G30" s="27">
        <f>[1]Воронеж!$AV$84</f>
        <v>1</v>
      </c>
      <c r="H30" s="27">
        <f>[1]Воронеж!$BE$84</f>
        <v>1</v>
      </c>
      <c r="I30" s="27">
        <f>[1]Воронеж!$BN$84</f>
        <v>1</v>
      </c>
      <c r="J30" s="27">
        <f t="shared" ref="J30:J36" si="28">G30+H30+I30</f>
        <v>3</v>
      </c>
      <c r="K30" s="27">
        <f>[1]Воронеж!$CF$84</f>
        <v>1</v>
      </c>
      <c r="L30" s="27">
        <f>[1]Воронеж!$CO$84</f>
        <v>3</v>
      </c>
      <c r="M30" s="27">
        <f>[1]Воронеж!$CX$84</f>
        <v>1</v>
      </c>
      <c r="N30" s="27">
        <f t="shared" ref="N30:N36" si="29">K30+L30+M30</f>
        <v>5</v>
      </c>
      <c r="O30" s="27">
        <f>[1]Воронеж!$DP$84</f>
        <v>0</v>
      </c>
      <c r="P30" s="27">
        <f>[1]Воронеж!$DY$84</f>
        <v>0</v>
      </c>
      <c r="Q30" s="27">
        <f>[1]Воронеж!$EH$84</f>
        <v>0</v>
      </c>
      <c r="R30" s="27">
        <f t="shared" ref="R30:R36" si="30">O30+P30+Q30</f>
        <v>0</v>
      </c>
      <c r="S30" s="29">
        <f t="shared" ref="S30:S36" si="31">F30+J30+N30+R30</f>
        <v>8</v>
      </c>
    </row>
    <row r="31" spans="1:19" s="1" customFormat="1" x14ac:dyDescent="0.25">
      <c r="A31" s="46" t="s">
        <v>17</v>
      </c>
      <c r="B31" s="17" t="s">
        <v>15</v>
      </c>
      <c r="C31" s="24">
        <f>[1]Воронеж!$M$41+[1]Воронеж!$M$51</f>
        <v>746.84999999999991</v>
      </c>
      <c r="D31" s="24">
        <f>[1]Воронеж!$V$41+[1]Воронеж!$V$51</f>
        <v>204.47800000000001</v>
      </c>
      <c r="E31" s="24">
        <f>[1]Воронеж!$AE$41+[1]Воронеж!$AE$51</f>
        <v>1168.3139999999999</v>
      </c>
      <c r="F31" s="24">
        <f t="shared" si="27"/>
        <v>2119.6419999999998</v>
      </c>
      <c r="G31" s="24">
        <f>[1]Воронеж!$AW$41+[1]Воронеж!$AW$51</f>
        <v>1359.5600000000002</v>
      </c>
      <c r="H31" s="24">
        <f>[1]Воронеж!$BF$41+[1]Воронеж!$BF$51</f>
        <v>2441.6559999999999</v>
      </c>
      <c r="I31" s="24">
        <f>[1]Воронеж!$BO$41+[1]Воронеж!$BO$51</f>
        <v>3057.0880000000002</v>
      </c>
      <c r="J31" s="24">
        <f t="shared" si="28"/>
        <v>6858.3040000000001</v>
      </c>
      <c r="K31" s="24">
        <f>[1]Воронеж!$CG$41+[1]Воронеж!$CG$51</f>
        <v>3759.8999999999996</v>
      </c>
      <c r="L31" s="24">
        <f>[1]Воронеж!$CP$41+[1]Воронеж!$CP$51</f>
        <v>6291.6240000000007</v>
      </c>
      <c r="M31" s="24">
        <f>[1]Воронеж!$CY$41+[1]Воронеж!$CY$51</f>
        <v>5788.08</v>
      </c>
      <c r="N31" s="24">
        <f t="shared" si="29"/>
        <v>15839.604000000001</v>
      </c>
      <c r="O31" s="24">
        <f>[1]Воронеж!$DQ$41+[1]Воронеж!$DQ$51</f>
        <v>163.1</v>
      </c>
      <c r="P31" s="24">
        <f>[1]Воронеж!$DZ$41+[1]Воронеж!$DZ$51</f>
        <v>0</v>
      </c>
      <c r="Q31" s="24">
        <f>[1]Воронеж!$EI$41+[1]Воронеж!$EI$51</f>
        <v>0</v>
      </c>
      <c r="R31" s="24">
        <f t="shared" si="30"/>
        <v>163.1</v>
      </c>
      <c r="S31" s="26">
        <f t="shared" si="31"/>
        <v>24980.65</v>
      </c>
    </row>
    <row r="32" spans="1:19" s="1" customFormat="1" ht="15.75" thickBot="1" x14ac:dyDescent="0.3">
      <c r="A32" s="47"/>
      <c r="B32" s="21" t="s">
        <v>18</v>
      </c>
      <c r="C32" s="22">
        <f>[1]Воронеж!$L$42+[1]Воронеж!$L$52</f>
        <v>0.17899999999999999</v>
      </c>
      <c r="D32" s="22">
        <f>[1]Воронеж!$U$42+[1]Воронеж!$U$52</f>
        <v>0.48</v>
      </c>
      <c r="E32" s="22">
        <f>[1]Воронеж!$AD$42+[1]Воронеж!$AD$52</f>
        <v>48.1</v>
      </c>
      <c r="F32" s="22">
        <f t="shared" si="27"/>
        <v>48.759</v>
      </c>
      <c r="G32" s="22">
        <f>[1]Воронеж!$AV$42+[1]Воронеж!$AV$52</f>
        <v>21.475999999999999</v>
      </c>
      <c r="H32" s="22">
        <f>[1]Воронеж!$BE$52</f>
        <v>18.600000000000001</v>
      </c>
      <c r="I32" s="22">
        <f>[1]Воронеж!$BN$42+[1]Воронеж!$BN$52</f>
        <v>40.799999999999997</v>
      </c>
      <c r="J32" s="22">
        <f t="shared" si="28"/>
        <v>80.876000000000005</v>
      </c>
      <c r="K32" s="22">
        <f>[1]Воронеж!$CF$42+[1]Воронеж!$CF$52</f>
        <v>64.465999999999994</v>
      </c>
      <c r="L32" s="22">
        <f>[1]Воронеж!$CO$42+[1]Воронеж!$CO$52</f>
        <v>180.87</v>
      </c>
      <c r="M32" s="22">
        <f>[1]Воронеж!$CX$42+[1]Воронеж!$CX$52</f>
        <v>100.965</v>
      </c>
      <c r="N32" s="22">
        <f t="shared" si="29"/>
        <v>346.30100000000004</v>
      </c>
      <c r="O32" s="22">
        <f>[1]Воронеж!$DP$42+[1]Воронеж!$DP$52</f>
        <v>0</v>
      </c>
      <c r="P32" s="22">
        <f>[1]Воронеж!$DY$42+[1]Воронеж!$DY$52</f>
        <v>0</v>
      </c>
      <c r="Q32" s="22">
        <f>[1]Воронеж!$EH$42+[1]Воронеж!$EH$52</f>
        <v>0</v>
      </c>
      <c r="R32" s="22">
        <f t="shared" si="30"/>
        <v>0</v>
      </c>
      <c r="S32" s="23">
        <f t="shared" si="31"/>
        <v>475.93600000000004</v>
      </c>
    </row>
    <row r="33" spans="1:19" s="1" customFormat="1" x14ac:dyDescent="0.25">
      <c r="A33" s="46" t="s">
        <v>19</v>
      </c>
      <c r="B33" s="17" t="s">
        <v>15</v>
      </c>
      <c r="C33" s="24">
        <f>[1]Воронеж!$M$61+[1]Воронеж!$M$72+[1]Воронеж!$M$135+[1]Воронеж!$M$138</f>
        <v>731.41</v>
      </c>
      <c r="D33" s="24">
        <f>[1]Воронеж!$V$61+[1]Воронеж!$V$72+[1]Воронеж!$V$135+[1]Воронеж!$V$138</f>
        <v>1103.4940000000001</v>
      </c>
      <c r="E33" s="24">
        <f>[1]Воронеж!$AE$61+[1]Воронеж!$AE$72+[1]Воронеж!$AE$135+[1]Воронеж!$AE$138</f>
        <v>9538.9150000000009</v>
      </c>
      <c r="F33" s="24">
        <f t="shared" si="27"/>
        <v>11373.819000000001</v>
      </c>
      <c r="G33" s="24">
        <f>[1]Воронеж!$AW$61+[1]Воронеж!$AW$72+[1]Воронеж!$AW$135+[1]Воронеж!$AW$138</f>
        <v>8538.3510000000006</v>
      </c>
      <c r="H33" s="24">
        <f>[1]Воронеж!$BF$61+[1]Воронеж!$BF$72+[1]Воронеж!$BF$135+[1]Воронеж!$BF$138</f>
        <v>14858.198</v>
      </c>
      <c r="I33" s="24">
        <f>[1]Воронеж!$BO$61+[1]Воронеж!$BO$72+[1]Воронеж!$BO$135+[1]Воронеж!$BO$138</f>
        <v>22569.565999999999</v>
      </c>
      <c r="J33" s="24">
        <f t="shared" si="28"/>
        <v>45966.114999999998</v>
      </c>
      <c r="K33" s="24">
        <f>[1]Воронеж!$CG$61+[1]Воронеж!$CG$72+[1]Воронеж!$CG$135+[1]Воронеж!$CG$138</f>
        <v>19750.675609526475</v>
      </c>
      <c r="L33" s="24">
        <f>[1]Воронеж!$CP$61+[1]Воронеж!$CP$72+[1]Воронеж!$CP$135+[1]Воронеж!$CP$138</f>
        <v>19199.851292878448</v>
      </c>
      <c r="M33" s="24">
        <f>[1]Воронеж!$CY$61+[1]Воронеж!$CY$72+[1]Воронеж!$CY$135+[1]Воронеж!$CY$138</f>
        <v>13034.600097595079</v>
      </c>
      <c r="N33" s="24">
        <f t="shared" si="29"/>
        <v>51985.127</v>
      </c>
      <c r="O33" s="24">
        <f>[1]Воронеж!$DQ$61+[1]Воронеж!$DQ$72+[1]Воронеж!$DQ$135+[1]Воронеж!$DQ$138</f>
        <v>870.91999999999985</v>
      </c>
      <c r="P33" s="24">
        <f>[1]Воронеж!$DZ$61+[1]Воронеж!$DZ$72+[1]Воронеж!$DZ$135+[1]Воронеж!$DZ$138</f>
        <v>618.01</v>
      </c>
      <c r="Q33" s="24">
        <f>[1]Воронеж!$EI$61+[1]Воронеж!$EI$72+[1]Воронеж!$EI$135+[1]Воронеж!$EI$138</f>
        <v>303.48</v>
      </c>
      <c r="R33" s="24">
        <f t="shared" si="30"/>
        <v>1792.4099999999999</v>
      </c>
      <c r="S33" s="26">
        <f t="shared" si="31"/>
        <v>111117.47100000001</v>
      </c>
    </row>
    <row r="34" spans="1:19" s="1" customFormat="1" x14ac:dyDescent="0.25">
      <c r="A34" s="48"/>
      <c r="B34" s="12" t="s">
        <v>18</v>
      </c>
      <c r="C34" s="13">
        <f>[1]Воронеж!$L$62+[1]Воронеж!$L$73+[1]Воронеж!$L$142+[1]Воронеж!$L$143</f>
        <v>0</v>
      </c>
      <c r="D34" s="13">
        <f>[1]Воронеж!$U$62+[1]Воронеж!$U$73+[1]Воронеж!$U$142+[1]Воронеж!$U$143</f>
        <v>16.501000000000001</v>
      </c>
      <c r="E34" s="13">
        <f>[1]Воронеж!$AD$62+[1]Воронеж!$AD$73+[1]Воронеж!$AD$142+[1]Воронеж!$AD$143</f>
        <v>25.52</v>
      </c>
      <c r="F34" s="13">
        <f t="shared" si="27"/>
        <v>42.021000000000001</v>
      </c>
      <c r="G34" s="13">
        <f>[1]Воронеж!$AV$62+[1]Воронеж!$AV$73+[1]Воронеж!$AV$142+[1]Воронеж!$AV$143</f>
        <v>66.986999999999995</v>
      </c>
      <c r="H34" s="13">
        <f>[1]Воронеж!$BE$62+[1]Воронеж!$BE$73+[1]Воронеж!$BE$142+[1]Воронеж!$BE$143</f>
        <v>108.62</v>
      </c>
      <c r="I34" s="13">
        <f>[1]Воронеж!$BN$62+[1]Воронеж!$BN$73+[1]Воронеж!$BN$142+[1]Воронеж!$BN$143</f>
        <v>137.226</v>
      </c>
      <c r="J34" s="13">
        <f t="shared" si="28"/>
        <v>312.83299999999997</v>
      </c>
      <c r="K34" s="13">
        <f>[1]Воронеж!$CF$62+[1]Воронеж!$CF$73+[1]Воронеж!$CF$142+[1]Воронеж!$CF$143</f>
        <v>139.95999999999998</v>
      </c>
      <c r="L34" s="13">
        <f>[1]Воронеж!$CO$62+[1]Воронеж!$CO$73+[1]Воронеж!$CO$142+[1]Воронеж!$CO$143</f>
        <v>121.87</v>
      </c>
      <c r="M34" s="13">
        <f>[1]Воронеж!$CX$62+[1]Воронеж!$CX$73+[1]Воронеж!$CX$142+[1]Воронеж!$CX$143</f>
        <v>149.66999999999999</v>
      </c>
      <c r="N34" s="13">
        <f t="shared" si="29"/>
        <v>411.5</v>
      </c>
      <c r="O34" s="13">
        <f>[1]Воронеж!$DP$62+[1]Воронеж!$DP$73+[1]Воронеж!$DP$142+[1]Воронеж!$DP$143</f>
        <v>0</v>
      </c>
      <c r="P34" s="13">
        <f>[1]Воронеж!$DY$62+[1]Воронеж!$DY$73+[1]Воронеж!$DY$142+[1]Воронеж!$DY$143</f>
        <v>0</v>
      </c>
      <c r="Q34" s="13">
        <f>[1]Воронеж!$EH$62+[1]Воронеж!$EH$73+[1]Воронеж!$EH$142+[1]Воронеж!$EH$143</f>
        <v>0</v>
      </c>
      <c r="R34" s="13">
        <f t="shared" si="30"/>
        <v>0</v>
      </c>
      <c r="S34" s="15">
        <f t="shared" si="31"/>
        <v>766.35400000000004</v>
      </c>
    </row>
    <row r="35" spans="1:19" s="1" customFormat="1" ht="15.75" thickBot="1" x14ac:dyDescent="0.3">
      <c r="A35" s="47"/>
      <c r="B35" s="21" t="s">
        <v>20</v>
      </c>
      <c r="C35" s="27">
        <f>[1]Воронеж!$L$136</f>
        <v>3</v>
      </c>
      <c r="D35" s="27">
        <f>[1]Воронеж!$U$136</f>
        <v>14</v>
      </c>
      <c r="E35" s="27">
        <f>[1]Воронеж!$AD$136</f>
        <v>135</v>
      </c>
      <c r="F35" s="27">
        <f t="shared" si="27"/>
        <v>152</v>
      </c>
      <c r="G35" s="27">
        <f>[1]Воронеж!$AV$136</f>
        <v>53</v>
      </c>
      <c r="H35" s="27">
        <f>[1]Воронеж!$BE$136</f>
        <v>76</v>
      </c>
      <c r="I35" s="27">
        <f>[1]Воронеж!$BN$136</f>
        <v>79</v>
      </c>
      <c r="J35" s="27">
        <f t="shared" si="28"/>
        <v>208</v>
      </c>
      <c r="K35" s="27">
        <f>[1]Воронеж!$CF$136</f>
        <v>37</v>
      </c>
      <c r="L35" s="27">
        <f>[1]Воронеж!$CO$136</f>
        <v>30</v>
      </c>
      <c r="M35" s="27">
        <f>[1]Воронеж!$CX$136</f>
        <v>30</v>
      </c>
      <c r="N35" s="27">
        <f t="shared" si="29"/>
        <v>97</v>
      </c>
      <c r="O35" s="27">
        <f>[1]Воронеж!$DP$136</f>
        <v>0</v>
      </c>
      <c r="P35" s="27">
        <f>[1]Воронеж!$DY$136</f>
        <v>0</v>
      </c>
      <c r="Q35" s="27">
        <f>[1]Воронеж!$EH$136</f>
        <v>0</v>
      </c>
      <c r="R35" s="27">
        <f t="shared" si="30"/>
        <v>0</v>
      </c>
      <c r="S35" s="29">
        <f t="shared" si="31"/>
        <v>457</v>
      </c>
    </row>
    <row r="36" spans="1:19" s="1" customFormat="1" ht="15" customHeight="1" thickBot="1" x14ac:dyDescent="0.3">
      <c r="A36" s="51" t="s">
        <v>38</v>
      </c>
      <c r="B36" s="52"/>
      <c r="C36" s="30">
        <f>[1]Воронеж!$M$144+[1]Воронеж!$M$145+[1]Воронеж!$M$146+[1]Воронеж!$M$147+[1]Воронеж!$M$148+[1]Воронеж!$M$149+[1]Воронеж!$M$150+[1]Воронеж!$M$151</f>
        <v>94.12</v>
      </c>
      <c r="D36" s="30">
        <f>[1]Воронеж!$V$144+[1]Воронеж!$V$145+[1]Воронеж!$V$146+[1]Воронеж!$V$147+[1]Воронеж!$V$148+[1]Воронеж!$V$149+[1]Воронеж!$V$150+[1]Воронеж!$V$151</f>
        <v>1526.9059999999999</v>
      </c>
      <c r="E36" s="30">
        <f>[1]Воронеж!$AE$144+[1]Воронеж!$AE$145+[1]Воронеж!$AE$146+[1]Воронеж!$AE$147+[1]Воронеж!$AE$148+[1]Воронеж!$AE$149+[1]Воронеж!$AE$150+[1]Воронеж!$AE$151</f>
        <v>6208.3250000000007</v>
      </c>
      <c r="F36" s="30">
        <f t="shared" si="27"/>
        <v>7829.3510000000006</v>
      </c>
      <c r="G36" s="30">
        <f>[1]Воронеж!$AW$144+[1]Воронеж!$AW$145+[1]Воронеж!$AW$146+[1]Воронеж!$AW$147+[1]Воронеж!$AW$148+[1]Воронеж!$AW$149+[1]Воронеж!$AW$150+[1]Воронеж!$AW$151</f>
        <v>3301.3109999999997</v>
      </c>
      <c r="H36" s="30">
        <f>[1]Воронеж!$BF$144+[1]Воронеж!$BF$145+[1]Воронеж!$BF$146+[1]Воронеж!$BF$147+[1]Воронеж!$BF$148+[1]Воронеж!$BF$149+[1]Воронеж!$BF$150+[1]Воронеж!$BF$151</f>
        <v>3277.7340000000004</v>
      </c>
      <c r="I36" s="30">
        <f>[1]Воронеж!$BO$144+[1]Воронеж!$BO$145+[1]Воронеж!$BO$146+[1]Воронеж!$BO$147+[1]Воронеж!$BO$148+[1]Воронеж!$BO$149+[1]Воронеж!$BO$150+[1]Воронеж!$BO$151</f>
        <v>2890.502</v>
      </c>
      <c r="J36" s="30">
        <f t="shared" si="28"/>
        <v>9469.5470000000005</v>
      </c>
      <c r="K36" s="30">
        <f>[1]Воронеж!$CG$144+[1]Воронеж!$CG$145+[1]Воронеж!$CG$146+[1]Воронеж!$CG$147+[1]Воронеж!$CG$148+[1]Воронеж!$CG$149+[1]Воронеж!$CG$150+[1]Воронеж!$CG$151</f>
        <v>4982.4902499999998</v>
      </c>
      <c r="L36" s="30">
        <f>[1]Воронеж!$CP$144+[1]Воронеж!$CP$145+[1]Воронеж!$CP$146+[1]Воронеж!$CP$147+[1]Воронеж!$CP$148+[1]Воронеж!$CP$149+[1]Воронеж!$CP$150+[1]Воронеж!$CP$151</f>
        <v>4221.9003300000004</v>
      </c>
      <c r="M36" s="30">
        <f>[1]Воронеж!$CY$144+[1]Воронеж!$CY$145+[1]Воронеж!$CY$146+[1]Воронеж!$CY$147+[1]Воронеж!$CY$148+[1]Воронеж!$CY$149+[1]Воронеж!$CY$150+[1]Воронеж!$CY$151</f>
        <v>4295.83104</v>
      </c>
      <c r="N36" s="30">
        <f t="shared" si="29"/>
        <v>13500.22162</v>
      </c>
      <c r="O36" s="30">
        <f>[1]Воронеж!$DQ$144+[1]Воронеж!$DQ$145+[1]Воронеж!$DQ$146+[1]Воронеж!$DQ$147+[1]Воронеж!$DQ$148+[1]Воронеж!$DQ$149+[1]Воронеж!$DQ$150+[1]Воронеж!$DQ$151</f>
        <v>2992.7156</v>
      </c>
      <c r="P36" s="30">
        <f>[1]Воронеж!$DZ$144+[1]Воронеж!$DZ$145+[1]Воронеж!$DZ$146+[1]Воронеж!$DZ$147+[1]Воронеж!$DZ$148+[1]Воронеж!$DZ$149+[1]Воронеж!$DZ$150+[1]Воронеж!$DZ$151</f>
        <v>370.68940000000003</v>
      </c>
      <c r="Q36" s="30">
        <f>[1]Воронеж!$EI$144+[1]Воронеж!$EI$145+[1]Воронеж!$EI$146+[1]Воронеж!$EI$147+[1]Воронеж!$EI$148+[1]Воронеж!$EI$149+[1]Воронеж!$EI$150+[1]Воронеж!$EI$151</f>
        <v>57.67</v>
      </c>
      <c r="R36" s="30">
        <f t="shared" si="30"/>
        <v>3421.0750000000003</v>
      </c>
      <c r="S36" s="32">
        <f t="shared" si="31"/>
        <v>34220.194620000002</v>
      </c>
    </row>
    <row r="37" spans="1:19" s="11" customFormat="1" ht="15" customHeight="1" thickBot="1" x14ac:dyDescent="0.3">
      <c r="A37" s="49" t="s">
        <v>25</v>
      </c>
      <c r="B37" s="50"/>
      <c r="C37" s="37">
        <f>C29+C31+C33+C36</f>
        <v>1572.3799999999997</v>
      </c>
      <c r="D37" s="37">
        <f t="shared" ref="D37" si="32">D29+D31+D33+D36</f>
        <v>2834.8780000000002</v>
      </c>
      <c r="E37" s="37">
        <f t="shared" ref="E37" si="33">E29+E31+E33+E36</f>
        <v>17204.146000000001</v>
      </c>
      <c r="F37" s="38">
        <f t="shared" ref="F37" si="34">F29+F31+F33+F36</f>
        <v>21611.404000000002</v>
      </c>
      <c r="G37" s="37">
        <f t="shared" ref="G37" si="35">G29+G31+G33+G36</f>
        <v>16998.601999999999</v>
      </c>
      <c r="H37" s="37">
        <f t="shared" ref="H37" si="36">H29+H31+H33+H36</f>
        <v>22377.032000000003</v>
      </c>
      <c r="I37" s="37">
        <f t="shared" ref="I37" si="37">I29+I31+I33+I36</f>
        <v>36503.404000000002</v>
      </c>
      <c r="J37" s="38">
        <f t="shared" ref="J37" si="38">J29+J31+J33+J36</f>
        <v>75879.038</v>
      </c>
      <c r="K37" s="37">
        <f t="shared" ref="K37" si="39">K29+K31+K33+K36</f>
        <v>37216.975859526479</v>
      </c>
      <c r="L37" s="37">
        <f t="shared" ref="L37" si="40">L29+L31+L33+L36</f>
        <v>44714.56562287845</v>
      </c>
      <c r="M37" s="37">
        <f t="shared" ref="M37" si="41">M29+M31+M33+M36</f>
        <v>27067.631137595079</v>
      </c>
      <c r="N37" s="38">
        <f t="shared" ref="N37" si="42">N29+N31+N33+N36</f>
        <v>108999.17262</v>
      </c>
      <c r="O37" s="37">
        <f t="shared" ref="O37" si="43">O29+O31+O33+O36</f>
        <v>5562.5555999999997</v>
      </c>
      <c r="P37" s="37">
        <f t="shared" ref="P37" si="44">P29+P31+P33+P36</f>
        <v>988.69939999999997</v>
      </c>
      <c r="Q37" s="37">
        <f t="shared" ref="Q37" si="45">Q29+Q31+Q33+Q36</f>
        <v>361.15000000000003</v>
      </c>
      <c r="R37" s="38">
        <f t="shared" ref="R37" si="46">R29+R31+R33+R36</f>
        <v>6912.4050000000007</v>
      </c>
      <c r="S37" s="39">
        <f t="shared" ref="S37" si="47">S29+S31+S33+S36</f>
        <v>213402.01962000001</v>
      </c>
    </row>
    <row r="38" spans="1:19" s="6" customFormat="1" ht="15.75" customHeight="1" thickBot="1" x14ac:dyDescent="0.3">
      <c r="A38" s="55" t="s">
        <v>29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7"/>
    </row>
    <row r="39" spans="1:19" s="1" customFormat="1" ht="15.75" thickBot="1" x14ac:dyDescent="0.3">
      <c r="A39" s="44" t="s">
        <v>0</v>
      </c>
      <c r="B39" s="45"/>
      <c r="C39" s="40" t="s">
        <v>1</v>
      </c>
      <c r="D39" s="34" t="s">
        <v>2</v>
      </c>
      <c r="E39" s="34" t="s">
        <v>3</v>
      </c>
      <c r="F39" s="35" t="s">
        <v>24</v>
      </c>
      <c r="G39" s="34" t="s">
        <v>4</v>
      </c>
      <c r="H39" s="34" t="s">
        <v>5</v>
      </c>
      <c r="I39" s="34" t="s">
        <v>6</v>
      </c>
      <c r="J39" s="35" t="s">
        <v>23</v>
      </c>
      <c r="K39" s="34" t="s">
        <v>7</v>
      </c>
      <c r="L39" s="34" t="s">
        <v>8</v>
      </c>
      <c r="M39" s="34" t="s">
        <v>9</v>
      </c>
      <c r="N39" s="35" t="s">
        <v>22</v>
      </c>
      <c r="O39" s="34" t="s">
        <v>10</v>
      </c>
      <c r="P39" s="34" t="s">
        <v>11</v>
      </c>
      <c r="Q39" s="34" t="s">
        <v>12</v>
      </c>
      <c r="R39" s="35" t="s">
        <v>21</v>
      </c>
      <c r="S39" s="36" t="s">
        <v>13</v>
      </c>
    </row>
    <row r="40" spans="1:19" s="1" customFormat="1" x14ac:dyDescent="0.25">
      <c r="A40" s="58" t="s">
        <v>14</v>
      </c>
      <c r="B40" s="41" t="s">
        <v>15</v>
      </c>
      <c r="C40" s="24">
        <f>[1]Кострома!$M$83</f>
        <v>16.829999999999998</v>
      </c>
      <c r="D40" s="24">
        <f>[1]Кострома!$V$83</f>
        <v>25.17</v>
      </c>
      <c r="E40" s="24">
        <f>[1]Кострома!$AE$83</f>
        <v>11.48</v>
      </c>
      <c r="F40" s="24">
        <f>C40+D40+E40</f>
        <v>53.480000000000004</v>
      </c>
      <c r="G40" s="24">
        <f>[1]Кострома!$AW$83</f>
        <v>423.25</v>
      </c>
      <c r="H40" s="24">
        <f>[1]Кострома!$BF$83</f>
        <v>1951.76</v>
      </c>
      <c r="I40" s="24">
        <f>[1]Кострома!$BO$83</f>
        <v>3872.29</v>
      </c>
      <c r="J40" s="24">
        <f>G40+H40+I40</f>
        <v>6247.3</v>
      </c>
      <c r="K40" s="24">
        <f>[1]Кострома!$CG$83</f>
        <v>4340.43</v>
      </c>
      <c r="L40" s="24">
        <f>[1]Кострома!$CP$83</f>
        <v>2700.99</v>
      </c>
      <c r="M40" s="24">
        <f>[1]Кострома!$CY$83</f>
        <v>836.14</v>
      </c>
      <c r="N40" s="24">
        <f>K40+L40+M40</f>
        <v>7877.56</v>
      </c>
      <c r="O40" s="24">
        <f>[1]Кострома!$DQ$83</f>
        <v>0</v>
      </c>
      <c r="P40" s="24">
        <f>[1]Кострома!$DZ$83</f>
        <v>0</v>
      </c>
      <c r="Q40" s="24">
        <f>[1]Кострома!$EI$83</f>
        <v>0</v>
      </c>
      <c r="R40" s="24">
        <f>O40+P40+Q40</f>
        <v>0</v>
      </c>
      <c r="S40" s="26">
        <f>F40+J40+N40+R40</f>
        <v>14178.34</v>
      </c>
    </row>
    <row r="41" spans="1:19" s="1" customFormat="1" ht="15.75" thickBot="1" x14ac:dyDescent="0.3">
      <c r="A41" s="47"/>
      <c r="B41" s="21" t="s">
        <v>16</v>
      </c>
      <c r="C41" s="27">
        <f>[1]Кострома!$L$84</f>
        <v>0</v>
      </c>
      <c r="D41" s="27">
        <f>[1]Кострома!$U$84</f>
        <v>0</v>
      </c>
      <c r="E41" s="27">
        <f>[1]Кострома!$AD$84</f>
        <v>0</v>
      </c>
      <c r="F41" s="27">
        <f t="shared" ref="F41:F47" si="48">C41+D41+E41</f>
        <v>0</v>
      </c>
      <c r="G41" s="27">
        <f>[1]Кострома!$AV$84</f>
        <v>0</v>
      </c>
      <c r="H41" s="27">
        <f>[1]Кострома!$BE$84</f>
        <v>0</v>
      </c>
      <c r="I41" s="27">
        <f>[1]Кострома!$BN$84</f>
        <v>1</v>
      </c>
      <c r="J41" s="27">
        <f t="shared" ref="J41:J47" si="49">G41+H41+I41</f>
        <v>1</v>
      </c>
      <c r="K41" s="27">
        <f>[1]Кострома!$CF$84</f>
        <v>6</v>
      </c>
      <c r="L41" s="27">
        <f>[1]Кострома!$CO$84</f>
        <v>11</v>
      </c>
      <c r="M41" s="27">
        <f>[1]Кострома!$CX$84</f>
        <v>4</v>
      </c>
      <c r="N41" s="27">
        <f t="shared" ref="N41:N47" si="50">K41+L41+M41</f>
        <v>21</v>
      </c>
      <c r="O41" s="27">
        <f>[1]Кострома!$DP$84</f>
        <v>0</v>
      </c>
      <c r="P41" s="27">
        <f>[1]Кострома!$DY$84</f>
        <v>0</v>
      </c>
      <c r="Q41" s="27">
        <f>[1]Кострома!$EH$84</f>
        <v>0</v>
      </c>
      <c r="R41" s="27">
        <f t="shared" ref="R41:R47" si="51">O41+P41+Q41</f>
        <v>0</v>
      </c>
      <c r="S41" s="29">
        <f t="shared" ref="S41:S47" si="52">F41+J41+N41+R41</f>
        <v>22</v>
      </c>
    </row>
    <row r="42" spans="1:19" s="1" customFormat="1" x14ac:dyDescent="0.25">
      <c r="A42" s="46" t="s">
        <v>17</v>
      </c>
      <c r="B42" s="17" t="s">
        <v>15</v>
      </c>
      <c r="C42" s="24">
        <f>[1]Кострома!$M$41+[1]Кострома!$M$51</f>
        <v>3290.11</v>
      </c>
      <c r="D42" s="24">
        <f>[1]Кострома!$V$41+[1]Кострома!$V$51</f>
        <v>4950.3600000000006</v>
      </c>
      <c r="E42" s="24">
        <f>[1]Кострома!$AE$41+[1]Кострома!$AE$51</f>
        <v>2184.56</v>
      </c>
      <c r="F42" s="24">
        <f t="shared" si="48"/>
        <v>10425.030000000001</v>
      </c>
      <c r="G42" s="24">
        <f>[1]Кострома!$AW$41+[1]Кострома!$AW$51</f>
        <v>4093.4</v>
      </c>
      <c r="H42" s="24">
        <f>[1]Кострома!$BF$41+[1]Кострома!$BF$51</f>
        <v>286.72000000000003</v>
      </c>
      <c r="I42" s="24">
        <f>[1]Кострома!$BO$41+[1]Кострома!$BO$51</f>
        <v>3928.83</v>
      </c>
      <c r="J42" s="24">
        <f t="shared" si="49"/>
        <v>8308.9500000000007</v>
      </c>
      <c r="K42" s="24">
        <f>[1]Кострома!$CG$41+[1]Кострома!$CG$51</f>
        <v>4794.7175200000001</v>
      </c>
      <c r="L42" s="24">
        <f>[1]Кострома!$CP$41+[1]Кострома!$CP$51</f>
        <v>8383.0956200000001</v>
      </c>
      <c r="M42" s="24">
        <f>[1]Кострома!$CY$41+[1]Кострома!$CY$51</f>
        <v>6858.7183999999997</v>
      </c>
      <c r="N42" s="24">
        <f t="shared" si="50"/>
        <v>20036.53154</v>
      </c>
      <c r="O42" s="24">
        <f>[1]Кострома!$DQ$41+[1]Кострома!$DQ$51</f>
        <v>48</v>
      </c>
      <c r="P42" s="24">
        <f>[1]Кострома!$DZ$41+[1]Кострома!$DZ$51</f>
        <v>0</v>
      </c>
      <c r="Q42" s="24">
        <f>[1]Кострома!$EI$41+[1]Кострома!$EI$51</f>
        <v>0</v>
      </c>
      <c r="R42" s="24">
        <f t="shared" si="51"/>
        <v>48</v>
      </c>
      <c r="S42" s="26">
        <f t="shared" si="52"/>
        <v>38818.511540000007</v>
      </c>
    </row>
    <row r="43" spans="1:19" s="1" customFormat="1" ht="15.75" thickBot="1" x14ac:dyDescent="0.3">
      <c r="A43" s="47"/>
      <c r="B43" s="21" t="s">
        <v>18</v>
      </c>
      <c r="C43" s="22">
        <f>[1]Кострома!$L$42+[1]Кострома!$L$52</f>
        <v>0</v>
      </c>
      <c r="D43" s="22">
        <f>[1]Кострома!$U$42+[1]Кострома!$U$52</f>
        <v>0</v>
      </c>
      <c r="E43" s="22">
        <f>[1]Кострома!$AD$42+[1]Кострома!$AD$52</f>
        <v>0</v>
      </c>
      <c r="F43" s="22">
        <f t="shared" si="48"/>
        <v>0</v>
      </c>
      <c r="G43" s="22">
        <f>[1]Кострома!$AV$42+[1]Кострома!$AV$52</f>
        <v>0.97</v>
      </c>
      <c r="H43" s="22">
        <f>[1]Кострома!$BE$52</f>
        <v>0</v>
      </c>
      <c r="I43" s="22">
        <f>[1]Кострома!$BN$42+[1]Кострома!$BN$52</f>
        <v>0</v>
      </c>
      <c r="J43" s="22">
        <f t="shared" si="49"/>
        <v>0.97</v>
      </c>
      <c r="K43" s="22">
        <f>[1]Кострома!$CF$42+[1]Кострома!$CF$52</f>
        <v>0</v>
      </c>
      <c r="L43" s="22">
        <f>[1]Кострома!$CO$42+[1]Кострома!$CO$52</f>
        <v>0</v>
      </c>
      <c r="M43" s="22">
        <f>[1]Кострома!$CX$42+[1]Кострома!$CX$52</f>
        <v>34.18</v>
      </c>
      <c r="N43" s="22">
        <f t="shared" si="50"/>
        <v>34.18</v>
      </c>
      <c r="O43" s="22">
        <f>[1]Кострома!$DP$42+[1]Кострома!$DP$52</f>
        <v>0</v>
      </c>
      <c r="P43" s="22">
        <f>[1]Кострома!$DY$42+[1]Кострома!$DY$52</f>
        <v>0</v>
      </c>
      <c r="Q43" s="22">
        <f>[1]Кострома!$EH$42+[1]Кострома!$EH$52</f>
        <v>0</v>
      </c>
      <c r="R43" s="22">
        <f t="shared" si="51"/>
        <v>0</v>
      </c>
      <c r="S43" s="23">
        <f t="shared" si="52"/>
        <v>35.15</v>
      </c>
    </row>
    <row r="44" spans="1:19" s="1" customFormat="1" x14ac:dyDescent="0.25">
      <c r="A44" s="46" t="s">
        <v>19</v>
      </c>
      <c r="B44" s="17" t="s">
        <v>15</v>
      </c>
      <c r="C44" s="24">
        <f>[1]Кострома!$M$61+[1]Кострома!$M$72+[1]Кострома!$M$135+[1]Кострома!$M$138</f>
        <v>2107.04</v>
      </c>
      <c r="D44" s="24">
        <f>[1]Кострома!$V$61+[1]Кострома!$V$72+[1]Кострома!$V$135+[1]Кострома!$V$138</f>
        <v>3331.9799999999996</v>
      </c>
      <c r="E44" s="24">
        <f>[1]Кострома!$AE$61+[1]Кострома!$AE$72+[1]Кострома!$AE$135+[1]Кострома!$AE$138</f>
        <v>4232.4660000000003</v>
      </c>
      <c r="F44" s="24">
        <f t="shared" si="48"/>
        <v>9671.4860000000008</v>
      </c>
      <c r="G44" s="24">
        <f>[1]Кострома!$AW$61+[1]Кострома!$AW$72+[1]Кострома!$AW$135+[1]Кострома!$AW$138</f>
        <v>4137.1900000000005</v>
      </c>
      <c r="H44" s="24">
        <f>[1]Кострома!$BF$61+[1]Кострома!$BF$72+[1]Кострома!$BF$135+[1]Кострома!$BF$138</f>
        <v>5081.16</v>
      </c>
      <c r="I44" s="24">
        <f>[1]Кострома!$BO$61+[1]Кострома!$BO$72+[1]Кострома!$BO$135+[1]Кострома!$BO$138</f>
        <v>7462.8399999999992</v>
      </c>
      <c r="J44" s="24">
        <f t="shared" si="49"/>
        <v>16681.189999999999</v>
      </c>
      <c r="K44" s="24">
        <f>[1]Кострома!$CG$61+[1]Кострома!$CG$72+[1]Кострома!$CG$135+[1]Кострома!$CG$138</f>
        <v>9970.0566399999989</v>
      </c>
      <c r="L44" s="24">
        <f>[1]Кострома!$CP$61+[1]Кострома!$CP$72+[1]Кострома!$CP$135+[1]Кострома!$CP$138</f>
        <v>9616.5500000000011</v>
      </c>
      <c r="M44" s="24">
        <f>[1]Кострома!$CY$61+[1]Кострома!$CY$72+[1]Кострома!$CY$135+[1]Кострома!$CY$138</f>
        <v>7103.0399999999991</v>
      </c>
      <c r="N44" s="24">
        <f t="shared" si="50"/>
        <v>26689.646639999999</v>
      </c>
      <c r="O44" s="24">
        <f>[1]Кострома!$DQ$61+[1]Кострома!$DQ$72+[1]Кострома!$DQ$135+[1]Кострома!$DQ$138</f>
        <v>2451.6</v>
      </c>
      <c r="P44" s="24">
        <f>[1]Кострома!$DZ$61+[1]Кострома!$DZ$72+[1]Кострома!$DZ$135+[1]Кострома!$DZ$138</f>
        <v>1790.1</v>
      </c>
      <c r="Q44" s="24">
        <f>[1]Кострома!$EI$61+[1]Кострома!$EI$72+[1]Кострома!$EI$135+[1]Кострома!$EI$138</f>
        <v>383</v>
      </c>
      <c r="R44" s="24">
        <f t="shared" si="51"/>
        <v>4624.7</v>
      </c>
      <c r="S44" s="26">
        <f t="shared" si="52"/>
        <v>57667.022639999996</v>
      </c>
    </row>
    <row r="45" spans="1:19" s="1" customFormat="1" x14ac:dyDescent="0.25">
      <c r="A45" s="48"/>
      <c r="B45" s="12" t="s">
        <v>18</v>
      </c>
      <c r="C45" s="13">
        <f>[1]Кострома!$L$62+[1]Кострома!$L$73+[1]Кострома!$L$142+[1]Кострома!$L$143</f>
        <v>0.38700000000000001</v>
      </c>
      <c r="D45" s="13">
        <f>[1]Кострома!$U$62+[1]Кострома!$U$73+[1]Кострома!$U$142+[1]Кострома!$U$143</f>
        <v>20.559000000000005</v>
      </c>
      <c r="E45" s="13">
        <f>[1]Кострома!$AD$62+[1]Кострома!$AD$73+[1]Кострома!$AD$142+[1]Кострома!$AD$143</f>
        <v>0.68300000000000005</v>
      </c>
      <c r="F45" s="13">
        <f t="shared" si="48"/>
        <v>21.629000000000005</v>
      </c>
      <c r="G45" s="13">
        <f>[1]Кострома!$AV$62+[1]Кострома!$AV$73+[1]Кострома!$AV$142+[1]Кострома!$AV$143</f>
        <v>1.7289999999999999</v>
      </c>
      <c r="H45" s="13">
        <f>[1]Кострома!$BE$62+[1]Кострома!$BE$73+[1]Кострома!$BE$142+[1]Кострома!$BE$143</f>
        <v>1.0399999999999998</v>
      </c>
      <c r="I45" s="13">
        <f>[1]Кострома!$BN$62+[1]Кострома!$BN$73+[1]Кострома!$BN$142+[1]Кострома!$BN$143</f>
        <v>4.266</v>
      </c>
      <c r="J45" s="13">
        <f t="shared" si="49"/>
        <v>7.0350000000000001</v>
      </c>
      <c r="K45" s="13">
        <f>[1]Кострома!$CF$62+[1]Кострома!$CF$73+[1]Кострома!$CF$142+[1]Кострома!$CF$143</f>
        <v>0.72</v>
      </c>
      <c r="L45" s="13">
        <f>[1]Кострома!$CO$62+[1]Кострома!$CO$73+[1]Кострома!$CO$142+[1]Кострома!$CO$143</f>
        <v>55.94</v>
      </c>
      <c r="M45" s="13">
        <f>[1]Кострома!$CX$62+[1]Кострома!$CX$73+[1]Кострома!$CX$142+[1]Кострома!$CX$143</f>
        <v>0.83</v>
      </c>
      <c r="N45" s="13">
        <f t="shared" si="50"/>
        <v>57.489999999999995</v>
      </c>
      <c r="O45" s="13">
        <f>[1]Кострома!$DP$62+[1]Кострома!$DP$73+[1]Кострома!$DP$142+[1]Кострома!$DP$143</f>
        <v>0.36</v>
      </c>
      <c r="P45" s="13">
        <f>[1]Кострома!$DY$62+[1]Кострома!$DY$73+[1]Кострома!$DY$142+[1]Кострома!$DY$143</f>
        <v>0.26</v>
      </c>
      <c r="Q45" s="13">
        <f>[1]Кострома!$EH$62+[1]Кострома!$EH$73+[1]Кострома!$EH$142+[1]Кострома!$EH$143</f>
        <v>0.22</v>
      </c>
      <c r="R45" s="13">
        <f t="shared" si="51"/>
        <v>0.84</v>
      </c>
      <c r="S45" s="15">
        <f t="shared" si="52"/>
        <v>86.994</v>
      </c>
    </row>
    <row r="46" spans="1:19" s="1" customFormat="1" ht="15.75" thickBot="1" x14ac:dyDescent="0.3">
      <c r="A46" s="47"/>
      <c r="B46" s="21" t="s">
        <v>20</v>
      </c>
      <c r="C46" s="27">
        <f>[1]Кострома!$L$136</f>
        <v>2</v>
      </c>
      <c r="D46" s="27">
        <f>[1]Кострома!$U$136</f>
        <v>12</v>
      </c>
      <c r="E46" s="27">
        <f>[1]Кострома!$AD$136</f>
        <v>17</v>
      </c>
      <c r="F46" s="27">
        <f t="shared" si="48"/>
        <v>31</v>
      </c>
      <c r="G46" s="27">
        <f>[1]Кострома!$AV$136</f>
        <v>49</v>
      </c>
      <c r="H46" s="27">
        <f>[1]Кострома!$BE$136</f>
        <v>93</v>
      </c>
      <c r="I46" s="27">
        <f>[1]Кострома!$BN$136</f>
        <v>137</v>
      </c>
      <c r="J46" s="27">
        <f t="shared" si="49"/>
        <v>279</v>
      </c>
      <c r="K46" s="27">
        <f>[1]Кострома!$CF$136</f>
        <v>94</v>
      </c>
      <c r="L46" s="27">
        <f>[1]Кострома!$CO$136</f>
        <v>119</v>
      </c>
      <c r="M46" s="27">
        <f>[1]Кострома!$CX$136</f>
        <v>82</v>
      </c>
      <c r="N46" s="27">
        <f t="shared" si="50"/>
        <v>295</v>
      </c>
      <c r="O46" s="27">
        <f>[1]Кострома!$DP$136</f>
        <v>0</v>
      </c>
      <c r="P46" s="27">
        <f>[1]Кострома!$DY$136</f>
        <v>0</v>
      </c>
      <c r="Q46" s="27">
        <f>[1]Кострома!$EH$136</f>
        <v>0</v>
      </c>
      <c r="R46" s="27">
        <f t="shared" si="51"/>
        <v>0</v>
      </c>
      <c r="S46" s="29">
        <f t="shared" si="52"/>
        <v>605</v>
      </c>
    </row>
    <row r="47" spans="1:19" s="1" customFormat="1" ht="15" customHeight="1" thickBot="1" x14ac:dyDescent="0.3">
      <c r="A47" s="51" t="s">
        <v>38</v>
      </c>
      <c r="B47" s="52"/>
      <c r="C47" s="30">
        <f>[1]Кострома!$M$144+[1]Кострома!$M$145+[1]Кострома!$M$146+[1]Кострома!$M$147+[1]Кострома!$M$148+[1]Кострома!$M$149+[1]Кострома!$M$150+[1]Кострома!$M$151</f>
        <v>272</v>
      </c>
      <c r="D47" s="30">
        <f>[1]Кострома!$V$144+[1]Кострома!$V$145+[1]Кострома!$V$146+[1]Кострома!$V$147+[1]Кострома!$V$148+[1]Кострома!$V$149+[1]Кострома!$V$150+[1]Кострома!$V$151</f>
        <v>1141.2</v>
      </c>
      <c r="E47" s="30">
        <f>[1]Кострома!$AE$144+[1]Кострома!$AE$145+[1]Кострома!$AE$146+[1]Кострома!$AE$147+[1]Кострома!$AE$148+[1]Кострома!$AE$149+[1]Кострома!$AE$150+[1]Кострома!$AE$151</f>
        <v>1253.47</v>
      </c>
      <c r="F47" s="30">
        <f t="shared" si="48"/>
        <v>2666.67</v>
      </c>
      <c r="G47" s="30">
        <f>[1]Кострома!$AW$144+[1]Кострома!$AW$145+[1]Кострома!$AW$146+[1]Кострома!$AW$147+[1]Кострома!$AW$148+[1]Кострома!$AW$149+[1]Кострома!$AW$150+[1]Кострома!$AW$151</f>
        <v>2114.7870000000003</v>
      </c>
      <c r="H47" s="30">
        <f>[1]Кострома!$BF$144+[1]Кострома!$BF$145+[1]Кострома!$BF$146+[1]Кострома!$BF$147+[1]Кострома!$BF$148+[1]Кострома!$BF$149+[1]Кострома!$BF$150+[1]Кострома!$BF$151</f>
        <v>2933.3040000000001</v>
      </c>
      <c r="I47" s="30">
        <f>[1]Кострома!$BO$144+[1]Кострома!$BO$145+[1]Кострома!$BO$146+[1]Кострома!$BO$147+[1]Кострома!$BO$148+[1]Кострома!$BO$149+[1]Кострома!$BO$150+[1]Кострома!$BO$151</f>
        <v>3601.0839999999998</v>
      </c>
      <c r="J47" s="30">
        <f t="shared" si="49"/>
        <v>8649.1749999999993</v>
      </c>
      <c r="K47" s="30">
        <f>[1]Кострома!$CG$144+[1]Кострома!$CG$145+[1]Кострома!$CG$146+[1]Кострома!$CG$147+[1]Кострома!$CG$148+[1]Кострома!$CG$149+[1]Кострома!$CG$150+[1]Кострома!$CG$151</f>
        <v>3267.4549999999999</v>
      </c>
      <c r="L47" s="30">
        <f>[1]Кострома!$CP$144+[1]Кострома!$CP$145+[1]Кострома!$CP$146+[1]Кострома!$CP$147+[1]Кострома!$CP$148+[1]Кострома!$CP$149+[1]Кострома!$CP$150+[1]Кострома!$CP$151</f>
        <v>4459.08</v>
      </c>
      <c r="M47" s="30">
        <f>[1]Кострома!$CY$144+[1]Кострома!$CY$145+[1]Кострома!$CY$146+[1]Кострома!$CY$147+[1]Кострома!$CY$148+[1]Кострома!$CY$149+[1]Кострома!$CY$150+[1]Кострома!$CY$151</f>
        <v>5379.64</v>
      </c>
      <c r="N47" s="30">
        <f t="shared" si="50"/>
        <v>13106.174999999999</v>
      </c>
      <c r="O47" s="30">
        <f>[1]Кострома!$DQ$144+[1]Кострома!$DQ$145+[1]Кострома!$DQ$146+[1]Кострома!$DQ$147+[1]Кострома!$DQ$148+[1]Кострома!$DQ$149+[1]Кострома!$DQ$150+[1]Кострома!$DQ$151</f>
        <v>650</v>
      </c>
      <c r="P47" s="30">
        <f>[1]Кострома!$DZ$144+[1]Кострома!$DZ$145+[1]Кострома!$DZ$146+[1]Кострома!$DZ$147+[1]Кострома!$DZ$148+[1]Кострома!$DZ$149+[1]Кострома!$DZ$150+[1]Кострома!$DZ$151</f>
        <v>495</v>
      </c>
      <c r="Q47" s="30">
        <f>[1]Кострома!$EI$144+[1]Кострома!$EI$145+[1]Кострома!$EI$146+[1]Кострома!$EI$147+[1]Кострома!$EI$148+[1]Кострома!$EI$149+[1]Кострома!$EI$150+[1]Кострома!$EI$151</f>
        <v>229.7</v>
      </c>
      <c r="R47" s="30">
        <f t="shared" si="51"/>
        <v>1374.7</v>
      </c>
      <c r="S47" s="32">
        <f t="shared" si="52"/>
        <v>25796.719999999998</v>
      </c>
    </row>
    <row r="48" spans="1:19" s="11" customFormat="1" ht="15" customHeight="1" thickBot="1" x14ac:dyDescent="0.3">
      <c r="A48" s="49" t="s">
        <v>25</v>
      </c>
      <c r="B48" s="50"/>
      <c r="C48" s="37">
        <f>C40+C42+C44+C47</f>
        <v>5685.98</v>
      </c>
      <c r="D48" s="37">
        <f t="shared" ref="D48" si="53">D40+D42+D44+D47</f>
        <v>9448.7100000000009</v>
      </c>
      <c r="E48" s="37">
        <f t="shared" ref="E48" si="54">E40+E42+E44+E47</f>
        <v>7681.9760000000006</v>
      </c>
      <c r="F48" s="38">
        <f t="shared" ref="F48" si="55">F40+F42+F44+F47</f>
        <v>22816.665999999997</v>
      </c>
      <c r="G48" s="37">
        <f t="shared" ref="G48" si="56">G40+G42+G44+G47</f>
        <v>10768.627</v>
      </c>
      <c r="H48" s="37">
        <f t="shared" ref="H48" si="57">H40+H42+H44+H47</f>
        <v>10252.944</v>
      </c>
      <c r="I48" s="37">
        <f t="shared" ref="I48" si="58">I40+I42+I44+I47</f>
        <v>18865.043999999998</v>
      </c>
      <c r="J48" s="38">
        <f t="shared" ref="J48" si="59">J40+J42+J44+J47</f>
        <v>39886.614999999998</v>
      </c>
      <c r="K48" s="37">
        <f t="shared" ref="K48" si="60">K40+K42+K44+K47</f>
        <v>22372.659160000003</v>
      </c>
      <c r="L48" s="37">
        <f t="shared" ref="L48" si="61">L40+L42+L44+L47</f>
        <v>25159.715620000003</v>
      </c>
      <c r="M48" s="37">
        <f t="shared" ref="M48" si="62">M40+M42+M44+M47</f>
        <v>20177.538399999998</v>
      </c>
      <c r="N48" s="38">
        <f t="shared" ref="N48" si="63">N40+N42+N44+N47</f>
        <v>67709.913180000003</v>
      </c>
      <c r="O48" s="37">
        <f t="shared" ref="O48" si="64">O40+O42+O44+O47</f>
        <v>3149.6</v>
      </c>
      <c r="P48" s="37">
        <f t="shared" ref="P48" si="65">P40+P42+P44+P47</f>
        <v>2285.1</v>
      </c>
      <c r="Q48" s="37">
        <f t="shared" ref="Q48" si="66">Q40+Q42+Q44+Q47</f>
        <v>612.70000000000005</v>
      </c>
      <c r="R48" s="38">
        <f t="shared" ref="R48" si="67">R40+R42+R44+R47</f>
        <v>6047.4</v>
      </c>
      <c r="S48" s="39">
        <f t="shared" ref="S48" si="68">S40+S42+S44+S47</f>
        <v>136460.59417999999</v>
      </c>
    </row>
    <row r="49" spans="1:19" s="6" customFormat="1" ht="15.75" customHeight="1" thickBot="1" x14ac:dyDescent="0.3">
      <c r="A49" s="55" t="s">
        <v>30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7"/>
    </row>
    <row r="50" spans="1:19" ht="15.75" thickBot="1" x14ac:dyDescent="0.3">
      <c r="A50" s="44" t="s">
        <v>0</v>
      </c>
      <c r="B50" s="45"/>
      <c r="C50" s="40" t="s">
        <v>1</v>
      </c>
      <c r="D50" s="34" t="s">
        <v>2</v>
      </c>
      <c r="E50" s="34" t="s">
        <v>3</v>
      </c>
      <c r="F50" s="35" t="s">
        <v>24</v>
      </c>
      <c r="G50" s="34" t="s">
        <v>4</v>
      </c>
      <c r="H50" s="34" t="s">
        <v>5</v>
      </c>
      <c r="I50" s="34" t="s">
        <v>6</v>
      </c>
      <c r="J50" s="35" t="s">
        <v>23</v>
      </c>
      <c r="K50" s="34" t="s">
        <v>7</v>
      </c>
      <c r="L50" s="34" t="s">
        <v>8</v>
      </c>
      <c r="M50" s="34" t="s">
        <v>9</v>
      </c>
      <c r="N50" s="35" t="s">
        <v>22</v>
      </c>
      <c r="O50" s="34" t="s">
        <v>10</v>
      </c>
      <c r="P50" s="34" t="s">
        <v>11</v>
      </c>
      <c r="Q50" s="34" t="s">
        <v>12</v>
      </c>
      <c r="R50" s="35" t="s">
        <v>21</v>
      </c>
      <c r="S50" s="36" t="s">
        <v>13</v>
      </c>
    </row>
    <row r="51" spans="1:19" x14ac:dyDescent="0.25">
      <c r="A51" s="58" t="s">
        <v>14</v>
      </c>
      <c r="B51" s="41" t="s">
        <v>15</v>
      </c>
      <c r="C51" s="24">
        <f>[1]Курск!$M$83</f>
        <v>0</v>
      </c>
      <c r="D51" s="24">
        <f>[1]Курск!$V$83</f>
        <v>0</v>
      </c>
      <c r="E51" s="24">
        <f>[1]Курск!$AE$83</f>
        <v>192.1</v>
      </c>
      <c r="F51" s="24">
        <f>C51+D51+E51</f>
        <v>192.1</v>
      </c>
      <c r="G51" s="24">
        <f>[1]Курск!$AW$83</f>
        <v>487.37299999999993</v>
      </c>
      <c r="H51" s="24">
        <f>[1]Курск!$BF$83</f>
        <v>3688.2269999999999</v>
      </c>
      <c r="I51" s="24">
        <f>[1]Курск!$BO$83</f>
        <v>2977.8429999999998</v>
      </c>
      <c r="J51" s="24">
        <f>G51+H51+I51</f>
        <v>7153.4429999999993</v>
      </c>
      <c r="K51" s="24">
        <f>[1]Курск!$CG$83</f>
        <v>3218.5</v>
      </c>
      <c r="L51" s="24">
        <f>[1]Курск!$CP$83</f>
        <v>7317.6370000000006</v>
      </c>
      <c r="M51" s="24">
        <f>[1]Курск!$CY$83</f>
        <v>8702.6200000000008</v>
      </c>
      <c r="N51" s="24">
        <f>K51+L51+M51</f>
        <v>19238.757000000001</v>
      </c>
      <c r="O51" s="24">
        <f>[1]Курск!$DQ$83</f>
        <v>400</v>
      </c>
      <c r="P51" s="24">
        <f>[1]Курск!$DZ$83</f>
        <v>0</v>
      </c>
      <c r="Q51" s="24">
        <f>[1]Курск!$EI$83</f>
        <v>0</v>
      </c>
      <c r="R51" s="24">
        <f>O51+P51+Q51</f>
        <v>400</v>
      </c>
      <c r="S51" s="26">
        <f>F51+J51+N51+R51</f>
        <v>26984.300000000003</v>
      </c>
    </row>
    <row r="52" spans="1:19" ht="15.75" thickBot="1" x14ac:dyDescent="0.3">
      <c r="A52" s="47"/>
      <c r="B52" s="21" t="s">
        <v>16</v>
      </c>
      <c r="C52" s="27">
        <f>[1]Курск!$L$84</f>
        <v>0</v>
      </c>
      <c r="D52" s="27">
        <f>[1]Курск!$U$84</f>
        <v>0</v>
      </c>
      <c r="E52" s="27">
        <f>[1]Курск!$AD$84</f>
        <v>0</v>
      </c>
      <c r="F52" s="27">
        <f t="shared" ref="F52:F58" si="69">C52+D52+E52</f>
        <v>0</v>
      </c>
      <c r="G52" s="27">
        <f>[1]Курск!$AV$84</f>
        <v>0</v>
      </c>
      <c r="H52" s="27">
        <f>[1]Курск!$BE$84</f>
        <v>2</v>
      </c>
      <c r="I52" s="27">
        <f>[1]Курск!$BN$84</f>
        <v>5</v>
      </c>
      <c r="J52" s="27">
        <f t="shared" ref="J52:J58" si="70">G52+H52+I52</f>
        <v>7</v>
      </c>
      <c r="K52" s="27">
        <f>[1]Курск!$CF$84</f>
        <v>6</v>
      </c>
      <c r="L52" s="27">
        <f>[1]Курск!$CO$84</f>
        <v>4</v>
      </c>
      <c r="M52" s="27">
        <f>[1]Курск!$CX$84</f>
        <v>7</v>
      </c>
      <c r="N52" s="27">
        <f t="shared" ref="N52:N58" si="71">K52+L52+M52</f>
        <v>17</v>
      </c>
      <c r="O52" s="27">
        <f>[1]Курск!$DP$84</f>
        <v>0</v>
      </c>
      <c r="P52" s="27">
        <f>[1]Курск!$DY$84</f>
        <v>0</v>
      </c>
      <c r="Q52" s="27">
        <f>[1]Курск!$EH$84</f>
        <v>0</v>
      </c>
      <c r="R52" s="27">
        <f t="shared" ref="R52:R58" si="72">O52+P52+Q52</f>
        <v>0</v>
      </c>
      <c r="S52" s="29">
        <f t="shared" ref="S52:S58" si="73">F52+J52+N52+R52</f>
        <v>24</v>
      </c>
    </row>
    <row r="53" spans="1:19" x14ac:dyDescent="0.25">
      <c r="A53" s="46" t="s">
        <v>17</v>
      </c>
      <c r="B53" s="17" t="s">
        <v>15</v>
      </c>
      <c r="C53" s="24">
        <f>[1]Курск!$M$41+[1]Курск!$M$51</f>
        <v>0</v>
      </c>
      <c r="D53" s="24">
        <f>[1]Курск!$V$41+[1]Курск!$V$51</f>
        <v>0</v>
      </c>
      <c r="E53" s="24">
        <f>[1]Курск!$AE$41+[1]Курск!$AE$51</f>
        <v>768.55000000000007</v>
      </c>
      <c r="F53" s="24">
        <f t="shared" si="69"/>
        <v>768.55000000000007</v>
      </c>
      <c r="G53" s="24">
        <f>[1]Курск!$AW$41+[1]Курск!$AW$51</f>
        <v>1120.44</v>
      </c>
      <c r="H53" s="24">
        <f>[1]Курск!$BF$41+[1]Курск!$BF$51</f>
        <v>4288.71</v>
      </c>
      <c r="I53" s="24">
        <f>[1]Курск!$BO$41+[1]Курск!$BO$51</f>
        <v>4252.3269999999993</v>
      </c>
      <c r="J53" s="24">
        <f t="shared" si="70"/>
        <v>9661.476999999999</v>
      </c>
      <c r="K53" s="24">
        <f>[1]Курск!$CG$41+[1]Курск!$CG$51</f>
        <v>4146.1220699999994</v>
      </c>
      <c r="L53" s="24">
        <f>[1]Курск!$CP$41+[1]Курск!$CP$51</f>
        <v>4618.8691600000002</v>
      </c>
      <c r="M53" s="24">
        <f>[1]Курск!$CY$41+[1]Курск!$CY$51</f>
        <v>4796.2105900000006</v>
      </c>
      <c r="N53" s="24">
        <f t="shared" si="71"/>
        <v>13561.20182</v>
      </c>
      <c r="O53" s="24">
        <f>[1]Курск!$DQ$41+[1]Курск!$DQ$51</f>
        <v>1938.45</v>
      </c>
      <c r="P53" s="24">
        <f>[1]Курск!$DZ$41+[1]Курск!$DZ$51</f>
        <v>0</v>
      </c>
      <c r="Q53" s="24">
        <f>[1]Курск!$EI$41+[1]Курск!$EI$51</f>
        <v>0</v>
      </c>
      <c r="R53" s="24">
        <f t="shared" si="72"/>
        <v>1938.45</v>
      </c>
      <c r="S53" s="26">
        <f t="shared" si="73"/>
        <v>25929.678819999997</v>
      </c>
    </row>
    <row r="54" spans="1:19" ht="15.75" thickBot="1" x14ac:dyDescent="0.3">
      <c r="A54" s="47"/>
      <c r="B54" s="21" t="s">
        <v>18</v>
      </c>
      <c r="C54" s="22">
        <f>[1]Курск!$L$42+[1]Курск!$L$52</f>
        <v>0</v>
      </c>
      <c r="D54" s="22">
        <f>[1]Курск!$U$42+[1]Курск!$U$52</f>
        <v>0</v>
      </c>
      <c r="E54" s="22">
        <f>[1]Курск!$AD$42+[1]Курск!$AD$52</f>
        <v>66.44</v>
      </c>
      <c r="F54" s="22">
        <f t="shared" si="69"/>
        <v>66.44</v>
      </c>
      <c r="G54" s="22">
        <f>[1]Курск!$AV$42+[1]Курск!$AV$52</f>
        <v>35.988</v>
      </c>
      <c r="H54" s="22">
        <f>[1]Курск!$BE$52</f>
        <v>31.129999999999995</v>
      </c>
      <c r="I54" s="22">
        <f>[1]Курск!$BN$42+[1]Курск!$BN$52</f>
        <v>1.5620000000000118</v>
      </c>
      <c r="J54" s="22">
        <f t="shared" si="70"/>
        <v>68.680000000000007</v>
      </c>
      <c r="K54" s="22">
        <f>[1]Курск!$CF$42+[1]Курск!$CF$52</f>
        <v>108.55899999999997</v>
      </c>
      <c r="L54" s="22">
        <f>[1]Курск!$CO$42+[1]Курск!$CO$52</f>
        <v>95.369999999999976</v>
      </c>
      <c r="M54" s="22">
        <f>[1]Курск!$CX$42+[1]Курск!$CX$52</f>
        <v>66.17</v>
      </c>
      <c r="N54" s="22">
        <f t="shared" si="71"/>
        <v>270.09899999999993</v>
      </c>
      <c r="O54" s="22">
        <f>[1]Курск!$DP$42+[1]Курск!$DP$52</f>
        <v>46.72</v>
      </c>
      <c r="P54" s="22">
        <f>[1]Курск!$DY$42+[1]Курск!$DY$52</f>
        <v>0</v>
      </c>
      <c r="Q54" s="22">
        <f>[1]Курск!$EH$42+[1]Курск!$EH$52</f>
        <v>0</v>
      </c>
      <c r="R54" s="22">
        <f t="shared" si="72"/>
        <v>46.72</v>
      </c>
      <c r="S54" s="23">
        <f t="shared" si="73"/>
        <v>451.93899999999996</v>
      </c>
    </row>
    <row r="55" spans="1:19" x14ac:dyDescent="0.25">
      <c r="A55" s="46" t="s">
        <v>19</v>
      </c>
      <c r="B55" s="17" t="s">
        <v>15</v>
      </c>
      <c r="C55" s="24">
        <f>[1]Курск!$M$61+[1]Курск!$M$72+[1]Курск!$M$135+[1]Курск!$M$138</f>
        <v>815.59699999999998</v>
      </c>
      <c r="D55" s="24">
        <f>[1]Курск!$V$61+[1]Курск!$V$72+[1]Курск!$V$135+[1]Курск!$V$138</f>
        <v>1047.606</v>
      </c>
      <c r="E55" s="24">
        <f>[1]Курск!$AE$61+[1]Курск!$AE$72+[1]Курск!$AE$135+[1]Курск!$AE$138</f>
        <v>11243.467000000001</v>
      </c>
      <c r="F55" s="24">
        <f t="shared" si="69"/>
        <v>13106.67</v>
      </c>
      <c r="G55" s="24">
        <f>[1]Курск!$AW$61+[1]Курск!$AW$72+[1]Курск!$AW$135+[1]Курск!$AW$138</f>
        <v>11148.679999999998</v>
      </c>
      <c r="H55" s="24">
        <f>[1]Курск!$BF$61+[1]Курск!$BF$72+[1]Курск!$BF$135+[1]Курск!$BF$138</f>
        <v>20912.384000000002</v>
      </c>
      <c r="I55" s="24">
        <f>[1]Курск!$BO$61+[1]Курск!$BO$72+[1]Курск!$BO$135+[1]Курск!$BO$138</f>
        <v>24444.441999999999</v>
      </c>
      <c r="J55" s="24">
        <f t="shared" si="70"/>
        <v>56505.505999999994</v>
      </c>
      <c r="K55" s="24">
        <f>[1]Курск!$CG$61+[1]Курск!$CG$72+[1]Курск!$CG$135+[1]Курск!$CG$138</f>
        <v>23701.156655705381</v>
      </c>
      <c r="L55" s="24">
        <f>[1]Курск!$CP$61+[1]Курск!$CP$72+[1]Курск!$CP$135+[1]Курск!$CP$138</f>
        <v>20336.552713982601</v>
      </c>
      <c r="M55" s="24">
        <f>[1]Курск!$CY$61+[1]Курск!$CY$72+[1]Курск!$CY$135+[1]Курск!$CY$138</f>
        <v>14190.396591112032</v>
      </c>
      <c r="N55" s="24">
        <f t="shared" si="71"/>
        <v>58228.105960800014</v>
      </c>
      <c r="O55" s="24">
        <f>[1]Курск!$DQ$61+[1]Курск!$DQ$72+[1]Курск!$DQ$135+[1]Курск!$DQ$138</f>
        <v>459</v>
      </c>
      <c r="P55" s="24">
        <f>[1]Курск!$DZ$61+[1]Курск!$DZ$72+[1]Курск!$DZ$135+[1]Курск!$DZ$138</f>
        <v>0</v>
      </c>
      <c r="Q55" s="24">
        <f>[1]Курск!$EI$61+[1]Курск!$EI$72+[1]Курск!$EI$135+[1]Курск!$EI$138</f>
        <v>0</v>
      </c>
      <c r="R55" s="24">
        <f t="shared" si="72"/>
        <v>459</v>
      </c>
      <c r="S55" s="26">
        <f t="shared" si="73"/>
        <v>128299.2819608</v>
      </c>
    </row>
    <row r="56" spans="1:19" x14ac:dyDescent="0.25">
      <c r="A56" s="48"/>
      <c r="B56" s="12" t="s">
        <v>18</v>
      </c>
      <c r="C56" s="13">
        <f>[1]Курск!$L$62+[1]Курск!$L$73+[1]Курск!$L$142+[1]Курск!$L$143</f>
        <v>10.247</v>
      </c>
      <c r="D56" s="13">
        <f>[1]Курск!$U$62+[1]Курск!$U$73+[1]Курск!$U$142+[1]Курск!$U$143</f>
        <v>24.596999999999994</v>
      </c>
      <c r="E56" s="13">
        <f>[1]Курск!$AD$62+[1]Курск!$AD$73+[1]Курск!$AD$142+[1]Курск!$AD$143</f>
        <v>354.87600000000003</v>
      </c>
      <c r="F56" s="13">
        <f t="shared" si="69"/>
        <v>389.72</v>
      </c>
      <c r="G56" s="13">
        <f>[1]Курск!$AV$62+[1]Курск!$AV$73+[1]Курск!$AV$142+[1]Курск!$AV$143</f>
        <v>195.86599999999999</v>
      </c>
      <c r="H56" s="13">
        <f>[1]Курск!$BE$62+[1]Курск!$BE$73+[1]Курск!$BE$142+[1]Курск!$BE$143</f>
        <v>256.98200000000003</v>
      </c>
      <c r="I56" s="13">
        <f>[1]Курск!$BN$62+[1]Курск!$BN$73+[1]Курск!$BN$142+[1]Курск!$BN$143</f>
        <v>453.54299999999989</v>
      </c>
      <c r="J56" s="13">
        <f t="shared" si="70"/>
        <v>906.39099999999985</v>
      </c>
      <c r="K56" s="13">
        <f>[1]Курск!$CF$62+[1]Курск!$CF$73+[1]Курск!$CF$142+[1]Курск!$CF$143</f>
        <v>267.48</v>
      </c>
      <c r="L56" s="13">
        <f>[1]Курск!$CO$62+[1]Курск!$CO$73+[1]Курск!$CO$142+[1]Курск!$CO$143</f>
        <v>335.95600000000002</v>
      </c>
      <c r="M56" s="13">
        <f>[1]Курск!$CX$62+[1]Курск!$CX$73+[1]Курск!$CX$142+[1]Курск!$CX$143</f>
        <v>140.51329999999973</v>
      </c>
      <c r="N56" s="13">
        <f t="shared" si="71"/>
        <v>743.94929999999977</v>
      </c>
      <c r="O56" s="13">
        <f>[1]Курск!$DP$62+[1]Курск!$DP$73+[1]Курск!$DP$142+[1]Курск!$DP$143</f>
        <v>0</v>
      </c>
      <c r="P56" s="13">
        <f>[1]Курск!$DY$62+[1]Курск!$DY$73+[1]Курск!$DY$142+[1]Курск!$DY$143</f>
        <v>0</v>
      </c>
      <c r="Q56" s="13">
        <f>[1]Курск!$EH$62+[1]Курск!$EH$73+[1]Курск!$EH$142+[1]Курск!$EH$143</f>
        <v>0</v>
      </c>
      <c r="R56" s="13">
        <f t="shared" si="72"/>
        <v>0</v>
      </c>
      <c r="S56" s="15">
        <f t="shared" si="73"/>
        <v>2040.0602999999996</v>
      </c>
    </row>
    <row r="57" spans="1:19" ht="15.75" thickBot="1" x14ac:dyDescent="0.3">
      <c r="A57" s="47"/>
      <c r="B57" s="21" t="s">
        <v>20</v>
      </c>
      <c r="C57" s="27">
        <f>[1]Курск!$L$136</f>
        <v>0</v>
      </c>
      <c r="D57" s="27">
        <f>[1]Курск!$U$136</f>
        <v>0</v>
      </c>
      <c r="E57" s="27">
        <f>[1]Курск!$AD$136</f>
        <v>13</v>
      </c>
      <c r="F57" s="27">
        <f t="shared" si="69"/>
        <v>13</v>
      </c>
      <c r="G57" s="27">
        <f>[1]Курск!$AV$136</f>
        <v>53</v>
      </c>
      <c r="H57" s="27">
        <f>[1]Курск!$BE$136</f>
        <v>68</v>
      </c>
      <c r="I57" s="27">
        <f>[1]Курск!$BN$136</f>
        <v>77</v>
      </c>
      <c r="J57" s="27">
        <f t="shared" si="70"/>
        <v>198</v>
      </c>
      <c r="K57" s="27">
        <f>[1]Курск!$CF$136</f>
        <v>74</v>
      </c>
      <c r="L57" s="27">
        <f>[1]Курск!$CO$136</f>
        <v>81</v>
      </c>
      <c r="M57" s="27">
        <f>[1]Курск!$CX$136</f>
        <v>50</v>
      </c>
      <c r="N57" s="27">
        <f t="shared" si="71"/>
        <v>205</v>
      </c>
      <c r="O57" s="27">
        <f>[1]Курск!$DP$136</f>
        <v>0</v>
      </c>
      <c r="P57" s="27">
        <f>[1]Курск!$DY$136</f>
        <v>0</v>
      </c>
      <c r="Q57" s="27">
        <f>[1]Курск!$EH$136</f>
        <v>0</v>
      </c>
      <c r="R57" s="27">
        <f t="shared" si="72"/>
        <v>0</v>
      </c>
      <c r="S57" s="29">
        <f t="shared" si="73"/>
        <v>416</v>
      </c>
    </row>
    <row r="58" spans="1:19" ht="15" customHeight="1" thickBot="1" x14ac:dyDescent="0.3">
      <c r="A58" s="51" t="s">
        <v>38</v>
      </c>
      <c r="B58" s="52"/>
      <c r="C58" s="30">
        <f>[1]Курск!$M$144+[1]Курск!$M$145+[1]Курск!$M$146+[1]Курск!$M$147+[1]Курск!$M$148+[1]Курск!$M$149+[1]Курск!$M$150+[1]Курск!$M$151</f>
        <v>470.15100000000001</v>
      </c>
      <c r="D58" s="30">
        <f>[1]Курск!$V$144+[1]Курск!$V$145+[1]Курск!$V$146+[1]Курск!$V$147+[1]Курск!$V$148+[1]Курск!$V$149+[1]Курск!$V$150+[1]Курск!$V$151</f>
        <v>1141.502</v>
      </c>
      <c r="E58" s="30">
        <f>[1]Курск!$AE$144+[1]Курск!$AE$145+[1]Курск!$AE$146+[1]Курск!$AE$147+[1]Курск!$AE$148+[1]Курск!$AE$149+[1]Курск!$AE$150+[1]Курск!$AE$151</f>
        <v>984.96600000000001</v>
      </c>
      <c r="F58" s="30">
        <f t="shared" si="69"/>
        <v>2596.6190000000001</v>
      </c>
      <c r="G58" s="30">
        <f>[1]Курск!$AW$144+[1]Курск!$AW$145+[1]Курск!$AW$146+[1]Курск!$AW$147+[1]Курск!$AW$148+[1]Курск!$AW$149+[1]Курск!$AW$150+[1]Курск!$AW$151</f>
        <v>2307.4560000000001</v>
      </c>
      <c r="H58" s="30">
        <f>[1]Курск!$BF$144+[1]Курск!$BF$145+[1]Курск!$BF$146+[1]Курск!$BF$147+[1]Курск!$BF$148+[1]Курск!$BF$149+[1]Курск!$BF$150+[1]Курск!$BF$151</f>
        <v>3143.395</v>
      </c>
      <c r="I58" s="30">
        <f>[1]Курск!$BO$144+[1]Курск!$BO$145+[1]Курск!$BO$146+[1]Курск!$BO$147+[1]Курск!$BO$148+[1]Курск!$BO$149+[1]Курск!$BO$150+[1]Курск!$BO$151</f>
        <v>2694.7099999999996</v>
      </c>
      <c r="J58" s="30">
        <f t="shared" si="70"/>
        <v>8145.5609999999997</v>
      </c>
      <c r="K58" s="30">
        <f>[1]Курск!$CG$144+[1]Курск!$CG$145+[1]Курск!$CG$146+[1]Курск!$CG$147+[1]Курск!$CG$148+[1]Курск!$CG$149+[1]Курск!$CG$150+[1]Курск!$CG$151</f>
        <v>3208.8887589440023</v>
      </c>
      <c r="L58" s="30">
        <f>[1]Курск!$CP$144+[1]Курск!$CP$145+[1]Курск!$CP$146+[1]Курск!$CP$147+[1]Курск!$CP$148+[1]Курск!$CP$149+[1]Курск!$CP$150+[1]Курск!$CP$151</f>
        <v>5009.320041504001</v>
      </c>
      <c r="M58" s="30">
        <f>[1]Курск!$CY$144+[1]Курск!$CY$145+[1]Курск!$CY$146+[1]Курск!$CY$147+[1]Курск!$CY$148+[1]Курск!$CY$149+[1]Курск!$CY$150+[1]Курск!$CY$151</f>
        <v>6448.884303930683</v>
      </c>
      <c r="N58" s="30">
        <f t="shared" si="71"/>
        <v>14667.093104378686</v>
      </c>
      <c r="O58" s="30">
        <f>[1]Курск!$DQ$144+[1]Курск!$DQ$145+[1]Курск!$DQ$146+[1]Курск!$DQ$147+[1]Курск!$DQ$148+[1]Курск!$DQ$149+[1]Курск!$DQ$150+[1]Курск!$DQ$151</f>
        <v>1165.1447147679999</v>
      </c>
      <c r="P58" s="30">
        <f>[1]Курск!$DZ$144+[1]Курск!$DZ$145+[1]Курск!$DZ$146+[1]Курск!$DZ$147+[1]Курск!$DZ$148+[1]Курск!$DZ$149+[1]Курск!$DZ$150+[1]Курск!$DZ$151</f>
        <v>1178.7253416000003</v>
      </c>
      <c r="Q58" s="30">
        <f>[1]Курск!$EI$144+[1]Курск!$EI$145+[1]Курск!$EI$146+[1]Курск!$EI$147+[1]Курск!$EI$148+[1]Курск!$EI$149+[1]Курск!$EI$150+[1]Курск!$EI$151</f>
        <v>236.1686708</v>
      </c>
      <c r="R58" s="30">
        <f t="shared" si="72"/>
        <v>2580.0387271680006</v>
      </c>
      <c r="S58" s="32">
        <f t="shared" si="73"/>
        <v>27989.311831546685</v>
      </c>
    </row>
    <row r="59" spans="1:19" s="10" customFormat="1" ht="15" customHeight="1" thickBot="1" x14ac:dyDescent="0.3">
      <c r="A59" s="49" t="s">
        <v>25</v>
      </c>
      <c r="B59" s="50"/>
      <c r="C59" s="37">
        <f>C51+C53+C55+C58</f>
        <v>1285.748</v>
      </c>
      <c r="D59" s="37">
        <f t="shared" ref="D59" si="74">D51+D53+D55+D58</f>
        <v>2189.1080000000002</v>
      </c>
      <c r="E59" s="37">
        <f t="shared" ref="E59" si="75">E51+E53+E55+E58</f>
        <v>13189.083000000001</v>
      </c>
      <c r="F59" s="38">
        <f t="shared" ref="F59" si="76">F51+F53+F55+F58</f>
        <v>16663.938999999998</v>
      </c>
      <c r="G59" s="37">
        <f t="shared" ref="G59" si="77">G51+G53+G55+G58</f>
        <v>15063.948999999999</v>
      </c>
      <c r="H59" s="37">
        <f t="shared" ref="H59" si="78">H51+H53+H55+H58</f>
        <v>32032.716000000004</v>
      </c>
      <c r="I59" s="37">
        <f t="shared" ref="I59" si="79">I51+I53+I55+I58</f>
        <v>34369.322</v>
      </c>
      <c r="J59" s="38">
        <f t="shared" ref="J59" si="80">J51+J53+J55+J58</f>
        <v>81465.986999999994</v>
      </c>
      <c r="K59" s="37">
        <f t="shared" ref="K59" si="81">K51+K53+K55+K58</f>
        <v>34274.667484649384</v>
      </c>
      <c r="L59" s="37">
        <f t="shared" ref="L59" si="82">L51+L53+L55+L58</f>
        <v>37282.378915486603</v>
      </c>
      <c r="M59" s="37">
        <f t="shared" ref="M59" si="83">M51+M53+M55+M58</f>
        <v>34138.111485042718</v>
      </c>
      <c r="N59" s="38">
        <f t="shared" ref="N59" si="84">N51+N53+N55+N58</f>
        <v>105695.15788517871</v>
      </c>
      <c r="O59" s="37">
        <f t="shared" ref="O59" si="85">O51+O53+O55+O58</f>
        <v>3962.5947147679999</v>
      </c>
      <c r="P59" s="37">
        <f t="shared" ref="P59" si="86">P51+P53+P55+P58</f>
        <v>1178.7253416000003</v>
      </c>
      <c r="Q59" s="37">
        <f t="shared" ref="Q59" si="87">Q51+Q53+Q55+Q58</f>
        <v>236.1686708</v>
      </c>
      <c r="R59" s="38">
        <f t="shared" ref="R59" si="88">R51+R53+R55+R58</f>
        <v>5377.488727168</v>
      </c>
      <c r="S59" s="39">
        <f t="shared" ref="S59" si="89">S51+S53+S55+S58</f>
        <v>209202.5726123467</v>
      </c>
    </row>
    <row r="60" spans="1:19" s="5" customFormat="1" ht="15.75" customHeight="1" thickBot="1" x14ac:dyDescent="0.3">
      <c r="A60" s="55" t="s">
        <v>31</v>
      </c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7"/>
    </row>
    <row r="61" spans="1:19" ht="15.75" thickBot="1" x14ac:dyDescent="0.3">
      <c r="A61" s="44" t="s">
        <v>0</v>
      </c>
      <c r="B61" s="45"/>
      <c r="C61" s="40" t="s">
        <v>1</v>
      </c>
      <c r="D61" s="34" t="s">
        <v>2</v>
      </c>
      <c r="E61" s="34" t="s">
        <v>3</v>
      </c>
      <c r="F61" s="35" t="s">
        <v>24</v>
      </c>
      <c r="G61" s="34" t="s">
        <v>4</v>
      </c>
      <c r="H61" s="34" t="s">
        <v>5</v>
      </c>
      <c r="I61" s="34" t="s">
        <v>6</v>
      </c>
      <c r="J61" s="35" t="s">
        <v>23</v>
      </c>
      <c r="K61" s="34" t="s">
        <v>7</v>
      </c>
      <c r="L61" s="34" t="s">
        <v>8</v>
      </c>
      <c r="M61" s="34" t="s">
        <v>9</v>
      </c>
      <c r="N61" s="35" t="s">
        <v>22</v>
      </c>
      <c r="O61" s="34" t="s">
        <v>10</v>
      </c>
      <c r="P61" s="34" t="s">
        <v>11</v>
      </c>
      <c r="Q61" s="34" t="s">
        <v>12</v>
      </c>
      <c r="R61" s="35" t="s">
        <v>21</v>
      </c>
      <c r="S61" s="36" t="s">
        <v>13</v>
      </c>
    </row>
    <row r="62" spans="1:19" x14ac:dyDescent="0.25">
      <c r="A62" s="58" t="s">
        <v>14</v>
      </c>
      <c r="B62" s="41" t="s">
        <v>15</v>
      </c>
      <c r="C62" s="24">
        <f>[1]Липецк!$M$83</f>
        <v>0</v>
      </c>
      <c r="D62" s="24">
        <f>[1]Липецк!$V$83</f>
        <v>0</v>
      </c>
      <c r="E62" s="24">
        <f>[1]Липецк!$AE$83</f>
        <v>0</v>
      </c>
      <c r="F62" s="24">
        <f>C62+D62+E62</f>
        <v>0</v>
      </c>
      <c r="G62" s="24">
        <f>[1]Липецк!$AW$83</f>
        <v>484.33000000000004</v>
      </c>
      <c r="H62" s="24">
        <f>[1]Липецк!$BF$83</f>
        <v>788.56</v>
      </c>
      <c r="I62" s="24">
        <f>[1]Липецк!$BO$83</f>
        <v>1980.13</v>
      </c>
      <c r="J62" s="24">
        <f>G62+H62+I62</f>
        <v>3253.02</v>
      </c>
      <c r="K62" s="24">
        <f>[1]Липецк!$CG$83</f>
        <v>3021.17</v>
      </c>
      <c r="L62" s="24">
        <f>[1]Липецк!$CP$83</f>
        <v>6451.72</v>
      </c>
      <c r="M62" s="24">
        <f>[1]Липецк!$CY$83</f>
        <v>7345.54</v>
      </c>
      <c r="N62" s="24">
        <f>K62+L62+M62</f>
        <v>16818.43</v>
      </c>
      <c r="O62" s="24">
        <f>[1]Липецк!$DQ$83</f>
        <v>0</v>
      </c>
      <c r="P62" s="24">
        <f>[1]Липецк!$DZ$83</f>
        <v>0</v>
      </c>
      <c r="Q62" s="24">
        <f>[1]Липецк!$EI$83</f>
        <v>0</v>
      </c>
      <c r="R62" s="24">
        <f>O62+P62+Q62</f>
        <v>0</v>
      </c>
      <c r="S62" s="26">
        <f>F62+J62+N62+R62</f>
        <v>20071.45</v>
      </c>
    </row>
    <row r="63" spans="1:19" ht="15.75" thickBot="1" x14ac:dyDescent="0.3">
      <c r="A63" s="47"/>
      <c r="B63" s="21" t="s">
        <v>16</v>
      </c>
      <c r="C63" s="27">
        <f>[1]Липецк!$L$84</f>
        <v>0</v>
      </c>
      <c r="D63" s="27">
        <f>[1]Липецк!$U$84</f>
        <v>0</v>
      </c>
      <c r="E63" s="27">
        <f>[1]Липецк!$AD$84</f>
        <v>0</v>
      </c>
      <c r="F63" s="27">
        <f t="shared" ref="F63:F69" si="90">C63+D63+E63</f>
        <v>0</v>
      </c>
      <c r="G63" s="27">
        <f>[1]Липецк!$AV$84</f>
        <v>0</v>
      </c>
      <c r="H63" s="27">
        <f>[1]Липецк!$BE$84</f>
        <v>0</v>
      </c>
      <c r="I63" s="27">
        <f>[1]Липецк!$BN$84</f>
        <v>0</v>
      </c>
      <c r="J63" s="27">
        <f t="shared" ref="J63:J69" si="91">G63+H63+I63</f>
        <v>0</v>
      </c>
      <c r="K63" s="27">
        <f>[1]Липецк!$CF$84</f>
        <v>0</v>
      </c>
      <c r="L63" s="27">
        <f>[1]Липецк!$CO$84</f>
        <v>2</v>
      </c>
      <c r="M63" s="27">
        <f>[1]Липецк!$CX$84</f>
        <v>4</v>
      </c>
      <c r="N63" s="27">
        <f t="shared" ref="N63:N69" si="92">K63+L63+M63</f>
        <v>6</v>
      </c>
      <c r="O63" s="27">
        <f>[1]Липецк!$DP$84</f>
        <v>0</v>
      </c>
      <c r="P63" s="27">
        <f>[1]Липецк!$DY$84</f>
        <v>0</v>
      </c>
      <c r="Q63" s="27">
        <f>[1]Липецк!$EH$84</f>
        <v>0</v>
      </c>
      <c r="R63" s="27">
        <f t="shared" ref="R63:R69" si="93">O63+P63+Q63</f>
        <v>0</v>
      </c>
      <c r="S63" s="29">
        <f t="shared" ref="S63:S69" si="94">F63+J63+N63+R63</f>
        <v>6</v>
      </c>
    </row>
    <row r="64" spans="1:19" x14ac:dyDescent="0.25">
      <c r="A64" s="46" t="s">
        <v>17</v>
      </c>
      <c r="B64" s="17" t="s">
        <v>15</v>
      </c>
      <c r="C64" s="24">
        <f>[1]Липецк!$M$41+[1]Липецк!$M$51</f>
        <v>0</v>
      </c>
      <c r="D64" s="24">
        <f>[1]Липецк!$V$41+[1]Липецк!$V$51</f>
        <v>0</v>
      </c>
      <c r="E64" s="24">
        <f>[1]Липецк!$AE$41+[1]Липецк!$AE$51</f>
        <v>0</v>
      </c>
      <c r="F64" s="24">
        <f t="shared" si="90"/>
        <v>0</v>
      </c>
      <c r="G64" s="24">
        <f>[1]Липецк!$AW$41+[1]Липецк!$AW$51</f>
        <v>1664</v>
      </c>
      <c r="H64" s="24">
        <f>[1]Липецк!$BF$41+[1]Липецк!$BF$51</f>
        <v>1853.9899999999998</v>
      </c>
      <c r="I64" s="24">
        <f>[1]Липецк!$BO$41+[1]Липецк!$BO$51</f>
        <v>1075.27</v>
      </c>
      <c r="J64" s="24">
        <f t="shared" si="91"/>
        <v>4593.26</v>
      </c>
      <c r="K64" s="24">
        <f>[1]Липецк!$CG$41+[1]Липецк!$CG$51</f>
        <v>4610.0200000000004</v>
      </c>
      <c r="L64" s="24">
        <f>[1]Липецк!$CP$41+[1]Липецк!$CP$51</f>
        <v>9108.7900000000009</v>
      </c>
      <c r="M64" s="24">
        <f>[1]Липецк!$CY$41+[1]Липецк!$CY$51</f>
        <v>7184.16</v>
      </c>
      <c r="N64" s="24">
        <f t="shared" si="92"/>
        <v>20902.97</v>
      </c>
      <c r="O64" s="24">
        <f>[1]Липецк!$DQ$41+[1]Липецк!$DQ$51</f>
        <v>0</v>
      </c>
      <c r="P64" s="24">
        <f>[1]Липецк!$DZ$41+[1]Липецк!$DZ$51</f>
        <v>0</v>
      </c>
      <c r="Q64" s="24">
        <f>[1]Липецк!$EI$41+[1]Липецк!$EI$51</f>
        <v>0</v>
      </c>
      <c r="R64" s="24">
        <f t="shared" si="93"/>
        <v>0</v>
      </c>
      <c r="S64" s="26">
        <f t="shared" si="94"/>
        <v>25496.230000000003</v>
      </c>
    </row>
    <row r="65" spans="1:19" ht="15.75" thickBot="1" x14ac:dyDescent="0.3">
      <c r="A65" s="47"/>
      <c r="B65" s="21" t="s">
        <v>18</v>
      </c>
      <c r="C65" s="22">
        <f>[1]Липецк!$L$42+[1]Липецк!$L$52</f>
        <v>0</v>
      </c>
      <c r="D65" s="22">
        <f>[1]Липецк!$U$42+[1]Липецк!$U$52</f>
        <v>0</v>
      </c>
      <c r="E65" s="22">
        <f>[1]Липецк!$AD$42+[1]Липецк!$AD$52</f>
        <v>0</v>
      </c>
      <c r="F65" s="22">
        <f t="shared" si="90"/>
        <v>0</v>
      </c>
      <c r="G65" s="22">
        <f>[1]Липецк!$AV$42+[1]Липецк!$AV$52</f>
        <v>20.07</v>
      </c>
      <c r="H65" s="22">
        <f>[1]Липецк!$BE$52</f>
        <v>25.5</v>
      </c>
      <c r="I65" s="22">
        <f>[1]Липецк!$BN$42+[1]Липецк!$BN$52</f>
        <v>24.824000000000002</v>
      </c>
      <c r="J65" s="22">
        <f t="shared" si="91"/>
        <v>70.394000000000005</v>
      </c>
      <c r="K65" s="22">
        <f>[1]Липецк!$CF$42+[1]Липецк!$CF$52</f>
        <v>54.7</v>
      </c>
      <c r="L65" s="22">
        <f>[1]Липецк!$CO$42+[1]Липецк!$CO$52</f>
        <v>139.77500000000001</v>
      </c>
      <c r="M65" s="22">
        <f>[1]Липецк!$CX$42+[1]Липецк!$CX$52</f>
        <v>30.91</v>
      </c>
      <c r="N65" s="22">
        <f t="shared" si="92"/>
        <v>225.38500000000002</v>
      </c>
      <c r="O65" s="22">
        <f>[1]Липецк!$DP$42+[1]Липецк!$DP$52</f>
        <v>0</v>
      </c>
      <c r="P65" s="22">
        <f>[1]Липецк!$DY$42+[1]Липецк!$DY$52</f>
        <v>0</v>
      </c>
      <c r="Q65" s="22">
        <f>[1]Липецк!$EH$42+[1]Липецк!$EH$52</f>
        <v>0</v>
      </c>
      <c r="R65" s="22">
        <f t="shared" si="93"/>
        <v>0</v>
      </c>
      <c r="S65" s="23">
        <f t="shared" si="94"/>
        <v>295.779</v>
      </c>
    </row>
    <row r="66" spans="1:19" x14ac:dyDescent="0.25">
      <c r="A66" s="46" t="s">
        <v>19</v>
      </c>
      <c r="B66" s="17" t="s">
        <v>15</v>
      </c>
      <c r="C66" s="24">
        <f>[1]Липецк!$M$61+[1]Липецк!$M$72+[1]Липецк!$M$135+[1]Липецк!$M$138</f>
        <v>55.8</v>
      </c>
      <c r="D66" s="24">
        <f>[1]Липецк!$V$61+[1]Липецк!$V$72+[1]Липецк!$V$135+[1]Липецк!$V$138</f>
        <v>288.11</v>
      </c>
      <c r="E66" s="24">
        <f>[1]Липецк!$AE$61+[1]Липецк!$AE$72+[1]Липецк!$AE$135+[1]Липецк!$AE$138</f>
        <v>7228.29</v>
      </c>
      <c r="F66" s="24">
        <f t="shared" si="90"/>
        <v>7572.2</v>
      </c>
      <c r="G66" s="24">
        <f>[1]Липецк!$AW$61+[1]Липецк!$AW$72+[1]Липецк!$AW$135+[1]Липецк!$AW$138</f>
        <v>1497.12</v>
      </c>
      <c r="H66" s="24">
        <f>[1]Липецк!$BF$61+[1]Липецк!$BF$72+[1]Липецк!$BF$135+[1]Липецк!$BF$138</f>
        <v>7032.42</v>
      </c>
      <c r="I66" s="24">
        <f>[1]Липецк!$BO$61+[1]Липецк!$BO$72+[1]Липецк!$BO$135+[1]Липецк!$BO$138</f>
        <v>14726.140000000001</v>
      </c>
      <c r="J66" s="24">
        <f t="shared" si="91"/>
        <v>23255.68</v>
      </c>
      <c r="K66" s="24">
        <f>[1]Липецк!$CG$61+[1]Липецк!$CG$72+[1]Липецк!$CG$135+[1]Липецк!$CG$138</f>
        <v>10546.93</v>
      </c>
      <c r="L66" s="24">
        <f>[1]Липецк!$CP$61+[1]Липецк!$CP$72+[1]Липецк!$CP$135+[1]Липецк!$CP$138</f>
        <v>10890.44</v>
      </c>
      <c r="M66" s="24">
        <f>[1]Липецк!$CY$61+[1]Липецк!$CY$72+[1]Липецк!$CY$135+[1]Липецк!$CY$138</f>
        <v>7739.6</v>
      </c>
      <c r="N66" s="24">
        <f t="shared" si="92"/>
        <v>29176.97</v>
      </c>
      <c r="O66" s="24">
        <f>[1]Липецк!$DQ$61+[1]Липецк!$DQ$72+[1]Липецк!$DQ$135+[1]Липецк!$DQ$138</f>
        <v>1459.07</v>
      </c>
      <c r="P66" s="24">
        <f>[1]Липецк!$DZ$61+[1]Липецк!$DZ$72+[1]Липецк!$DZ$135+[1]Липецк!$DZ$138</f>
        <v>88.449999999999989</v>
      </c>
      <c r="Q66" s="24">
        <f>[1]Липецк!$EI$61+[1]Липецк!$EI$72+[1]Липецк!$EI$135+[1]Липецк!$EI$138</f>
        <v>37.69</v>
      </c>
      <c r="R66" s="24">
        <f t="shared" si="93"/>
        <v>1585.21</v>
      </c>
      <c r="S66" s="26">
        <f t="shared" si="94"/>
        <v>61590.060000000005</v>
      </c>
    </row>
    <row r="67" spans="1:19" x14ac:dyDescent="0.25">
      <c r="A67" s="48"/>
      <c r="B67" s="12" t="s">
        <v>18</v>
      </c>
      <c r="C67" s="13">
        <f>[1]Липецк!$L$62+[1]Липецк!$L$73+[1]Липецк!$L$142+[1]Липецк!$L$143</f>
        <v>0</v>
      </c>
      <c r="D67" s="13">
        <f>[1]Липецк!$U$62+[1]Липецк!$U$73+[1]Липецк!$U$142+[1]Липецк!$U$143</f>
        <v>1.1299999999999999</v>
      </c>
      <c r="E67" s="13">
        <f>[1]Липецк!$AD$62+[1]Липецк!$AD$73+[1]Липецк!$AD$142+[1]Липецк!$AD$143</f>
        <v>59.53</v>
      </c>
      <c r="F67" s="13">
        <f t="shared" si="90"/>
        <v>60.660000000000004</v>
      </c>
      <c r="G67" s="13">
        <f>[1]Липецк!$AV$62+[1]Липецк!$AV$73+[1]Липецк!$AV$142+[1]Липецк!$AV$143</f>
        <v>0</v>
      </c>
      <c r="H67" s="13">
        <f>[1]Липецк!$BE$62+[1]Липецк!$BE$73+[1]Липецк!$BE$142+[1]Липецк!$BE$143</f>
        <v>97.01</v>
      </c>
      <c r="I67" s="13">
        <f>[1]Липецк!$BN$62+[1]Липецк!$BN$73+[1]Липецк!$BN$142+[1]Липецк!$BN$143</f>
        <v>130.43</v>
      </c>
      <c r="J67" s="13">
        <f t="shared" si="91"/>
        <v>227.44</v>
      </c>
      <c r="K67" s="13">
        <f>[1]Липецк!$CF$62+[1]Липецк!$CF$73+[1]Липецк!$CF$142+[1]Липецк!$CF$143</f>
        <v>77.444999999999993</v>
      </c>
      <c r="L67" s="13">
        <f>[1]Липецк!$CO$62+[1]Липецк!$CO$73+[1]Липецк!$CO$142+[1]Липецк!$CO$143</f>
        <v>128.096</v>
      </c>
      <c r="M67" s="13">
        <f>[1]Липецк!$CX$62+[1]Липецк!$CX$73+[1]Липецк!$CX$142+[1]Липецк!$CX$143</f>
        <v>80.584000000000003</v>
      </c>
      <c r="N67" s="13">
        <f t="shared" si="92"/>
        <v>286.125</v>
      </c>
      <c r="O67" s="13">
        <f>[1]Липецк!$DP$62+[1]Липецк!$DP$73+[1]Липецк!$DP$142+[1]Липецк!$DP$143</f>
        <v>13.43</v>
      </c>
      <c r="P67" s="13">
        <f>[1]Липецк!$DY$62+[1]Липецк!$DY$73+[1]Липецк!$DY$142+[1]Липецк!$DY$143</f>
        <v>16.018000000000001</v>
      </c>
      <c r="Q67" s="13">
        <f>[1]Липецк!$EH$62+[1]Липецк!$EH$73+[1]Липецк!$EH$142+[1]Липецк!$EH$143</f>
        <v>0</v>
      </c>
      <c r="R67" s="13">
        <f t="shared" si="93"/>
        <v>29.448</v>
      </c>
      <c r="S67" s="15">
        <f t="shared" si="94"/>
        <v>603.673</v>
      </c>
    </row>
    <row r="68" spans="1:19" ht="15.75" thickBot="1" x14ac:dyDescent="0.3">
      <c r="A68" s="47"/>
      <c r="B68" s="21" t="s">
        <v>20</v>
      </c>
      <c r="C68" s="27">
        <f>[1]Липецк!$L$136</f>
        <v>0</v>
      </c>
      <c r="D68" s="27">
        <f>[1]Липецк!$U$136</f>
        <v>1</v>
      </c>
      <c r="E68" s="27">
        <f>[1]Липецк!$AD$136</f>
        <v>20</v>
      </c>
      <c r="F68" s="27">
        <f t="shared" si="90"/>
        <v>21</v>
      </c>
      <c r="G68" s="27">
        <f>[1]Липецк!$AV$136</f>
        <v>0</v>
      </c>
      <c r="H68" s="27">
        <f>[1]Липецк!$BE$136</f>
        <v>22</v>
      </c>
      <c r="I68" s="27">
        <f>[1]Липецк!$BN$136</f>
        <v>20</v>
      </c>
      <c r="J68" s="27">
        <f t="shared" si="91"/>
        <v>42</v>
      </c>
      <c r="K68" s="27">
        <f>[1]Липецк!$CF$136</f>
        <v>19</v>
      </c>
      <c r="L68" s="27">
        <f>[1]Липецк!$CO$136</f>
        <v>20</v>
      </c>
      <c r="M68" s="27">
        <f>[1]Липецк!$CX$136</f>
        <v>8</v>
      </c>
      <c r="N68" s="27">
        <f t="shared" si="92"/>
        <v>47</v>
      </c>
      <c r="O68" s="27">
        <f>[1]Липецк!$DP$136</f>
        <v>0</v>
      </c>
      <c r="P68" s="27">
        <f>[1]Липецк!$DY$136</f>
        <v>0</v>
      </c>
      <c r="Q68" s="27">
        <f>[1]Липецк!$EH$136</f>
        <v>0</v>
      </c>
      <c r="R68" s="27">
        <f t="shared" si="93"/>
        <v>0</v>
      </c>
      <c r="S68" s="29">
        <f t="shared" si="94"/>
        <v>110</v>
      </c>
    </row>
    <row r="69" spans="1:19" ht="15" customHeight="1" thickBot="1" x14ac:dyDescent="0.3">
      <c r="A69" s="51" t="s">
        <v>38</v>
      </c>
      <c r="B69" s="52"/>
      <c r="C69" s="30">
        <f>[1]Липецк!$M$144+[1]Липецк!$M$145+[1]Липецк!$M$146+[1]Липецк!$M$147+[1]Липецк!$M$148+[1]Липецк!$M$149+[1]Липецк!$M$150+[1]Липецк!$M$151</f>
        <v>143.57</v>
      </c>
      <c r="D69" s="30">
        <f>[1]Липецк!$V$144+[1]Липецк!$V$145+[1]Липецк!$V$146+[1]Липецк!$V$147+[1]Липецк!$V$148+[1]Липецк!$V$149+[1]Липецк!$V$150+[1]Липецк!$V$151</f>
        <v>858.39</v>
      </c>
      <c r="E69" s="30">
        <f>[1]Липецк!$AE$144+[1]Липецк!$AE$145+[1]Липецк!$AE$146+[1]Липецк!$AE$147+[1]Липецк!$AE$148+[1]Липецк!$AE$149+[1]Липецк!$AE$150+[1]Липецк!$AE$151</f>
        <v>4988.72</v>
      </c>
      <c r="F69" s="30">
        <f t="shared" si="90"/>
        <v>5990.68</v>
      </c>
      <c r="G69" s="30">
        <f>[1]Липецк!$AW$144+[1]Липецк!$AW$145+[1]Липецк!$AW$146+[1]Липецк!$AW$147+[1]Липецк!$AW$148+[1]Липецк!$AW$149+[1]Липецк!$AW$150+[1]Липецк!$AW$151</f>
        <v>3018.18</v>
      </c>
      <c r="H69" s="30">
        <f>[1]Липецк!$BF$144+[1]Липецк!$BF$145+[1]Липецк!$BF$146+[1]Липецк!$BF$147+[1]Липецк!$BF$148+[1]Липецк!$BF$149+[1]Липецк!$BF$150+[1]Липецк!$BF$151</f>
        <v>4347.3599999999997</v>
      </c>
      <c r="I69" s="30">
        <f>[1]Липецк!$BO$144+[1]Липецк!$BO$145+[1]Липецк!$BO$146+[1]Липецк!$BO$147+[1]Липецк!$BO$148+[1]Липецк!$BO$149+[1]Липецк!$BO$150+[1]Липецк!$BO$151</f>
        <v>4678.3499999999995</v>
      </c>
      <c r="J69" s="30">
        <f t="shared" si="91"/>
        <v>12043.89</v>
      </c>
      <c r="K69" s="30">
        <f>[1]Липецк!$CG$144+[1]Липецк!$CG$145+[1]Липецк!$CG$146+[1]Липецк!$CG$147+[1]Липецк!$CG$148+[1]Липецк!$CG$149+[1]Липецк!$CG$150+[1]Липецк!$CG$151</f>
        <v>4794.49</v>
      </c>
      <c r="L69" s="30">
        <f>[1]Липецк!$CP$144+[1]Липецк!$CP$145+[1]Липецк!$CP$146+[1]Липецк!$CP$147+[1]Липецк!$CP$148+[1]Липецк!$CP$149+[1]Липецк!$CP$150+[1]Липецк!$CP$151</f>
        <v>3763.8900000000003</v>
      </c>
      <c r="M69" s="30">
        <f>[1]Липецк!$CY$144+[1]Липецк!$CY$145+[1]Липецк!$CY$146+[1]Липецк!$CY$147+[1]Липецк!$CY$148+[1]Липецк!$CY$149+[1]Липецк!$CY$150+[1]Липецк!$CY$151</f>
        <v>4281.13</v>
      </c>
      <c r="N69" s="30">
        <f t="shared" si="92"/>
        <v>12839.510000000002</v>
      </c>
      <c r="O69" s="30">
        <f>[1]Липецк!$DQ$144+[1]Липецк!$DQ$145+[1]Липецк!$DQ$146+[1]Липецк!$DQ$147+[1]Липецк!$DQ$148+[1]Липецк!$DQ$149+[1]Липецк!$DQ$150+[1]Липецк!$DQ$151</f>
        <v>1383.5800000000002</v>
      </c>
      <c r="P69" s="30">
        <f>[1]Липецк!$DZ$144+[1]Липецк!$DZ$145+[1]Липецк!$DZ$146+[1]Липецк!$DZ$147+[1]Липецк!$DZ$148+[1]Липецк!$DZ$149+[1]Липецк!$DZ$150+[1]Липецк!$DZ$151</f>
        <v>496.2</v>
      </c>
      <c r="Q69" s="30">
        <f>[1]Липецк!$EI$144+[1]Липецк!$EI$145+[1]Липецк!$EI$146+[1]Липецк!$EI$147+[1]Липецк!$EI$148+[1]Липецк!$EI$149+[1]Липецк!$EI$150+[1]Липецк!$EI$151</f>
        <v>152.4</v>
      </c>
      <c r="R69" s="30">
        <f t="shared" si="93"/>
        <v>2032.1800000000003</v>
      </c>
      <c r="S69" s="32">
        <f t="shared" si="94"/>
        <v>32906.26</v>
      </c>
    </row>
    <row r="70" spans="1:19" s="10" customFormat="1" ht="15" customHeight="1" thickBot="1" x14ac:dyDescent="0.3">
      <c r="A70" s="49" t="s">
        <v>25</v>
      </c>
      <c r="B70" s="50"/>
      <c r="C70" s="37">
        <f>C62+C64+C66+C69</f>
        <v>199.37</v>
      </c>
      <c r="D70" s="37">
        <f t="shared" ref="D70" si="95">D62+D64+D66+D69</f>
        <v>1146.5</v>
      </c>
      <c r="E70" s="37">
        <f t="shared" ref="E70" si="96">E62+E64+E66+E69</f>
        <v>12217.01</v>
      </c>
      <c r="F70" s="38">
        <f t="shared" ref="F70" si="97">F62+F64+F66+F69</f>
        <v>13562.880000000001</v>
      </c>
      <c r="G70" s="37">
        <f t="shared" ref="G70" si="98">G62+G64+G66+G69</f>
        <v>6663.6299999999992</v>
      </c>
      <c r="H70" s="37">
        <f t="shared" ref="H70" si="99">H62+H64+H66+H69</f>
        <v>14022.329999999998</v>
      </c>
      <c r="I70" s="37">
        <f t="shared" ref="I70" si="100">I62+I64+I66+I69</f>
        <v>22459.89</v>
      </c>
      <c r="J70" s="38">
        <f t="shared" ref="J70" si="101">J62+J64+J66+J69</f>
        <v>43145.85</v>
      </c>
      <c r="K70" s="37">
        <f t="shared" ref="K70" si="102">K62+K64+K66+K69</f>
        <v>22972.61</v>
      </c>
      <c r="L70" s="37">
        <f t="shared" ref="L70" si="103">L62+L64+L66+L69</f>
        <v>30214.840000000004</v>
      </c>
      <c r="M70" s="37">
        <f t="shared" ref="M70" si="104">M62+M64+M66+M69</f>
        <v>26550.430000000004</v>
      </c>
      <c r="N70" s="38">
        <f t="shared" ref="N70" si="105">N62+N64+N66+N69</f>
        <v>79737.88</v>
      </c>
      <c r="O70" s="37">
        <f t="shared" ref="O70" si="106">O62+O64+O66+O69</f>
        <v>2842.65</v>
      </c>
      <c r="P70" s="37">
        <f t="shared" ref="P70" si="107">P62+P64+P66+P69</f>
        <v>584.65</v>
      </c>
      <c r="Q70" s="37">
        <f t="shared" ref="Q70" si="108">Q62+Q64+Q66+Q69</f>
        <v>190.09</v>
      </c>
      <c r="R70" s="38">
        <f t="shared" ref="R70" si="109">R62+R64+R66+R69</f>
        <v>3617.3900000000003</v>
      </c>
      <c r="S70" s="39">
        <f t="shared" ref="S70" si="110">S62+S64+S66+S69</f>
        <v>140064.00000000003</v>
      </c>
    </row>
    <row r="71" spans="1:19" s="5" customFormat="1" ht="15.75" customHeight="1" thickBot="1" x14ac:dyDescent="0.3">
      <c r="A71" s="55" t="s">
        <v>32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7"/>
    </row>
    <row r="72" spans="1:19" ht="15.75" thickBot="1" x14ac:dyDescent="0.3">
      <c r="A72" s="44" t="s">
        <v>0</v>
      </c>
      <c r="B72" s="45"/>
      <c r="C72" s="40" t="s">
        <v>1</v>
      </c>
      <c r="D72" s="34" t="s">
        <v>2</v>
      </c>
      <c r="E72" s="34" t="s">
        <v>3</v>
      </c>
      <c r="F72" s="35" t="s">
        <v>24</v>
      </c>
      <c r="G72" s="34" t="s">
        <v>4</v>
      </c>
      <c r="H72" s="34" t="s">
        <v>5</v>
      </c>
      <c r="I72" s="34" t="s">
        <v>6</v>
      </c>
      <c r="J72" s="35" t="s">
        <v>23</v>
      </c>
      <c r="K72" s="34" t="s">
        <v>7</v>
      </c>
      <c r="L72" s="34" t="s">
        <v>8</v>
      </c>
      <c r="M72" s="34" t="s">
        <v>9</v>
      </c>
      <c r="N72" s="35" t="s">
        <v>22</v>
      </c>
      <c r="O72" s="34" t="s">
        <v>10</v>
      </c>
      <c r="P72" s="34" t="s">
        <v>11</v>
      </c>
      <c r="Q72" s="34" t="s">
        <v>12</v>
      </c>
      <c r="R72" s="35" t="s">
        <v>21</v>
      </c>
      <c r="S72" s="36" t="s">
        <v>13</v>
      </c>
    </row>
    <row r="73" spans="1:19" x14ac:dyDescent="0.25">
      <c r="A73" s="58" t="s">
        <v>14</v>
      </c>
      <c r="B73" s="41" t="s">
        <v>15</v>
      </c>
      <c r="C73" s="24">
        <f>[1]Орел!$M$83</f>
        <v>180.11199999999999</v>
      </c>
      <c r="D73" s="24">
        <f>[1]Орел!$V$83</f>
        <v>357.36400000000003</v>
      </c>
      <c r="E73" s="24">
        <f>[1]Орел!$AE$83</f>
        <v>376.63599999999997</v>
      </c>
      <c r="F73" s="24">
        <f>C73+D73+E73</f>
        <v>914.11199999999997</v>
      </c>
      <c r="G73" s="24">
        <f>[1]Орел!$AW$83</f>
        <v>249.92200000000014</v>
      </c>
      <c r="H73" s="24">
        <f>[1]Орел!$BF$83</f>
        <v>853.24699999999984</v>
      </c>
      <c r="I73" s="24">
        <f>[1]Орел!$BO$83</f>
        <v>18.053000000000111</v>
      </c>
      <c r="J73" s="24">
        <f>G73+H73+I73</f>
        <v>1121.222</v>
      </c>
      <c r="K73" s="24">
        <f>[1]Орел!$CG$83</f>
        <v>1940.42</v>
      </c>
      <c r="L73" s="24">
        <f>[1]Орел!$CP$83</f>
        <v>4085.5683289827639</v>
      </c>
      <c r="M73" s="24">
        <f>[1]Орел!$CY$83</f>
        <v>5261.2254984101019</v>
      </c>
      <c r="N73" s="24">
        <f>K73+L73+M73</f>
        <v>11287.213827392865</v>
      </c>
      <c r="O73" s="24">
        <f>[1]Орел!$DQ$83</f>
        <v>777.18387338617822</v>
      </c>
      <c r="P73" s="24">
        <f>[1]Орел!$DZ$83</f>
        <v>262.13870736256382</v>
      </c>
      <c r="Q73" s="24">
        <f>[1]Орел!$EI$83</f>
        <v>25.109966783999997</v>
      </c>
      <c r="R73" s="24">
        <f>O73+P73+Q73</f>
        <v>1064.4325475327421</v>
      </c>
      <c r="S73" s="26">
        <f>F73+J73+N73+R73</f>
        <v>14386.980374925606</v>
      </c>
    </row>
    <row r="74" spans="1:19" ht="15.75" thickBot="1" x14ac:dyDescent="0.3">
      <c r="A74" s="47"/>
      <c r="B74" s="21" t="s">
        <v>16</v>
      </c>
      <c r="C74" s="27">
        <f>[1]Орел!$L$84</f>
        <v>0</v>
      </c>
      <c r="D74" s="27">
        <f>[1]Орел!$U$84</f>
        <v>0</v>
      </c>
      <c r="E74" s="27">
        <f>[1]Орел!$AD$84</f>
        <v>0</v>
      </c>
      <c r="F74" s="27">
        <f t="shared" ref="F74:F80" si="111">C74+D74+E74</f>
        <v>0</v>
      </c>
      <c r="G74" s="27">
        <f>[1]Орел!$AV$84</f>
        <v>0</v>
      </c>
      <c r="H74" s="27">
        <f>[1]Орел!$BE$84</f>
        <v>0</v>
      </c>
      <c r="I74" s="27">
        <f>[1]Орел!$BN$84</f>
        <v>0</v>
      </c>
      <c r="J74" s="27">
        <f t="shared" ref="J74:J80" si="112">G74+H74+I74</f>
        <v>0</v>
      </c>
      <c r="K74" s="27">
        <f>[1]Орел!$CF$84</f>
        <v>0</v>
      </c>
      <c r="L74" s="27">
        <f>[1]Орел!$CO$84</f>
        <v>2</v>
      </c>
      <c r="M74" s="27">
        <f>[1]Орел!$CX$84</f>
        <v>2</v>
      </c>
      <c r="N74" s="27">
        <f t="shared" ref="N74:N80" si="113">K74+L74+M74</f>
        <v>4</v>
      </c>
      <c r="O74" s="27">
        <f>[1]Орел!$DP$84</f>
        <v>0</v>
      </c>
      <c r="P74" s="27">
        <f>[1]Орел!$DY$84</f>
        <v>0</v>
      </c>
      <c r="Q74" s="27">
        <f>[1]Орел!$EH$84</f>
        <v>0</v>
      </c>
      <c r="R74" s="27">
        <f t="shared" ref="R74:R80" si="114">O74+P74+Q74</f>
        <v>0</v>
      </c>
      <c r="S74" s="29">
        <f t="shared" ref="S74:S80" si="115">F74+J74+N74+R74</f>
        <v>4</v>
      </c>
    </row>
    <row r="75" spans="1:19" x14ac:dyDescent="0.25">
      <c r="A75" s="46" t="s">
        <v>17</v>
      </c>
      <c r="B75" s="17" t="s">
        <v>15</v>
      </c>
      <c r="C75" s="24">
        <f>[1]Орел!$M$41+[1]Орел!$M$51</f>
        <v>0</v>
      </c>
      <c r="D75" s="24">
        <f>[1]Орел!$V$41+[1]Орел!$V$51</f>
        <v>589.15</v>
      </c>
      <c r="E75" s="24">
        <f>[1]Орел!$AE$41+[1]Орел!$AE$51</f>
        <v>690.00100000000009</v>
      </c>
      <c r="F75" s="24">
        <f t="shared" si="111"/>
        <v>1279.1510000000001</v>
      </c>
      <c r="G75" s="24">
        <f>[1]Орел!$AW$41+[1]Орел!$AW$51</f>
        <v>2645.1889999999999</v>
      </c>
      <c r="H75" s="24">
        <f>[1]Орел!$BF$41+[1]Орел!$BF$51</f>
        <v>818.71599999999989</v>
      </c>
      <c r="I75" s="24">
        <f>[1]Орел!$BO$41+[1]Орел!$BO$51</f>
        <v>278.38100000000031</v>
      </c>
      <c r="J75" s="24">
        <f t="shared" si="112"/>
        <v>3742.2860000000001</v>
      </c>
      <c r="K75" s="24">
        <f>[1]Орел!$CG$41+[1]Орел!$CG$51</f>
        <v>2369.7890085617964</v>
      </c>
      <c r="L75" s="24">
        <f>[1]Орел!$CP$41+[1]Орел!$CP$51</f>
        <v>51.750689129354953</v>
      </c>
      <c r="M75" s="24">
        <f>[1]Орел!$CY$41+[1]Орел!$CY$51</f>
        <v>71.656392097909645</v>
      </c>
      <c r="N75" s="24">
        <f t="shared" si="113"/>
        <v>2493.1960897890613</v>
      </c>
      <c r="O75" s="24">
        <f>[1]Орел!$DQ$41+[1]Орел!$DQ$51</f>
        <v>3.1000094047235365</v>
      </c>
      <c r="P75" s="24">
        <f>[1]Орел!$DZ$41+[1]Орел!$DZ$51</f>
        <v>0</v>
      </c>
      <c r="Q75" s="24">
        <f>[1]Орел!$EI$41+[1]Орел!$EI$51</f>
        <v>0</v>
      </c>
      <c r="R75" s="24">
        <f t="shared" si="114"/>
        <v>3.1000094047235365</v>
      </c>
      <c r="S75" s="26">
        <f t="shared" si="115"/>
        <v>7517.7330991937843</v>
      </c>
    </row>
    <row r="76" spans="1:19" ht="15.75" thickBot="1" x14ac:dyDescent="0.3">
      <c r="A76" s="47"/>
      <c r="B76" s="21" t="s">
        <v>18</v>
      </c>
      <c r="C76" s="22">
        <f>[1]Орел!$L$42+[1]Орел!$L$52</f>
        <v>0</v>
      </c>
      <c r="D76" s="22">
        <f>[1]Орел!$U$42+[1]Орел!$U$52</f>
        <v>35.597000000000001</v>
      </c>
      <c r="E76" s="22">
        <f>[1]Орел!$AD$42+[1]Орел!$AD$52</f>
        <v>12.673999999999999</v>
      </c>
      <c r="F76" s="22">
        <f t="shared" si="111"/>
        <v>48.271000000000001</v>
      </c>
      <c r="G76" s="22">
        <f>[1]Орел!$AV$42+[1]Орел!$AV$52</f>
        <v>47.542999999999992</v>
      </c>
      <c r="H76" s="22">
        <f>[1]Орел!$BE$52</f>
        <v>44.25</v>
      </c>
      <c r="I76" s="22">
        <f>[1]Орел!$BN$42+[1]Орел!$BN$52</f>
        <v>54.55</v>
      </c>
      <c r="J76" s="22">
        <f t="shared" si="112"/>
        <v>146.34299999999999</v>
      </c>
      <c r="K76" s="22">
        <f>[1]Орел!$CF$42+[1]Орел!$CF$52</f>
        <v>51.21</v>
      </c>
      <c r="L76" s="22">
        <f>[1]Орел!$CO$42+[1]Орел!$CO$52</f>
        <v>0</v>
      </c>
      <c r="M76" s="22">
        <f>[1]Орел!$CX$42+[1]Орел!$CX$52</f>
        <v>0</v>
      </c>
      <c r="N76" s="22">
        <f t="shared" si="113"/>
        <v>51.21</v>
      </c>
      <c r="O76" s="22">
        <f>[1]Орел!$DP$42+[1]Орел!$DP$52</f>
        <v>0</v>
      </c>
      <c r="P76" s="22">
        <f>[1]Орел!$DY$42+[1]Орел!$DY$52</f>
        <v>0</v>
      </c>
      <c r="Q76" s="22">
        <f>[1]Орел!$EH$42+[1]Орел!$EH$52</f>
        <v>0</v>
      </c>
      <c r="R76" s="22">
        <f t="shared" si="114"/>
        <v>0</v>
      </c>
      <c r="S76" s="23">
        <f t="shared" si="115"/>
        <v>245.82399999999998</v>
      </c>
    </row>
    <row r="77" spans="1:19" x14ac:dyDescent="0.25">
      <c r="A77" s="46" t="s">
        <v>19</v>
      </c>
      <c r="B77" s="17" t="s">
        <v>15</v>
      </c>
      <c r="C77" s="24">
        <f>[1]Орел!$M$61+[1]Орел!$M$72+[1]Орел!$M$135+[1]Орел!$M$138</f>
        <v>477.238</v>
      </c>
      <c r="D77" s="24">
        <f>[1]Орел!$V$61+[1]Орел!$V$72+[1]Орел!$V$135+[1]Орел!$V$138</f>
        <v>504.08200000000005</v>
      </c>
      <c r="E77" s="24">
        <f>[1]Орел!$AE$61+[1]Орел!$AE$72+[1]Орел!$AE$135+[1]Орел!$AE$138</f>
        <v>1113.9569999999999</v>
      </c>
      <c r="F77" s="24">
        <f t="shared" si="111"/>
        <v>2095.277</v>
      </c>
      <c r="G77" s="24">
        <f>[1]Орел!$AW$61+[1]Орел!$AW$72+[1]Орел!$AW$135+[1]Орел!$AW$138</f>
        <v>5170.8670000000002</v>
      </c>
      <c r="H77" s="24">
        <f>[1]Орел!$BF$61+[1]Орел!$BF$72+[1]Орел!$BF$135+[1]Орел!$BF$138</f>
        <v>4058.3649999999998</v>
      </c>
      <c r="I77" s="24">
        <f>[1]Орел!$BO$61+[1]Орел!$BO$72+[1]Орел!$BO$135+[1]Орел!$BO$138</f>
        <v>547.42600000000084</v>
      </c>
      <c r="J77" s="24">
        <f t="shared" si="112"/>
        <v>9776.6580000000013</v>
      </c>
      <c r="K77" s="24">
        <f>[1]Орел!$CG$61+[1]Орел!$CG$72+[1]Орел!$CG$135+[1]Орел!$CG$138</f>
        <v>23819.350051199308</v>
      </c>
      <c r="L77" s="24">
        <f>[1]Орел!$CP$61+[1]Орел!$CP$72+[1]Орел!$CP$135+[1]Орел!$CP$138</f>
        <v>5865.7595762610372</v>
      </c>
      <c r="M77" s="24">
        <f>[1]Орел!$CY$61+[1]Орел!$CY$72+[1]Орел!$CY$135+[1]Орел!$CY$138</f>
        <v>5627.2517040743996</v>
      </c>
      <c r="N77" s="24">
        <f t="shared" si="113"/>
        <v>35312.361331534747</v>
      </c>
      <c r="O77" s="24">
        <f>[1]Орел!$DQ$61+[1]Орел!$DQ$72+[1]Орел!$DQ$135+[1]Орел!$DQ$138</f>
        <v>509.92391742600091</v>
      </c>
      <c r="P77" s="24">
        <f>[1]Орел!$DZ$61+[1]Орел!$DZ$72+[1]Орел!$DZ$135+[1]Орел!$DZ$138</f>
        <v>313.75802992200266</v>
      </c>
      <c r="Q77" s="24">
        <f>[1]Орел!$EI$61+[1]Орел!$EI$72+[1]Орел!$EI$135+[1]Орел!$EI$138</f>
        <v>229.08035905657101</v>
      </c>
      <c r="R77" s="24">
        <f t="shared" si="114"/>
        <v>1052.7623064045747</v>
      </c>
      <c r="S77" s="26">
        <f t="shared" si="115"/>
        <v>48237.058637939321</v>
      </c>
    </row>
    <row r="78" spans="1:19" x14ac:dyDescent="0.25">
      <c r="A78" s="48"/>
      <c r="B78" s="12" t="s">
        <v>18</v>
      </c>
      <c r="C78" s="13">
        <f>[1]Орел!$L$62+[1]Орел!$L$73+[1]Орел!$L$142+[1]Орел!$L$143</f>
        <v>0</v>
      </c>
      <c r="D78" s="13">
        <f>[1]Орел!$U$62+[1]Орел!$U$73+[1]Орел!$U$142+[1]Орел!$U$143</f>
        <v>1.2550000000000001</v>
      </c>
      <c r="E78" s="13">
        <f>[1]Орел!$AD$62+[1]Орел!$AD$73+[1]Орел!$AD$142+[1]Орел!$AD$143</f>
        <v>0</v>
      </c>
      <c r="F78" s="13">
        <f t="shared" si="111"/>
        <v>1.2550000000000001</v>
      </c>
      <c r="G78" s="13">
        <f>[1]Орел!$AV$62+[1]Орел!$AV$73+[1]Орел!$AV$142+[1]Орел!$AV$143</f>
        <v>110.89099999999999</v>
      </c>
      <c r="H78" s="13">
        <f>[1]Орел!$BE$62+[1]Орел!$BE$73+[1]Орел!$BE$142+[1]Орел!$BE$143</f>
        <v>31.712000000000014</v>
      </c>
      <c r="I78" s="13">
        <f>[1]Орел!$BN$62+[1]Орел!$BN$73+[1]Орел!$BN$142+[1]Орел!$BN$143</f>
        <v>0</v>
      </c>
      <c r="J78" s="13">
        <f t="shared" si="112"/>
        <v>142.60300000000001</v>
      </c>
      <c r="K78" s="13">
        <f>[1]Орел!$CF$62+[1]Орел!$CF$73+[1]Орел!$CF$142+[1]Орел!$CF$143</f>
        <v>94.038000000000025</v>
      </c>
      <c r="L78" s="13">
        <f>[1]Орел!$CO$62+[1]Орел!$CO$73+[1]Орел!$CO$142+[1]Орел!$CO$143</f>
        <v>9.4450000000000003</v>
      </c>
      <c r="M78" s="13">
        <f>[1]Орел!$CX$62+[1]Орел!$CX$73+[1]Орел!$CX$142+[1]Орел!$CX$143</f>
        <v>72.896000000000015</v>
      </c>
      <c r="N78" s="13">
        <f t="shared" si="113"/>
        <v>176.37900000000005</v>
      </c>
      <c r="O78" s="13">
        <f>[1]Орел!$DP$62+[1]Орел!$DP$73+[1]Орел!$DP$142+[1]Орел!$DP$143</f>
        <v>29.315000000000001</v>
      </c>
      <c r="P78" s="13">
        <f>[1]Орел!$DY$62+[1]Орел!$DY$73+[1]Орел!$DY$142+[1]Орел!$DY$143</f>
        <v>0</v>
      </c>
      <c r="Q78" s="13">
        <f>[1]Орел!$EH$62+[1]Орел!$EH$73+[1]Орел!$EH$142+[1]Орел!$EH$143</f>
        <v>0</v>
      </c>
      <c r="R78" s="13">
        <f t="shared" si="114"/>
        <v>29.315000000000001</v>
      </c>
      <c r="S78" s="15">
        <f t="shared" si="115"/>
        <v>349.55200000000008</v>
      </c>
    </row>
    <row r="79" spans="1:19" ht="15.75" thickBot="1" x14ac:dyDescent="0.3">
      <c r="A79" s="47"/>
      <c r="B79" s="21" t="s">
        <v>20</v>
      </c>
      <c r="C79" s="27">
        <f>[1]Орел!$L$136</f>
        <v>1</v>
      </c>
      <c r="D79" s="27">
        <f>[1]Орел!$U$136</f>
        <v>0</v>
      </c>
      <c r="E79" s="27">
        <f>[1]Орел!$AD$136</f>
        <v>1</v>
      </c>
      <c r="F79" s="27">
        <f t="shared" si="111"/>
        <v>2</v>
      </c>
      <c r="G79" s="27">
        <f>[1]Орел!$AV$136</f>
        <v>6</v>
      </c>
      <c r="H79" s="27">
        <f>[1]Орел!$BE$136</f>
        <v>12</v>
      </c>
      <c r="I79" s="27">
        <f>[1]Орел!$BN$136</f>
        <v>0</v>
      </c>
      <c r="J79" s="27">
        <f t="shared" si="112"/>
        <v>18</v>
      </c>
      <c r="K79" s="27">
        <f>[1]Орел!$CF$136</f>
        <v>40</v>
      </c>
      <c r="L79" s="27">
        <f>[1]Орел!$CO$136</f>
        <v>12</v>
      </c>
      <c r="M79" s="27">
        <f>[1]Орел!$CX$136</f>
        <v>8</v>
      </c>
      <c r="N79" s="27">
        <f t="shared" si="113"/>
        <v>60</v>
      </c>
      <c r="O79" s="27">
        <f>[1]Орел!$DP$136</f>
        <v>0</v>
      </c>
      <c r="P79" s="27">
        <f>[1]Орел!$DY$136</f>
        <v>0</v>
      </c>
      <c r="Q79" s="27">
        <f>[1]Орел!$EH$136</f>
        <v>0</v>
      </c>
      <c r="R79" s="27">
        <f t="shared" si="114"/>
        <v>0</v>
      </c>
      <c r="S79" s="29">
        <f t="shared" si="115"/>
        <v>80</v>
      </c>
    </row>
    <row r="80" spans="1:19" ht="15" customHeight="1" thickBot="1" x14ac:dyDescent="0.3">
      <c r="A80" s="51" t="s">
        <v>38</v>
      </c>
      <c r="B80" s="52"/>
      <c r="C80" s="30">
        <f>[1]Орел!$M$144+[1]Орел!$M$145+[1]Орел!$M$146+[1]Орел!$M$147+[1]Орел!$M$148+[1]Орел!$M$149+[1]Орел!$M$150+[1]Орел!$M$151</f>
        <v>373.714</v>
      </c>
      <c r="D80" s="30">
        <f>[1]Орел!$V$144+[1]Орел!$V$145+[1]Орел!$V$146+[1]Орел!$V$147+[1]Орел!$V$148+[1]Орел!$V$149+[1]Орел!$V$150+[1]Орел!$V$151</f>
        <v>407.702</v>
      </c>
      <c r="E80" s="30">
        <f>[1]Орел!$AE$144+[1]Орел!$AE$145+[1]Орел!$AE$146+[1]Орел!$AE$147+[1]Орел!$AE$148+[1]Орел!$AE$149+[1]Орел!$AE$150+[1]Орел!$AE$151</f>
        <v>616.85399999999993</v>
      </c>
      <c r="F80" s="30">
        <f t="shared" si="111"/>
        <v>1398.27</v>
      </c>
      <c r="G80" s="30">
        <f>[1]Орел!$AW$144+[1]Орел!$AW$145+[1]Орел!$AW$146+[1]Орел!$AW$147+[1]Орел!$AW$148+[1]Орел!$AW$149+[1]Орел!$AW$150+[1]Орел!$AW$151</f>
        <v>772.98099999999999</v>
      </c>
      <c r="H80" s="30">
        <f>[1]Орел!$BF$144+[1]Орел!$BF$145+[1]Орел!$BF$146+[1]Орел!$BF$147+[1]Орел!$BF$148+[1]Орел!$BF$149+[1]Орел!$BF$150+[1]Орел!$BF$151</f>
        <v>1397.5720000000001</v>
      </c>
      <c r="I80" s="30">
        <f>[1]Орел!$BO$144+[1]Орел!$BO$145+[1]Орел!$BO$146+[1]Орел!$BO$147+[1]Орел!$BO$148+[1]Орел!$BO$149+[1]Орел!$BO$150+[1]Орел!$BO$151</f>
        <v>105.81700000000001</v>
      </c>
      <c r="J80" s="30">
        <f t="shared" si="112"/>
        <v>2276.37</v>
      </c>
      <c r="K80" s="30">
        <f>[1]Орел!$CG$144+[1]Орел!$CG$145+[1]Орел!$CG$146+[1]Орел!$CG$147+[1]Орел!$CG$148+[1]Орел!$CG$149+[1]Орел!$CG$150+[1]Орел!$CG$151</f>
        <v>1678.8974371955176</v>
      </c>
      <c r="L80" s="30">
        <f>[1]Орел!$CP$144+[1]Орел!$CP$145+[1]Орел!$CP$146+[1]Орел!$CP$147+[1]Орел!$CP$148+[1]Орел!$CP$149+[1]Орел!$CP$150+[1]Орел!$CP$151</f>
        <v>1419.0215904567353</v>
      </c>
      <c r="M80" s="30">
        <f>[1]Орел!$CY$144+[1]Орел!$CY$145+[1]Орел!$CY$146+[1]Орел!$CY$147+[1]Орел!$CY$148+[1]Орел!$CY$149+[1]Орел!$CY$150+[1]Орел!$CY$151</f>
        <v>2693.1845336310798</v>
      </c>
      <c r="N80" s="30">
        <f t="shared" si="113"/>
        <v>5791.103561283333</v>
      </c>
      <c r="O80" s="30">
        <f>[1]Орел!$DQ$144+[1]Орел!$DQ$145+[1]Орел!$DQ$146+[1]Орел!$DQ$147+[1]Орел!$DQ$148+[1]Орел!$DQ$149+[1]Орел!$DQ$150+[1]Орел!$DQ$151</f>
        <v>410.83543210957038</v>
      </c>
      <c r="P80" s="30">
        <f>[1]Орел!$DZ$144+[1]Орел!$DZ$145+[1]Орел!$DZ$146+[1]Орел!$DZ$147+[1]Орел!$DZ$148+[1]Орел!$DZ$149+[1]Орел!$DZ$150+[1]Орел!$DZ$151</f>
        <v>85.787617664531055</v>
      </c>
      <c r="Q80" s="30">
        <f>[1]Орел!$EI$144+[1]Орел!$EI$145+[1]Орел!$EI$146+[1]Орел!$EI$147+[1]Орел!$EI$148+[1]Орел!$EI$149+[1]Орел!$EI$150+[1]Орел!$EI$151</f>
        <v>131.38208688385848</v>
      </c>
      <c r="R80" s="30">
        <f t="shared" si="114"/>
        <v>628.00513665795995</v>
      </c>
      <c r="S80" s="32">
        <f t="shared" si="115"/>
        <v>10093.748697941292</v>
      </c>
    </row>
    <row r="81" spans="1:19" s="10" customFormat="1" ht="15" customHeight="1" thickBot="1" x14ac:dyDescent="0.3">
      <c r="A81" s="49" t="s">
        <v>25</v>
      </c>
      <c r="B81" s="50"/>
      <c r="C81" s="37">
        <f>C73+C75+C77+C80</f>
        <v>1031.0640000000001</v>
      </c>
      <c r="D81" s="37">
        <f t="shared" ref="D81" si="116">D73+D75+D77+D80</f>
        <v>1858.298</v>
      </c>
      <c r="E81" s="37">
        <f t="shared" ref="E81" si="117">E73+E75+E77+E80</f>
        <v>2797.4479999999999</v>
      </c>
      <c r="F81" s="38">
        <f t="shared" ref="F81" si="118">F73+F75+F77+F80</f>
        <v>5686.8099999999995</v>
      </c>
      <c r="G81" s="37">
        <f t="shared" ref="G81" si="119">G73+G75+G77+G80</f>
        <v>8838.9590000000007</v>
      </c>
      <c r="H81" s="37">
        <f t="shared" ref="H81" si="120">H73+H75+H77+H80</f>
        <v>7127.9</v>
      </c>
      <c r="I81" s="37">
        <f t="shared" ref="I81" si="121">I73+I75+I77+I80</f>
        <v>949.67700000000127</v>
      </c>
      <c r="J81" s="38">
        <f t="shared" ref="J81" si="122">J73+J75+J77+J80</f>
        <v>16916.536</v>
      </c>
      <c r="K81" s="37">
        <f t="shared" ref="K81" si="123">K73+K75+K77+K80</f>
        <v>29808.456496956624</v>
      </c>
      <c r="L81" s="37">
        <f t="shared" ref="L81" si="124">L73+L75+L77+L80</f>
        <v>11422.100184829893</v>
      </c>
      <c r="M81" s="37">
        <f t="shared" ref="M81" si="125">M73+M75+M77+M80</f>
        <v>13653.31812821349</v>
      </c>
      <c r="N81" s="38">
        <f t="shared" ref="N81" si="126">N73+N75+N77+N80</f>
        <v>54883.874810000008</v>
      </c>
      <c r="O81" s="37">
        <f t="shared" ref="O81" si="127">O73+O75+O77+O80</f>
        <v>1701.0432323264731</v>
      </c>
      <c r="P81" s="37">
        <f t="shared" ref="P81" si="128">P73+P75+P77+P80</f>
        <v>661.6843549490975</v>
      </c>
      <c r="Q81" s="37">
        <f t="shared" ref="Q81" si="129">Q73+Q75+Q77+Q80</f>
        <v>385.57241272442946</v>
      </c>
      <c r="R81" s="38">
        <f t="shared" ref="R81" si="130">R73+R75+R77+R80</f>
        <v>2748.3</v>
      </c>
      <c r="S81" s="39">
        <f t="shared" ref="S81" si="131">S73+S75+S77+S80</f>
        <v>80235.520810000002</v>
      </c>
    </row>
    <row r="82" spans="1:19" s="5" customFormat="1" ht="15.75" customHeight="1" thickBot="1" x14ac:dyDescent="0.3">
      <c r="A82" s="55" t="s">
        <v>33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7"/>
    </row>
    <row r="83" spans="1:19" ht="15.75" thickBot="1" x14ac:dyDescent="0.3">
      <c r="A83" s="44" t="s">
        <v>0</v>
      </c>
      <c r="B83" s="45"/>
      <c r="C83" s="40" t="s">
        <v>1</v>
      </c>
      <c r="D83" s="34" t="s">
        <v>2</v>
      </c>
      <c r="E83" s="34" t="s">
        <v>3</v>
      </c>
      <c r="F83" s="35" t="s">
        <v>24</v>
      </c>
      <c r="G83" s="34" t="s">
        <v>4</v>
      </c>
      <c r="H83" s="34" t="s">
        <v>5</v>
      </c>
      <c r="I83" s="34" t="s">
        <v>6</v>
      </c>
      <c r="J83" s="35" t="s">
        <v>23</v>
      </c>
      <c r="K83" s="34" t="s">
        <v>7</v>
      </c>
      <c r="L83" s="34" t="s">
        <v>8</v>
      </c>
      <c r="M83" s="34" t="s">
        <v>9</v>
      </c>
      <c r="N83" s="35" t="s">
        <v>22</v>
      </c>
      <c r="O83" s="34" t="s">
        <v>10</v>
      </c>
      <c r="P83" s="34" t="s">
        <v>11</v>
      </c>
      <c r="Q83" s="34" t="s">
        <v>12</v>
      </c>
      <c r="R83" s="35" t="s">
        <v>21</v>
      </c>
      <c r="S83" s="36" t="s">
        <v>13</v>
      </c>
    </row>
    <row r="84" spans="1:19" x14ac:dyDescent="0.25">
      <c r="A84" s="58" t="s">
        <v>14</v>
      </c>
      <c r="B84" s="41" t="s">
        <v>15</v>
      </c>
      <c r="C84" s="24">
        <f>[1]Смоленск!$M$83</f>
        <v>0</v>
      </c>
      <c r="D84" s="24">
        <f>[1]Смоленск!$V$83</f>
        <v>873.83</v>
      </c>
      <c r="E84" s="24">
        <f>[1]Смоленск!$AE$83</f>
        <v>1026.32</v>
      </c>
      <c r="F84" s="24">
        <f>C84+D84+E84</f>
        <v>1900.15</v>
      </c>
      <c r="G84" s="24">
        <f>[1]Смоленск!$AW$83</f>
        <v>2391.09</v>
      </c>
      <c r="H84" s="24">
        <f>[1]Смоленск!$BF$83</f>
        <v>2354.9699999999998</v>
      </c>
      <c r="I84" s="24">
        <f>[1]Смоленск!$BO$83</f>
        <v>5495.1500000000005</v>
      </c>
      <c r="J84" s="24">
        <f>G84+H84+I84</f>
        <v>10241.209999999999</v>
      </c>
      <c r="K84" s="24">
        <f>[1]Смоленск!$CG$83</f>
        <v>6795.44</v>
      </c>
      <c r="L84" s="24">
        <f>[1]Смоленск!$CP$83</f>
        <v>5145</v>
      </c>
      <c r="M84" s="24">
        <f>[1]Смоленск!$CY$83</f>
        <v>9642.39</v>
      </c>
      <c r="N84" s="24">
        <f>K84+L84+M84</f>
        <v>21582.829999999998</v>
      </c>
      <c r="O84" s="24">
        <f>[1]Смоленск!$DQ$83</f>
        <v>342.05</v>
      </c>
      <c r="P84" s="24">
        <f>[1]Смоленск!$DZ$83</f>
        <v>0</v>
      </c>
      <c r="Q84" s="24">
        <f>[1]Смоленск!$EI$83</f>
        <v>0</v>
      </c>
      <c r="R84" s="24">
        <f>O84+P84+Q84</f>
        <v>342.05</v>
      </c>
      <c r="S84" s="26">
        <f>F84+J84+N84+R84</f>
        <v>34066.239999999998</v>
      </c>
    </row>
    <row r="85" spans="1:19" ht="15.75" thickBot="1" x14ac:dyDescent="0.3">
      <c r="A85" s="47"/>
      <c r="B85" s="21" t="s">
        <v>16</v>
      </c>
      <c r="C85" s="27">
        <f>[1]Смоленск!$L$84</f>
        <v>0</v>
      </c>
      <c r="D85" s="27">
        <f>[1]Смоленск!$U$84</f>
        <v>0</v>
      </c>
      <c r="E85" s="27">
        <f>[1]Смоленск!$AD$84</f>
        <v>0</v>
      </c>
      <c r="F85" s="27">
        <f t="shared" ref="F85:F91" si="132">C85+D85+E85</f>
        <v>0</v>
      </c>
      <c r="G85" s="27">
        <f>[1]Смоленск!$AV$84</f>
        <v>3</v>
      </c>
      <c r="H85" s="27">
        <f>[1]Смоленск!$BE$84</f>
        <v>4</v>
      </c>
      <c r="I85" s="27">
        <f>[1]Смоленск!$BN$84</f>
        <v>3</v>
      </c>
      <c r="J85" s="27">
        <f t="shared" ref="J85:J91" si="133">G85+H85+I85</f>
        <v>10</v>
      </c>
      <c r="K85" s="27">
        <f>[1]Смоленск!$CF$84</f>
        <v>8</v>
      </c>
      <c r="L85" s="27">
        <f>[1]Смоленск!$CO$84</f>
        <v>3</v>
      </c>
      <c r="M85" s="27">
        <f>[1]Смоленск!$CX$84</f>
        <v>5</v>
      </c>
      <c r="N85" s="27">
        <f t="shared" ref="N85:N91" si="134">K85+L85+M85</f>
        <v>16</v>
      </c>
      <c r="O85" s="27">
        <f>[1]Смоленск!$DP$84</f>
        <v>1</v>
      </c>
      <c r="P85" s="27">
        <f>[1]Смоленск!$DY$84</f>
        <v>0</v>
      </c>
      <c r="Q85" s="27">
        <f>[1]Смоленск!$EH$84</f>
        <v>0</v>
      </c>
      <c r="R85" s="27">
        <f t="shared" ref="R85:R91" si="135">O85+P85+Q85</f>
        <v>1</v>
      </c>
      <c r="S85" s="29">
        <f t="shared" ref="S85:S91" si="136">F85+J85+N85+R85</f>
        <v>27</v>
      </c>
    </row>
    <row r="86" spans="1:19" x14ac:dyDescent="0.25">
      <c r="A86" s="46" t="s">
        <v>17</v>
      </c>
      <c r="B86" s="17" t="s">
        <v>15</v>
      </c>
      <c r="C86" s="24">
        <f>[1]Смоленск!$M$41+[1]Смоленск!$M$51</f>
        <v>0</v>
      </c>
      <c r="D86" s="24">
        <f>[1]Смоленск!$V$41+[1]Смоленск!$V$51</f>
        <v>0</v>
      </c>
      <c r="E86" s="24">
        <f>[1]Смоленск!$AE$41+[1]Смоленск!$AE$51</f>
        <v>262.48</v>
      </c>
      <c r="F86" s="24">
        <f t="shared" si="132"/>
        <v>262.48</v>
      </c>
      <c r="G86" s="24">
        <f>[1]Смоленск!$AW$41+[1]Смоленск!$AW$51</f>
        <v>1148.17</v>
      </c>
      <c r="H86" s="24">
        <f>[1]Смоленск!$BF$41+[1]Смоленск!$BF$51</f>
        <v>3309.58</v>
      </c>
      <c r="I86" s="24">
        <f>[1]Смоленск!$BO$41+[1]Смоленск!$BO$51</f>
        <v>4674.22</v>
      </c>
      <c r="J86" s="24">
        <f t="shared" si="133"/>
        <v>9131.9700000000012</v>
      </c>
      <c r="K86" s="24">
        <f>[1]Смоленск!$CG$41+[1]Смоленск!$CG$51</f>
        <v>3940.4502389999998</v>
      </c>
      <c r="L86" s="24">
        <f>[1]Смоленск!$CP$41+[1]Смоленск!$CP$51</f>
        <v>6655.9309030000004</v>
      </c>
      <c r="M86" s="24">
        <f>[1]Смоленск!$CY$41+[1]Смоленск!$CY$51</f>
        <v>8753.4113746000003</v>
      </c>
      <c r="N86" s="24">
        <f t="shared" si="134"/>
        <v>19349.792516599999</v>
      </c>
      <c r="O86" s="24">
        <f>[1]Смоленск!$DQ$41+[1]Смоленск!$DQ$51</f>
        <v>2576.3964999999998</v>
      </c>
      <c r="P86" s="24">
        <f>[1]Смоленск!$DZ$41+[1]Смоленск!$DZ$51</f>
        <v>0</v>
      </c>
      <c r="Q86" s="24">
        <f>[1]Смоленск!$EI$41+[1]Смоленск!$EI$51</f>
        <v>0</v>
      </c>
      <c r="R86" s="24">
        <f t="shared" si="135"/>
        <v>2576.3964999999998</v>
      </c>
      <c r="S86" s="26">
        <f t="shared" si="136"/>
        <v>31320.639016599998</v>
      </c>
    </row>
    <row r="87" spans="1:19" ht="15.75" thickBot="1" x14ac:dyDescent="0.3">
      <c r="A87" s="47"/>
      <c r="B87" s="21" t="s">
        <v>18</v>
      </c>
      <c r="C87" s="22">
        <f>[1]Смоленск!$L$42+[1]Смоленск!$L$52</f>
        <v>0</v>
      </c>
      <c r="D87" s="22">
        <f>[1]Смоленск!$U$42+[1]Смоленск!$U$52</f>
        <v>0</v>
      </c>
      <c r="E87" s="22">
        <f>[1]Смоленск!$AD$42+[1]Смоленск!$AD$52</f>
        <v>0</v>
      </c>
      <c r="F87" s="22">
        <f t="shared" si="132"/>
        <v>0</v>
      </c>
      <c r="G87" s="22">
        <f>[1]Смоленск!$AV$42+[1]Смоленск!$AV$52</f>
        <v>49.26</v>
      </c>
      <c r="H87" s="22">
        <f>[1]Смоленск!$BE$52</f>
        <v>71.14</v>
      </c>
      <c r="I87" s="22">
        <f>[1]Смоленск!$BN$42+[1]Смоленск!$BN$52</f>
        <v>131.34299999999999</v>
      </c>
      <c r="J87" s="22">
        <f t="shared" si="133"/>
        <v>251.74299999999999</v>
      </c>
      <c r="K87" s="22">
        <f>[1]Смоленск!$CF$42+[1]Смоленск!$CF$52</f>
        <v>149.36660000000001</v>
      </c>
      <c r="L87" s="22">
        <f>[1]Смоленск!$CO$42+[1]Смоленск!$CO$52</f>
        <v>73.12</v>
      </c>
      <c r="M87" s="22">
        <f>[1]Смоленск!$CX$42+[1]Смоленск!$CX$52</f>
        <v>179.07150000000001</v>
      </c>
      <c r="N87" s="22">
        <f t="shared" si="134"/>
        <v>401.55810000000002</v>
      </c>
      <c r="O87" s="22">
        <f>[1]Смоленск!$DP$42+[1]Смоленск!$DP$52</f>
        <v>53.334000000000003</v>
      </c>
      <c r="P87" s="22">
        <f>[1]Смоленск!$DY$42+[1]Смоленск!$DY$52</f>
        <v>0</v>
      </c>
      <c r="Q87" s="22">
        <f>[1]Смоленск!$EH$42+[1]Смоленск!$EH$52</f>
        <v>0</v>
      </c>
      <c r="R87" s="22">
        <f t="shared" si="135"/>
        <v>53.334000000000003</v>
      </c>
      <c r="S87" s="23">
        <f t="shared" si="136"/>
        <v>706.63509999999997</v>
      </c>
    </row>
    <row r="88" spans="1:19" x14ac:dyDescent="0.25">
      <c r="A88" s="46" t="s">
        <v>19</v>
      </c>
      <c r="B88" s="17" t="s">
        <v>15</v>
      </c>
      <c r="C88" s="24">
        <f>[1]Смоленск!$M$61+[1]Смоленск!$M$72+[1]Смоленск!$M$135+[1]Смоленск!$M$138</f>
        <v>20.8</v>
      </c>
      <c r="D88" s="24">
        <f>[1]Смоленск!$V$61+[1]Смоленск!$V$72+[1]Смоленск!$V$135+[1]Смоленск!$V$138</f>
        <v>973.81999999999994</v>
      </c>
      <c r="E88" s="24">
        <f>[1]Смоленск!$AE$61+[1]Смоленск!$AE$72+[1]Смоленск!$AE$135+[1]Смоленск!$AE$138</f>
        <v>6344.9000000000005</v>
      </c>
      <c r="F88" s="24">
        <f t="shared" si="132"/>
        <v>7339.52</v>
      </c>
      <c r="G88" s="24">
        <f>[1]Смоленск!$AW$61+[1]Смоленск!$AW$72+[1]Смоленск!$AW$135+[1]Смоленск!$AW$138</f>
        <v>5757.1299999999992</v>
      </c>
      <c r="H88" s="24">
        <f>[1]Смоленск!$BF$61+[1]Смоленск!$BF$72+[1]Смоленск!$BF$135+[1]Смоленск!$BF$138</f>
        <v>9324.26</v>
      </c>
      <c r="I88" s="24">
        <f>[1]Смоленск!$BO$61+[1]Смоленск!$BO$72+[1]Смоленск!$BO$135+[1]Смоленск!$BO$138</f>
        <v>14888.339999999997</v>
      </c>
      <c r="J88" s="24">
        <f t="shared" si="133"/>
        <v>29969.729999999996</v>
      </c>
      <c r="K88" s="24">
        <f>[1]Смоленск!$CG$61+[1]Смоленск!$CG$72+[1]Смоленск!$CG$135+[1]Смоленск!$CG$138</f>
        <v>13598.125180000001</v>
      </c>
      <c r="L88" s="24">
        <f>[1]Смоленск!$CP$61+[1]Смоленск!$CP$72+[1]Смоленск!$CP$135+[1]Смоленск!$CP$138</f>
        <v>12705.84</v>
      </c>
      <c r="M88" s="24">
        <f>[1]Смоленск!$CY$61+[1]Смоленск!$CY$72+[1]Смоленск!$CY$135+[1]Смоленск!$CY$138</f>
        <v>8306.3200000000015</v>
      </c>
      <c r="N88" s="24">
        <f t="shared" si="134"/>
        <v>34610.285179999999</v>
      </c>
      <c r="O88" s="24">
        <f>[1]Смоленск!$DQ$61+[1]Смоленск!$DQ$72+[1]Смоленск!$DQ$135+[1]Смоленск!$DQ$138</f>
        <v>1962.82</v>
      </c>
      <c r="P88" s="24">
        <f>[1]Смоленск!$DZ$61+[1]Смоленск!$DZ$72+[1]Смоленск!$DZ$135+[1]Смоленск!$DZ$138</f>
        <v>0</v>
      </c>
      <c r="Q88" s="24">
        <f>[1]Смоленск!$EI$61+[1]Смоленск!$EI$72+[1]Смоленск!$EI$135+[1]Смоленск!$EI$138</f>
        <v>0</v>
      </c>
      <c r="R88" s="24">
        <f t="shared" si="135"/>
        <v>1962.82</v>
      </c>
      <c r="S88" s="26">
        <f t="shared" si="136"/>
        <v>73882.355180000013</v>
      </c>
    </row>
    <row r="89" spans="1:19" x14ac:dyDescent="0.25">
      <c r="A89" s="48"/>
      <c r="B89" s="12" t="s">
        <v>18</v>
      </c>
      <c r="C89" s="13">
        <f>[1]Смоленск!$L$62+[1]Смоленск!$L$73+[1]Смоленск!$L$142+[1]Смоленск!$L$143</f>
        <v>3.96</v>
      </c>
      <c r="D89" s="13">
        <f>[1]Смоленск!$U$62+[1]Смоленск!$U$73+[1]Смоленск!$U$142+[1]Смоленск!$U$143</f>
        <v>17.25</v>
      </c>
      <c r="E89" s="13">
        <f>[1]Смоленск!$AD$62+[1]Смоленск!$AD$73+[1]Смоленск!$AD$142+[1]Смоленск!$AD$143</f>
        <v>213.04399999999998</v>
      </c>
      <c r="F89" s="13">
        <f t="shared" si="132"/>
        <v>234.25399999999999</v>
      </c>
      <c r="G89" s="13">
        <f>[1]Смоленск!$AV$62+[1]Смоленск!$AV$73+[1]Смоленск!$AV$142+[1]Смоленск!$AV$143</f>
        <v>185.685</v>
      </c>
      <c r="H89" s="13">
        <f>[1]Смоленск!$BE$62+[1]Смоленск!$BE$73+[1]Смоленск!$BE$142+[1]Смоленск!$BE$143</f>
        <v>228.732</v>
      </c>
      <c r="I89" s="13">
        <f>[1]Смоленск!$BN$62+[1]Смоленск!$BN$73+[1]Смоленск!$BN$142+[1]Смоленск!$BN$143</f>
        <v>325.41899999999998</v>
      </c>
      <c r="J89" s="13">
        <f t="shared" si="133"/>
        <v>739.83600000000001</v>
      </c>
      <c r="K89" s="13">
        <f>[1]Смоленск!$CF$62+[1]Смоленск!$CF$73+[1]Смоленск!$CF$142+[1]Смоленск!$CF$143</f>
        <v>182.488</v>
      </c>
      <c r="L89" s="13">
        <f>[1]Смоленск!$CO$62+[1]Смоленск!$CO$73+[1]Смоленск!$CO$142+[1]Смоленск!$CO$143</f>
        <v>258.86500000000001</v>
      </c>
      <c r="M89" s="13">
        <f>[1]Смоленск!$CX$62+[1]Смоленск!$CX$73+[1]Смоленск!$CX$142+[1]Смоленск!$CX$143</f>
        <v>186.94200000000001</v>
      </c>
      <c r="N89" s="13">
        <f t="shared" si="134"/>
        <v>628.29500000000007</v>
      </c>
      <c r="O89" s="13">
        <f>[1]Смоленск!$DP$62+[1]Смоленск!$DP$73+[1]Смоленск!$DP$142+[1]Смоленск!$DP$143</f>
        <v>49.341999999999999</v>
      </c>
      <c r="P89" s="13">
        <f>[1]Смоленск!$DY$62+[1]Смоленск!$DY$73+[1]Смоленск!$DY$142+[1]Смоленск!$DY$143</f>
        <v>0</v>
      </c>
      <c r="Q89" s="13">
        <f>[1]Смоленск!$EH$62+[1]Смоленск!$EH$73+[1]Смоленск!$EH$142+[1]Смоленск!$EH$143</f>
        <v>0</v>
      </c>
      <c r="R89" s="13">
        <f t="shared" si="135"/>
        <v>49.341999999999999</v>
      </c>
      <c r="S89" s="15">
        <f t="shared" si="136"/>
        <v>1651.7270000000003</v>
      </c>
    </row>
    <row r="90" spans="1:19" ht="15.75" thickBot="1" x14ac:dyDescent="0.3">
      <c r="A90" s="47"/>
      <c r="B90" s="21" t="s">
        <v>20</v>
      </c>
      <c r="C90" s="27">
        <f>[1]Смоленск!$L$136</f>
        <v>0</v>
      </c>
      <c r="D90" s="27">
        <f>[1]Смоленск!$U$136</f>
        <v>29</v>
      </c>
      <c r="E90" s="27">
        <f>[1]Смоленск!$AD$136</f>
        <v>68</v>
      </c>
      <c r="F90" s="27">
        <f t="shared" si="132"/>
        <v>97</v>
      </c>
      <c r="G90" s="27">
        <f>[1]Смоленск!$AV$136</f>
        <v>88</v>
      </c>
      <c r="H90" s="27">
        <f>[1]Смоленск!$BE$136</f>
        <v>100</v>
      </c>
      <c r="I90" s="27">
        <f>[1]Смоленск!$BN$136</f>
        <v>108</v>
      </c>
      <c r="J90" s="27">
        <f t="shared" si="133"/>
        <v>296</v>
      </c>
      <c r="K90" s="27">
        <f>[1]Смоленск!$CF$136</f>
        <v>106</v>
      </c>
      <c r="L90" s="27">
        <f>[1]Смоленск!$CO$136</f>
        <v>91</v>
      </c>
      <c r="M90" s="27">
        <f>[1]Смоленск!$CX$136</f>
        <v>61</v>
      </c>
      <c r="N90" s="27">
        <f t="shared" si="134"/>
        <v>258</v>
      </c>
      <c r="O90" s="27">
        <f>[1]Смоленск!$DP$136</f>
        <v>55</v>
      </c>
      <c r="P90" s="27">
        <f>[1]Смоленск!$DY$136</f>
        <v>0</v>
      </c>
      <c r="Q90" s="27">
        <f>[1]Смоленск!$EH$136</f>
        <v>0</v>
      </c>
      <c r="R90" s="27">
        <f t="shared" si="135"/>
        <v>55</v>
      </c>
      <c r="S90" s="29">
        <f t="shared" si="136"/>
        <v>706</v>
      </c>
    </row>
    <row r="91" spans="1:19" ht="15" customHeight="1" thickBot="1" x14ac:dyDescent="0.3">
      <c r="A91" s="51" t="s">
        <v>38</v>
      </c>
      <c r="B91" s="52"/>
      <c r="C91" s="30">
        <f>[1]Смоленск!$M$144+[1]Смоленск!$M$145+[1]Смоленск!$M$146+[1]Смоленск!$M$147+[1]Смоленск!$M$148+[1]Смоленск!$M$149+[1]Смоленск!$M$150+[1]Смоленск!$M$151</f>
        <v>1741.71</v>
      </c>
      <c r="D91" s="30">
        <f>[1]Смоленск!$V$144+[1]Смоленск!$V$145+[1]Смоленск!$V$146+[1]Смоленск!$V$147+[1]Смоленск!$V$148+[1]Смоленск!$V$149+[1]Смоленск!$V$150+[1]Смоленск!$V$151</f>
        <v>3335.3199999999997</v>
      </c>
      <c r="E91" s="30">
        <f>[1]Смоленск!$AE$144+[1]Смоленск!$AE$145+[1]Смоленск!$AE$146+[1]Смоленск!$AE$147+[1]Смоленск!$AE$148+[1]Смоленск!$AE$149+[1]Смоленск!$AE$150+[1]Смоленск!$AE$151</f>
        <v>5434.7300000000005</v>
      </c>
      <c r="F91" s="30">
        <f t="shared" si="132"/>
        <v>10511.76</v>
      </c>
      <c r="G91" s="30">
        <f>[1]Смоленск!$AW$144+[1]Смоленск!$AW$145+[1]Смоленск!$AW$146+[1]Смоленск!$AW$147+[1]Смоленск!$AW$148+[1]Смоленск!$AW$149+[1]Смоленск!$AW$150+[1]Смоленск!$AW$151</f>
        <v>4478.8500000000004</v>
      </c>
      <c r="H91" s="30">
        <f>[1]Смоленск!$BF$144+[1]Смоленск!$BF$145+[1]Смоленск!$BF$146+[1]Смоленск!$BF$147+[1]Смоленск!$BF$148+[1]Смоленск!$BF$149+[1]Смоленск!$BF$150+[1]Смоленск!$BF$151</f>
        <v>5584.94</v>
      </c>
      <c r="I91" s="30">
        <f>[1]Смоленск!$BO$144+[1]Смоленск!$BO$145+[1]Смоленск!$BO$146+[1]Смоленск!$BO$147+[1]Смоленск!$BO$148+[1]Смоленск!$BO$149+[1]Смоленск!$BO$150+[1]Смоленск!$BO$151</f>
        <v>7505.45</v>
      </c>
      <c r="J91" s="30">
        <f t="shared" si="133"/>
        <v>17569.240000000002</v>
      </c>
      <c r="K91" s="30">
        <f>[1]Смоленск!$CG$144+[1]Смоленск!$CG$145+[1]Смоленск!$CG$146+[1]Смоленск!$CG$147+[1]Смоленск!$CG$148+[1]Смоленск!$CG$149+[1]Смоленск!$CG$150+[1]Смоленск!$CG$151</f>
        <v>7659.7679899999985</v>
      </c>
      <c r="L91" s="30">
        <f>[1]Смоленск!$CP$144+[1]Смоленск!$CP$145+[1]Смоленск!$CP$146+[1]Смоленск!$CP$147+[1]Смоленск!$CP$148+[1]Смоленск!$CP$149+[1]Смоленск!$CP$150+[1]Смоленск!$CP$151</f>
        <v>7327.9485599999998</v>
      </c>
      <c r="M91" s="30">
        <f>[1]Смоленск!$CY$144+[1]Смоленск!$CY$145+[1]Смоленск!$CY$146+[1]Смоленск!$CY$147+[1]Смоленск!$CY$148+[1]Смоленск!$CY$149+[1]Смоленск!$CY$150+[1]Смоленск!$CY$151</f>
        <v>3857.4956700000007</v>
      </c>
      <c r="N91" s="30">
        <f t="shared" si="134"/>
        <v>18845.212219999998</v>
      </c>
      <c r="O91" s="30">
        <f>[1]Смоленск!$DQ$144+[1]Смоленск!$DQ$145+[1]Смоленск!$DQ$146+[1]Смоленск!$DQ$147+[1]Смоленск!$DQ$148+[1]Смоленск!$DQ$149+[1]Смоленск!$DQ$150+[1]Смоленск!$DQ$151</f>
        <v>2164.1660000000002</v>
      </c>
      <c r="P91" s="30">
        <f>[1]Смоленск!$DZ$144+[1]Смоленск!$DZ$145+[1]Смоленск!$DZ$146+[1]Смоленск!$DZ$147+[1]Смоленск!$DZ$148+[1]Смоленск!$DZ$149+[1]Смоленск!$DZ$150+[1]Смоленск!$DZ$151</f>
        <v>1182.73</v>
      </c>
      <c r="Q91" s="30">
        <f>[1]Смоленск!$EI$144+[1]Смоленск!$EI$145+[1]Смоленск!$EI$146+[1]Смоленск!$EI$147+[1]Смоленск!$EI$148+[1]Смоленск!$EI$149+[1]Смоленск!$EI$150+[1]Смоленск!$EI$151</f>
        <v>1226.8900000000001</v>
      </c>
      <c r="R91" s="30">
        <f t="shared" si="135"/>
        <v>4573.7860000000001</v>
      </c>
      <c r="S91" s="32">
        <f t="shared" si="136"/>
        <v>51499.998220000001</v>
      </c>
    </row>
    <row r="92" spans="1:19" s="10" customFormat="1" ht="15" customHeight="1" thickBot="1" x14ac:dyDescent="0.3">
      <c r="A92" s="49" t="s">
        <v>25</v>
      </c>
      <c r="B92" s="50"/>
      <c r="C92" s="37">
        <f>C84+C86+C88+C91</f>
        <v>1762.51</v>
      </c>
      <c r="D92" s="37">
        <f t="shared" ref="D92" si="137">D84+D86+D88+D91</f>
        <v>5182.9699999999993</v>
      </c>
      <c r="E92" s="37">
        <f t="shared" ref="E92" si="138">E84+E86+E88+E91</f>
        <v>13068.43</v>
      </c>
      <c r="F92" s="38">
        <f t="shared" ref="F92" si="139">F84+F86+F88+F91</f>
        <v>20013.910000000003</v>
      </c>
      <c r="G92" s="37">
        <f t="shared" ref="G92" si="140">G84+G86+G88+G91</f>
        <v>13775.24</v>
      </c>
      <c r="H92" s="37">
        <f t="shared" ref="H92" si="141">H84+H86+H88+H91</f>
        <v>20573.75</v>
      </c>
      <c r="I92" s="37">
        <f t="shared" ref="I92" si="142">I84+I86+I88+I91</f>
        <v>32563.16</v>
      </c>
      <c r="J92" s="38">
        <f t="shared" ref="J92" si="143">J84+J86+J88+J91</f>
        <v>66912.149999999994</v>
      </c>
      <c r="K92" s="37">
        <f t="shared" ref="K92" si="144">K84+K86+K88+K91</f>
        <v>31993.783409000003</v>
      </c>
      <c r="L92" s="37">
        <f t="shared" ref="L92" si="145">L84+L86+L88+L91</f>
        <v>31834.719463000001</v>
      </c>
      <c r="M92" s="37">
        <f t="shared" ref="M92" si="146">M84+M86+M88+M91</f>
        <v>30559.6170446</v>
      </c>
      <c r="N92" s="38">
        <f t="shared" ref="N92" si="147">N84+N86+N88+N91</f>
        <v>94388.119916599986</v>
      </c>
      <c r="O92" s="37">
        <f t="shared" ref="O92" si="148">O84+O86+O88+O91</f>
        <v>7045.4324999999999</v>
      </c>
      <c r="P92" s="37">
        <f t="shared" ref="P92" si="149">P84+P86+P88+P91</f>
        <v>1182.73</v>
      </c>
      <c r="Q92" s="37">
        <f t="shared" ref="Q92" si="150">Q84+Q86+Q88+Q91</f>
        <v>1226.8900000000001</v>
      </c>
      <c r="R92" s="38">
        <f t="shared" ref="R92" si="151">R84+R86+R88+R91</f>
        <v>9455.0524999999998</v>
      </c>
      <c r="S92" s="39">
        <f t="shared" ref="S92" si="152">S84+S86+S88+S91</f>
        <v>190769.23241660002</v>
      </c>
    </row>
    <row r="93" spans="1:19" s="5" customFormat="1" ht="15.75" customHeight="1" thickBot="1" x14ac:dyDescent="0.3">
      <c r="A93" s="55" t="s">
        <v>34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7"/>
    </row>
    <row r="94" spans="1:19" ht="15.75" thickBot="1" x14ac:dyDescent="0.3">
      <c r="A94" s="44" t="s">
        <v>0</v>
      </c>
      <c r="B94" s="45"/>
      <c r="C94" s="40" t="s">
        <v>1</v>
      </c>
      <c r="D94" s="34" t="s">
        <v>2</v>
      </c>
      <c r="E94" s="34" t="s">
        <v>3</v>
      </c>
      <c r="F94" s="35" t="s">
        <v>24</v>
      </c>
      <c r="G94" s="34" t="s">
        <v>4</v>
      </c>
      <c r="H94" s="34" t="s">
        <v>5</v>
      </c>
      <c r="I94" s="34" t="s">
        <v>6</v>
      </c>
      <c r="J94" s="35" t="s">
        <v>23</v>
      </c>
      <c r="K94" s="34" t="s">
        <v>7</v>
      </c>
      <c r="L94" s="34" t="s">
        <v>8</v>
      </c>
      <c r="M94" s="34" t="s">
        <v>9</v>
      </c>
      <c r="N94" s="35" t="s">
        <v>22</v>
      </c>
      <c r="O94" s="34" t="s">
        <v>10</v>
      </c>
      <c r="P94" s="34" t="s">
        <v>11</v>
      </c>
      <c r="Q94" s="34" t="s">
        <v>12</v>
      </c>
      <c r="R94" s="35" t="s">
        <v>21</v>
      </c>
      <c r="S94" s="36" t="s">
        <v>13</v>
      </c>
    </row>
    <row r="95" spans="1:19" x14ac:dyDescent="0.25">
      <c r="A95" s="58" t="s">
        <v>14</v>
      </c>
      <c r="B95" s="41" t="s">
        <v>15</v>
      </c>
      <c r="C95" s="24">
        <f>[1]Тамбов!$M$83</f>
        <v>64.680000000000007</v>
      </c>
      <c r="D95" s="24">
        <f>[1]Тамбов!$V$83</f>
        <v>38.019999999999996</v>
      </c>
      <c r="E95" s="24">
        <f>[1]Тамбов!$AE$83</f>
        <v>0</v>
      </c>
      <c r="F95" s="24">
        <f>C95+D95+E95</f>
        <v>102.7</v>
      </c>
      <c r="G95" s="24">
        <f>[1]Тамбов!$AW$83</f>
        <v>429.75200000000001</v>
      </c>
      <c r="H95" s="24">
        <f>[1]Тамбов!$BF$83</f>
        <v>1033.3120000000001</v>
      </c>
      <c r="I95" s="24">
        <f>[1]Тамбов!$BO$83</f>
        <v>5458.18</v>
      </c>
      <c r="J95" s="24">
        <f>G95+H95+I95</f>
        <v>6921.2440000000006</v>
      </c>
      <c r="K95" s="24">
        <f>[1]Тамбов!$CG$83</f>
        <v>6049.116</v>
      </c>
      <c r="L95" s="24">
        <f>[1]Тамбов!$CP$83</f>
        <v>4822.2400000000007</v>
      </c>
      <c r="M95" s="24">
        <f>[1]Тамбов!$CY$83</f>
        <v>848.39</v>
      </c>
      <c r="N95" s="24">
        <f>K95+L95+M95</f>
        <v>11719.745999999999</v>
      </c>
      <c r="O95" s="24">
        <f>[1]Тамбов!$DQ$83</f>
        <v>143.76</v>
      </c>
      <c r="P95" s="24">
        <f>[1]Тамбов!$DZ$83</f>
        <v>0</v>
      </c>
      <c r="Q95" s="24">
        <f>[1]Тамбов!$EI$83</f>
        <v>0</v>
      </c>
      <c r="R95" s="24">
        <f>O95+P95+Q95</f>
        <v>143.76</v>
      </c>
      <c r="S95" s="26">
        <f>F95+J95+N95+R95</f>
        <v>18887.449999999997</v>
      </c>
    </row>
    <row r="96" spans="1:19" ht="15.75" thickBot="1" x14ac:dyDescent="0.3">
      <c r="A96" s="47"/>
      <c r="B96" s="21" t="s">
        <v>16</v>
      </c>
      <c r="C96" s="27">
        <f>[1]Тамбов!$L$84</f>
        <v>0</v>
      </c>
      <c r="D96" s="27">
        <f>[1]Тамбов!$U$84</f>
        <v>0</v>
      </c>
      <c r="E96" s="27">
        <f>[1]Тамбов!$AD$84</f>
        <v>0</v>
      </c>
      <c r="F96" s="27">
        <f t="shared" ref="F96:F102" si="153">C96+D96+E96</f>
        <v>0</v>
      </c>
      <c r="G96" s="27">
        <f>[1]Тамбов!$AV$84</f>
        <v>0</v>
      </c>
      <c r="H96" s="27">
        <f>[1]Тамбов!$BE$84</f>
        <v>0</v>
      </c>
      <c r="I96" s="27">
        <f>[1]Тамбов!$BN$84</f>
        <v>0</v>
      </c>
      <c r="J96" s="27">
        <f t="shared" ref="J96:J102" si="154">G96+H96+I96</f>
        <v>0</v>
      </c>
      <c r="K96" s="27">
        <f>[1]Тамбов!$CF$84</f>
        <v>1</v>
      </c>
      <c r="L96" s="27">
        <f>[1]Тамбов!$CO$84</f>
        <v>3</v>
      </c>
      <c r="M96" s="27">
        <f>[1]Тамбов!$CX$84</f>
        <v>0</v>
      </c>
      <c r="N96" s="27">
        <f t="shared" ref="N96:N102" si="155">K96+L96+M96</f>
        <v>4</v>
      </c>
      <c r="O96" s="27">
        <f>[1]Тамбов!$DP$84</f>
        <v>0</v>
      </c>
      <c r="P96" s="27">
        <f>[1]Тамбов!$DY$84</f>
        <v>0</v>
      </c>
      <c r="Q96" s="27">
        <f>[1]Тамбов!$EH$84</f>
        <v>0</v>
      </c>
      <c r="R96" s="27">
        <f t="shared" ref="R96:R102" si="156">O96+P96+Q96</f>
        <v>0</v>
      </c>
      <c r="S96" s="29">
        <f t="shared" ref="S96:S102" si="157">F96+J96+N96+R96</f>
        <v>4</v>
      </c>
    </row>
    <row r="97" spans="1:19" x14ac:dyDescent="0.25">
      <c r="A97" s="46" t="s">
        <v>17</v>
      </c>
      <c r="B97" s="17" t="s">
        <v>15</v>
      </c>
      <c r="C97" s="24">
        <f>[1]Тамбов!$M$41+[1]Тамбов!$M$51</f>
        <v>0</v>
      </c>
      <c r="D97" s="24">
        <f>[1]Тамбов!$V$41+[1]Тамбов!$V$51</f>
        <v>0</v>
      </c>
      <c r="E97" s="24">
        <f>[1]Тамбов!$AE$41+[1]Тамбов!$AE$51</f>
        <v>630.15</v>
      </c>
      <c r="F97" s="24">
        <f t="shared" si="153"/>
        <v>630.15</v>
      </c>
      <c r="G97" s="24">
        <f>[1]Тамбов!$AW$41+[1]Тамбов!$AW$51</f>
        <v>269.53100000000006</v>
      </c>
      <c r="H97" s="24">
        <f>[1]Тамбов!$BF$41+[1]Тамбов!$BF$51</f>
        <v>1170.4189999999999</v>
      </c>
      <c r="I97" s="24">
        <f>[1]Тамбов!$BO$41+[1]Тамбов!$BO$51</f>
        <v>940.17500000000018</v>
      </c>
      <c r="J97" s="24">
        <f t="shared" si="154"/>
        <v>2380.125</v>
      </c>
      <c r="K97" s="24">
        <f>[1]Тамбов!$CG$41+[1]Тамбов!$CG$51</f>
        <v>1166.7049999999999</v>
      </c>
      <c r="L97" s="24">
        <f>[1]Тамбов!$CP$41+[1]Тамбов!$CP$51</f>
        <v>4838.7979999999998</v>
      </c>
      <c r="M97" s="24">
        <f>[1]Тамбов!$CY$41+[1]Тамбов!$CY$51</f>
        <v>2820.7219999999998</v>
      </c>
      <c r="N97" s="24">
        <f t="shared" si="155"/>
        <v>8826.2249999999985</v>
      </c>
      <c r="O97" s="24">
        <f>[1]Тамбов!$DQ$41+[1]Тамбов!$DQ$51</f>
        <v>593.96</v>
      </c>
      <c r="P97" s="24">
        <f>[1]Тамбов!$DZ$41+[1]Тамбов!$DZ$51</f>
        <v>0</v>
      </c>
      <c r="Q97" s="24">
        <f>[1]Тамбов!$EI$41+[1]Тамбов!$EI$51</f>
        <v>0</v>
      </c>
      <c r="R97" s="24">
        <f t="shared" si="156"/>
        <v>593.96</v>
      </c>
      <c r="S97" s="26">
        <f t="shared" si="157"/>
        <v>12430.46</v>
      </c>
    </row>
    <row r="98" spans="1:19" ht="15.75" thickBot="1" x14ac:dyDescent="0.3">
      <c r="A98" s="47"/>
      <c r="B98" s="21" t="s">
        <v>18</v>
      </c>
      <c r="C98" s="22">
        <f>[1]Тамбов!$L$42+[1]Тамбов!$L$52</f>
        <v>0</v>
      </c>
      <c r="D98" s="22">
        <f>[1]Тамбов!$U$42+[1]Тамбов!$U$52</f>
        <v>0</v>
      </c>
      <c r="E98" s="22">
        <f>[1]Тамбов!$AD$42+[1]Тамбов!$AD$52</f>
        <v>5.6</v>
      </c>
      <c r="F98" s="22">
        <f t="shared" si="153"/>
        <v>5.6</v>
      </c>
      <c r="G98" s="22">
        <f>[1]Тамбов!$AV$42+[1]Тамбов!$AV$52</f>
        <v>27.088000000000001</v>
      </c>
      <c r="H98" s="22">
        <f>[1]Тамбов!$BE$52</f>
        <v>37.840000000000003</v>
      </c>
      <c r="I98" s="22">
        <f>[1]Тамбов!$BN$42+[1]Тамбов!$BN$52</f>
        <v>122.35999999999999</v>
      </c>
      <c r="J98" s="22">
        <f t="shared" si="154"/>
        <v>187.28799999999998</v>
      </c>
      <c r="K98" s="22">
        <f>[1]Тамбов!$CF$42+[1]Тамбов!$CF$52</f>
        <v>10.231999999999999</v>
      </c>
      <c r="L98" s="22">
        <f>[1]Тамбов!$CO$42+[1]Тамбов!$CO$52</f>
        <v>15.1</v>
      </c>
      <c r="M98" s="22">
        <f>[1]Тамбов!$CX$42+[1]Тамбов!$CX$52</f>
        <v>18.367999999999999</v>
      </c>
      <c r="N98" s="22">
        <f t="shared" si="155"/>
        <v>43.7</v>
      </c>
      <c r="O98" s="22">
        <f>[1]Тамбов!$DP$42+[1]Тамбов!$DP$52</f>
        <v>36.6</v>
      </c>
      <c r="P98" s="22">
        <f>[1]Тамбов!$DY$42+[1]Тамбов!$DY$52</f>
        <v>0</v>
      </c>
      <c r="Q98" s="22">
        <f>[1]Тамбов!$EH$42+[1]Тамбов!$EH$52</f>
        <v>0</v>
      </c>
      <c r="R98" s="22">
        <f t="shared" si="156"/>
        <v>36.6</v>
      </c>
      <c r="S98" s="23">
        <f t="shared" si="157"/>
        <v>273.18799999999999</v>
      </c>
    </row>
    <row r="99" spans="1:19" x14ac:dyDescent="0.25">
      <c r="A99" s="46" t="s">
        <v>19</v>
      </c>
      <c r="B99" s="17" t="s">
        <v>15</v>
      </c>
      <c r="C99" s="24">
        <f>[1]Тамбов!$M$61+[1]Тамбов!$M$72+[1]Тамбов!$M$135+[1]Тамбов!$M$138</f>
        <v>1644.7260000000001</v>
      </c>
      <c r="D99" s="24">
        <f>[1]Тамбов!$V$61+[1]Тамбов!$V$72+[1]Тамбов!$V$135+[1]Тамбов!$V$138</f>
        <v>1528.819</v>
      </c>
      <c r="E99" s="24">
        <f>[1]Тамбов!$AE$61+[1]Тамбов!$AE$72+[1]Тамбов!$AE$135+[1]Тамбов!$AE$138</f>
        <v>2043.8470000000002</v>
      </c>
      <c r="F99" s="24">
        <f t="shared" si="153"/>
        <v>5217.3919999999998</v>
      </c>
      <c r="G99" s="24">
        <f>[1]Тамбов!$AW$61+[1]Тамбов!$AW$72+[1]Тамбов!$AW$135+[1]Тамбов!$AW$138</f>
        <v>3025.7089999999998</v>
      </c>
      <c r="H99" s="24">
        <f>[1]Тамбов!$BF$61+[1]Тамбов!$BF$72+[1]Тамбов!$BF$135+[1]Тамбов!$BF$138</f>
        <v>10570.171000000002</v>
      </c>
      <c r="I99" s="24">
        <f>[1]Тамбов!$BO$61+[1]Тамбов!$BO$72+[1]Тамбов!$BO$135+[1]Тамбов!$BO$138</f>
        <v>17103.587</v>
      </c>
      <c r="J99" s="24">
        <f t="shared" si="154"/>
        <v>30699.467000000001</v>
      </c>
      <c r="K99" s="24">
        <f>[1]Тамбов!$CG$61+[1]Тамбов!$CG$72+[1]Тамбов!$CG$135+[1]Тамбов!$CG$138</f>
        <v>16560.91</v>
      </c>
      <c r="L99" s="24">
        <f>[1]Тамбов!$CP$61+[1]Тамбов!$CP$72+[1]Тамбов!$CP$135+[1]Тамбов!$CP$138</f>
        <v>18163.378000000001</v>
      </c>
      <c r="M99" s="24">
        <f>[1]Тамбов!$CY$61+[1]Тамбов!$CY$72+[1]Тамбов!$CY$135+[1]Тамбов!$CY$138</f>
        <v>13928.493999999999</v>
      </c>
      <c r="N99" s="24">
        <f t="shared" si="155"/>
        <v>48652.781999999999</v>
      </c>
      <c r="O99" s="24">
        <f>[1]Тамбов!$DQ$61+[1]Тамбов!$DQ$72+[1]Тамбов!$DQ$135+[1]Тамбов!$DQ$138</f>
        <v>1685.038</v>
      </c>
      <c r="P99" s="24">
        <f>[1]Тамбов!$DZ$61+[1]Тамбов!$DZ$72+[1]Тамбов!$DZ$135+[1]Тамбов!$DZ$138</f>
        <v>1074.4099999999999</v>
      </c>
      <c r="Q99" s="24">
        <f>[1]Тамбов!$EI$61+[1]Тамбов!$EI$72+[1]Тамбов!$EI$135+[1]Тамбов!$EI$138</f>
        <v>1049.3409999999999</v>
      </c>
      <c r="R99" s="24">
        <f t="shared" si="156"/>
        <v>3808.7889999999998</v>
      </c>
      <c r="S99" s="26">
        <f t="shared" si="157"/>
        <v>88378.430000000008</v>
      </c>
    </row>
    <row r="100" spans="1:19" x14ac:dyDescent="0.25">
      <c r="A100" s="48"/>
      <c r="B100" s="12" t="s">
        <v>18</v>
      </c>
      <c r="C100" s="13">
        <f>[1]Тамбов!$L$62+[1]Тамбов!$L$73+[1]Тамбов!$L$142+[1]Тамбов!$L$143</f>
        <v>0.08</v>
      </c>
      <c r="D100" s="13">
        <f>[1]Тамбов!$U$62+[1]Тамбов!$U$73+[1]Тамбов!$U$142+[1]Тамбов!$U$143</f>
        <v>2.4830000000000001</v>
      </c>
      <c r="E100" s="13">
        <f>[1]Тамбов!$AD$62+[1]Тамбов!$AD$73+[1]Тамбов!$AD$142+[1]Тамбов!$AD$143</f>
        <v>0.51499999999999968</v>
      </c>
      <c r="F100" s="13">
        <f t="shared" si="153"/>
        <v>3.0779999999999998</v>
      </c>
      <c r="G100" s="13">
        <f>[1]Тамбов!$AV$62+[1]Тамбов!$AV$73+[1]Тамбов!$AV$142+[1]Тамбов!$AV$143</f>
        <v>4.1280000000000001</v>
      </c>
      <c r="H100" s="13">
        <f>[1]Тамбов!$BE$62+[1]Тамбов!$BE$73+[1]Тамбов!$BE$142+[1]Тамбов!$BE$143</f>
        <v>47.475999999999999</v>
      </c>
      <c r="I100" s="13">
        <f>[1]Тамбов!$BN$62+[1]Тамбов!$BN$73+[1]Тамбов!$BN$142+[1]Тамбов!$BN$143</f>
        <v>74.284999999999997</v>
      </c>
      <c r="J100" s="13">
        <f t="shared" si="154"/>
        <v>125.889</v>
      </c>
      <c r="K100" s="13">
        <f>[1]Тамбов!$CF$62+[1]Тамбов!$CF$73+[1]Тамбов!$CF$142+[1]Тамбов!$CF$143</f>
        <v>109.825</v>
      </c>
      <c r="L100" s="13">
        <f>[1]Тамбов!$CO$62+[1]Тамбов!$CO$73+[1]Тамбов!$CO$142+[1]Тамбов!$CO$143</f>
        <v>97.38000000000001</v>
      </c>
      <c r="M100" s="13">
        <f>[1]Тамбов!$CX$62+[1]Тамбов!$CX$73+[1]Тамбов!$CX$142+[1]Тамбов!$CX$143</f>
        <v>206.22199999999998</v>
      </c>
      <c r="N100" s="13">
        <f t="shared" si="155"/>
        <v>413.42700000000002</v>
      </c>
      <c r="O100" s="13">
        <f>[1]Тамбов!$DP$62+[1]Тамбов!$DP$73+[1]Тамбов!$DP$142+[1]Тамбов!$DP$143</f>
        <v>0</v>
      </c>
      <c r="P100" s="13">
        <f>[1]Тамбов!$DY$62+[1]Тамбов!$DY$73+[1]Тамбов!$DY$142+[1]Тамбов!$DY$143</f>
        <v>0</v>
      </c>
      <c r="Q100" s="13">
        <f>[1]Тамбов!$EH$62+[1]Тамбов!$EH$73+[1]Тамбов!$EH$142+[1]Тамбов!$EH$143</f>
        <v>0</v>
      </c>
      <c r="R100" s="13">
        <f t="shared" si="156"/>
        <v>0</v>
      </c>
      <c r="S100" s="15">
        <f t="shared" si="157"/>
        <v>542.39400000000001</v>
      </c>
    </row>
    <row r="101" spans="1:19" ht="15.75" thickBot="1" x14ac:dyDescent="0.3">
      <c r="A101" s="47"/>
      <c r="B101" s="21" t="s">
        <v>20</v>
      </c>
      <c r="C101" s="27">
        <f>[1]Тамбов!$L$136</f>
        <v>7</v>
      </c>
      <c r="D101" s="27">
        <f>[1]Тамбов!$U$136</f>
        <v>8</v>
      </c>
      <c r="E101" s="27">
        <f>[1]Тамбов!$AD$136</f>
        <v>5</v>
      </c>
      <c r="F101" s="27">
        <f t="shared" si="153"/>
        <v>20</v>
      </c>
      <c r="G101" s="27">
        <f>[1]Тамбов!$AV$136</f>
        <v>21</v>
      </c>
      <c r="H101" s="27">
        <f>[1]Тамбов!$BE$136</f>
        <v>21</v>
      </c>
      <c r="I101" s="27">
        <f>[1]Тамбов!$BN$136</f>
        <v>20</v>
      </c>
      <c r="J101" s="27">
        <f t="shared" si="154"/>
        <v>62</v>
      </c>
      <c r="K101" s="27">
        <f>[1]Тамбов!$CF$136</f>
        <v>15</v>
      </c>
      <c r="L101" s="27">
        <f>[1]Тамбов!$CO$136</f>
        <v>9</v>
      </c>
      <c r="M101" s="27">
        <f>[1]Тамбов!$CX$136</f>
        <v>21</v>
      </c>
      <c r="N101" s="27">
        <f t="shared" si="155"/>
        <v>45</v>
      </c>
      <c r="O101" s="27">
        <f>[1]Тамбов!$DP$136</f>
        <v>0</v>
      </c>
      <c r="P101" s="27">
        <f>[1]Тамбов!$DY$136</f>
        <v>0</v>
      </c>
      <c r="Q101" s="27">
        <f>[1]Тамбов!$EH$136</f>
        <v>0</v>
      </c>
      <c r="R101" s="27">
        <f t="shared" si="156"/>
        <v>0</v>
      </c>
      <c r="S101" s="29">
        <f t="shared" si="157"/>
        <v>127</v>
      </c>
    </row>
    <row r="102" spans="1:19" ht="15" customHeight="1" thickBot="1" x14ac:dyDescent="0.3">
      <c r="A102" s="51" t="s">
        <v>38</v>
      </c>
      <c r="B102" s="52"/>
      <c r="C102" s="30">
        <f>[1]Тамбов!$M$144+[1]Тамбов!$M$145+[1]Тамбов!$M$146+[1]Тамбов!$M$147+[1]Тамбов!$M$148+[1]Тамбов!$M$149+[1]Тамбов!$M$150+[1]Тамбов!$M$151</f>
        <v>405.238</v>
      </c>
      <c r="D102" s="30">
        <f>[1]Тамбов!$V$144+[1]Тамбов!$V$145+[1]Тамбов!$V$146+[1]Тамбов!$V$147+[1]Тамбов!$V$148+[1]Тамбов!$V$149+[1]Тамбов!$V$150+[1]Тамбов!$V$151</f>
        <v>1123.232</v>
      </c>
      <c r="E102" s="30">
        <f>[1]Тамбов!$AE$144+[1]Тамбов!$AE$145+[1]Тамбов!$AE$146+[1]Тамбов!$AE$147+[1]Тамбов!$AE$148+[1]Тамбов!$AE$149+[1]Тамбов!$AE$150+[1]Тамбов!$AE$151</f>
        <v>2091.3319999999999</v>
      </c>
      <c r="F102" s="30">
        <f t="shared" si="153"/>
        <v>3619.8019999999997</v>
      </c>
      <c r="G102" s="30">
        <f>[1]Тамбов!$AW$144+[1]Тамбов!$AW$145+[1]Тамбов!$AW$146+[1]Тамбов!$AW$147+[1]Тамбов!$AW$148+[1]Тамбов!$AW$149+[1]Тамбов!$AW$150+[1]Тамбов!$AW$151</f>
        <v>2146.2469999999998</v>
      </c>
      <c r="H102" s="30">
        <f>[1]Тамбов!$BF$144+[1]Тамбов!$BF$145+[1]Тамбов!$BF$146+[1]Тамбов!$BF$147+[1]Тамбов!$BF$148+[1]Тамбов!$BF$149+[1]Тамбов!$BF$150+[1]Тамбов!$BF$151</f>
        <v>3699.2290000000003</v>
      </c>
      <c r="I102" s="30">
        <f>[1]Тамбов!$BO$144+[1]Тамбов!$BO$145+[1]Тамбов!$BO$146+[1]Тамбов!$BO$147+[1]Тамбов!$BO$148+[1]Тамбов!$BO$149+[1]Тамбов!$BO$150+[1]Тамбов!$BO$151</f>
        <v>2894.4670000000001</v>
      </c>
      <c r="J102" s="30">
        <f t="shared" si="154"/>
        <v>8739.9430000000011</v>
      </c>
      <c r="K102" s="30">
        <f>[1]Тамбов!$CG$144+[1]Тамбов!$CG$145+[1]Тамбов!$CG$146+[1]Тамбов!$CG$147+[1]Тамбов!$CG$148+[1]Тамбов!$CG$149+[1]Тамбов!$CG$150+[1]Тамбов!$CG$151</f>
        <v>3170.82</v>
      </c>
      <c r="L102" s="30">
        <f>[1]Тамбов!$CP$144+[1]Тамбов!$CP$145+[1]Тамбов!$CP$146+[1]Тамбов!$CP$147+[1]Тамбов!$CP$148+[1]Тамбов!$CP$149+[1]Тамбов!$CP$150+[1]Тамбов!$CP$151</f>
        <v>4119.0839999999998</v>
      </c>
      <c r="M102" s="30">
        <f>[1]Тамбов!$CY$144+[1]Тамбов!$CY$145+[1]Тамбов!$CY$146+[1]Тамбов!$CY$147+[1]Тамбов!$CY$148+[1]Тамбов!$CY$149+[1]Тамбов!$CY$150+[1]Тамбов!$CY$151</f>
        <v>3716.096</v>
      </c>
      <c r="N102" s="30">
        <f t="shared" si="155"/>
        <v>11006</v>
      </c>
      <c r="O102" s="30">
        <f>[1]Тамбов!$DQ$144+[1]Тамбов!$DQ$145+[1]Тамбов!$DQ$146+[1]Тамбов!$DQ$147+[1]Тамбов!$DQ$148+[1]Тамбов!$DQ$149+[1]Тамбов!$DQ$150+[1]Тамбов!$DQ$151</f>
        <v>1289.69</v>
      </c>
      <c r="P102" s="30">
        <f>[1]Тамбов!$DZ$144+[1]Тамбов!$DZ$145+[1]Тамбов!$DZ$146+[1]Тамбов!$DZ$147+[1]Тамбов!$DZ$148+[1]Тамбов!$DZ$149+[1]Тамбов!$DZ$150+[1]Тамбов!$DZ$151</f>
        <v>899.96500000000003</v>
      </c>
      <c r="Q102" s="30">
        <f>[1]Тамбов!$EI$144+[1]Тамбов!$EI$145+[1]Тамбов!$EI$146+[1]Тамбов!$EI$147+[1]Тамбов!$EI$148+[1]Тамбов!$EI$149+[1]Тамбов!$EI$150+[1]Тамбов!$EI$151</f>
        <v>194.07</v>
      </c>
      <c r="R102" s="30">
        <f t="shared" si="156"/>
        <v>2383.7250000000004</v>
      </c>
      <c r="S102" s="32">
        <f t="shared" si="157"/>
        <v>25749.47</v>
      </c>
    </row>
    <row r="103" spans="1:19" s="10" customFormat="1" ht="15" customHeight="1" thickBot="1" x14ac:dyDescent="0.3">
      <c r="A103" s="49" t="s">
        <v>25</v>
      </c>
      <c r="B103" s="50"/>
      <c r="C103" s="37">
        <f>C95+C97+C99+C102</f>
        <v>2114.6440000000002</v>
      </c>
      <c r="D103" s="37">
        <f t="shared" ref="D103" si="158">D95+D97+D99+D102</f>
        <v>2690.0709999999999</v>
      </c>
      <c r="E103" s="37">
        <f t="shared" ref="E103" si="159">E95+E97+E99+E102</f>
        <v>4765.3289999999997</v>
      </c>
      <c r="F103" s="38">
        <f t="shared" ref="F103" si="160">F95+F97+F99+F102</f>
        <v>9570.0439999999999</v>
      </c>
      <c r="G103" s="37">
        <f t="shared" ref="G103" si="161">G95+G97+G99+G102</f>
        <v>5871.2389999999996</v>
      </c>
      <c r="H103" s="37">
        <f t="shared" ref="H103" si="162">H95+H97+H99+H102</f>
        <v>16473.131000000001</v>
      </c>
      <c r="I103" s="37">
        <f t="shared" ref="I103" si="163">I95+I97+I99+I102</f>
        <v>26396.409</v>
      </c>
      <c r="J103" s="38">
        <f t="shared" ref="J103" si="164">J95+J97+J99+J102</f>
        <v>48740.779000000002</v>
      </c>
      <c r="K103" s="37">
        <f t="shared" ref="K103" si="165">K95+K97+K99+K102</f>
        <v>26947.550999999999</v>
      </c>
      <c r="L103" s="37">
        <f t="shared" ref="L103" si="166">L95+L97+L99+L102</f>
        <v>31943.5</v>
      </c>
      <c r="M103" s="37">
        <f t="shared" ref="M103" si="167">M95+M97+M99+M102</f>
        <v>21313.702000000001</v>
      </c>
      <c r="N103" s="38">
        <f t="shared" ref="N103" si="168">N95+N97+N99+N102</f>
        <v>80204.752999999997</v>
      </c>
      <c r="O103" s="37">
        <f t="shared" ref="O103" si="169">O95+O97+O99+O102</f>
        <v>3712.4479999999999</v>
      </c>
      <c r="P103" s="37">
        <f t="shared" ref="P103" si="170">P95+P97+P99+P102</f>
        <v>1974.375</v>
      </c>
      <c r="Q103" s="37">
        <f t="shared" ref="Q103" si="171">Q95+Q97+Q99+Q102</f>
        <v>1243.4109999999998</v>
      </c>
      <c r="R103" s="38">
        <f t="shared" ref="R103" si="172">R95+R97+R99+R102</f>
        <v>6930.2340000000004</v>
      </c>
      <c r="S103" s="39">
        <f t="shared" ref="S103" si="173">S95+S97+S99+S102</f>
        <v>145445.81</v>
      </c>
    </row>
    <row r="104" spans="1:19" s="5" customFormat="1" ht="15.75" customHeight="1" thickBot="1" x14ac:dyDescent="0.3">
      <c r="A104" s="55" t="s">
        <v>35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6"/>
      <c r="P104" s="56"/>
      <c r="Q104" s="56"/>
      <c r="R104" s="56"/>
      <c r="S104" s="57"/>
    </row>
    <row r="105" spans="1:19" ht="15.75" thickBot="1" x14ac:dyDescent="0.3">
      <c r="A105" s="44" t="s">
        <v>0</v>
      </c>
      <c r="B105" s="45"/>
      <c r="C105" s="40" t="s">
        <v>1</v>
      </c>
      <c r="D105" s="34" t="s">
        <v>2</v>
      </c>
      <c r="E105" s="34" t="s">
        <v>3</v>
      </c>
      <c r="F105" s="35" t="s">
        <v>24</v>
      </c>
      <c r="G105" s="34" t="s">
        <v>4</v>
      </c>
      <c r="H105" s="34" t="s">
        <v>5</v>
      </c>
      <c r="I105" s="34" t="s">
        <v>6</v>
      </c>
      <c r="J105" s="35" t="s">
        <v>23</v>
      </c>
      <c r="K105" s="34" t="s">
        <v>7</v>
      </c>
      <c r="L105" s="34" t="s">
        <v>8</v>
      </c>
      <c r="M105" s="34" t="s">
        <v>9</v>
      </c>
      <c r="N105" s="35" t="s">
        <v>22</v>
      </c>
      <c r="O105" s="34" t="s">
        <v>10</v>
      </c>
      <c r="P105" s="34" t="s">
        <v>11</v>
      </c>
      <c r="Q105" s="34" t="s">
        <v>12</v>
      </c>
      <c r="R105" s="35" t="s">
        <v>21</v>
      </c>
      <c r="S105" s="36" t="s">
        <v>13</v>
      </c>
    </row>
    <row r="106" spans="1:19" x14ac:dyDescent="0.25">
      <c r="A106" s="58" t="s">
        <v>14</v>
      </c>
      <c r="B106" s="41" t="s">
        <v>15</v>
      </c>
      <c r="C106" s="24">
        <f>[1]Тверь!$M$83</f>
        <v>0</v>
      </c>
      <c r="D106" s="24">
        <f>[1]Тверь!$V$83</f>
        <v>0</v>
      </c>
      <c r="E106" s="24">
        <f>[1]Тверь!$AE$83</f>
        <v>0</v>
      </c>
      <c r="F106" s="24">
        <f>C106+D106+E106</f>
        <v>0</v>
      </c>
      <c r="G106" s="24">
        <f>[1]Тверь!$AW$83</f>
        <v>55.167999999999999</v>
      </c>
      <c r="H106" s="24">
        <f>[1]Тверь!$BF$83</f>
        <v>3189.7849999999999</v>
      </c>
      <c r="I106" s="24">
        <f>[1]Тверь!$BO$83</f>
        <v>7291.62</v>
      </c>
      <c r="J106" s="24">
        <f>G106+H106+I106</f>
        <v>10536.573</v>
      </c>
      <c r="K106" s="24">
        <f>[1]Тверь!$CG$83</f>
        <v>10035.198</v>
      </c>
      <c r="L106" s="24">
        <f>[1]Тверь!$CP$83</f>
        <v>7342.4109999999982</v>
      </c>
      <c r="M106" s="24">
        <f>[1]Тверь!$CY$83</f>
        <v>7070.0439999999999</v>
      </c>
      <c r="N106" s="24">
        <f>K106+L106+M106</f>
        <v>24447.652999999998</v>
      </c>
      <c r="O106" s="24">
        <f>[1]Тверь!$DQ$83</f>
        <v>347.86399999999998</v>
      </c>
      <c r="P106" s="24">
        <f>[1]Тверь!$DZ$83</f>
        <v>0</v>
      </c>
      <c r="Q106" s="24">
        <f>[1]Тверь!$EI$83</f>
        <v>0</v>
      </c>
      <c r="R106" s="24">
        <f>O106+P106+Q106</f>
        <v>347.86399999999998</v>
      </c>
      <c r="S106" s="26">
        <f>F106+J106+N106+R106</f>
        <v>35332.089999999997</v>
      </c>
    </row>
    <row r="107" spans="1:19" ht="15.75" thickBot="1" x14ac:dyDescent="0.3">
      <c r="A107" s="47"/>
      <c r="B107" s="21" t="s">
        <v>16</v>
      </c>
      <c r="C107" s="27">
        <f>[1]Тверь!$L$84</f>
        <v>0</v>
      </c>
      <c r="D107" s="27">
        <f>[1]Тверь!$U$84</f>
        <v>0</v>
      </c>
      <c r="E107" s="27">
        <f>[1]Тверь!$AD$84</f>
        <v>0</v>
      </c>
      <c r="F107" s="27">
        <f t="shared" ref="F107:F113" si="174">C107+D107+E107</f>
        <v>0</v>
      </c>
      <c r="G107" s="27">
        <f>[1]Тверь!$AV$84</f>
        <v>0</v>
      </c>
      <c r="H107" s="27">
        <f>[1]Тверь!$BE$84</f>
        <v>0</v>
      </c>
      <c r="I107" s="27">
        <f>[1]Тверь!$BN$84</f>
        <v>3</v>
      </c>
      <c r="J107" s="27">
        <f t="shared" ref="J107:J113" si="175">G107+H107+I107</f>
        <v>3</v>
      </c>
      <c r="K107" s="27">
        <f>[1]Тверь!$CF$84</f>
        <v>11</v>
      </c>
      <c r="L107" s="27">
        <f>[1]Тверь!$CO$84</f>
        <v>6</v>
      </c>
      <c r="M107" s="27">
        <f>[1]Тверь!$CX$84</f>
        <v>6</v>
      </c>
      <c r="N107" s="27">
        <f t="shared" ref="N107:N113" si="176">K107+L107+M107</f>
        <v>23</v>
      </c>
      <c r="O107" s="27">
        <f>[1]Тверь!$DP$84</f>
        <v>1</v>
      </c>
      <c r="P107" s="27">
        <f>[1]Тверь!$DY$84</f>
        <v>0</v>
      </c>
      <c r="Q107" s="27">
        <f>[1]Тверь!$EH$84</f>
        <v>0</v>
      </c>
      <c r="R107" s="27">
        <f t="shared" ref="R107:R113" si="177">O107+P107+Q107</f>
        <v>1</v>
      </c>
      <c r="S107" s="29">
        <f t="shared" ref="S107:S113" si="178">F107+J107+N107+R107</f>
        <v>27</v>
      </c>
    </row>
    <row r="108" spans="1:19" x14ac:dyDescent="0.25">
      <c r="A108" s="46" t="s">
        <v>17</v>
      </c>
      <c r="B108" s="17" t="s">
        <v>15</v>
      </c>
      <c r="C108" s="24">
        <f>[1]Тверь!$M$41+[1]Тверь!$M$51</f>
        <v>345.93</v>
      </c>
      <c r="D108" s="24">
        <f>[1]Тверь!$V$41+[1]Тверь!$V$51</f>
        <v>1263.527</v>
      </c>
      <c r="E108" s="24">
        <f>[1]Тверь!$AE$41+[1]Тверь!$AE$51</f>
        <v>0</v>
      </c>
      <c r="F108" s="24">
        <f t="shared" si="174"/>
        <v>1609.4570000000001</v>
      </c>
      <c r="G108" s="24">
        <f>[1]Тверь!$AW$41+[1]Тверь!$AW$51</f>
        <v>146.71799999999999</v>
      </c>
      <c r="H108" s="24">
        <f>[1]Тверь!$BF$41+[1]Тверь!$BF$51</f>
        <v>6023.4680000000008</v>
      </c>
      <c r="I108" s="24">
        <f>[1]Тверь!$BO$41+[1]Тверь!$BO$51</f>
        <v>4668.07</v>
      </c>
      <c r="J108" s="24">
        <f t="shared" si="175"/>
        <v>10838.256000000001</v>
      </c>
      <c r="K108" s="24">
        <f>[1]Тверь!$CG$41+[1]Тверь!$CG$51</f>
        <v>5161.2229200000002</v>
      </c>
      <c r="L108" s="24">
        <f>[1]Тверь!$CP$41+[1]Тверь!$CP$51</f>
        <v>11068.42772</v>
      </c>
      <c r="M108" s="24">
        <f>[1]Тверь!$CY$41+[1]Тверь!$CY$51</f>
        <v>11544.0537</v>
      </c>
      <c r="N108" s="24">
        <f t="shared" si="176"/>
        <v>27773.70434</v>
      </c>
      <c r="O108" s="24">
        <f>[1]Тверь!$DQ$41+[1]Тверь!$DQ$51</f>
        <v>6340.8309499999996</v>
      </c>
      <c r="P108" s="24">
        <f>[1]Тверь!$DZ$41+[1]Тверь!$DZ$51</f>
        <v>0</v>
      </c>
      <c r="Q108" s="24">
        <f>[1]Тверь!$EI$41+[1]Тверь!$EI$51</f>
        <v>0</v>
      </c>
      <c r="R108" s="24">
        <f t="shared" si="177"/>
        <v>6340.8309499999996</v>
      </c>
      <c r="S108" s="26">
        <f t="shared" si="178"/>
        <v>46562.248290000003</v>
      </c>
    </row>
    <row r="109" spans="1:19" ht="15.75" thickBot="1" x14ac:dyDescent="0.3">
      <c r="A109" s="47"/>
      <c r="B109" s="21" t="s">
        <v>18</v>
      </c>
      <c r="C109" s="22">
        <f>[1]Тверь!$L$42+[1]Тверь!$L$52</f>
        <v>0</v>
      </c>
      <c r="D109" s="22">
        <f>[1]Тверь!$U$42+[1]Тверь!$U$52</f>
        <v>0</v>
      </c>
      <c r="E109" s="22">
        <f>[1]Тверь!$AD$42+[1]Тверь!$AD$52</f>
        <v>0</v>
      </c>
      <c r="F109" s="22">
        <f t="shared" si="174"/>
        <v>0</v>
      </c>
      <c r="G109" s="22">
        <f>[1]Тверь!$AV$42+[1]Тверь!$AV$52</f>
        <v>1.0000000000000001E-9</v>
      </c>
      <c r="H109" s="22">
        <f>[1]Тверь!$BE$52</f>
        <v>13.56</v>
      </c>
      <c r="I109" s="22">
        <f>[1]Тверь!$BN$42+[1]Тверь!$BN$52</f>
        <v>157.70000000000002</v>
      </c>
      <c r="J109" s="22">
        <f t="shared" si="175"/>
        <v>171.26000000100001</v>
      </c>
      <c r="K109" s="22">
        <f>[1]Тверь!$CF$42+[1]Тверь!$CF$52</f>
        <v>122.247</v>
      </c>
      <c r="L109" s="22">
        <f>[1]Тверь!$CO$42+[1]Тверь!$CO$52</f>
        <v>140.08600000000001</v>
      </c>
      <c r="M109" s="22">
        <f>[1]Тверь!$CX$42+[1]Тверь!$CX$52</f>
        <v>149.245</v>
      </c>
      <c r="N109" s="22">
        <f t="shared" si="176"/>
        <v>411.57800000000003</v>
      </c>
      <c r="O109" s="22">
        <f>[1]Тверь!$DP$42+[1]Тверь!$DP$52</f>
        <v>1.95</v>
      </c>
      <c r="P109" s="22">
        <f>[1]Тверь!$DY$42+[1]Тверь!$DY$52</f>
        <v>0</v>
      </c>
      <c r="Q109" s="22">
        <f>[1]Тверь!$EH$42+[1]Тверь!$EH$52</f>
        <v>0</v>
      </c>
      <c r="R109" s="22">
        <f t="shared" si="177"/>
        <v>1.95</v>
      </c>
      <c r="S109" s="23">
        <f t="shared" si="178"/>
        <v>584.78800000100011</v>
      </c>
    </row>
    <row r="110" spans="1:19" x14ac:dyDescent="0.25">
      <c r="A110" s="46" t="s">
        <v>19</v>
      </c>
      <c r="B110" s="17" t="s">
        <v>15</v>
      </c>
      <c r="C110" s="24">
        <f>[1]Тверь!$M$61+[1]Тверь!$M$72+[1]Тверь!$M$135+[1]Тверь!$M$138</f>
        <v>1380.2700000000002</v>
      </c>
      <c r="D110" s="24">
        <f>[1]Тверь!$V$61+[1]Тверь!$V$72+[1]Тверь!$V$135+[1]Тверь!$V$138</f>
        <v>5365.38</v>
      </c>
      <c r="E110" s="24">
        <f>[1]Тверь!$AE$61+[1]Тверь!$AE$72+[1]Тверь!$AE$135+[1]Тверь!$AE$138</f>
        <v>5380.5599999999995</v>
      </c>
      <c r="F110" s="24">
        <f t="shared" si="174"/>
        <v>12126.21</v>
      </c>
      <c r="G110" s="24">
        <f>[1]Тверь!$AW$61+[1]Тверь!$AW$72+[1]Тверь!$AW$135+[1]Тверь!$AW$138</f>
        <v>6753.6010000000006</v>
      </c>
      <c r="H110" s="24">
        <f>[1]Тверь!$BF$61+[1]Тверь!$BF$72+[1]Тверь!$BF$135+[1]Тверь!$BF$138</f>
        <v>10688.4</v>
      </c>
      <c r="I110" s="24">
        <f>[1]Тверь!$BO$61+[1]Тверь!$BO$72+[1]Тверь!$BO$135+[1]Тверь!$BO$138</f>
        <v>16386.79</v>
      </c>
      <c r="J110" s="24">
        <f t="shared" si="175"/>
        <v>33828.790999999997</v>
      </c>
      <c r="K110" s="24">
        <f>[1]Тверь!$CG$61+[1]Тверь!$CG$72+[1]Тверь!$CG$135+[1]Тверь!$CG$138</f>
        <v>8316.0519999999997</v>
      </c>
      <c r="L110" s="24">
        <f>[1]Тверь!$CP$61+[1]Тверь!$CP$72+[1]Тверь!$CP$135+[1]Тверь!$CP$138</f>
        <v>11408.9864</v>
      </c>
      <c r="M110" s="24">
        <f>[1]Тверь!$CY$61+[1]Тверь!$CY$72+[1]Тверь!$CY$135+[1]Тверь!$CY$138</f>
        <v>12548.3639</v>
      </c>
      <c r="N110" s="24">
        <f t="shared" si="176"/>
        <v>32273.402299999998</v>
      </c>
      <c r="O110" s="24">
        <f>[1]Тверь!$DQ$61+[1]Тверь!$DQ$72+[1]Тверь!$DQ$135+[1]Тверь!$DQ$138</f>
        <v>4563.8993</v>
      </c>
      <c r="P110" s="24">
        <f>[1]Тверь!$DZ$61+[1]Тверь!$DZ$72+[1]Тверь!$DZ$135+[1]Тверь!$DZ$138</f>
        <v>245.5</v>
      </c>
      <c r="Q110" s="24">
        <f>[1]Тверь!$EI$61+[1]Тверь!$EI$72+[1]Тверь!$EI$135+[1]Тверь!$EI$138</f>
        <v>21.76</v>
      </c>
      <c r="R110" s="24">
        <f t="shared" si="177"/>
        <v>4831.1593000000003</v>
      </c>
      <c r="S110" s="26">
        <f t="shared" si="178"/>
        <v>83059.56259999999</v>
      </c>
    </row>
    <row r="111" spans="1:19" x14ac:dyDescent="0.25">
      <c r="A111" s="48"/>
      <c r="B111" s="12" t="s">
        <v>18</v>
      </c>
      <c r="C111" s="13">
        <f>[1]Тверь!$L$62+[1]Тверь!$L$73+[1]Тверь!$L$142+[1]Тверь!$L$143</f>
        <v>11.610000000000001</v>
      </c>
      <c r="D111" s="13">
        <f>[1]Тверь!$U$62+[1]Тверь!$U$73+[1]Тверь!$U$142+[1]Тверь!$U$143</f>
        <v>7.76</v>
      </c>
      <c r="E111" s="13">
        <f>[1]Тверь!$AD$62+[1]Тверь!$AD$73+[1]Тверь!$AD$142+[1]Тверь!$AD$143</f>
        <v>71.760000000000005</v>
      </c>
      <c r="F111" s="13">
        <f t="shared" si="174"/>
        <v>91.13000000000001</v>
      </c>
      <c r="G111" s="13">
        <f>[1]Тверь!$AV$62+[1]Тверь!$AV$73+[1]Тверь!$AV$142+[1]Тверь!$AV$143</f>
        <v>42.894999999999996</v>
      </c>
      <c r="H111" s="13">
        <f>[1]Тверь!$BE$62+[1]Тверь!$BE$73+[1]Тверь!$BE$142+[1]Тверь!$BE$143</f>
        <v>198.87899999999999</v>
      </c>
      <c r="I111" s="13">
        <f>[1]Тверь!$BN$62+[1]Тверь!$BN$73+[1]Тверь!$BN$142+[1]Тверь!$BN$143</f>
        <v>161.76</v>
      </c>
      <c r="J111" s="13">
        <f t="shared" si="175"/>
        <v>403.53399999999999</v>
      </c>
      <c r="K111" s="13">
        <f>[1]Тверь!$CF$62+[1]Тверь!$CF$73+[1]Тверь!$CF$142+[1]Тверь!$CF$143</f>
        <v>66.981999999999999</v>
      </c>
      <c r="L111" s="13">
        <f>[1]Тверь!$CO$62+[1]Тверь!$CO$73+[1]Тверь!$CO$142+[1]Тверь!$CO$143</f>
        <v>166.41200000000001</v>
      </c>
      <c r="M111" s="13">
        <f>[1]Тверь!$CX$62+[1]Тверь!$CX$73+[1]Тверь!$CX$142+[1]Тверь!$CX$143</f>
        <v>115.477</v>
      </c>
      <c r="N111" s="13">
        <f t="shared" si="176"/>
        <v>348.87099999999998</v>
      </c>
      <c r="O111" s="13">
        <f>[1]Тверь!$DP$62+[1]Тверь!$DP$73+[1]Тверь!$DP$142+[1]Тверь!$DP$143</f>
        <v>70.902999999999992</v>
      </c>
      <c r="P111" s="13">
        <f>[1]Тверь!$DY$62+[1]Тверь!$DY$73+[1]Тверь!$DY$142+[1]Тверь!$DY$143</f>
        <v>1.1000000000000001</v>
      </c>
      <c r="Q111" s="13">
        <f>[1]Тверь!$EH$62+[1]Тверь!$EH$73+[1]Тверь!$EH$142+[1]Тверь!$EH$143</f>
        <v>0</v>
      </c>
      <c r="R111" s="13">
        <f t="shared" si="177"/>
        <v>72.002999999999986</v>
      </c>
      <c r="S111" s="15">
        <f t="shared" si="178"/>
        <v>915.53800000000001</v>
      </c>
    </row>
    <row r="112" spans="1:19" ht="15.75" thickBot="1" x14ac:dyDescent="0.3">
      <c r="A112" s="47"/>
      <c r="B112" s="21" t="s">
        <v>20</v>
      </c>
      <c r="C112" s="27">
        <f>[1]Тверь!$L$136</f>
        <v>11</v>
      </c>
      <c r="D112" s="27">
        <f>[1]Тверь!$U$136</f>
        <v>6</v>
      </c>
      <c r="E112" s="27">
        <f>[1]Тверь!$AD$136</f>
        <v>55</v>
      </c>
      <c r="F112" s="27">
        <f t="shared" si="174"/>
        <v>72</v>
      </c>
      <c r="G112" s="27">
        <f>[1]Тверь!$AV$136</f>
        <v>50</v>
      </c>
      <c r="H112" s="27">
        <f>[1]Тверь!$BE$136</f>
        <v>59</v>
      </c>
      <c r="I112" s="27">
        <f>[1]Тверь!$BN$136</f>
        <v>66</v>
      </c>
      <c r="J112" s="27">
        <f t="shared" si="175"/>
        <v>175</v>
      </c>
      <c r="K112" s="27">
        <f>[1]Тверь!$CF$136</f>
        <v>59</v>
      </c>
      <c r="L112" s="27">
        <f>[1]Тверь!$CO$136</f>
        <v>51</v>
      </c>
      <c r="M112" s="27">
        <f>[1]Тверь!$CX$136</f>
        <v>52</v>
      </c>
      <c r="N112" s="27">
        <f t="shared" si="176"/>
        <v>162</v>
      </c>
      <c r="O112" s="27">
        <f>[1]Тверь!$DP$136</f>
        <v>31</v>
      </c>
      <c r="P112" s="27">
        <f>[1]Тверь!$DY$136</f>
        <v>2</v>
      </c>
      <c r="Q112" s="27">
        <f>[1]Тверь!$EH$136</f>
        <v>0</v>
      </c>
      <c r="R112" s="27">
        <f t="shared" si="177"/>
        <v>33</v>
      </c>
      <c r="S112" s="29">
        <f t="shared" si="178"/>
        <v>442</v>
      </c>
    </row>
    <row r="113" spans="1:19" ht="15" customHeight="1" thickBot="1" x14ac:dyDescent="0.3">
      <c r="A113" s="51" t="s">
        <v>38</v>
      </c>
      <c r="B113" s="52"/>
      <c r="C113" s="30">
        <f>[1]Тверь!$M$144+[1]Тверь!$M$145+[1]Тверь!$M$146+[1]Тверь!$M$147+[1]Тверь!$M$148+[1]Тверь!$M$149+[1]Тверь!$M$150+[1]Тверь!$M$151</f>
        <v>1132.78</v>
      </c>
      <c r="D113" s="30">
        <f>[1]Тверь!$V$144+[1]Тверь!$V$145+[1]Тверь!$V$146+[1]Тверь!$V$147+[1]Тверь!$V$148+[1]Тверь!$V$149+[1]Тверь!$V$150+[1]Тверь!$V$151</f>
        <v>1364.0100000000002</v>
      </c>
      <c r="E113" s="30">
        <f>[1]Тверь!$AE$144+[1]Тверь!$AE$145+[1]Тверь!$AE$146+[1]Тверь!$AE$147+[1]Тверь!$AE$148+[1]Тверь!$AE$149+[1]Тверь!$AE$150+[1]Тверь!$AE$151</f>
        <v>2409.5219999999999</v>
      </c>
      <c r="F113" s="30">
        <f t="shared" si="174"/>
        <v>4906.3119999999999</v>
      </c>
      <c r="G113" s="30">
        <f>[1]Тверь!$AW$144+[1]Тверь!$AW$145+[1]Тверь!$AW$146+[1]Тверь!$AW$147+[1]Тверь!$AW$148+[1]Тверь!$AW$149+[1]Тверь!$AW$150+[1]Тверь!$AW$151</f>
        <v>2157.06</v>
      </c>
      <c r="H113" s="30">
        <f>[1]Тверь!$BF$144+[1]Тверь!$BF$145+[1]Тверь!$BF$146+[1]Тверь!$BF$147+[1]Тверь!$BF$148+[1]Тверь!$BF$149+[1]Тверь!$BF$150+[1]Тверь!$BF$151</f>
        <v>8110.3459999999995</v>
      </c>
      <c r="I113" s="30">
        <f>[1]Тверь!$BO$144+[1]Тверь!$BO$145+[1]Тверь!$BO$146+[1]Тверь!$BO$147+[1]Тверь!$BO$148+[1]Тверь!$BO$149+[1]Тверь!$BO$150+[1]Тверь!$BO$151</f>
        <v>6859.47</v>
      </c>
      <c r="J113" s="30">
        <f t="shared" si="175"/>
        <v>17126.876</v>
      </c>
      <c r="K113" s="30">
        <f>[1]Тверь!$CG$144+[1]Тверь!$CG$145+[1]Тверь!$CG$146+[1]Тверь!$CG$147+[1]Тверь!$CG$148+[1]Тверь!$CG$149+[1]Тверь!$CG$150+[1]Тверь!$CG$151</f>
        <v>10698.616810000021</v>
      </c>
      <c r="L113" s="30">
        <f>[1]Тверь!$CP$144+[1]Тверь!$CP$145+[1]Тверь!$CP$146+[1]Тверь!$CP$147+[1]Тверь!$CP$148+[1]Тверь!$CP$149+[1]Тверь!$CP$150+[1]Тверь!$CP$151</f>
        <v>11995.120590000015</v>
      </c>
      <c r="M113" s="30">
        <f>[1]Тверь!$CY$144+[1]Тверь!$CY$145+[1]Тверь!$CY$146+[1]Тверь!$CY$147+[1]Тверь!$CY$148+[1]Тверь!$CY$149+[1]Тверь!$CY$150+[1]Тверь!$CY$151</f>
        <v>10860.231629999998</v>
      </c>
      <c r="N113" s="30">
        <f t="shared" si="176"/>
        <v>33553.969030000037</v>
      </c>
      <c r="O113" s="30">
        <f>[1]Тверь!$DQ$144+[1]Тверь!$DQ$145+[1]Тверь!$DQ$146+[1]Тверь!$DQ$147+[1]Тверь!$DQ$148+[1]Тверь!$DQ$149+[1]Тверь!$DQ$150+[1]Тверь!$DQ$151</f>
        <v>1075.6516799999999</v>
      </c>
      <c r="P113" s="30">
        <f>[1]Тверь!$DZ$144+[1]Тверь!$DZ$145+[1]Тверь!$DZ$146+[1]Тверь!$DZ$147+[1]Тверь!$DZ$148+[1]Тверь!$DZ$149+[1]Тверь!$DZ$150+[1]Тверь!$DZ$151</f>
        <v>481.91</v>
      </c>
      <c r="Q113" s="30">
        <f>[1]Тверь!$EI$144+[1]Тверь!$EI$145+[1]Тверь!$EI$146+[1]Тверь!$EI$147+[1]Тверь!$EI$148+[1]Тверь!$EI$149+[1]Тверь!$EI$150+[1]Тверь!$EI$151</f>
        <v>234.69</v>
      </c>
      <c r="R113" s="30">
        <f t="shared" si="177"/>
        <v>1792.2516800000001</v>
      </c>
      <c r="S113" s="32">
        <f t="shared" si="178"/>
        <v>57379.40871000004</v>
      </c>
    </row>
    <row r="114" spans="1:19" s="10" customFormat="1" ht="15" customHeight="1" thickBot="1" x14ac:dyDescent="0.3">
      <c r="A114" s="49" t="s">
        <v>25</v>
      </c>
      <c r="B114" s="50"/>
      <c r="C114" s="37">
        <f>C106+C108+C110+C113</f>
        <v>2858.9800000000005</v>
      </c>
      <c r="D114" s="37">
        <f t="shared" ref="D114" si="179">D106+D108+D110+D113</f>
        <v>7992.9170000000004</v>
      </c>
      <c r="E114" s="37">
        <f t="shared" ref="E114" si="180">E106+E108+E110+E113</f>
        <v>7790.0819999999994</v>
      </c>
      <c r="F114" s="38">
        <f t="shared" ref="F114" si="181">F106+F108+F110+F113</f>
        <v>18641.978999999999</v>
      </c>
      <c r="G114" s="37">
        <f t="shared" ref="G114" si="182">G106+G108+G110+G113</f>
        <v>9112.5470000000005</v>
      </c>
      <c r="H114" s="37">
        <f t="shared" ref="H114" si="183">H106+H108+H110+H113</f>
        <v>28011.998999999996</v>
      </c>
      <c r="I114" s="37">
        <f t="shared" ref="I114" si="184">I106+I108+I110+I113</f>
        <v>35205.949999999997</v>
      </c>
      <c r="J114" s="38">
        <f t="shared" ref="J114" si="185">J106+J108+J110+J113</f>
        <v>72330.495999999999</v>
      </c>
      <c r="K114" s="37">
        <f t="shared" ref="K114" si="186">K106+K108+K110+K113</f>
        <v>34211.089730000022</v>
      </c>
      <c r="L114" s="37">
        <f t="shared" ref="L114" si="187">L106+L108+L110+L113</f>
        <v>41814.945710000015</v>
      </c>
      <c r="M114" s="37">
        <f t="shared" ref="M114" si="188">M106+M108+M110+M113</f>
        <v>42022.693229999997</v>
      </c>
      <c r="N114" s="38">
        <f t="shared" ref="N114" si="189">N106+N108+N110+N113</f>
        <v>118048.72867000004</v>
      </c>
      <c r="O114" s="37">
        <f t="shared" ref="O114" si="190">O106+O108+O110+O113</f>
        <v>12328.245929999997</v>
      </c>
      <c r="P114" s="37">
        <f t="shared" ref="P114" si="191">P106+P108+P110+P113</f>
        <v>727.41000000000008</v>
      </c>
      <c r="Q114" s="37">
        <f t="shared" ref="Q114" si="192">Q106+Q108+Q110+Q113</f>
        <v>256.45</v>
      </c>
      <c r="R114" s="38">
        <f t="shared" ref="R114" si="193">R106+R108+R110+R113</f>
        <v>13312.10593</v>
      </c>
      <c r="S114" s="39">
        <f t="shared" ref="S114" si="194">S106+S108+S110+S113</f>
        <v>222333.30960000004</v>
      </c>
    </row>
    <row r="115" spans="1:19" s="5" customFormat="1" ht="16.5" thickBot="1" x14ac:dyDescent="0.3">
      <c r="A115" s="55" t="s">
        <v>36</v>
      </c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7"/>
    </row>
    <row r="116" spans="1:19" ht="15.75" thickBot="1" x14ac:dyDescent="0.3">
      <c r="A116" s="44" t="s">
        <v>0</v>
      </c>
      <c r="B116" s="45"/>
      <c r="C116" s="40" t="s">
        <v>1</v>
      </c>
      <c r="D116" s="34" t="s">
        <v>2</v>
      </c>
      <c r="E116" s="34" t="s">
        <v>3</v>
      </c>
      <c r="F116" s="35" t="s">
        <v>24</v>
      </c>
      <c r="G116" s="34" t="s">
        <v>4</v>
      </c>
      <c r="H116" s="34" t="s">
        <v>5</v>
      </c>
      <c r="I116" s="34" t="s">
        <v>6</v>
      </c>
      <c r="J116" s="35" t="s">
        <v>23</v>
      </c>
      <c r="K116" s="34" t="s">
        <v>7</v>
      </c>
      <c r="L116" s="34" t="s">
        <v>8</v>
      </c>
      <c r="M116" s="34" t="s">
        <v>9</v>
      </c>
      <c r="N116" s="35" t="s">
        <v>22</v>
      </c>
      <c r="O116" s="34" t="s">
        <v>10</v>
      </c>
      <c r="P116" s="34" t="s">
        <v>11</v>
      </c>
      <c r="Q116" s="34" t="s">
        <v>12</v>
      </c>
      <c r="R116" s="35" t="s">
        <v>21</v>
      </c>
      <c r="S116" s="36" t="s">
        <v>13</v>
      </c>
    </row>
    <row r="117" spans="1:19" x14ac:dyDescent="0.25">
      <c r="A117" s="58" t="s">
        <v>14</v>
      </c>
      <c r="B117" s="41" t="s">
        <v>15</v>
      </c>
      <c r="C117" s="24">
        <f>[1]Ярославль!$M$83</f>
        <v>14.15</v>
      </c>
      <c r="D117" s="24">
        <f>[1]Ярославль!$V$83</f>
        <v>407.88362999999998</v>
      </c>
      <c r="E117" s="24">
        <f>[1]Ярославль!$AE$83</f>
        <v>184.89653999999999</v>
      </c>
      <c r="F117" s="24">
        <f>C117+D117+E117</f>
        <v>606.93016999999998</v>
      </c>
      <c r="G117" s="24">
        <f>[1]Ярославль!$AW$83</f>
        <v>640.86351999999999</v>
      </c>
      <c r="H117" s="24">
        <f>[1]Ярославль!$BF$83</f>
        <v>4123.7023099999997</v>
      </c>
      <c r="I117" s="24">
        <f>[1]Ярославль!$BO$83</f>
        <v>7075.0062500000004</v>
      </c>
      <c r="J117" s="24">
        <f>G117+H117+I117</f>
        <v>11839.57208</v>
      </c>
      <c r="K117" s="24">
        <f>[1]Ярославль!$CG$83</f>
        <v>7259.9672399999999</v>
      </c>
      <c r="L117" s="24">
        <f>[1]Ярославль!$CP$83</f>
        <v>5091.9455074999951</v>
      </c>
      <c r="M117" s="24">
        <f>[1]Ярославль!$CY$83</f>
        <v>3732.8342689999999</v>
      </c>
      <c r="N117" s="24">
        <f>K117+L117+M117</f>
        <v>16084.747016499994</v>
      </c>
      <c r="O117" s="24">
        <f>[1]Ярославль!$DQ$83</f>
        <v>0</v>
      </c>
      <c r="P117" s="24">
        <f>[1]Ярославль!$DZ$83</f>
        <v>139.99877000000001</v>
      </c>
      <c r="Q117" s="24">
        <f>[1]Ярославль!$EI$83</f>
        <v>0</v>
      </c>
      <c r="R117" s="24">
        <f>O117+P117+Q117</f>
        <v>139.99877000000001</v>
      </c>
      <c r="S117" s="26">
        <f>F117+J117+N117+R117</f>
        <v>28671.248036499994</v>
      </c>
    </row>
    <row r="118" spans="1:19" ht="15.75" thickBot="1" x14ac:dyDescent="0.3">
      <c r="A118" s="47"/>
      <c r="B118" s="21" t="s">
        <v>16</v>
      </c>
      <c r="C118" s="27">
        <f>[1]Ярославль!$L$84</f>
        <v>0</v>
      </c>
      <c r="D118" s="27">
        <f>[1]Ярославль!$U$84</f>
        <v>0</v>
      </c>
      <c r="E118" s="27">
        <f>[1]Ярославль!$AD$84</f>
        <v>0</v>
      </c>
      <c r="F118" s="27">
        <f t="shared" ref="F118:F124" si="195">C118+D118+E118</f>
        <v>0</v>
      </c>
      <c r="G118" s="27">
        <f>[1]Ярославль!$AV$84</f>
        <v>0</v>
      </c>
      <c r="H118" s="27">
        <f>[1]Ярославль!$BE$84</f>
        <v>1</v>
      </c>
      <c r="I118" s="27">
        <f>[1]Ярославль!$BN$84</f>
        <v>5</v>
      </c>
      <c r="J118" s="27">
        <f t="shared" ref="J118:J124" si="196">G118+H118+I118</f>
        <v>6</v>
      </c>
      <c r="K118" s="27">
        <f>[1]Ярославль!$CF$84</f>
        <v>5</v>
      </c>
      <c r="L118" s="27">
        <f>[1]Ярославль!$CO$84</f>
        <v>7</v>
      </c>
      <c r="M118" s="27">
        <f>[1]Ярославль!$CX$84</f>
        <v>6</v>
      </c>
      <c r="N118" s="27">
        <f t="shared" ref="N118:N124" si="197">K118+L118+M118</f>
        <v>18</v>
      </c>
      <c r="O118" s="27">
        <f>[1]Ярославль!$DP$84</f>
        <v>0</v>
      </c>
      <c r="P118" s="27">
        <f>[1]Ярославль!$DY$84</f>
        <v>0</v>
      </c>
      <c r="Q118" s="27">
        <f>[1]Ярославль!$EH$84</f>
        <v>0</v>
      </c>
      <c r="R118" s="27">
        <f t="shared" ref="R118:R124" si="198">O118+P118+Q118</f>
        <v>0</v>
      </c>
      <c r="S118" s="29">
        <f t="shared" ref="S118:S124" si="199">F118+J118+N118+R118</f>
        <v>24</v>
      </c>
    </row>
    <row r="119" spans="1:19" x14ac:dyDescent="0.25">
      <c r="A119" s="46" t="s">
        <v>17</v>
      </c>
      <c r="B119" s="17" t="s">
        <v>15</v>
      </c>
      <c r="C119" s="24">
        <f>[1]Ярославль!$M$41+[1]Ярославль!$M$51</f>
        <v>409.76627999999999</v>
      </c>
      <c r="D119" s="24">
        <f>[1]Ярославль!$V$41+[1]Ярославль!$V$51</f>
        <v>622.83964000000003</v>
      </c>
      <c r="E119" s="24">
        <f>[1]Ярославль!$AE$41+[1]Ярославль!$AE$51</f>
        <v>619.03570999999999</v>
      </c>
      <c r="F119" s="24">
        <f t="shared" si="195"/>
        <v>1651.6416300000001</v>
      </c>
      <c r="G119" s="24">
        <f>[1]Ярославль!$AW$41+[1]Ярославль!$AW$51</f>
        <v>1911.3430400000002</v>
      </c>
      <c r="H119" s="24">
        <f>[1]Ярославль!$BF$41+[1]Ярославль!$BF$51</f>
        <v>2076.3297899999998</v>
      </c>
      <c r="I119" s="24">
        <f>[1]Ярославль!$BO$41+[1]Ярославль!$BO$51</f>
        <v>1557.8318800000002</v>
      </c>
      <c r="J119" s="24">
        <f t="shared" si="196"/>
        <v>5545.5047100000002</v>
      </c>
      <c r="K119" s="24">
        <f>[1]Ярославль!$CG$41+[1]Ярославль!$CG$51</f>
        <v>3244.5962252990416</v>
      </c>
      <c r="L119" s="24">
        <f>[1]Ярославль!$CP$41+[1]Ярославль!$CP$51</f>
        <v>4701.076018160682</v>
      </c>
      <c r="M119" s="24">
        <f>[1]Ярославль!$CY$41+[1]Ярославль!$CY$51</f>
        <v>3488.069035290076</v>
      </c>
      <c r="N119" s="24">
        <f t="shared" si="197"/>
        <v>11433.7412787498</v>
      </c>
      <c r="O119" s="24">
        <f>[1]Ярославль!$DQ$41+[1]Ярославль!$DQ$51</f>
        <v>686.52359693611891</v>
      </c>
      <c r="P119" s="24">
        <f>[1]Ярославль!$DZ$41+[1]Ярославль!$DZ$51</f>
        <v>0</v>
      </c>
      <c r="Q119" s="24">
        <f>[1]Ярославль!$EI$41+[1]Ярославль!$EI$51</f>
        <v>0</v>
      </c>
      <c r="R119" s="24">
        <f t="shared" si="198"/>
        <v>686.52359693611891</v>
      </c>
      <c r="S119" s="26">
        <f t="shared" si="199"/>
        <v>19317.411215685919</v>
      </c>
    </row>
    <row r="120" spans="1:19" ht="15.75" thickBot="1" x14ac:dyDescent="0.3">
      <c r="A120" s="47"/>
      <c r="B120" s="21" t="s">
        <v>18</v>
      </c>
      <c r="C120" s="22">
        <f>[1]Ярославль!$L$42+[1]Ярославль!$L$52</f>
        <v>0</v>
      </c>
      <c r="D120" s="22">
        <f>[1]Ярославль!$U$42+[1]Ярославль!$U$52</f>
        <v>0.15</v>
      </c>
      <c r="E120" s="22">
        <f>[1]Ярославль!$AD$42+[1]Ярославль!$AD$52</f>
        <v>13.01</v>
      </c>
      <c r="F120" s="22">
        <f t="shared" si="195"/>
        <v>13.16</v>
      </c>
      <c r="G120" s="22">
        <f>[1]Ярославль!$AV$42+[1]Ярославль!$AV$52</f>
        <v>0</v>
      </c>
      <c r="H120" s="22">
        <f>[1]Ярославль!$BE$52</f>
        <v>22.95</v>
      </c>
      <c r="I120" s="22">
        <f>[1]Ярославль!$BN$42+[1]Ярославль!$BN$52</f>
        <v>89.048999999999992</v>
      </c>
      <c r="J120" s="22">
        <f t="shared" si="196"/>
        <v>111.999</v>
      </c>
      <c r="K120" s="22">
        <f>[1]Ярославль!$CF$42+[1]Ярославль!$CF$52</f>
        <v>6.7190000000000003</v>
      </c>
      <c r="L120" s="22">
        <f>[1]Ярославль!$CO$42+[1]Ярославль!$CO$52</f>
        <v>73.436999999999998</v>
      </c>
      <c r="M120" s="22">
        <f>[1]Ярославль!$CX$42+[1]Ярославль!$CX$52</f>
        <v>232.22700000000003</v>
      </c>
      <c r="N120" s="22">
        <f t="shared" si="197"/>
        <v>312.38300000000004</v>
      </c>
      <c r="O120" s="22">
        <f>[1]Ярославль!$DP$42+[1]Ярославль!$DP$52</f>
        <v>0</v>
      </c>
      <c r="P120" s="22">
        <f>[1]Ярославль!$DY$42+[1]Ярославль!$DY$52</f>
        <v>0</v>
      </c>
      <c r="Q120" s="22">
        <f>[1]Ярославль!$EH$42+[1]Ярославль!$EH$52</f>
        <v>0</v>
      </c>
      <c r="R120" s="22">
        <f t="shared" si="198"/>
        <v>0</v>
      </c>
      <c r="S120" s="23">
        <f t="shared" si="199"/>
        <v>437.54200000000003</v>
      </c>
    </row>
    <row r="121" spans="1:19" x14ac:dyDescent="0.25">
      <c r="A121" s="46" t="s">
        <v>19</v>
      </c>
      <c r="B121" s="17" t="s">
        <v>15</v>
      </c>
      <c r="C121" s="24">
        <f>[1]Ярославль!$M$61+[1]Ярославль!$M$72+[1]Ярославль!$M$135+[1]Ярославль!$M$138</f>
        <v>2338.1460000000002</v>
      </c>
      <c r="D121" s="24">
        <f>[1]Ярославль!$V$61+[1]Ярославль!$V$72+[1]Ярославль!$V$135+[1]Ярославль!$V$138</f>
        <v>3196.7186500000003</v>
      </c>
      <c r="E121" s="24">
        <f>[1]Ярославль!$AE$61+[1]Ярославль!$AE$72+[1]Ярославль!$AE$135+[1]Ярославль!$AE$138</f>
        <v>6930.4856499999996</v>
      </c>
      <c r="F121" s="24">
        <f t="shared" si="195"/>
        <v>12465.3503</v>
      </c>
      <c r="G121" s="24">
        <f>[1]Ярославль!$AW$61+[1]Ярославль!$AW$72+[1]Ярославль!$AW$135+[1]Ярославль!$AW$138</f>
        <v>10178.53924</v>
      </c>
      <c r="H121" s="24">
        <f>[1]Ярославль!$BF$61+[1]Ярославль!$BF$72+[1]Ярославль!$BF$135+[1]Ярославль!$BF$138</f>
        <v>14748.952639999998</v>
      </c>
      <c r="I121" s="24">
        <f>[1]Ярославль!$BO$61+[1]Ярославль!$BO$72+[1]Ярославль!$BO$135+[1]Ярославль!$BO$138</f>
        <v>17988.65899</v>
      </c>
      <c r="J121" s="24">
        <f t="shared" si="196"/>
        <v>42916.150869999998</v>
      </c>
      <c r="K121" s="24">
        <f>[1]Ярославль!$CG$61+[1]Ярославль!$CG$72+[1]Ярославль!$CG$135+[1]Ярославль!$CG$138</f>
        <v>17117.416688000001</v>
      </c>
      <c r="L121" s="24">
        <f>[1]Ярославль!$CP$61+[1]Ярославль!$CP$72+[1]Ярославль!$CP$135+[1]Ярославль!$CP$138</f>
        <v>20460.012087999999</v>
      </c>
      <c r="M121" s="24">
        <f>[1]Ярославль!$CY$61+[1]Ярославль!$CY$72+[1]Ярославль!$CY$135+[1]Ярославль!$CY$138</f>
        <v>14548.609747499999</v>
      </c>
      <c r="N121" s="24">
        <f t="shared" si="197"/>
        <v>52126.038523499999</v>
      </c>
      <c r="O121" s="24">
        <f>[1]Ярославль!$DQ$61+[1]Ярославль!$DQ$72+[1]Ярославль!$DQ$135+[1]Ярославль!$DQ$138</f>
        <v>3995.7279440000002</v>
      </c>
      <c r="P121" s="24">
        <f>[1]Ярославль!$DZ$61+[1]Ярославль!$DZ$72+[1]Ярославль!$DZ$135+[1]Ярославль!$DZ$138</f>
        <v>1043.780673</v>
      </c>
      <c r="Q121" s="24">
        <f>[1]Ярославль!$EI$61+[1]Ярославль!$EI$72+[1]Ярославль!$EI$135+[1]Ярославль!$EI$138</f>
        <v>524.03146700000002</v>
      </c>
      <c r="R121" s="24">
        <f t="shared" si="198"/>
        <v>5563.5400840000002</v>
      </c>
      <c r="S121" s="26">
        <f t="shared" si="199"/>
        <v>113071.07977750001</v>
      </c>
    </row>
    <row r="122" spans="1:19" x14ac:dyDescent="0.25">
      <c r="A122" s="48"/>
      <c r="B122" s="12" t="s">
        <v>18</v>
      </c>
      <c r="C122" s="13">
        <f>[1]Ярославль!$L$62+[1]Ярославль!$L$73+[1]Ярославль!$L$142+[1]Ярославль!$L$143</f>
        <v>61.769000000000005</v>
      </c>
      <c r="D122" s="13">
        <f>[1]Ярославль!$U$62+[1]Ярославль!$U$73+[1]Ярославль!$U$142+[1]Ярославль!$U$143</f>
        <v>69.997</v>
      </c>
      <c r="E122" s="13">
        <f>[1]Ярославль!$AD$62+[1]Ярославль!$AD$73+[1]Ярославль!$AD$142+[1]Ярославль!$AD$143</f>
        <v>95.688999999999993</v>
      </c>
      <c r="F122" s="13">
        <f t="shared" si="195"/>
        <v>227.45500000000001</v>
      </c>
      <c r="G122" s="13">
        <f>[1]Ярославль!$AV$62+[1]Ярославль!$AV$73+[1]Ярославль!$AV$142+[1]Ярославль!$AV$143</f>
        <v>178.40100000000001</v>
      </c>
      <c r="H122" s="13">
        <f>[1]Ярославль!$BE$62+[1]Ярославль!$BE$73+[1]Ярославль!$BE$142+[1]Ярославль!$BE$143</f>
        <v>123.65900000000001</v>
      </c>
      <c r="I122" s="13">
        <f>[1]Ярославль!$BN$62+[1]Ярославль!$BN$73+[1]Ярославль!$BN$142+[1]Ярославль!$BN$143</f>
        <v>166.63699999999997</v>
      </c>
      <c r="J122" s="13">
        <f t="shared" si="196"/>
        <v>468.697</v>
      </c>
      <c r="K122" s="13">
        <f>[1]Ярославль!$CF$62+[1]Ярославль!$CF$73+[1]Ярославль!$CF$142+[1]Ярославль!$CF$143</f>
        <v>140.29899999999998</v>
      </c>
      <c r="L122" s="13">
        <f>[1]Ярославль!$CO$62+[1]Ярославль!$CO$73+[1]Ярославль!$CO$142+[1]Ярославль!$CO$143</f>
        <v>148.749</v>
      </c>
      <c r="M122" s="13">
        <f>[1]Ярославль!$CX$62+[1]Ярославль!$CX$73+[1]Ярославль!$CX$142+[1]Ярославль!$CX$143</f>
        <v>284.27299999999997</v>
      </c>
      <c r="N122" s="13">
        <f t="shared" si="197"/>
        <v>573.32099999999991</v>
      </c>
      <c r="O122" s="13">
        <f>[1]Ярославль!$DP$62+[1]Ярославль!$DP$73+[1]Ярославль!$DP$142+[1]Ярославль!$DP$143</f>
        <v>98.366</v>
      </c>
      <c r="P122" s="13">
        <f>[1]Ярославль!$DY$62+[1]Ярославль!$DY$73+[1]Ярославль!$DY$142+[1]Ярославль!$DY$143</f>
        <v>74.665999999999997</v>
      </c>
      <c r="Q122" s="13">
        <f>[1]Ярославль!$EH$62+[1]Ярославль!$EH$73+[1]Ярославль!$EH$142+[1]Ярославль!$EH$143</f>
        <v>15.09</v>
      </c>
      <c r="R122" s="13">
        <f t="shared" si="198"/>
        <v>188.12199999999999</v>
      </c>
      <c r="S122" s="15">
        <f t="shared" si="199"/>
        <v>1457.595</v>
      </c>
    </row>
    <row r="123" spans="1:19" ht="15.75" thickBot="1" x14ac:dyDescent="0.3">
      <c r="A123" s="47"/>
      <c r="B123" s="21" t="s">
        <v>20</v>
      </c>
      <c r="C123" s="27">
        <f>[1]Ярославль!$L$136</f>
        <v>49</v>
      </c>
      <c r="D123" s="27">
        <f>[1]Ярославль!$U$136</f>
        <v>5</v>
      </c>
      <c r="E123" s="27">
        <f>[1]Ярославль!$AD$136</f>
        <v>17</v>
      </c>
      <c r="F123" s="27">
        <f t="shared" si="195"/>
        <v>71</v>
      </c>
      <c r="G123" s="27">
        <f>[1]Ярославль!$AV$136</f>
        <v>49</v>
      </c>
      <c r="H123" s="27">
        <f>[1]Ярославль!$BE$136</f>
        <v>59</v>
      </c>
      <c r="I123" s="27">
        <f>[1]Ярославль!$BN$136</f>
        <v>64</v>
      </c>
      <c r="J123" s="27">
        <f t="shared" si="196"/>
        <v>172</v>
      </c>
      <c r="K123" s="27">
        <f>[1]Ярославль!$CF$136</f>
        <v>60</v>
      </c>
      <c r="L123" s="27">
        <f>[1]Ярославль!$CO$136</f>
        <v>68</v>
      </c>
      <c r="M123" s="27">
        <f>[1]Ярославль!$CX$136</f>
        <v>46</v>
      </c>
      <c r="N123" s="27">
        <f t="shared" si="197"/>
        <v>174</v>
      </c>
      <c r="O123" s="27">
        <f>[1]Ярославль!$DP$136</f>
        <v>14</v>
      </c>
      <c r="P123" s="27">
        <f>[1]Ярославль!$DY$136</f>
        <v>6</v>
      </c>
      <c r="Q123" s="27">
        <f>[1]Ярославль!$EH$136</f>
        <v>0</v>
      </c>
      <c r="R123" s="27">
        <f t="shared" si="198"/>
        <v>20</v>
      </c>
      <c r="S123" s="29">
        <f t="shared" si="199"/>
        <v>437</v>
      </c>
    </row>
    <row r="124" spans="1:19" ht="15" customHeight="1" thickBot="1" x14ac:dyDescent="0.3">
      <c r="A124" s="51" t="s">
        <v>38</v>
      </c>
      <c r="B124" s="52"/>
      <c r="C124" s="30">
        <f>[1]Ярославль!$M$144+[1]Ярославль!$M$145+[1]Ярославль!$M$146+[1]Ярославль!$M$147+[1]Ярославль!$M$148+[1]Ярославль!$M$149+[1]Ярославль!$M$150+[1]Ярославль!$M$151</f>
        <v>2813.6252199999999</v>
      </c>
      <c r="D124" s="30">
        <f>[1]Ярославль!$V$144+[1]Ярославль!$V$145+[1]Ярославль!$V$146+[1]Ярославль!$V$147+[1]Ярославль!$V$148+[1]Ярославль!$V$149+[1]Ярославль!$V$150+[1]Ярославль!$V$151</f>
        <v>2312.55807</v>
      </c>
      <c r="E124" s="30">
        <f>[1]Ярославль!$AE$144+[1]Ярославль!$AE$145+[1]Ярославль!$AE$146+[1]Ярославль!$AE$147+[1]Ярославль!$AE$148+[1]Ярославль!$AE$149+[1]Ярославль!$AE$150+[1]Ярославль!$AE$151</f>
        <v>3574.43995</v>
      </c>
      <c r="F124" s="30">
        <f t="shared" si="195"/>
        <v>8700.6232400000008</v>
      </c>
      <c r="G124" s="30">
        <f>[1]Ярославль!$AW$144+[1]Ярославль!$AW$145+[1]Ярославль!$AW$146+[1]Ярославль!$AW$147+[1]Ярославль!$AW$148+[1]Ярославль!$AW$149+[1]Ярославль!$AW$150+[1]Ярославль!$AW$151</f>
        <v>3137.3431700000001</v>
      </c>
      <c r="H124" s="30">
        <f>[1]Ярославль!$BF$144+[1]Ярославль!$BF$145+[1]Ярославль!$BF$146+[1]Ярославль!$BF$147+[1]Ярославль!$BF$148+[1]Ярославль!$BF$149+[1]Ярославль!$BF$150+[1]Ярославль!$BF$151</f>
        <v>3671.9346000000005</v>
      </c>
      <c r="I124" s="30">
        <f>[1]Ярославль!$BO$144+[1]Ярославль!$BO$145+[1]Ярославль!$BO$146+[1]Ярославль!$BO$147+[1]Ярославль!$BO$148+[1]Ярославль!$BO$149+[1]Ярославль!$BO$150+[1]Ярославль!$BO$151</f>
        <v>4492.8764899999996</v>
      </c>
      <c r="J124" s="30">
        <f t="shared" si="196"/>
        <v>11302.154259999999</v>
      </c>
      <c r="K124" s="30">
        <f>[1]Ярославль!$CG$144+[1]Ярославль!$CG$145+[1]Ярославль!$CG$146+[1]Ярославль!$CG$147+[1]Ярославль!$CG$148+[1]Ярославль!$CG$149+[1]Ярославль!$CG$150+[1]Ярославль!$CG$151</f>
        <v>2999.5342608333299</v>
      </c>
      <c r="L124" s="30">
        <f>[1]Ярославль!$CP$144+[1]Ярославль!$CP$145+[1]Ярославль!$CP$146+[1]Ярославль!$CP$147+[1]Ярославль!$CP$148+[1]Ярославль!$CP$149+[1]Ярославль!$CP$150+[1]Ярославль!$CP$151</f>
        <v>4856.2786928333298</v>
      </c>
      <c r="M124" s="30">
        <f>[1]Ярославль!$CY$144+[1]Ярославль!$CY$145+[1]Ярославль!$CY$146+[1]Ярославль!$CY$147+[1]Ярославль!$CY$148+[1]Ярославль!$CY$149+[1]Ярославль!$CY$150+[1]Ярославль!$CY$151</f>
        <v>6355.694794</v>
      </c>
      <c r="N124" s="30">
        <f t="shared" si="197"/>
        <v>14211.507747666659</v>
      </c>
      <c r="O124" s="30">
        <f>[1]Ярославль!$DQ$144+[1]Ярославль!$DQ$145+[1]Ярославль!$DQ$146+[1]Ярославль!$DQ$147+[1]Ярославль!$DQ$148+[1]Ярославль!$DQ$149+[1]Ярославль!$DQ$150+[1]Ярославль!$DQ$151</f>
        <v>2015.7014315000001</v>
      </c>
      <c r="P124" s="30">
        <f>[1]Ярославль!$DZ$144+[1]Ярославль!$DZ$145+[1]Ярославль!$DZ$146+[1]Ярославль!$DZ$147+[1]Ярославль!$DZ$148+[1]Ярославль!$DZ$149+[1]Ярославль!$DZ$150+[1]Ярославль!$DZ$151</f>
        <v>1022.9134515000001</v>
      </c>
      <c r="Q124" s="30">
        <f>[1]Ярославль!$EI$144+[1]Ярославль!$EI$145+[1]Ярославль!$EI$146+[1]Ярославль!$EI$147+[1]Ярославль!$EI$148+[1]Ярославль!$EI$149+[1]Ярославль!$EI$150+[1]Ярославль!$EI$151</f>
        <v>617.03908000000001</v>
      </c>
      <c r="R124" s="30">
        <f t="shared" si="198"/>
        <v>3655.6539630000002</v>
      </c>
      <c r="S124" s="32">
        <f t="shared" si="199"/>
        <v>37869.939210666656</v>
      </c>
    </row>
    <row r="125" spans="1:19" s="10" customFormat="1" ht="15" customHeight="1" thickBot="1" x14ac:dyDescent="0.3">
      <c r="A125" s="49" t="s">
        <v>25</v>
      </c>
      <c r="B125" s="50"/>
      <c r="C125" s="37">
        <f>C117+C119+C121+C124</f>
        <v>5575.6875</v>
      </c>
      <c r="D125" s="37">
        <f t="shared" ref="D125" si="200">D117+D119+D121+D124</f>
        <v>6539.9999900000003</v>
      </c>
      <c r="E125" s="37">
        <f t="shared" ref="E125" si="201">E117+E119+E121+E124</f>
        <v>11308.85785</v>
      </c>
      <c r="F125" s="38">
        <f t="shared" ref="F125" si="202">F117+F119+F121+F124</f>
        <v>23424.545340000001</v>
      </c>
      <c r="G125" s="37">
        <f t="shared" ref="G125" si="203">G117+G119+G121+G124</f>
        <v>15868.088970000001</v>
      </c>
      <c r="H125" s="37">
        <f t="shared" ref="H125" si="204">H117+H119+H121+H124</f>
        <v>24620.919339999997</v>
      </c>
      <c r="I125" s="37">
        <f t="shared" ref="I125" si="205">I117+I119+I121+I124</f>
        <v>31114.373609999999</v>
      </c>
      <c r="J125" s="38">
        <f t="shared" ref="J125" si="206">J117+J119+J121+J124</f>
        <v>71603.38192</v>
      </c>
      <c r="K125" s="37">
        <f t="shared" ref="K125" si="207">K117+K119+K121+K124</f>
        <v>30621.514414132373</v>
      </c>
      <c r="L125" s="37">
        <f t="shared" ref="L125" si="208">L117+L119+L121+L124</f>
        <v>35109.312306494008</v>
      </c>
      <c r="M125" s="37">
        <f t="shared" ref="M125" si="209">M117+M119+M121+M124</f>
        <v>28125.207845790075</v>
      </c>
      <c r="N125" s="38">
        <f t="shared" ref="N125" si="210">N117+N119+N121+N124</f>
        <v>93856.034566416449</v>
      </c>
      <c r="O125" s="37">
        <f t="shared" ref="O125" si="211">O117+O119+O121+O124</f>
        <v>6697.95297243612</v>
      </c>
      <c r="P125" s="37">
        <f t="shared" ref="P125" si="212">P117+P119+P121+P124</f>
        <v>2206.6928945</v>
      </c>
      <c r="Q125" s="37">
        <f t="shared" ref="Q125" si="213">Q117+Q119+Q121+Q124</f>
        <v>1141.070547</v>
      </c>
      <c r="R125" s="38">
        <f t="shared" ref="R125" si="214">R117+R119+R121+R124</f>
        <v>10045.716413936119</v>
      </c>
      <c r="S125" s="39">
        <f t="shared" ref="S125" si="215">S117+S119+S121+S124</f>
        <v>198929.67824035257</v>
      </c>
    </row>
    <row r="126" spans="1:19" s="5" customFormat="1" ht="15.75" customHeight="1" thickBot="1" x14ac:dyDescent="0.3">
      <c r="A126" s="55" t="s">
        <v>37</v>
      </c>
      <c r="B126" s="56"/>
      <c r="C126" s="56"/>
      <c r="D126" s="56"/>
      <c r="E126" s="56"/>
      <c r="F126" s="56"/>
      <c r="G126" s="56"/>
      <c r="H126" s="56"/>
      <c r="I126" s="56"/>
      <c r="J126" s="56"/>
      <c r="K126" s="56"/>
      <c r="L126" s="56"/>
      <c r="M126" s="56"/>
      <c r="N126" s="56"/>
      <c r="O126" s="56"/>
      <c r="P126" s="56"/>
      <c r="Q126" s="56"/>
      <c r="R126" s="56"/>
      <c r="S126" s="57"/>
    </row>
    <row r="127" spans="1:19" ht="15.75" thickBot="1" x14ac:dyDescent="0.3">
      <c r="A127" s="53" t="s">
        <v>0</v>
      </c>
      <c r="B127" s="54"/>
      <c r="C127" s="33" t="s">
        <v>1</v>
      </c>
      <c r="D127" s="34" t="s">
        <v>2</v>
      </c>
      <c r="E127" s="34" t="s">
        <v>3</v>
      </c>
      <c r="F127" s="35" t="s">
        <v>24</v>
      </c>
      <c r="G127" s="34" t="s">
        <v>4</v>
      </c>
      <c r="H127" s="34" t="s">
        <v>5</v>
      </c>
      <c r="I127" s="34" t="s">
        <v>6</v>
      </c>
      <c r="J127" s="35" t="s">
        <v>23</v>
      </c>
      <c r="K127" s="34" t="s">
        <v>7</v>
      </c>
      <c r="L127" s="34" t="s">
        <v>8</v>
      </c>
      <c r="M127" s="34" t="s">
        <v>9</v>
      </c>
      <c r="N127" s="35" t="s">
        <v>22</v>
      </c>
      <c r="O127" s="34" t="s">
        <v>10</v>
      </c>
      <c r="P127" s="34" t="s">
        <v>11</v>
      </c>
      <c r="Q127" s="34" t="s">
        <v>12</v>
      </c>
      <c r="R127" s="35" t="s">
        <v>21</v>
      </c>
      <c r="S127" s="36" t="s">
        <v>13</v>
      </c>
    </row>
    <row r="128" spans="1:19" x14ac:dyDescent="0.25">
      <c r="A128" s="46" t="s">
        <v>14</v>
      </c>
      <c r="B128" s="43" t="s">
        <v>15</v>
      </c>
      <c r="C128" s="18">
        <f>C117+C106+C95+C84+C73+C62+C51+C40+C29+C18+C7</f>
        <v>1205.8630000000001</v>
      </c>
      <c r="D128" s="18">
        <f t="shared" ref="D128:E128" si="216">D117+D106+D95+D84+D73+D62+D51+D40+D29+D18+D7</f>
        <v>4125.9526299999998</v>
      </c>
      <c r="E128" s="18">
        <f t="shared" si="216"/>
        <v>8209.2779300000002</v>
      </c>
      <c r="F128" s="19">
        <f>C128+D128+E128</f>
        <v>13541.093560000001</v>
      </c>
      <c r="G128" s="18">
        <f t="shared" ref="G128:I128" si="217">G117+G106+G95+G84+G73+G62+G51+G40+G29+G18+G7</f>
        <v>12865.90755</v>
      </c>
      <c r="H128" s="18">
        <f t="shared" si="217"/>
        <v>30791.565629999997</v>
      </c>
      <c r="I128" s="18">
        <f t="shared" si="217"/>
        <v>56241.531539999996</v>
      </c>
      <c r="J128" s="19">
        <f>G128+H128+I128</f>
        <v>99899.004719999997</v>
      </c>
      <c r="K128" s="18">
        <f t="shared" ref="K128:M128" si="218">K117+K106+K95+K84+K73+K62+K51+K40+K29+K18+K7</f>
        <v>60928.296499415002</v>
      </c>
      <c r="L128" s="18">
        <f t="shared" si="218"/>
        <v>70821.840781287348</v>
      </c>
      <c r="M128" s="18">
        <f t="shared" si="218"/>
        <v>53425.450949831378</v>
      </c>
      <c r="N128" s="19">
        <f>K128+L128+M128</f>
        <v>185175.58823053373</v>
      </c>
      <c r="O128" s="18">
        <f t="shared" ref="O128:Q128" si="219">O117+O106+O95+O84+O73+O62+O51+O40+O29+O18+O7</f>
        <v>4123.5929411948218</v>
      </c>
      <c r="P128" s="18">
        <f t="shared" si="219"/>
        <v>441.85647736256379</v>
      </c>
      <c r="Q128" s="18">
        <f t="shared" si="219"/>
        <v>25.109966783999997</v>
      </c>
      <c r="R128" s="19">
        <f>O128+P128+Q128</f>
        <v>4590.5593853413857</v>
      </c>
      <c r="S128" s="20">
        <f>F128+J128+N128+R128</f>
        <v>303206.24589587509</v>
      </c>
    </row>
    <row r="129" spans="1:19" ht="15.75" thickBot="1" x14ac:dyDescent="0.3">
      <c r="A129" s="47"/>
      <c r="B129" s="21" t="s">
        <v>16</v>
      </c>
      <c r="C129" s="22">
        <f t="shared" ref="C129:E129" si="220">C118+C107+C96+C85+C74+C63+C52+C41+C30+C19+C8</f>
        <v>0</v>
      </c>
      <c r="D129" s="22">
        <f t="shared" si="220"/>
        <v>0</v>
      </c>
      <c r="E129" s="22">
        <f t="shared" si="220"/>
        <v>0</v>
      </c>
      <c r="F129" s="16">
        <f t="shared" ref="F129:F135" si="221">C129+D129+E129</f>
        <v>0</v>
      </c>
      <c r="G129" s="22">
        <f t="shared" ref="G129:I129" si="222">G118+G107+G96+G85+G74+G63+G52+G41+G30+G19+G8</f>
        <v>6</v>
      </c>
      <c r="H129" s="22">
        <f t="shared" si="222"/>
        <v>19</v>
      </c>
      <c r="I129" s="22">
        <f t="shared" si="222"/>
        <v>27</v>
      </c>
      <c r="J129" s="16">
        <f t="shared" ref="J129:J135" si="223">G129+H129+I129</f>
        <v>52</v>
      </c>
      <c r="K129" s="22">
        <f t="shared" ref="K129:M129" si="224">K118+K107+K96+K85+K74+K63+K52+K41+K30+K19+K8</f>
        <v>44</v>
      </c>
      <c r="L129" s="22">
        <f t="shared" si="224"/>
        <v>49</v>
      </c>
      <c r="M129" s="22">
        <f t="shared" si="224"/>
        <v>38</v>
      </c>
      <c r="N129" s="16">
        <f t="shared" ref="N129:N135" si="225">K129+L129+M129</f>
        <v>131</v>
      </c>
      <c r="O129" s="22">
        <f t="shared" ref="O129:Q129" si="226">O118+O107+O96+O85+O74+O63+O52+O41+O30+O19+O8</f>
        <v>2</v>
      </c>
      <c r="P129" s="22">
        <f t="shared" si="226"/>
        <v>0</v>
      </c>
      <c r="Q129" s="22">
        <f t="shared" si="226"/>
        <v>0</v>
      </c>
      <c r="R129" s="16">
        <f t="shared" ref="R129:R135" si="227">O129+P129+Q129</f>
        <v>2</v>
      </c>
      <c r="S129" s="23">
        <f t="shared" ref="S129:S136" si="228">F129+J129+N129+R129</f>
        <v>185</v>
      </c>
    </row>
    <row r="130" spans="1:19" x14ac:dyDescent="0.25">
      <c r="A130" s="46" t="s">
        <v>17</v>
      </c>
      <c r="B130" s="17" t="s">
        <v>15</v>
      </c>
      <c r="C130" s="24">
        <f t="shared" ref="C130:E130" si="229">C119+C108+C97+C86+C75+C64+C53+C42+C31+C20+C9</f>
        <v>5295.2352799999999</v>
      </c>
      <c r="D130" s="24">
        <f t="shared" si="229"/>
        <v>8567.4015400000008</v>
      </c>
      <c r="E130" s="24">
        <f t="shared" si="229"/>
        <v>8374.8626000000004</v>
      </c>
      <c r="F130" s="25">
        <f t="shared" si="221"/>
        <v>22237.49942</v>
      </c>
      <c r="G130" s="24">
        <f t="shared" ref="G130:I130" si="230">G119+G108+G97+G86+G75+G64+G53+G42+G31+G20+G9</f>
        <v>20719.471899999997</v>
      </c>
      <c r="H130" s="24">
        <f t="shared" si="230"/>
        <v>24507.840240000001</v>
      </c>
      <c r="I130" s="24">
        <f t="shared" si="230"/>
        <v>28477.035670000001</v>
      </c>
      <c r="J130" s="25">
        <f t="shared" si="223"/>
        <v>73704.347809999992</v>
      </c>
      <c r="K130" s="24">
        <f t="shared" ref="K130:M130" si="231">K119+K108+K97+K86+K75+K64+K53+K42+K31+K20+K9</f>
        <v>37093.630344212645</v>
      </c>
      <c r="L130" s="24">
        <f t="shared" si="231"/>
        <v>60899.651061915516</v>
      </c>
      <c r="M130" s="24">
        <f t="shared" si="231"/>
        <v>58445.202462529152</v>
      </c>
      <c r="N130" s="25">
        <f t="shared" si="225"/>
        <v>156438.48386865732</v>
      </c>
      <c r="O130" s="24">
        <f t="shared" ref="O130:Q130" si="232">O119+O108+O97+O86+O75+O64+O53+O42+O31+O20+O9</f>
        <v>12350.361056340842</v>
      </c>
      <c r="P130" s="24">
        <f t="shared" si="232"/>
        <v>0</v>
      </c>
      <c r="Q130" s="24">
        <f t="shared" si="232"/>
        <v>0</v>
      </c>
      <c r="R130" s="25">
        <f t="shared" si="227"/>
        <v>12350.361056340842</v>
      </c>
      <c r="S130" s="26">
        <f t="shared" si="228"/>
        <v>264730.69215499813</v>
      </c>
    </row>
    <row r="131" spans="1:19" ht="15.75" thickBot="1" x14ac:dyDescent="0.3">
      <c r="A131" s="47"/>
      <c r="B131" s="21" t="s">
        <v>18</v>
      </c>
      <c r="C131" s="22">
        <f t="shared" ref="C131:E131" si="233">C120+C109+C98+C87+C76+C65+C54+C43+C32+C21+C10</f>
        <v>3.8409999999999997</v>
      </c>
      <c r="D131" s="22">
        <f t="shared" si="233"/>
        <v>40.864999999999995</v>
      </c>
      <c r="E131" s="22">
        <f t="shared" si="233"/>
        <v>156.37199999999999</v>
      </c>
      <c r="F131" s="16">
        <f t="shared" si="221"/>
        <v>201.07799999999997</v>
      </c>
      <c r="G131" s="22">
        <f t="shared" ref="G131:I131" si="234">G120+G109+G98+G87+G76+G65+G54+G43+G32+G21+G10</f>
        <v>317.37500000099999</v>
      </c>
      <c r="H131" s="22">
        <f t="shared" si="234"/>
        <v>301.61100000000005</v>
      </c>
      <c r="I131" s="22">
        <f t="shared" si="234"/>
        <v>744.61299999999983</v>
      </c>
      <c r="J131" s="16">
        <f t="shared" si="223"/>
        <v>1363.5990000009999</v>
      </c>
      <c r="K131" s="22">
        <f t="shared" ref="K131:M131" si="235">K120+K109+K98+K87+K76+K65+K54+K43+K32+K21+K10</f>
        <v>686.16759999999999</v>
      </c>
      <c r="L131" s="22">
        <f t="shared" si="235"/>
        <v>812.79</v>
      </c>
      <c r="M131" s="22">
        <f t="shared" si="235"/>
        <v>976.58950000000004</v>
      </c>
      <c r="N131" s="16">
        <f t="shared" si="225"/>
        <v>2475.5470999999998</v>
      </c>
      <c r="O131" s="22">
        <f t="shared" ref="O131:Q131" si="236">O120+O109+O98+O87+O76+O65+O54+O43+O32+O21+O10</f>
        <v>138.60400000000001</v>
      </c>
      <c r="P131" s="22">
        <f t="shared" si="236"/>
        <v>0</v>
      </c>
      <c r="Q131" s="22">
        <f t="shared" si="236"/>
        <v>0</v>
      </c>
      <c r="R131" s="16">
        <f t="shared" si="227"/>
        <v>138.60400000000001</v>
      </c>
      <c r="S131" s="23">
        <f t="shared" si="228"/>
        <v>4178.8281000010002</v>
      </c>
    </row>
    <row r="132" spans="1:19" x14ac:dyDescent="0.25">
      <c r="A132" s="46" t="s">
        <v>19</v>
      </c>
      <c r="B132" s="17" t="s">
        <v>15</v>
      </c>
      <c r="C132" s="24">
        <f t="shared" ref="C132:E132" si="237">C121+C110+C99+C88+C77+C66+C55+C44+C33+C22+C11</f>
        <v>13938.80818</v>
      </c>
      <c r="D132" s="24">
        <f t="shared" si="237"/>
        <v>24037.485099999998</v>
      </c>
      <c r="E132" s="24">
        <f t="shared" si="237"/>
        <v>65806.339269999997</v>
      </c>
      <c r="F132" s="25">
        <f t="shared" si="221"/>
        <v>103782.63254999999</v>
      </c>
      <c r="G132" s="24">
        <f t="shared" ref="G132:I132" si="238">G121+G110+G99+G88+G77+G66+G55+G44+G33+G22+G11</f>
        <v>77522.961320000002</v>
      </c>
      <c r="H132" s="24">
        <f t="shared" si="238"/>
        <v>116450.5929</v>
      </c>
      <c r="I132" s="24">
        <f t="shared" si="238"/>
        <v>167366.33696999997</v>
      </c>
      <c r="J132" s="25">
        <f t="shared" si="223"/>
        <v>361339.89118999999</v>
      </c>
      <c r="K132" s="24">
        <f t="shared" ref="K132:M132" si="239">K121+K110+K99+K88+K77+K66+K55+K44+K33+K22+K11</f>
        <v>180090.90782048117</v>
      </c>
      <c r="L132" s="24">
        <f t="shared" si="239"/>
        <v>161543.66742012207</v>
      </c>
      <c r="M132" s="24">
        <f t="shared" si="239"/>
        <v>125530.06652023057</v>
      </c>
      <c r="N132" s="25">
        <f t="shared" si="225"/>
        <v>467164.64176083379</v>
      </c>
      <c r="O132" s="24">
        <f t="shared" ref="O132:Q132" si="240">O121+O110+O99+O88+O77+O66+O55+O44+O33+O22+O11</f>
        <v>26250.113585925996</v>
      </c>
      <c r="P132" s="24">
        <f t="shared" si="240"/>
        <v>5967.8103029220028</v>
      </c>
      <c r="Q132" s="24">
        <f t="shared" si="240"/>
        <v>3189.2894580565708</v>
      </c>
      <c r="R132" s="25">
        <f t="shared" si="227"/>
        <v>35407.213346904573</v>
      </c>
      <c r="S132" s="26">
        <f t="shared" si="228"/>
        <v>967694.37884773838</v>
      </c>
    </row>
    <row r="133" spans="1:19" x14ac:dyDescent="0.25">
      <c r="A133" s="48"/>
      <c r="B133" s="12" t="s">
        <v>18</v>
      </c>
      <c r="C133" s="13">
        <f t="shared" ref="C133:E133" si="241">C122+C111+C100+C89+C78+C67+C56+C45+C34+C23+C12</f>
        <v>127.211</v>
      </c>
      <c r="D133" s="13">
        <f t="shared" si="241"/>
        <v>269.06900000000002</v>
      </c>
      <c r="E133" s="13">
        <f t="shared" si="241"/>
        <v>1094.4219999999998</v>
      </c>
      <c r="F133" s="14">
        <f t="shared" si="221"/>
        <v>1490.7019999999998</v>
      </c>
      <c r="G133" s="13">
        <f t="shared" ref="G133:I133" si="242">G122+G111+G100+G89+G78+G67+G56+G45+G34+G23+G12</f>
        <v>1009.1949999999999</v>
      </c>
      <c r="H133" s="13">
        <f t="shared" si="242"/>
        <v>1409.2380000000001</v>
      </c>
      <c r="I133" s="13">
        <f t="shared" si="242"/>
        <v>1947.6739999999998</v>
      </c>
      <c r="J133" s="14">
        <f t="shared" si="223"/>
        <v>4366.107</v>
      </c>
      <c r="K133" s="13">
        <f t="shared" ref="K133:M133" si="243">K122+K111+K100+K89+K78+K67+K56+K45+K34+K23+K12</f>
        <v>1597.8899999999999</v>
      </c>
      <c r="L133" s="13">
        <f t="shared" si="243"/>
        <v>2079.3870000000002</v>
      </c>
      <c r="M133" s="13">
        <f t="shared" si="243"/>
        <v>1760.5933</v>
      </c>
      <c r="N133" s="14">
        <f t="shared" si="225"/>
        <v>5437.8703000000005</v>
      </c>
      <c r="O133" s="13">
        <f t="shared" ref="O133:Q133" si="244">O122+O111+O100+O89+O78+O67+O56+O45+O34+O23+O12</f>
        <v>430.28300000000002</v>
      </c>
      <c r="P133" s="13">
        <f t="shared" si="244"/>
        <v>107.38499999999999</v>
      </c>
      <c r="Q133" s="13">
        <f t="shared" si="244"/>
        <v>17.652999999999999</v>
      </c>
      <c r="R133" s="14">
        <f t="shared" si="227"/>
        <v>555.32100000000003</v>
      </c>
      <c r="S133" s="15">
        <f t="shared" si="228"/>
        <v>11850.0003</v>
      </c>
    </row>
    <row r="134" spans="1:19" ht="15.75" thickBot="1" x14ac:dyDescent="0.3">
      <c r="A134" s="47"/>
      <c r="B134" s="21" t="s">
        <v>20</v>
      </c>
      <c r="C134" s="27">
        <f t="shared" ref="C134:E134" si="245">C123+C112+C101+C90+C79+C68+C57+C46+C35+C24+C13</f>
        <v>98</v>
      </c>
      <c r="D134" s="27">
        <f t="shared" si="245"/>
        <v>105</v>
      </c>
      <c r="E134" s="27">
        <f t="shared" si="245"/>
        <v>427</v>
      </c>
      <c r="F134" s="28">
        <f t="shared" si="221"/>
        <v>630</v>
      </c>
      <c r="G134" s="27">
        <f t="shared" ref="G134:I134" si="246">G123+G112+G101+G90+G79+G68+G57+G46+G35+G24+G13</f>
        <v>548</v>
      </c>
      <c r="H134" s="27">
        <f t="shared" si="246"/>
        <v>645</v>
      </c>
      <c r="I134" s="27">
        <f t="shared" si="246"/>
        <v>752</v>
      </c>
      <c r="J134" s="28">
        <f t="shared" si="223"/>
        <v>1945</v>
      </c>
      <c r="K134" s="27">
        <f t="shared" ref="K134:M134" si="247">K123+K112+K101+K90+K79+K68+K57+K46+K35+K24+K13</f>
        <v>687</v>
      </c>
      <c r="L134" s="27">
        <f t="shared" si="247"/>
        <v>632</v>
      </c>
      <c r="M134" s="27">
        <f t="shared" si="247"/>
        <v>481</v>
      </c>
      <c r="N134" s="28">
        <f t="shared" si="225"/>
        <v>1800</v>
      </c>
      <c r="O134" s="27">
        <f t="shared" ref="O134:Q134" si="248">O123+O112+O101+O90+O79+O68+O57+O46+O35+O24+O13</f>
        <v>138</v>
      </c>
      <c r="P134" s="27">
        <f t="shared" si="248"/>
        <v>8</v>
      </c>
      <c r="Q134" s="27">
        <f t="shared" si="248"/>
        <v>0</v>
      </c>
      <c r="R134" s="28">
        <f t="shared" si="227"/>
        <v>146</v>
      </c>
      <c r="S134" s="29">
        <f t="shared" si="228"/>
        <v>4521</v>
      </c>
    </row>
    <row r="135" spans="1:19" ht="15" customHeight="1" thickBot="1" x14ac:dyDescent="0.3">
      <c r="A135" s="51" t="s">
        <v>38</v>
      </c>
      <c r="B135" s="52"/>
      <c r="C135" s="30">
        <f t="shared" ref="C135:E135" si="249">C124+C113+C102+C91+C80+C69+C58+C47+C36+C25+C14</f>
        <v>8853.83986</v>
      </c>
      <c r="D135" s="30">
        <f t="shared" si="249"/>
        <v>16367.863520000003</v>
      </c>
      <c r="E135" s="30">
        <f t="shared" si="249"/>
        <v>34895.309890000004</v>
      </c>
      <c r="F135" s="31">
        <f t="shared" si="221"/>
        <v>60117.01327000001</v>
      </c>
      <c r="G135" s="30">
        <f t="shared" ref="G135:I135" si="250">G124+G113+G102+G91+G80+G69+G58+G47+G36+G25+G14</f>
        <v>30581.468309999997</v>
      </c>
      <c r="H135" s="30">
        <f t="shared" si="250"/>
        <v>49318.876669999998</v>
      </c>
      <c r="I135" s="30">
        <f t="shared" si="250"/>
        <v>43399.487949999995</v>
      </c>
      <c r="J135" s="31">
        <f t="shared" si="223"/>
        <v>123299.83292999999</v>
      </c>
      <c r="K135" s="30">
        <f t="shared" ref="K135:M135" si="251">K124+K113+K102+K91+K80+K69+K58+K47+K36+K25+K14</f>
        <v>56827.27908687848</v>
      </c>
      <c r="L135" s="30">
        <f t="shared" si="251"/>
        <v>64457.063645540111</v>
      </c>
      <c r="M135" s="30">
        <f t="shared" si="251"/>
        <v>57432.826698044169</v>
      </c>
      <c r="N135" s="31">
        <f t="shared" si="225"/>
        <v>178717.16943046276</v>
      </c>
      <c r="O135" s="30">
        <f t="shared" ref="O135:Q135" si="252">O124+O113+O102+O91+O80+O69+O58+O47+O36+O25+O14</f>
        <v>15472.785125955574</v>
      </c>
      <c r="P135" s="30">
        <f t="shared" si="252"/>
        <v>7874.449945812532</v>
      </c>
      <c r="Q135" s="30">
        <f t="shared" si="252"/>
        <v>4352.7528376838582</v>
      </c>
      <c r="R135" s="31">
        <f t="shared" si="227"/>
        <v>27699.987909451964</v>
      </c>
      <c r="S135" s="32">
        <f t="shared" si="228"/>
        <v>389834.00353991473</v>
      </c>
    </row>
    <row r="136" spans="1:19" s="10" customFormat="1" ht="15.75" customHeight="1" thickBot="1" x14ac:dyDescent="0.3">
      <c r="A136" s="49" t="s">
        <v>25</v>
      </c>
      <c r="B136" s="50"/>
      <c r="C136" s="37">
        <f>C128+C130+C132+C135</f>
        <v>29293.746319999998</v>
      </c>
      <c r="D136" s="37">
        <f t="shared" ref="D136" si="253">D128+D130+D132+D135</f>
        <v>53098.702789999996</v>
      </c>
      <c r="E136" s="37">
        <f t="shared" ref="E136" si="254">E128+E130+E132+E135</f>
        <v>117285.78969000001</v>
      </c>
      <c r="F136" s="38">
        <f t="shared" ref="F136" si="255">F128+F130+F132+F135</f>
        <v>199678.23879999999</v>
      </c>
      <c r="G136" s="37">
        <f t="shared" ref="G136" si="256">G128+G130+G132+G135</f>
        <v>141689.80907999998</v>
      </c>
      <c r="H136" s="37">
        <f t="shared" ref="H136" si="257">H128+H130+H132+H135</f>
        <v>221068.87544</v>
      </c>
      <c r="I136" s="37">
        <f t="shared" ref="I136" si="258">I128+I130+I132+I135</f>
        <v>295484.39212999993</v>
      </c>
      <c r="J136" s="38">
        <f t="shared" ref="J136" si="259">J128+J130+J132+J135</f>
        <v>658243.07664999994</v>
      </c>
      <c r="K136" s="37">
        <f t="shared" ref="K136" si="260">K128+K130+K132+K135</f>
        <v>334940.11375098728</v>
      </c>
      <c r="L136" s="37">
        <f t="shared" ref="L136" si="261">L128+L130+L132+L135</f>
        <v>357722.22290886502</v>
      </c>
      <c r="M136" s="37">
        <f t="shared" ref="M136" si="262">M128+M130+M132+M135</f>
        <v>294833.54663063528</v>
      </c>
      <c r="N136" s="38">
        <f t="shared" ref="N136" si="263">N128+N130+N132+N135</f>
        <v>987495.88329048757</v>
      </c>
      <c r="O136" s="37">
        <f t="shared" ref="O136" si="264">O128+O130+O132+O135</f>
        <v>58196.852709417231</v>
      </c>
      <c r="P136" s="37">
        <f t="shared" ref="P136" si="265">P128+P130+P132+P135</f>
        <v>14284.116726097098</v>
      </c>
      <c r="Q136" s="37">
        <f t="shared" ref="Q136" si="266">Q128+Q130+Q132+Q135</f>
        <v>7567.1522625244288</v>
      </c>
      <c r="R136" s="38">
        <f t="shared" ref="R136" si="267">R128+R130+R132+R135</f>
        <v>80048.121698038769</v>
      </c>
      <c r="S136" s="39">
        <f t="shared" ref="S136" si="268">S128+S130+S132+S135</f>
        <v>1925465.3204385263</v>
      </c>
    </row>
    <row r="137" spans="1:19" s="8" customFormat="1" ht="16.5" customHeight="1" x14ac:dyDescent="0.25"/>
    <row r="138" spans="1:19" s="8" customFormat="1" x14ac:dyDescent="0.25"/>
    <row r="139" spans="1:19" s="8" customFormat="1" x14ac:dyDescent="0.25"/>
    <row r="140" spans="1:19" s="8" customFormat="1" x14ac:dyDescent="0.25"/>
    <row r="141" spans="1:19" s="8" customFormat="1" x14ac:dyDescent="0.25"/>
    <row r="142" spans="1:19" s="8" customFormat="1" x14ac:dyDescent="0.25"/>
    <row r="143" spans="1:19" s="8" customFormat="1" x14ac:dyDescent="0.25"/>
    <row r="144" spans="1:19" s="8" customFormat="1" x14ac:dyDescent="0.25"/>
    <row r="145" s="8" customFormat="1" x14ac:dyDescent="0.25"/>
    <row r="146" s="8" customFormat="1" x14ac:dyDescent="0.25"/>
    <row r="147" s="8" customFormat="1" x14ac:dyDescent="0.25"/>
    <row r="148" s="8" customFormat="1" x14ac:dyDescent="0.25"/>
    <row r="149" s="8" customFormat="1" x14ac:dyDescent="0.25"/>
    <row r="150" s="8" customFormat="1" x14ac:dyDescent="0.25"/>
    <row r="151" s="8" customFormat="1" x14ac:dyDescent="0.25"/>
    <row r="152" s="8" customFormat="1" x14ac:dyDescent="0.25"/>
    <row r="153" s="8" customFormat="1" x14ac:dyDescent="0.25"/>
    <row r="154" s="8" customFormat="1" x14ac:dyDescent="0.25"/>
    <row r="155" s="8" customFormat="1" x14ac:dyDescent="0.25"/>
    <row r="156" s="8" customFormat="1" x14ac:dyDescent="0.25"/>
    <row r="157" s="8" customFormat="1" x14ac:dyDescent="0.25"/>
    <row r="158" s="8" customFormat="1" x14ac:dyDescent="0.25"/>
    <row r="159" s="8" customFormat="1" x14ac:dyDescent="0.25"/>
    <row r="160" s="8" customFormat="1" x14ac:dyDescent="0.25"/>
    <row r="161" s="8" customFormat="1" x14ac:dyDescent="0.25"/>
    <row r="162" s="8" customFormat="1" x14ac:dyDescent="0.25"/>
    <row r="163" s="8" customFormat="1" x14ac:dyDescent="0.25"/>
    <row r="164" s="8" customFormat="1" x14ac:dyDescent="0.25"/>
    <row r="165" s="8" customFormat="1" x14ac:dyDescent="0.25"/>
    <row r="166" s="8" customFormat="1" x14ac:dyDescent="0.25"/>
    <row r="167" s="8" customFormat="1" x14ac:dyDescent="0.25"/>
    <row r="168" s="8" customFormat="1" x14ac:dyDescent="0.25"/>
    <row r="169" s="8" customFormat="1" x14ac:dyDescent="0.25"/>
    <row r="170" s="8" customFormat="1" x14ac:dyDescent="0.25"/>
    <row r="171" s="8" customFormat="1" x14ac:dyDescent="0.25"/>
    <row r="172" s="8" customFormat="1" x14ac:dyDescent="0.25"/>
    <row r="173" s="8" customFormat="1" x14ac:dyDescent="0.25"/>
    <row r="174" s="8" customFormat="1" x14ac:dyDescent="0.25"/>
    <row r="175" s="8" customFormat="1" x14ac:dyDescent="0.25"/>
    <row r="176" s="8" customFormat="1" x14ac:dyDescent="0.25"/>
    <row r="177" s="8" customFormat="1" x14ac:dyDescent="0.25"/>
    <row r="178" s="8" customFormat="1" x14ac:dyDescent="0.25"/>
    <row r="179" s="8" customFormat="1" x14ac:dyDescent="0.25"/>
    <row r="180" s="8" customFormat="1" x14ac:dyDescent="0.25"/>
    <row r="181" s="8" customFormat="1" x14ac:dyDescent="0.25"/>
    <row r="182" s="8" customFormat="1" x14ac:dyDescent="0.25"/>
    <row r="183" s="8" customFormat="1" x14ac:dyDescent="0.25"/>
    <row r="184" s="8" customFormat="1" x14ac:dyDescent="0.25"/>
    <row r="185" s="8" customFormat="1" x14ac:dyDescent="0.25"/>
    <row r="186" s="8" customFormat="1" x14ac:dyDescent="0.25"/>
    <row r="187" s="8" customFormat="1" x14ac:dyDescent="0.25"/>
    <row r="188" s="8" customFormat="1" x14ac:dyDescent="0.25"/>
    <row r="189" s="8" customFormat="1" x14ac:dyDescent="0.25"/>
    <row r="190" s="8" customFormat="1" x14ac:dyDescent="0.25"/>
    <row r="191" s="8" customFormat="1" x14ac:dyDescent="0.25"/>
    <row r="192" s="8" customFormat="1" x14ac:dyDescent="0.25"/>
    <row r="193" s="8" customFormat="1" x14ac:dyDescent="0.25"/>
    <row r="194" s="8" customFormat="1" x14ac:dyDescent="0.25"/>
    <row r="195" s="8" customFormat="1" x14ac:dyDescent="0.25"/>
    <row r="196" s="8" customFormat="1" x14ac:dyDescent="0.25"/>
    <row r="197" s="8" customFormat="1" x14ac:dyDescent="0.25"/>
    <row r="198" s="8" customFormat="1" x14ac:dyDescent="0.25"/>
    <row r="199" s="8" customFormat="1" x14ac:dyDescent="0.25"/>
    <row r="200" s="8" customFormat="1" x14ac:dyDescent="0.25"/>
    <row r="201" s="8" customFormat="1" x14ac:dyDescent="0.25"/>
    <row r="202" s="8" customFormat="1" x14ac:dyDescent="0.25"/>
    <row r="203" s="8" customFormat="1" x14ac:dyDescent="0.25"/>
    <row r="204" s="8" customFormat="1" x14ac:dyDescent="0.25"/>
    <row r="205" s="8" customFormat="1" x14ac:dyDescent="0.25"/>
    <row r="206" s="8" customFormat="1" x14ac:dyDescent="0.25"/>
    <row r="207" s="8" customFormat="1" x14ac:dyDescent="0.25"/>
    <row r="208" s="8" customFormat="1" x14ac:dyDescent="0.25"/>
    <row r="209" s="8" customFormat="1" x14ac:dyDescent="0.25"/>
    <row r="210" s="8" customFormat="1" x14ac:dyDescent="0.25"/>
    <row r="211" s="8" customFormat="1" x14ac:dyDescent="0.25"/>
    <row r="212" s="8" customFormat="1" x14ac:dyDescent="0.25"/>
    <row r="213" s="8" customFormat="1" x14ac:dyDescent="0.25"/>
    <row r="214" s="8" customFormat="1" x14ac:dyDescent="0.25"/>
    <row r="215" s="8" customFormat="1" x14ac:dyDescent="0.25"/>
    <row r="216" s="8" customFormat="1" x14ac:dyDescent="0.25"/>
    <row r="217" s="8" customFormat="1" x14ac:dyDescent="0.25"/>
    <row r="218" s="8" customFormat="1" x14ac:dyDescent="0.25"/>
    <row r="219" s="8" customFormat="1" x14ac:dyDescent="0.25"/>
    <row r="220" s="8" customFormat="1" x14ac:dyDescent="0.25"/>
    <row r="221" s="8" customFormat="1" x14ac:dyDescent="0.25"/>
    <row r="222" s="8" customFormat="1" x14ac:dyDescent="0.25"/>
    <row r="223" s="8" customFormat="1" x14ac:dyDescent="0.25"/>
    <row r="224" s="8" customFormat="1" x14ac:dyDescent="0.25"/>
    <row r="225" s="8" customFormat="1" x14ac:dyDescent="0.25"/>
    <row r="226" s="8" customFormat="1" x14ac:dyDescent="0.25"/>
    <row r="227" s="8" customFormat="1" x14ac:dyDescent="0.25"/>
    <row r="228" s="8" customFormat="1" x14ac:dyDescent="0.25"/>
    <row r="229" s="8" customFormat="1" x14ac:dyDescent="0.25"/>
    <row r="230" s="8" customFormat="1" x14ac:dyDescent="0.25"/>
    <row r="231" s="8" customFormat="1" x14ac:dyDescent="0.25"/>
    <row r="232" s="8" customFormat="1" x14ac:dyDescent="0.25"/>
    <row r="233" s="8" customFormat="1" x14ac:dyDescent="0.25"/>
    <row r="234" s="8" customFormat="1" x14ac:dyDescent="0.25"/>
    <row r="235" s="8" customFormat="1" x14ac:dyDescent="0.25"/>
    <row r="236" s="8" customFormat="1" x14ac:dyDescent="0.25"/>
    <row r="237" s="8" customFormat="1" x14ac:dyDescent="0.25"/>
    <row r="238" s="8" customFormat="1" x14ac:dyDescent="0.25"/>
    <row r="239" s="8" customFormat="1" x14ac:dyDescent="0.25"/>
    <row r="240" s="8" customFormat="1" x14ac:dyDescent="0.25"/>
    <row r="241" s="8" customFormat="1" x14ac:dyDescent="0.25"/>
    <row r="242" s="8" customFormat="1" x14ac:dyDescent="0.25"/>
    <row r="243" s="8" customFormat="1" x14ac:dyDescent="0.25"/>
    <row r="244" s="8" customFormat="1" x14ac:dyDescent="0.25"/>
    <row r="245" s="8" customFormat="1" x14ac:dyDescent="0.25"/>
    <row r="246" s="8" customFormat="1" x14ac:dyDescent="0.25"/>
    <row r="247" s="8" customFormat="1" x14ac:dyDescent="0.25"/>
    <row r="248" s="8" customFormat="1" x14ac:dyDescent="0.25"/>
    <row r="249" s="8" customFormat="1" x14ac:dyDescent="0.25"/>
    <row r="250" s="8" customFormat="1" x14ac:dyDescent="0.25"/>
    <row r="251" s="8" customFormat="1" x14ac:dyDescent="0.25"/>
    <row r="252" s="8" customFormat="1" x14ac:dyDescent="0.25"/>
    <row r="253" s="8" customFormat="1" x14ac:dyDescent="0.25"/>
    <row r="254" s="8" customFormat="1" x14ac:dyDescent="0.25"/>
    <row r="255" s="8" customFormat="1" x14ac:dyDescent="0.25"/>
    <row r="256" s="8" customFormat="1" x14ac:dyDescent="0.25"/>
    <row r="257" s="8" customFormat="1" x14ac:dyDescent="0.25"/>
    <row r="258" s="8" customFormat="1" x14ac:dyDescent="0.25"/>
    <row r="259" s="8" customFormat="1" x14ac:dyDescent="0.25"/>
    <row r="260" s="8" customFormat="1" x14ac:dyDescent="0.25"/>
    <row r="261" s="8" customFormat="1" x14ac:dyDescent="0.25"/>
    <row r="262" s="8" customFormat="1" x14ac:dyDescent="0.25"/>
    <row r="263" s="8" customFormat="1" x14ac:dyDescent="0.25"/>
    <row r="264" s="8" customFormat="1" x14ac:dyDescent="0.25"/>
    <row r="265" s="8" customFormat="1" x14ac:dyDescent="0.25"/>
    <row r="266" s="8" customFormat="1" x14ac:dyDescent="0.25"/>
    <row r="267" s="8" customFormat="1" x14ac:dyDescent="0.25"/>
    <row r="268" s="8" customFormat="1" x14ac:dyDescent="0.25"/>
    <row r="269" s="8" customFormat="1" x14ac:dyDescent="0.25"/>
    <row r="270" s="8" customFormat="1" x14ac:dyDescent="0.25"/>
    <row r="271" s="8" customFormat="1" x14ac:dyDescent="0.25"/>
    <row r="272" s="8" customFormat="1" x14ac:dyDescent="0.25"/>
    <row r="273" s="8" customFormat="1" x14ac:dyDescent="0.25"/>
    <row r="274" s="8" customFormat="1" x14ac:dyDescent="0.25"/>
    <row r="275" s="8" customFormat="1" x14ac:dyDescent="0.25"/>
    <row r="276" s="8" customFormat="1" x14ac:dyDescent="0.25"/>
    <row r="277" s="8" customFormat="1" x14ac:dyDescent="0.25"/>
    <row r="278" s="8" customFormat="1" x14ac:dyDescent="0.25"/>
    <row r="279" s="8" customFormat="1" x14ac:dyDescent="0.25"/>
    <row r="280" s="8" customFormat="1" x14ac:dyDescent="0.25"/>
    <row r="281" s="8" customFormat="1" x14ac:dyDescent="0.25"/>
    <row r="282" s="8" customFormat="1" x14ac:dyDescent="0.25"/>
    <row r="283" s="8" customFormat="1" x14ac:dyDescent="0.25"/>
    <row r="284" s="8" customFormat="1" x14ac:dyDescent="0.25"/>
    <row r="285" s="8" customFormat="1" x14ac:dyDescent="0.25"/>
    <row r="286" s="8" customFormat="1" x14ac:dyDescent="0.25"/>
    <row r="287" s="8" customFormat="1" x14ac:dyDescent="0.25"/>
    <row r="288" s="8" customFormat="1" x14ac:dyDescent="0.25"/>
    <row r="289" s="8" customFormat="1" x14ac:dyDescent="0.25"/>
    <row r="290" s="8" customFormat="1" x14ac:dyDescent="0.25"/>
    <row r="291" s="8" customFormat="1" x14ac:dyDescent="0.25"/>
    <row r="292" s="8" customFormat="1" x14ac:dyDescent="0.25"/>
    <row r="293" s="8" customFormat="1" x14ac:dyDescent="0.25"/>
    <row r="294" s="8" customFormat="1" x14ac:dyDescent="0.25"/>
    <row r="295" s="8" customFormat="1" x14ac:dyDescent="0.25"/>
    <row r="296" s="8" customFormat="1" x14ac:dyDescent="0.25"/>
    <row r="297" s="8" customFormat="1" x14ac:dyDescent="0.25"/>
    <row r="298" s="8" customFormat="1" x14ac:dyDescent="0.25"/>
    <row r="299" s="8" customFormat="1" x14ac:dyDescent="0.25"/>
    <row r="300" s="8" customFormat="1" x14ac:dyDescent="0.25"/>
    <row r="301" s="8" customFormat="1" x14ac:dyDescent="0.25"/>
    <row r="302" s="8" customFormat="1" x14ac:dyDescent="0.25"/>
    <row r="303" s="8" customFormat="1" x14ac:dyDescent="0.25"/>
    <row r="304" s="8" customFormat="1" x14ac:dyDescent="0.25"/>
    <row r="305" s="8" customFormat="1" x14ac:dyDescent="0.25"/>
    <row r="306" s="8" customFormat="1" x14ac:dyDescent="0.25"/>
    <row r="307" s="8" customFormat="1" x14ac:dyDescent="0.25"/>
    <row r="308" s="8" customFormat="1" x14ac:dyDescent="0.25"/>
    <row r="309" s="8" customFormat="1" x14ac:dyDescent="0.25"/>
    <row r="310" s="8" customFormat="1" x14ac:dyDescent="0.25"/>
    <row r="311" s="8" customFormat="1" x14ac:dyDescent="0.25"/>
    <row r="312" s="8" customFormat="1" x14ac:dyDescent="0.25"/>
    <row r="313" s="8" customFormat="1" x14ac:dyDescent="0.25"/>
    <row r="314" s="8" customFormat="1" x14ac:dyDescent="0.25"/>
    <row r="315" s="8" customFormat="1" x14ac:dyDescent="0.25"/>
    <row r="316" s="8" customFormat="1" x14ac:dyDescent="0.25"/>
    <row r="317" s="8" customFormat="1" x14ac:dyDescent="0.25"/>
    <row r="318" s="8" customFormat="1" x14ac:dyDescent="0.25"/>
    <row r="319" s="8" customFormat="1" x14ac:dyDescent="0.25"/>
    <row r="320" s="8" customFormat="1" x14ac:dyDescent="0.25"/>
    <row r="321" s="8" customFormat="1" x14ac:dyDescent="0.25"/>
    <row r="322" s="8" customFormat="1" x14ac:dyDescent="0.25"/>
    <row r="323" s="8" customFormat="1" x14ac:dyDescent="0.25"/>
    <row r="324" s="8" customFormat="1" x14ac:dyDescent="0.25"/>
    <row r="325" s="8" customFormat="1" x14ac:dyDescent="0.25"/>
    <row r="326" s="8" customFormat="1" x14ac:dyDescent="0.25"/>
    <row r="327" s="8" customFormat="1" x14ac:dyDescent="0.25"/>
    <row r="328" s="8" customFormat="1" x14ac:dyDescent="0.25"/>
    <row r="329" s="8" customFormat="1" x14ac:dyDescent="0.25"/>
    <row r="330" s="8" customFormat="1" x14ac:dyDescent="0.25"/>
    <row r="331" s="8" customFormat="1" x14ac:dyDescent="0.25"/>
    <row r="332" s="8" customFormat="1" x14ac:dyDescent="0.25"/>
    <row r="333" s="8" customFormat="1" x14ac:dyDescent="0.25"/>
    <row r="334" s="8" customFormat="1" x14ac:dyDescent="0.25"/>
    <row r="335" s="8" customFormat="1" x14ac:dyDescent="0.25"/>
    <row r="336" s="8" customFormat="1" x14ac:dyDescent="0.25"/>
    <row r="337" s="8" customFormat="1" x14ac:dyDescent="0.25"/>
    <row r="338" s="8" customFormat="1" x14ac:dyDescent="0.25"/>
    <row r="339" s="8" customFormat="1" x14ac:dyDescent="0.25"/>
    <row r="340" s="8" customFormat="1" x14ac:dyDescent="0.25"/>
    <row r="341" s="8" customFormat="1" x14ac:dyDescent="0.25"/>
    <row r="342" s="8" customFormat="1" x14ac:dyDescent="0.25"/>
    <row r="343" s="8" customFormat="1" x14ac:dyDescent="0.25"/>
    <row r="344" s="8" customFormat="1" x14ac:dyDescent="0.25"/>
    <row r="345" s="8" customFormat="1" x14ac:dyDescent="0.25"/>
    <row r="346" s="8" customFormat="1" x14ac:dyDescent="0.25"/>
    <row r="347" s="8" customFormat="1" x14ac:dyDescent="0.25"/>
    <row r="348" s="8" customFormat="1" x14ac:dyDescent="0.25"/>
    <row r="349" s="8" customFormat="1" x14ac:dyDescent="0.25"/>
    <row r="350" s="8" customFormat="1" x14ac:dyDescent="0.25"/>
    <row r="351" s="8" customFormat="1" x14ac:dyDescent="0.25"/>
    <row r="352" s="8" customFormat="1" x14ac:dyDescent="0.25"/>
    <row r="353" s="8" customFormat="1" x14ac:dyDescent="0.25"/>
    <row r="354" s="8" customFormat="1" x14ac:dyDescent="0.25"/>
    <row r="355" s="8" customFormat="1" x14ac:dyDescent="0.25"/>
    <row r="356" s="8" customFormat="1" x14ac:dyDescent="0.25"/>
    <row r="357" s="8" customFormat="1" x14ac:dyDescent="0.25"/>
    <row r="358" s="8" customFormat="1" x14ac:dyDescent="0.25"/>
    <row r="359" s="8" customFormat="1" x14ac:dyDescent="0.25"/>
    <row r="360" s="8" customFormat="1" x14ac:dyDescent="0.25"/>
    <row r="361" s="8" customFormat="1" x14ac:dyDescent="0.25"/>
    <row r="362" s="8" customFormat="1" x14ac:dyDescent="0.25"/>
    <row r="363" s="8" customFormat="1" x14ac:dyDescent="0.25"/>
    <row r="364" s="8" customFormat="1" x14ac:dyDescent="0.25"/>
    <row r="365" s="8" customFormat="1" x14ac:dyDescent="0.25"/>
    <row r="366" s="8" customFormat="1" x14ac:dyDescent="0.25"/>
    <row r="367" s="8" customFormat="1" x14ac:dyDescent="0.25"/>
    <row r="368" s="8" customFormat="1" x14ac:dyDescent="0.25"/>
    <row r="369" s="8" customFormat="1" x14ac:dyDescent="0.25"/>
    <row r="370" s="8" customFormat="1" x14ac:dyDescent="0.25"/>
    <row r="371" s="8" customFormat="1" x14ac:dyDescent="0.25"/>
    <row r="372" s="8" customFormat="1" x14ac:dyDescent="0.25"/>
    <row r="373" s="8" customFormat="1" x14ac:dyDescent="0.25"/>
    <row r="374" s="8" customFormat="1" x14ac:dyDescent="0.25"/>
    <row r="375" s="8" customFormat="1" x14ac:dyDescent="0.25"/>
    <row r="376" s="8" customFormat="1" x14ac:dyDescent="0.25"/>
    <row r="377" s="8" customFormat="1" x14ac:dyDescent="0.25"/>
    <row r="378" s="8" customFormat="1" x14ac:dyDescent="0.25"/>
    <row r="379" s="8" customFormat="1" x14ac:dyDescent="0.25"/>
    <row r="380" s="8" customFormat="1" x14ac:dyDescent="0.25"/>
    <row r="381" s="8" customFormat="1" x14ac:dyDescent="0.25"/>
    <row r="382" s="8" customFormat="1" x14ac:dyDescent="0.25"/>
    <row r="383" s="8" customFormat="1" x14ac:dyDescent="0.25"/>
    <row r="384" s="8" customFormat="1" x14ac:dyDescent="0.25"/>
    <row r="385" s="8" customFormat="1" x14ac:dyDescent="0.25"/>
    <row r="386" s="8" customFormat="1" x14ac:dyDescent="0.25"/>
    <row r="387" s="8" customFormat="1" x14ac:dyDescent="0.25"/>
    <row r="388" s="8" customFormat="1" x14ac:dyDescent="0.25"/>
    <row r="389" s="8" customFormat="1" x14ac:dyDescent="0.25"/>
    <row r="390" s="8" customFormat="1" x14ac:dyDescent="0.25"/>
    <row r="391" s="8" customFormat="1" x14ac:dyDescent="0.25"/>
    <row r="392" s="8" customFormat="1" x14ac:dyDescent="0.25"/>
    <row r="393" s="8" customFormat="1" x14ac:dyDescent="0.25"/>
    <row r="394" s="8" customFormat="1" x14ac:dyDescent="0.25"/>
    <row r="395" s="8" customFormat="1" x14ac:dyDescent="0.25"/>
    <row r="396" s="8" customFormat="1" x14ac:dyDescent="0.25"/>
    <row r="397" s="8" customFormat="1" x14ac:dyDescent="0.25"/>
    <row r="398" s="8" customFormat="1" x14ac:dyDescent="0.25"/>
    <row r="399" s="8" customFormat="1" x14ac:dyDescent="0.25"/>
    <row r="400" s="8" customFormat="1" x14ac:dyDescent="0.25"/>
    <row r="401" s="8" customFormat="1" x14ac:dyDescent="0.25"/>
    <row r="402" s="8" customFormat="1" x14ac:dyDescent="0.25"/>
    <row r="403" s="8" customFormat="1" x14ac:dyDescent="0.25"/>
    <row r="404" s="8" customFormat="1" x14ac:dyDescent="0.25"/>
    <row r="405" s="8" customFormat="1" x14ac:dyDescent="0.25"/>
    <row r="406" s="8" customFormat="1" x14ac:dyDescent="0.25"/>
    <row r="407" s="8" customFormat="1" x14ac:dyDescent="0.25"/>
    <row r="408" s="8" customFormat="1" x14ac:dyDescent="0.25"/>
    <row r="409" s="8" customFormat="1" x14ac:dyDescent="0.25"/>
    <row r="410" s="8" customFormat="1" x14ac:dyDescent="0.25"/>
    <row r="411" s="8" customFormat="1" x14ac:dyDescent="0.25"/>
    <row r="412" s="8" customFormat="1" x14ac:dyDescent="0.25"/>
    <row r="413" s="8" customFormat="1" x14ac:dyDescent="0.25"/>
    <row r="414" s="8" customFormat="1" x14ac:dyDescent="0.25"/>
    <row r="415" s="8" customFormat="1" x14ac:dyDescent="0.25"/>
    <row r="416" s="8" customFormat="1" x14ac:dyDescent="0.25"/>
    <row r="417" s="8" customFormat="1" x14ac:dyDescent="0.25"/>
    <row r="418" s="8" customFormat="1" x14ac:dyDescent="0.25"/>
    <row r="419" s="8" customFormat="1" x14ac:dyDescent="0.25"/>
    <row r="420" s="8" customFormat="1" x14ac:dyDescent="0.25"/>
    <row r="421" s="8" customFormat="1" x14ac:dyDescent="0.25"/>
    <row r="422" s="8" customFormat="1" x14ac:dyDescent="0.25"/>
    <row r="423" s="8" customFormat="1" x14ac:dyDescent="0.25"/>
    <row r="424" s="8" customFormat="1" x14ac:dyDescent="0.25"/>
    <row r="425" s="8" customFormat="1" x14ac:dyDescent="0.25"/>
    <row r="426" s="8" customFormat="1" x14ac:dyDescent="0.25"/>
    <row r="427" s="8" customFormat="1" x14ac:dyDescent="0.25"/>
    <row r="428" s="8" customFormat="1" x14ac:dyDescent="0.25"/>
    <row r="429" s="8" customFormat="1" x14ac:dyDescent="0.25"/>
    <row r="430" s="8" customFormat="1" x14ac:dyDescent="0.25"/>
    <row r="431" s="8" customFormat="1" x14ac:dyDescent="0.25"/>
    <row r="432" s="8" customFormat="1" x14ac:dyDescent="0.25"/>
    <row r="433" s="8" customFormat="1" x14ac:dyDescent="0.25"/>
    <row r="434" s="8" customFormat="1" x14ac:dyDescent="0.25"/>
    <row r="435" s="8" customFormat="1" x14ac:dyDescent="0.25"/>
    <row r="436" s="8" customFormat="1" x14ac:dyDescent="0.25"/>
    <row r="437" s="8" customFormat="1" x14ac:dyDescent="0.25"/>
    <row r="438" s="8" customFormat="1" x14ac:dyDescent="0.25"/>
    <row r="439" s="8" customFormat="1" x14ac:dyDescent="0.25"/>
    <row r="440" s="8" customFormat="1" x14ac:dyDescent="0.25"/>
    <row r="441" s="8" customFormat="1" x14ac:dyDescent="0.25"/>
    <row r="442" s="8" customFormat="1" x14ac:dyDescent="0.25"/>
    <row r="443" s="8" customFormat="1" x14ac:dyDescent="0.25"/>
    <row r="444" s="8" customFormat="1" x14ac:dyDescent="0.25"/>
    <row r="445" s="8" customFormat="1" x14ac:dyDescent="0.25"/>
    <row r="446" s="8" customFormat="1" x14ac:dyDescent="0.25"/>
    <row r="447" s="8" customFormat="1" x14ac:dyDescent="0.25"/>
    <row r="448" s="8" customFormat="1" x14ac:dyDescent="0.25"/>
    <row r="449" s="8" customFormat="1" x14ac:dyDescent="0.25"/>
    <row r="450" s="8" customFormat="1" x14ac:dyDescent="0.25"/>
    <row r="451" s="8" customFormat="1" x14ac:dyDescent="0.25"/>
    <row r="452" s="8" customFormat="1" x14ac:dyDescent="0.25"/>
    <row r="453" s="8" customFormat="1" x14ac:dyDescent="0.25"/>
    <row r="454" s="8" customFormat="1" x14ac:dyDescent="0.25"/>
    <row r="455" s="8" customFormat="1" x14ac:dyDescent="0.25"/>
    <row r="456" s="8" customFormat="1" x14ac:dyDescent="0.25"/>
    <row r="457" s="8" customFormat="1" x14ac:dyDescent="0.25"/>
    <row r="458" s="8" customFormat="1" x14ac:dyDescent="0.25"/>
    <row r="459" s="8" customFormat="1" x14ac:dyDescent="0.25"/>
    <row r="460" s="8" customFormat="1" x14ac:dyDescent="0.25"/>
    <row r="461" s="8" customFormat="1" x14ac:dyDescent="0.25"/>
    <row r="462" s="8" customFormat="1" x14ac:dyDescent="0.25"/>
    <row r="463" s="8" customFormat="1" x14ac:dyDescent="0.25"/>
    <row r="464" s="8" customFormat="1" x14ac:dyDescent="0.25"/>
    <row r="465" s="8" customFormat="1" x14ac:dyDescent="0.25"/>
    <row r="466" s="8" customFormat="1" x14ac:dyDescent="0.25"/>
    <row r="467" s="8" customFormat="1" x14ac:dyDescent="0.25"/>
    <row r="468" s="8" customFormat="1" x14ac:dyDescent="0.25"/>
    <row r="469" s="8" customFormat="1" x14ac:dyDescent="0.25"/>
    <row r="470" s="8" customFormat="1" x14ac:dyDescent="0.25"/>
    <row r="471" s="8" customFormat="1" x14ac:dyDescent="0.25"/>
    <row r="472" s="8" customFormat="1" x14ac:dyDescent="0.25"/>
    <row r="473" s="8" customFormat="1" x14ac:dyDescent="0.25"/>
    <row r="474" s="8" customFormat="1" x14ac:dyDescent="0.25"/>
    <row r="475" s="8" customFormat="1" x14ac:dyDescent="0.25"/>
    <row r="476" s="8" customFormat="1" x14ac:dyDescent="0.25"/>
    <row r="477" s="8" customFormat="1" x14ac:dyDescent="0.25"/>
    <row r="478" s="8" customFormat="1" x14ac:dyDescent="0.25"/>
    <row r="479" s="8" customFormat="1" x14ac:dyDescent="0.25"/>
    <row r="480" s="8" customFormat="1" x14ac:dyDescent="0.25"/>
    <row r="481" s="8" customFormat="1" x14ac:dyDescent="0.25"/>
    <row r="482" s="8" customFormat="1" x14ac:dyDescent="0.25"/>
    <row r="483" s="8" customFormat="1" x14ac:dyDescent="0.25"/>
    <row r="484" s="8" customFormat="1" x14ac:dyDescent="0.25"/>
    <row r="485" s="8" customFormat="1" x14ac:dyDescent="0.25"/>
    <row r="486" s="8" customFormat="1" x14ac:dyDescent="0.25"/>
    <row r="487" s="8" customFormat="1" x14ac:dyDescent="0.25"/>
    <row r="488" s="8" customFormat="1" x14ac:dyDescent="0.25"/>
    <row r="489" s="8" customFormat="1" x14ac:dyDescent="0.25"/>
    <row r="490" s="8" customFormat="1" x14ac:dyDescent="0.25"/>
    <row r="491" s="8" customFormat="1" x14ac:dyDescent="0.25"/>
    <row r="492" s="8" customFormat="1" x14ac:dyDescent="0.25"/>
    <row r="493" s="8" customFormat="1" x14ac:dyDescent="0.25"/>
    <row r="494" s="8" customFormat="1" x14ac:dyDescent="0.25"/>
    <row r="495" s="8" customFormat="1" x14ac:dyDescent="0.25"/>
    <row r="496" s="8" customFormat="1" x14ac:dyDescent="0.25"/>
    <row r="497" s="8" customFormat="1" x14ac:dyDescent="0.25"/>
    <row r="498" s="8" customFormat="1" x14ac:dyDescent="0.25"/>
    <row r="499" s="8" customFormat="1" x14ac:dyDescent="0.25"/>
    <row r="500" s="8" customFormat="1" x14ac:dyDescent="0.25"/>
    <row r="501" s="8" customFormat="1" x14ac:dyDescent="0.25"/>
    <row r="502" s="8" customFormat="1" x14ac:dyDescent="0.25"/>
    <row r="503" s="8" customFormat="1" x14ac:dyDescent="0.25"/>
    <row r="504" s="8" customFormat="1" x14ac:dyDescent="0.25"/>
    <row r="505" s="8" customFormat="1" x14ac:dyDescent="0.25"/>
    <row r="506" s="8" customFormat="1" x14ac:dyDescent="0.25"/>
    <row r="507" s="8" customFormat="1" x14ac:dyDescent="0.25"/>
    <row r="508" s="8" customFormat="1" x14ac:dyDescent="0.25"/>
    <row r="509" s="8" customFormat="1" x14ac:dyDescent="0.25"/>
    <row r="510" s="8" customFormat="1" x14ac:dyDescent="0.25"/>
    <row r="511" s="8" customFormat="1" x14ac:dyDescent="0.25"/>
    <row r="512" s="8" customFormat="1" x14ac:dyDescent="0.25"/>
    <row r="513" s="8" customFormat="1" x14ac:dyDescent="0.25"/>
    <row r="514" s="8" customFormat="1" x14ac:dyDescent="0.25"/>
    <row r="515" s="8" customFormat="1" x14ac:dyDescent="0.25"/>
    <row r="516" s="8" customFormat="1" x14ac:dyDescent="0.25"/>
    <row r="517" s="8" customFormat="1" x14ac:dyDescent="0.25"/>
    <row r="518" s="8" customFormat="1" x14ac:dyDescent="0.25"/>
    <row r="519" s="8" customFormat="1" x14ac:dyDescent="0.25"/>
    <row r="520" s="8" customFormat="1" x14ac:dyDescent="0.25"/>
    <row r="521" s="8" customFormat="1" x14ac:dyDescent="0.25"/>
    <row r="522" s="8" customFormat="1" x14ac:dyDescent="0.25"/>
    <row r="523" s="8" customFormat="1" x14ac:dyDescent="0.25"/>
    <row r="524" s="8" customFormat="1" x14ac:dyDescent="0.25"/>
    <row r="525" s="8" customFormat="1" x14ac:dyDescent="0.25"/>
    <row r="526" s="8" customFormat="1" x14ac:dyDescent="0.25"/>
    <row r="527" s="8" customFormat="1" x14ac:dyDescent="0.25"/>
    <row r="528" s="8" customFormat="1" x14ac:dyDescent="0.25"/>
    <row r="529" s="8" customFormat="1" x14ac:dyDescent="0.25"/>
    <row r="530" s="8" customFormat="1" x14ac:dyDescent="0.25"/>
    <row r="531" s="8" customFormat="1" x14ac:dyDescent="0.25"/>
    <row r="532" s="8" customFormat="1" x14ac:dyDescent="0.25"/>
    <row r="533" s="8" customFormat="1" x14ac:dyDescent="0.25"/>
    <row r="534" s="8" customFormat="1" x14ac:dyDescent="0.25"/>
    <row r="535" s="8" customFormat="1" x14ac:dyDescent="0.25"/>
    <row r="536" s="8" customFormat="1" x14ac:dyDescent="0.25"/>
    <row r="537" s="8" customFormat="1" x14ac:dyDescent="0.25"/>
    <row r="538" s="8" customFormat="1" x14ac:dyDescent="0.25"/>
    <row r="539" s="8" customFormat="1" x14ac:dyDescent="0.25"/>
    <row r="540" s="8" customFormat="1" x14ac:dyDescent="0.25"/>
    <row r="541" s="8" customFormat="1" x14ac:dyDescent="0.25"/>
    <row r="542" s="8" customFormat="1" x14ac:dyDescent="0.25"/>
    <row r="543" s="8" customFormat="1" x14ac:dyDescent="0.25"/>
    <row r="544" s="8" customFormat="1" x14ac:dyDescent="0.25"/>
    <row r="545" s="8" customFormat="1" x14ac:dyDescent="0.25"/>
    <row r="546" s="8" customFormat="1" x14ac:dyDescent="0.25"/>
    <row r="547" s="8" customFormat="1" x14ac:dyDescent="0.25"/>
    <row r="548" s="8" customFormat="1" x14ac:dyDescent="0.25"/>
    <row r="549" s="8" customFormat="1" x14ac:dyDescent="0.25"/>
    <row r="550" s="8" customFormat="1" x14ac:dyDescent="0.25"/>
    <row r="551" s="8" customFormat="1" x14ac:dyDescent="0.25"/>
    <row r="552" s="8" customFormat="1" x14ac:dyDescent="0.25"/>
    <row r="553" s="8" customFormat="1" x14ac:dyDescent="0.25"/>
    <row r="554" s="8" customFormat="1" x14ac:dyDescent="0.25"/>
    <row r="555" s="8" customFormat="1" x14ac:dyDescent="0.25"/>
    <row r="556" s="8" customFormat="1" x14ac:dyDescent="0.25"/>
    <row r="557" s="8" customFormat="1" x14ac:dyDescent="0.25"/>
    <row r="558" s="8" customFormat="1" x14ac:dyDescent="0.25"/>
    <row r="559" s="8" customFormat="1" x14ac:dyDescent="0.25"/>
    <row r="560" s="8" customFormat="1" x14ac:dyDescent="0.25"/>
    <row r="561" s="8" customFormat="1" x14ac:dyDescent="0.25"/>
    <row r="562" s="8" customFormat="1" x14ac:dyDescent="0.25"/>
    <row r="563" s="8" customFormat="1" x14ac:dyDescent="0.25"/>
    <row r="564" s="8" customFormat="1" x14ac:dyDescent="0.25"/>
    <row r="565" s="8" customFormat="1" x14ac:dyDescent="0.25"/>
    <row r="566" s="8" customFormat="1" x14ac:dyDescent="0.25"/>
    <row r="567" s="8" customFormat="1" x14ac:dyDescent="0.25"/>
    <row r="568" s="8" customFormat="1" x14ac:dyDescent="0.25"/>
    <row r="569" s="8" customFormat="1" x14ac:dyDescent="0.25"/>
    <row r="570" s="8" customFormat="1" x14ac:dyDescent="0.25"/>
    <row r="571" s="8" customFormat="1" x14ac:dyDescent="0.25"/>
    <row r="572" s="8" customFormat="1" x14ac:dyDescent="0.25"/>
    <row r="573" s="8" customFormat="1" x14ac:dyDescent="0.25"/>
    <row r="574" s="8" customFormat="1" x14ac:dyDescent="0.25"/>
    <row r="575" s="8" customFormat="1" x14ac:dyDescent="0.25"/>
    <row r="576" s="8" customFormat="1" x14ac:dyDescent="0.25"/>
    <row r="577" s="8" customFormat="1" x14ac:dyDescent="0.25"/>
    <row r="578" s="8" customFormat="1" x14ac:dyDescent="0.25"/>
    <row r="579" s="8" customFormat="1" x14ac:dyDescent="0.25"/>
    <row r="580" s="8" customFormat="1" x14ac:dyDescent="0.25"/>
    <row r="581" s="8" customFormat="1" x14ac:dyDescent="0.25"/>
    <row r="582" s="8" customFormat="1" x14ac:dyDescent="0.25"/>
    <row r="583" s="8" customFormat="1" x14ac:dyDescent="0.25"/>
    <row r="584" s="8" customFormat="1" x14ac:dyDescent="0.25"/>
    <row r="585" s="8" customFormat="1" x14ac:dyDescent="0.25"/>
    <row r="586" s="8" customFormat="1" x14ac:dyDescent="0.25"/>
    <row r="587" s="8" customFormat="1" x14ac:dyDescent="0.25"/>
    <row r="588" s="8" customFormat="1" x14ac:dyDescent="0.25"/>
    <row r="589" s="8" customFormat="1" x14ac:dyDescent="0.25"/>
    <row r="590" s="8" customFormat="1" x14ac:dyDescent="0.25"/>
    <row r="591" s="8" customFormat="1" x14ac:dyDescent="0.25"/>
    <row r="592" s="8" customFormat="1" x14ac:dyDescent="0.25"/>
    <row r="593" s="8" customFormat="1" x14ac:dyDescent="0.25"/>
    <row r="594" s="8" customFormat="1" x14ac:dyDescent="0.25"/>
    <row r="595" s="8" customFormat="1" x14ac:dyDescent="0.25"/>
    <row r="596" s="8" customFormat="1" x14ac:dyDescent="0.25"/>
    <row r="597" s="8" customFormat="1" x14ac:dyDescent="0.25"/>
    <row r="598" s="8" customFormat="1" x14ac:dyDescent="0.25"/>
    <row r="599" s="8" customFormat="1" x14ac:dyDescent="0.25"/>
    <row r="600" s="8" customFormat="1" x14ac:dyDescent="0.25"/>
    <row r="601" s="8" customFormat="1" x14ac:dyDescent="0.25"/>
    <row r="602" s="8" customFormat="1" x14ac:dyDescent="0.25"/>
    <row r="603" s="8" customFormat="1" x14ac:dyDescent="0.25"/>
    <row r="604" s="8" customFormat="1" x14ac:dyDescent="0.25"/>
    <row r="605" s="8" customFormat="1" x14ac:dyDescent="0.25"/>
    <row r="606" s="8" customFormat="1" x14ac:dyDescent="0.25"/>
    <row r="607" s="8" customFormat="1" x14ac:dyDescent="0.25"/>
    <row r="608" s="8" customFormat="1" x14ac:dyDescent="0.25"/>
    <row r="609" s="8" customFormat="1" x14ac:dyDescent="0.25"/>
    <row r="610" s="8" customFormat="1" x14ac:dyDescent="0.25"/>
    <row r="611" s="8" customFormat="1" x14ac:dyDescent="0.25"/>
    <row r="612" s="8" customFormat="1" x14ac:dyDescent="0.25"/>
    <row r="613" s="8" customFormat="1" x14ac:dyDescent="0.25"/>
    <row r="614" s="8" customFormat="1" x14ac:dyDescent="0.25"/>
    <row r="615" s="8" customFormat="1" x14ac:dyDescent="0.25"/>
    <row r="616" s="8" customFormat="1" x14ac:dyDescent="0.25"/>
    <row r="617" s="8" customFormat="1" x14ac:dyDescent="0.25"/>
    <row r="618" s="8" customFormat="1" x14ac:dyDescent="0.25"/>
    <row r="619" s="8" customFormat="1" x14ac:dyDescent="0.25"/>
    <row r="620" s="8" customFormat="1" x14ac:dyDescent="0.25"/>
    <row r="621" s="8" customFormat="1" x14ac:dyDescent="0.25"/>
    <row r="622" s="8" customFormat="1" x14ac:dyDescent="0.25"/>
    <row r="623" s="8" customFormat="1" x14ac:dyDescent="0.25"/>
    <row r="624" s="8" customFormat="1" x14ac:dyDescent="0.25"/>
    <row r="625" s="8" customFormat="1" x14ac:dyDescent="0.25"/>
    <row r="626" s="8" customFormat="1" x14ac:dyDescent="0.25"/>
    <row r="627" s="8" customFormat="1" x14ac:dyDescent="0.25"/>
    <row r="628" s="8" customFormat="1" x14ac:dyDescent="0.25"/>
    <row r="629" s="8" customFormat="1" x14ac:dyDescent="0.25"/>
    <row r="630" s="8" customFormat="1" x14ac:dyDescent="0.25"/>
    <row r="631" s="8" customFormat="1" x14ac:dyDescent="0.25"/>
    <row r="632" s="8" customFormat="1" x14ac:dyDescent="0.25"/>
    <row r="633" s="8" customFormat="1" x14ac:dyDescent="0.25"/>
    <row r="634" s="8" customFormat="1" x14ac:dyDescent="0.25"/>
    <row r="635" s="8" customFormat="1" x14ac:dyDescent="0.25"/>
    <row r="636" s="8" customFormat="1" x14ac:dyDescent="0.25"/>
    <row r="637" s="8" customFormat="1" x14ac:dyDescent="0.25"/>
    <row r="638" s="8" customFormat="1" x14ac:dyDescent="0.25"/>
    <row r="639" s="8" customFormat="1" x14ac:dyDescent="0.25"/>
    <row r="640" s="8" customFormat="1" x14ac:dyDescent="0.25"/>
    <row r="641" s="8" customFormat="1" x14ac:dyDescent="0.25"/>
    <row r="642" s="8" customFormat="1" x14ac:dyDescent="0.25"/>
    <row r="643" s="8" customFormat="1" x14ac:dyDescent="0.25"/>
    <row r="644" s="8" customFormat="1" x14ac:dyDescent="0.25"/>
    <row r="645" s="8" customFormat="1" x14ac:dyDescent="0.25"/>
    <row r="646" s="8" customFormat="1" x14ac:dyDescent="0.25"/>
    <row r="647" s="8" customFormat="1" x14ac:dyDescent="0.25"/>
    <row r="648" s="8" customFormat="1" x14ac:dyDescent="0.25"/>
    <row r="649" s="8" customFormat="1" x14ac:dyDescent="0.25"/>
    <row r="650" s="8" customFormat="1" x14ac:dyDescent="0.25"/>
    <row r="651" s="8" customFormat="1" x14ac:dyDescent="0.25"/>
    <row r="652" s="8" customFormat="1" x14ac:dyDescent="0.25"/>
    <row r="653" s="8" customFormat="1" x14ac:dyDescent="0.25"/>
    <row r="654" s="8" customFormat="1" x14ac:dyDescent="0.25"/>
    <row r="655" s="8" customFormat="1" x14ac:dyDescent="0.25"/>
    <row r="656" s="8" customFormat="1" x14ac:dyDescent="0.25"/>
    <row r="657" s="8" customFormat="1" x14ac:dyDescent="0.25"/>
    <row r="658" s="8" customFormat="1" x14ac:dyDescent="0.25"/>
    <row r="659" s="8" customFormat="1" x14ac:dyDescent="0.25"/>
    <row r="660" s="8" customFormat="1" x14ac:dyDescent="0.25"/>
    <row r="661" s="8" customFormat="1" x14ac:dyDescent="0.25"/>
    <row r="662" s="8" customFormat="1" x14ac:dyDescent="0.25"/>
    <row r="663" s="8" customFormat="1" x14ac:dyDescent="0.25"/>
    <row r="664" s="8" customFormat="1" x14ac:dyDescent="0.25"/>
    <row r="665" s="8" customFormat="1" x14ac:dyDescent="0.25"/>
    <row r="666" s="8" customFormat="1" x14ac:dyDescent="0.25"/>
    <row r="667" s="8" customFormat="1" x14ac:dyDescent="0.25"/>
    <row r="668" s="8" customFormat="1" x14ac:dyDescent="0.25"/>
    <row r="669" s="8" customFormat="1" x14ac:dyDescent="0.25"/>
    <row r="670" s="8" customFormat="1" x14ac:dyDescent="0.25"/>
    <row r="671" s="8" customFormat="1" x14ac:dyDescent="0.25"/>
    <row r="672" s="8" customFormat="1" x14ac:dyDescent="0.25"/>
    <row r="673" s="8" customFormat="1" x14ac:dyDescent="0.25"/>
    <row r="674" s="8" customFormat="1" x14ac:dyDescent="0.25"/>
    <row r="675" s="8" customFormat="1" x14ac:dyDescent="0.25"/>
    <row r="676" s="8" customFormat="1" x14ac:dyDescent="0.25"/>
    <row r="677" s="8" customFormat="1" x14ac:dyDescent="0.25"/>
    <row r="678" s="8" customFormat="1" x14ac:dyDescent="0.25"/>
    <row r="679" s="8" customFormat="1" x14ac:dyDescent="0.25"/>
    <row r="680" s="8" customFormat="1" x14ac:dyDescent="0.25"/>
    <row r="681" s="8" customFormat="1" x14ac:dyDescent="0.25"/>
    <row r="682" s="8" customFormat="1" x14ac:dyDescent="0.25"/>
    <row r="683" s="8" customFormat="1" x14ac:dyDescent="0.25"/>
    <row r="684" s="8" customFormat="1" x14ac:dyDescent="0.25"/>
    <row r="685" s="8" customFormat="1" x14ac:dyDescent="0.25"/>
    <row r="686" s="8" customFormat="1" x14ac:dyDescent="0.25"/>
    <row r="687" s="8" customFormat="1" x14ac:dyDescent="0.25"/>
    <row r="688" s="8" customFormat="1" x14ac:dyDescent="0.25"/>
    <row r="689" s="8" customFormat="1" x14ac:dyDescent="0.25"/>
    <row r="690" s="8" customFormat="1" x14ac:dyDescent="0.25"/>
    <row r="691" s="8" customFormat="1" x14ac:dyDescent="0.25"/>
    <row r="692" s="8" customFormat="1" x14ac:dyDescent="0.25"/>
    <row r="693" s="8" customFormat="1" x14ac:dyDescent="0.25"/>
    <row r="694" s="8" customFormat="1" x14ac:dyDescent="0.25"/>
    <row r="695" s="8" customFormat="1" x14ac:dyDescent="0.25"/>
    <row r="696" s="8" customFormat="1" x14ac:dyDescent="0.25"/>
    <row r="697" s="8" customFormat="1" x14ac:dyDescent="0.25"/>
    <row r="698" s="8" customFormat="1" x14ac:dyDescent="0.25"/>
    <row r="699" s="8" customFormat="1" x14ac:dyDescent="0.25"/>
    <row r="700" s="8" customFormat="1" x14ac:dyDescent="0.25"/>
    <row r="701" s="8" customFormat="1" x14ac:dyDescent="0.25"/>
    <row r="702" s="8" customFormat="1" x14ac:dyDescent="0.25"/>
    <row r="703" s="8" customFormat="1" x14ac:dyDescent="0.25"/>
    <row r="704" s="8" customFormat="1" x14ac:dyDescent="0.25"/>
    <row r="705" s="8" customFormat="1" x14ac:dyDescent="0.25"/>
    <row r="706" s="8" customFormat="1" x14ac:dyDescent="0.25"/>
    <row r="707" s="8" customFormat="1" x14ac:dyDescent="0.25"/>
    <row r="708" s="8" customFormat="1" x14ac:dyDescent="0.25"/>
    <row r="709" s="8" customFormat="1" x14ac:dyDescent="0.25"/>
    <row r="710" s="8" customFormat="1" x14ac:dyDescent="0.25"/>
    <row r="711" s="8" customFormat="1" x14ac:dyDescent="0.25"/>
    <row r="712" s="8" customFormat="1" x14ac:dyDescent="0.25"/>
    <row r="713" s="8" customFormat="1" x14ac:dyDescent="0.25"/>
    <row r="714" s="8" customFormat="1" x14ac:dyDescent="0.25"/>
    <row r="715" s="8" customFormat="1" x14ac:dyDescent="0.25"/>
    <row r="716" s="8" customFormat="1" x14ac:dyDescent="0.25"/>
    <row r="717" s="8" customFormat="1" x14ac:dyDescent="0.25"/>
    <row r="718" s="8" customFormat="1" x14ac:dyDescent="0.25"/>
    <row r="719" s="8" customFormat="1" x14ac:dyDescent="0.25"/>
    <row r="720" s="8" customFormat="1" x14ac:dyDescent="0.25"/>
    <row r="721" s="8" customFormat="1" x14ac:dyDescent="0.25"/>
    <row r="722" s="8" customFormat="1" x14ac:dyDescent="0.25"/>
    <row r="723" s="8" customFormat="1" x14ac:dyDescent="0.25"/>
    <row r="724" s="8" customFormat="1" x14ac:dyDescent="0.25"/>
    <row r="725" s="8" customFormat="1" x14ac:dyDescent="0.25"/>
    <row r="726" s="8" customFormat="1" x14ac:dyDescent="0.25"/>
    <row r="727" s="8" customFormat="1" x14ac:dyDescent="0.25"/>
    <row r="728" s="8" customFormat="1" x14ac:dyDescent="0.25"/>
    <row r="729" s="8" customFormat="1" x14ac:dyDescent="0.25"/>
    <row r="730" s="8" customFormat="1" x14ac:dyDescent="0.25"/>
    <row r="731" s="8" customFormat="1" x14ac:dyDescent="0.25"/>
    <row r="732" s="8" customFormat="1" x14ac:dyDescent="0.25"/>
    <row r="733" s="8" customFormat="1" x14ac:dyDescent="0.25"/>
    <row r="734" s="8" customFormat="1" x14ac:dyDescent="0.25"/>
    <row r="735" s="8" customFormat="1" x14ac:dyDescent="0.25"/>
    <row r="736" s="8" customFormat="1" x14ac:dyDescent="0.25"/>
    <row r="737" s="8" customFormat="1" x14ac:dyDescent="0.25"/>
    <row r="738" s="8" customFormat="1" x14ac:dyDescent="0.25"/>
    <row r="739" s="8" customFormat="1" x14ac:dyDescent="0.25"/>
    <row r="740" s="8" customFormat="1" x14ac:dyDescent="0.25"/>
    <row r="741" s="8" customFormat="1" x14ac:dyDescent="0.25"/>
    <row r="742" s="8" customFormat="1" x14ac:dyDescent="0.25"/>
    <row r="743" s="8" customFormat="1" x14ac:dyDescent="0.25"/>
    <row r="744" s="8" customFormat="1" x14ac:dyDescent="0.25"/>
    <row r="745" s="8" customFormat="1" x14ac:dyDescent="0.25"/>
    <row r="746" s="8" customFormat="1" x14ac:dyDescent="0.25"/>
    <row r="747" s="8" customFormat="1" x14ac:dyDescent="0.25"/>
    <row r="748" s="8" customFormat="1" x14ac:dyDescent="0.25"/>
    <row r="749" s="8" customFormat="1" x14ac:dyDescent="0.25"/>
    <row r="750" s="8" customFormat="1" x14ac:dyDescent="0.25"/>
    <row r="751" s="8" customFormat="1" x14ac:dyDescent="0.25"/>
    <row r="752" s="8" customFormat="1" x14ac:dyDescent="0.25"/>
    <row r="753" s="8" customFormat="1" x14ac:dyDescent="0.25"/>
    <row r="754" s="8" customFormat="1" x14ac:dyDescent="0.25"/>
    <row r="755" s="8" customFormat="1" x14ac:dyDescent="0.25"/>
    <row r="756" s="8" customFormat="1" x14ac:dyDescent="0.25"/>
    <row r="757" s="8" customFormat="1" x14ac:dyDescent="0.25"/>
    <row r="758" s="8" customFormat="1" x14ac:dyDescent="0.25"/>
    <row r="759" s="8" customFormat="1" x14ac:dyDescent="0.25"/>
    <row r="760" s="8" customFormat="1" x14ac:dyDescent="0.25"/>
    <row r="761" s="8" customFormat="1" x14ac:dyDescent="0.25"/>
    <row r="762" s="8" customFormat="1" x14ac:dyDescent="0.25"/>
    <row r="763" s="8" customFormat="1" x14ac:dyDescent="0.25"/>
    <row r="764" s="8" customFormat="1" x14ac:dyDescent="0.25"/>
    <row r="765" s="8" customFormat="1" x14ac:dyDescent="0.25"/>
    <row r="766" s="8" customFormat="1" x14ac:dyDescent="0.25"/>
    <row r="767" s="8" customFormat="1" x14ac:dyDescent="0.25"/>
    <row r="768" s="8" customFormat="1" x14ac:dyDescent="0.25"/>
    <row r="769" s="8" customFormat="1" x14ac:dyDescent="0.25"/>
    <row r="770" s="8" customFormat="1" x14ac:dyDescent="0.25"/>
    <row r="771" s="8" customFormat="1" x14ac:dyDescent="0.25"/>
    <row r="772" s="8" customFormat="1" x14ac:dyDescent="0.25"/>
    <row r="773" s="8" customFormat="1" x14ac:dyDescent="0.25"/>
    <row r="774" s="8" customFormat="1" x14ac:dyDescent="0.25"/>
    <row r="775" s="8" customFormat="1" x14ac:dyDescent="0.25"/>
    <row r="776" s="8" customFormat="1" x14ac:dyDescent="0.25"/>
    <row r="777" s="8" customFormat="1" x14ac:dyDescent="0.25"/>
    <row r="778" s="8" customFormat="1" x14ac:dyDescent="0.25"/>
    <row r="779" s="8" customFormat="1" x14ac:dyDescent="0.25"/>
    <row r="780" s="8" customFormat="1" x14ac:dyDescent="0.25"/>
    <row r="781" s="8" customFormat="1" x14ac:dyDescent="0.25"/>
    <row r="782" s="8" customFormat="1" x14ac:dyDescent="0.25"/>
    <row r="783" s="8" customFormat="1" x14ac:dyDescent="0.25"/>
    <row r="784" s="8" customFormat="1" x14ac:dyDescent="0.25"/>
    <row r="785" s="8" customFormat="1" x14ac:dyDescent="0.25"/>
    <row r="786" s="8" customFormat="1" x14ac:dyDescent="0.25"/>
    <row r="787" s="8" customFormat="1" x14ac:dyDescent="0.25"/>
    <row r="788" s="8" customFormat="1" x14ac:dyDescent="0.25"/>
    <row r="789" s="8" customFormat="1" x14ac:dyDescent="0.25"/>
    <row r="790" s="8" customFormat="1" x14ac:dyDescent="0.25"/>
    <row r="791" s="8" customFormat="1" x14ac:dyDescent="0.25"/>
    <row r="792" s="8" customFormat="1" x14ac:dyDescent="0.25"/>
    <row r="793" s="8" customFormat="1" x14ac:dyDescent="0.25"/>
    <row r="794" s="8" customFormat="1" x14ac:dyDescent="0.25"/>
    <row r="795" s="8" customFormat="1" x14ac:dyDescent="0.25"/>
    <row r="796" s="8" customFormat="1" x14ac:dyDescent="0.25"/>
    <row r="797" s="8" customFormat="1" x14ac:dyDescent="0.25"/>
    <row r="798" s="8" customFormat="1" x14ac:dyDescent="0.25"/>
    <row r="799" s="8" customFormat="1" x14ac:dyDescent="0.25"/>
    <row r="800" s="8" customFormat="1" x14ac:dyDescent="0.25"/>
    <row r="801" s="8" customFormat="1" x14ac:dyDescent="0.25"/>
    <row r="802" s="8" customFormat="1" x14ac:dyDescent="0.25"/>
    <row r="803" s="8" customFormat="1" x14ac:dyDescent="0.25"/>
    <row r="804" s="8" customFormat="1" x14ac:dyDescent="0.25"/>
    <row r="805" s="8" customFormat="1" x14ac:dyDescent="0.25"/>
    <row r="806" s="8" customFormat="1" x14ac:dyDescent="0.25"/>
    <row r="807" s="8" customFormat="1" x14ac:dyDescent="0.25"/>
    <row r="808" s="8" customFormat="1" x14ac:dyDescent="0.25"/>
    <row r="809" s="8" customFormat="1" x14ac:dyDescent="0.25"/>
    <row r="810" s="8" customFormat="1" x14ac:dyDescent="0.25"/>
    <row r="811" s="8" customFormat="1" x14ac:dyDescent="0.25"/>
    <row r="812" s="8" customFormat="1" x14ac:dyDescent="0.25"/>
    <row r="813" s="8" customFormat="1" x14ac:dyDescent="0.25"/>
    <row r="814" s="8" customFormat="1" x14ac:dyDescent="0.25"/>
    <row r="815" s="8" customFormat="1" x14ac:dyDescent="0.25"/>
    <row r="816" s="8" customFormat="1" x14ac:dyDescent="0.25"/>
    <row r="817" s="8" customFormat="1" x14ac:dyDescent="0.25"/>
    <row r="818" s="8" customFormat="1" x14ac:dyDescent="0.25"/>
    <row r="819" s="8" customFormat="1" x14ac:dyDescent="0.25"/>
    <row r="820" s="8" customFormat="1" x14ac:dyDescent="0.25"/>
    <row r="821" s="8" customFormat="1" x14ac:dyDescent="0.25"/>
    <row r="822" s="8" customFormat="1" x14ac:dyDescent="0.25"/>
    <row r="823" s="8" customFormat="1" x14ac:dyDescent="0.25"/>
    <row r="824" s="8" customFormat="1" x14ac:dyDescent="0.25"/>
    <row r="825" s="8" customFormat="1" x14ac:dyDescent="0.25"/>
    <row r="826" s="8" customFormat="1" x14ac:dyDescent="0.25"/>
    <row r="827" s="8" customFormat="1" x14ac:dyDescent="0.25"/>
    <row r="828" s="8" customFormat="1" x14ac:dyDescent="0.25"/>
    <row r="829" s="8" customFormat="1" x14ac:dyDescent="0.25"/>
    <row r="830" s="8" customFormat="1" x14ac:dyDescent="0.25"/>
    <row r="831" s="8" customFormat="1" x14ac:dyDescent="0.25"/>
    <row r="832" s="8" customFormat="1" x14ac:dyDescent="0.25"/>
    <row r="833" s="8" customFormat="1" x14ac:dyDescent="0.25"/>
    <row r="834" s="8" customFormat="1" x14ac:dyDescent="0.25"/>
    <row r="835" s="8" customFormat="1" x14ac:dyDescent="0.25"/>
    <row r="836" s="8" customFormat="1" x14ac:dyDescent="0.25"/>
    <row r="837" s="8" customFormat="1" x14ac:dyDescent="0.25"/>
    <row r="838" s="8" customFormat="1" x14ac:dyDescent="0.25"/>
    <row r="839" s="8" customFormat="1" x14ac:dyDescent="0.25"/>
    <row r="840" s="8" customFormat="1" x14ac:dyDescent="0.25"/>
    <row r="841" s="8" customFormat="1" x14ac:dyDescent="0.25"/>
    <row r="842" s="8" customFormat="1" x14ac:dyDescent="0.25"/>
    <row r="843" s="8" customFormat="1" x14ac:dyDescent="0.25"/>
    <row r="844" s="8" customFormat="1" x14ac:dyDescent="0.25"/>
    <row r="845" s="8" customFormat="1" x14ac:dyDescent="0.25"/>
    <row r="846" s="8" customFormat="1" x14ac:dyDescent="0.25"/>
    <row r="847" s="8" customFormat="1" x14ac:dyDescent="0.25"/>
    <row r="848" s="8" customFormat="1" x14ac:dyDescent="0.25"/>
    <row r="849" s="8" customFormat="1" x14ac:dyDescent="0.25"/>
    <row r="850" s="8" customFormat="1" x14ac:dyDescent="0.25"/>
    <row r="851" s="8" customFormat="1" x14ac:dyDescent="0.25"/>
    <row r="852" s="8" customFormat="1" x14ac:dyDescent="0.25"/>
    <row r="853" s="8" customFormat="1" x14ac:dyDescent="0.25"/>
    <row r="854" s="8" customFormat="1" x14ac:dyDescent="0.25"/>
    <row r="855" s="8" customFormat="1" x14ac:dyDescent="0.25"/>
    <row r="856" s="8" customFormat="1" x14ac:dyDescent="0.25"/>
    <row r="857" s="8" customFormat="1" x14ac:dyDescent="0.25"/>
    <row r="858" s="8" customFormat="1" x14ac:dyDescent="0.25"/>
    <row r="859" s="8" customFormat="1" x14ac:dyDescent="0.25"/>
    <row r="860" s="8" customFormat="1" x14ac:dyDescent="0.25"/>
    <row r="861" s="8" customFormat="1" x14ac:dyDescent="0.25"/>
    <row r="862" s="8" customFormat="1" x14ac:dyDescent="0.25"/>
    <row r="863" s="8" customFormat="1" x14ac:dyDescent="0.25"/>
    <row r="864" s="8" customFormat="1" x14ac:dyDescent="0.25"/>
    <row r="865" s="8" customFormat="1" x14ac:dyDescent="0.25"/>
    <row r="866" s="8" customFormat="1" x14ac:dyDescent="0.25"/>
    <row r="867" s="8" customFormat="1" x14ac:dyDescent="0.25"/>
    <row r="868" s="8" customFormat="1" x14ac:dyDescent="0.25"/>
    <row r="869" s="8" customFormat="1" x14ac:dyDescent="0.25"/>
    <row r="870" s="8" customFormat="1" x14ac:dyDescent="0.25"/>
    <row r="871" s="8" customFormat="1" x14ac:dyDescent="0.25"/>
    <row r="872" s="8" customFormat="1" x14ac:dyDescent="0.25"/>
    <row r="873" s="8" customFormat="1" x14ac:dyDescent="0.25"/>
    <row r="874" s="8" customFormat="1" x14ac:dyDescent="0.25"/>
    <row r="875" s="8" customFormat="1" x14ac:dyDescent="0.25"/>
    <row r="876" s="8" customFormat="1" x14ac:dyDescent="0.25"/>
    <row r="877" s="8" customFormat="1" x14ac:dyDescent="0.25"/>
    <row r="878" s="8" customFormat="1" x14ac:dyDescent="0.25"/>
    <row r="879" s="8" customFormat="1" x14ac:dyDescent="0.25"/>
    <row r="880" s="8" customFormat="1" x14ac:dyDescent="0.25"/>
    <row r="881" s="8" customFormat="1" x14ac:dyDescent="0.25"/>
    <row r="882" s="8" customFormat="1" x14ac:dyDescent="0.25"/>
    <row r="883" s="8" customFormat="1" x14ac:dyDescent="0.25"/>
    <row r="884" s="8" customFormat="1" x14ac:dyDescent="0.25"/>
    <row r="885" s="8" customFormat="1" x14ac:dyDescent="0.25"/>
    <row r="886" s="8" customFormat="1" x14ac:dyDescent="0.25"/>
    <row r="887" s="8" customFormat="1" x14ac:dyDescent="0.25"/>
    <row r="888" s="8" customFormat="1" x14ac:dyDescent="0.25"/>
    <row r="889" s="8" customFormat="1" x14ac:dyDescent="0.25"/>
    <row r="890" s="8" customFormat="1" x14ac:dyDescent="0.25"/>
    <row r="891" s="8" customFormat="1" x14ac:dyDescent="0.25"/>
    <row r="892" s="8" customFormat="1" x14ac:dyDescent="0.25"/>
    <row r="893" s="8" customFormat="1" x14ac:dyDescent="0.25"/>
    <row r="894" s="8" customFormat="1" x14ac:dyDescent="0.25"/>
    <row r="895" s="8" customFormat="1" x14ac:dyDescent="0.25"/>
    <row r="896" s="8" customFormat="1" x14ac:dyDescent="0.25"/>
    <row r="897" s="8" customFormat="1" x14ac:dyDescent="0.25"/>
    <row r="898" s="8" customFormat="1" x14ac:dyDescent="0.25"/>
    <row r="899" s="8" customFormat="1" x14ac:dyDescent="0.25"/>
    <row r="900" s="8" customFormat="1" x14ac:dyDescent="0.25"/>
    <row r="901" s="8" customFormat="1" x14ac:dyDescent="0.25"/>
    <row r="902" s="8" customFormat="1" x14ac:dyDescent="0.25"/>
    <row r="903" s="8" customFormat="1" x14ac:dyDescent="0.25"/>
    <row r="904" s="8" customFormat="1" x14ac:dyDescent="0.25"/>
    <row r="905" s="8" customFormat="1" x14ac:dyDescent="0.25"/>
    <row r="906" s="8" customFormat="1" x14ac:dyDescent="0.25"/>
    <row r="907" s="8" customFormat="1" x14ac:dyDescent="0.25"/>
    <row r="908" s="8" customFormat="1" x14ac:dyDescent="0.25"/>
    <row r="909" s="8" customFormat="1" x14ac:dyDescent="0.25"/>
    <row r="910" s="8" customFormat="1" x14ac:dyDescent="0.25"/>
    <row r="911" s="8" customFormat="1" x14ac:dyDescent="0.25"/>
    <row r="912" s="8" customFormat="1" x14ac:dyDescent="0.25"/>
    <row r="913" s="8" customFormat="1" x14ac:dyDescent="0.25"/>
    <row r="914" s="8" customFormat="1" x14ac:dyDescent="0.25"/>
    <row r="915" s="8" customFormat="1" x14ac:dyDescent="0.25"/>
    <row r="916" s="8" customFormat="1" x14ac:dyDescent="0.25"/>
    <row r="917" s="8" customFormat="1" x14ac:dyDescent="0.25"/>
    <row r="918" s="8" customFormat="1" x14ac:dyDescent="0.25"/>
    <row r="919" s="8" customFormat="1" x14ac:dyDescent="0.25"/>
    <row r="920" s="8" customFormat="1" x14ac:dyDescent="0.25"/>
    <row r="921" s="8" customFormat="1" x14ac:dyDescent="0.25"/>
    <row r="922" s="8" customFormat="1" x14ac:dyDescent="0.25"/>
    <row r="923" s="8" customFormat="1" x14ac:dyDescent="0.25"/>
    <row r="924" s="8" customFormat="1" x14ac:dyDescent="0.25"/>
    <row r="925" s="8" customFormat="1" x14ac:dyDescent="0.25"/>
    <row r="926" s="8" customFormat="1" x14ac:dyDescent="0.25"/>
    <row r="927" s="8" customFormat="1" x14ac:dyDescent="0.25"/>
    <row r="928" s="8" customFormat="1" x14ac:dyDescent="0.25"/>
    <row r="929" s="8" customFormat="1" x14ac:dyDescent="0.25"/>
    <row r="930" s="8" customFormat="1" x14ac:dyDescent="0.25"/>
    <row r="931" s="8" customFormat="1" x14ac:dyDescent="0.25"/>
    <row r="932" s="8" customFormat="1" x14ac:dyDescent="0.25"/>
    <row r="933" s="8" customFormat="1" x14ac:dyDescent="0.25"/>
    <row r="934" s="8" customFormat="1" x14ac:dyDescent="0.25"/>
    <row r="935" s="8" customFormat="1" x14ac:dyDescent="0.25"/>
    <row r="936" s="8" customFormat="1" x14ac:dyDescent="0.25"/>
    <row r="937" s="8" customFormat="1" x14ac:dyDescent="0.25"/>
    <row r="938" s="8" customFormat="1" x14ac:dyDescent="0.25"/>
    <row r="939" s="8" customFormat="1" x14ac:dyDescent="0.25"/>
    <row r="940" s="8" customFormat="1" x14ac:dyDescent="0.25"/>
    <row r="941" s="8" customFormat="1" x14ac:dyDescent="0.25"/>
    <row r="942" s="8" customFormat="1" x14ac:dyDescent="0.25"/>
    <row r="943" s="8" customFormat="1" x14ac:dyDescent="0.25"/>
    <row r="944" s="8" customFormat="1" x14ac:dyDescent="0.25"/>
    <row r="945" s="8" customFormat="1" x14ac:dyDescent="0.25"/>
    <row r="946" s="8" customFormat="1" x14ac:dyDescent="0.25"/>
    <row r="947" s="8" customFormat="1" x14ac:dyDescent="0.25"/>
    <row r="948" s="8" customFormat="1" x14ac:dyDescent="0.25"/>
    <row r="949" s="8" customFormat="1" x14ac:dyDescent="0.25"/>
    <row r="950" s="8" customFormat="1" x14ac:dyDescent="0.25"/>
    <row r="951" s="8" customFormat="1" x14ac:dyDescent="0.25"/>
    <row r="952" s="8" customFormat="1" x14ac:dyDescent="0.25"/>
    <row r="953" s="8" customFormat="1" x14ac:dyDescent="0.25"/>
    <row r="954" s="8" customFormat="1" x14ac:dyDescent="0.25"/>
    <row r="955" s="8" customFormat="1" x14ac:dyDescent="0.25"/>
    <row r="956" s="8" customFormat="1" x14ac:dyDescent="0.25"/>
    <row r="957" s="8" customFormat="1" x14ac:dyDescent="0.25"/>
    <row r="958" s="8" customFormat="1" x14ac:dyDescent="0.25"/>
    <row r="959" s="8" customFormat="1" x14ac:dyDescent="0.25"/>
    <row r="960" s="8" customFormat="1" x14ac:dyDescent="0.25"/>
    <row r="961" s="8" customFormat="1" x14ac:dyDescent="0.25"/>
    <row r="962" s="8" customFormat="1" x14ac:dyDescent="0.25"/>
    <row r="963" s="8" customFormat="1" x14ac:dyDescent="0.25"/>
    <row r="964" s="8" customFormat="1" x14ac:dyDescent="0.25"/>
    <row r="965" s="8" customFormat="1" x14ac:dyDescent="0.25"/>
    <row r="966" s="8" customFormat="1" x14ac:dyDescent="0.25"/>
    <row r="967" s="8" customFormat="1" x14ac:dyDescent="0.25"/>
    <row r="968" s="8" customFormat="1" x14ac:dyDescent="0.25"/>
    <row r="969" s="8" customFormat="1" x14ac:dyDescent="0.25"/>
    <row r="970" s="8" customFormat="1" x14ac:dyDescent="0.25"/>
    <row r="971" s="8" customFormat="1" x14ac:dyDescent="0.25"/>
    <row r="972" s="8" customFormat="1" x14ac:dyDescent="0.25"/>
    <row r="973" s="8" customFormat="1" x14ac:dyDescent="0.25"/>
    <row r="974" s="8" customFormat="1" x14ac:dyDescent="0.25"/>
    <row r="975" s="8" customFormat="1" x14ac:dyDescent="0.25"/>
    <row r="976" s="8" customFormat="1" x14ac:dyDescent="0.25"/>
    <row r="977" s="8" customFormat="1" x14ac:dyDescent="0.25"/>
    <row r="978" s="8" customFormat="1" x14ac:dyDescent="0.25"/>
    <row r="979" s="8" customFormat="1" x14ac:dyDescent="0.25"/>
    <row r="980" s="8" customFormat="1" x14ac:dyDescent="0.25"/>
    <row r="981" s="8" customFormat="1" x14ac:dyDescent="0.25"/>
    <row r="982" s="8" customFormat="1" x14ac:dyDescent="0.25"/>
    <row r="983" s="8" customFormat="1" x14ac:dyDescent="0.25"/>
    <row r="984" s="8" customFormat="1" x14ac:dyDescent="0.25"/>
    <row r="985" s="8" customFormat="1" x14ac:dyDescent="0.25"/>
    <row r="986" s="8" customFormat="1" x14ac:dyDescent="0.25"/>
    <row r="987" s="8" customFormat="1" x14ac:dyDescent="0.25"/>
    <row r="988" s="8" customFormat="1" x14ac:dyDescent="0.25"/>
    <row r="989" s="8" customFormat="1" x14ac:dyDescent="0.25"/>
    <row r="990" s="8" customFormat="1" x14ac:dyDescent="0.25"/>
    <row r="991" s="8" customFormat="1" x14ac:dyDescent="0.25"/>
    <row r="992" s="8" customFormat="1" x14ac:dyDescent="0.25"/>
    <row r="993" s="8" customFormat="1" x14ac:dyDescent="0.25"/>
    <row r="994" s="8" customFormat="1" x14ac:dyDescent="0.25"/>
    <row r="995" s="8" customFormat="1" x14ac:dyDescent="0.25"/>
    <row r="996" s="8" customFormat="1" x14ac:dyDescent="0.25"/>
    <row r="997" s="8" customFormat="1" x14ac:dyDescent="0.25"/>
    <row r="998" s="8" customFormat="1" x14ac:dyDescent="0.25"/>
    <row r="999" s="8" customFormat="1" x14ac:dyDescent="0.25"/>
    <row r="1000" s="8" customFormat="1" x14ac:dyDescent="0.25"/>
    <row r="1001" s="8" customFormat="1" x14ac:dyDescent="0.25"/>
    <row r="1002" s="8" customFormat="1" x14ac:dyDescent="0.25"/>
    <row r="1003" s="8" customFormat="1" x14ac:dyDescent="0.25"/>
    <row r="1004" s="8" customFormat="1" x14ac:dyDescent="0.25"/>
    <row r="1005" s="8" customFormat="1" x14ac:dyDescent="0.25"/>
    <row r="1006" s="8" customFormat="1" x14ac:dyDescent="0.25"/>
    <row r="1007" s="8" customFormat="1" x14ac:dyDescent="0.25"/>
    <row r="1008" s="8" customFormat="1" x14ac:dyDescent="0.25"/>
    <row r="1009" s="8" customFormat="1" x14ac:dyDescent="0.25"/>
    <row r="1010" s="8" customFormat="1" x14ac:dyDescent="0.25"/>
    <row r="1011" s="8" customFormat="1" x14ac:dyDescent="0.25"/>
    <row r="1012" s="8" customFormat="1" x14ac:dyDescent="0.25"/>
    <row r="1013" s="8" customFormat="1" x14ac:dyDescent="0.25"/>
    <row r="1014" s="8" customFormat="1" x14ac:dyDescent="0.25"/>
    <row r="1015" s="8" customFormat="1" x14ac:dyDescent="0.25"/>
    <row r="1016" s="8" customFormat="1" x14ac:dyDescent="0.25"/>
    <row r="1017" s="8" customFormat="1" x14ac:dyDescent="0.25"/>
    <row r="1018" s="8" customFormat="1" x14ac:dyDescent="0.25"/>
    <row r="1019" s="8" customFormat="1" x14ac:dyDescent="0.25"/>
    <row r="1020" s="8" customFormat="1" x14ac:dyDescent="0.25"/>
    <row r="1021" s="8" customFormat="1" x14ac:dyDescent="0.25"/>
    <row r="1022" s="8" customFormat="1" x14ac:dyDescent="0.25"/>
    <row r="1023" s="8" customFormat="1" x14ac:dyDescent="0.25"/>
    <row r="1024" s="8" customFormat="1" x14ac:dyDescent="0.25"/>
    <row r="1025" s="8" customFormat="1" x14ac:dyDescent="0.25"/>
    <row r="1026" s="8" customFormat="1" x14ac:dyDescent="0.25"/>
    <row r="1027" s="8" customFormat="1" x14ac:dyDescent="0.25"/>
    <row r="1028" s="8" customFormat="1" x14ac:dyDescent="0.25"/>
    <row r="1029" s="8" customFormat="1" x14ac:dyDescent="0.25"/>
    <row r="1030" s="8" customFormat="1" x14ac:dyDescent="0.25"/>
    <row r="1031" s="8" customFormat="1" x14ac:dyDescent="0.25"/>
    <row r="1032" s="8" customFormat="1" x14ac:dyDescent="0.25"/>
    <row r="1033" s="8" customFormat="1" x14ac:dyDescent="0.25"/>
    <row r="1034" s="8" customFormat="1" x14ac:dyDescent="0.25"/>
    <row r="1035" s="8" customFormat="1" x14ac:dyDescent="0.25"/>
    <row r="1036" s="8" customFormat="1" x14ac:dyDescent="0.25"/>
    <row r="1037" s="8" customFormat="1" x14ac:dyDescent="0.25"/>
    <row r="1038" s="8" customFormat="1" x14ac:dyDescent="0.25"/>
    <row r="1039" s="8" customFormat="1" x14ac:dyDescent="0.25"/>
    <row r="1040" s="8" customFormat="1" x14ac:dyDescent="0.25"/>
    <row r="1041" s="8" customFormat="1" x14ac:dyDescent="0.25"/>
    <row r="1042" s="8" customFormat="1" x14ac:dyDescent="0.25"/>
    <row r="1043" s="8" customFormat="1" x14ac:dyDescent="0.25"/>
    <row r="1044" s="8" customFormat="1" x14ac:dyDescent="0.25"/>
    <row r="1045" s="8" customFormat="1" x14ac:dyDescent="0.25"/>
    <row r="1046" s="8" customFormat="1" x14ac:dyDescent="0.25"/>
    <row r="1047" s="8" customFormat="1" x14ac:dyDescent="0.25"/>
    <row r="1048" s="8" customFormat="1" x14ac:dyDescent="0.25"/>
    <row r="1049" s="8" customFormat="1" x14ac:dyDescent="0.25"/>
    <row r="1050" s="8" customFormat="1" x14ac:dyDescent="0.25"/>
    <row r="1051" s="8" customFormat="1" x14ac:dyDescent="0.25"/>
    <row r="1052" s="8" customFormat="1" x14ac:dyDescent="0.25"/>
    <row r="1053" s="8" customFormat="1" x14ac:dyDescent="0.25"/>
    <row r="1054" s="8" customFormat="1" x14ac:dyDescent="0.25"/>
    <row r="1055" s="8" customFormat="1" x14ac:dyDescent="0.25"/>
    <row r="1056" s="8" customFormat="1" x14ac:dyDescent="0.25"/>
    <row r="1057" s="8" customFormat="1" x14ac:dyDescent="0.25"/>
    <row r="1058" s="8" customFormat="1" x14ac:dyDescent="0.25"/>
    <row r="1059" s="8" customFormat="1" x14ac:dyDescent="0.25"/>
    <row r="1060" s="8" customFormat="1" x14ac:dyDescent="0.25"/>
    <row r="1061" s="8" customFormat="1" x14ac:dyDescent="0.25"/>
    <row r="1062" s="8" customFormat="1" x14ac:dyDescent="0.25"/>
    <row r="1063" s="8" customFormat="1" x14ac:dyDescent="0.25"/>
    <row r="1064" s="8" customFormat="1" x14ac:dyDescent="0.25"/>
    <row r="1065" s="8" customFormat="1" x14ac:dyDescent="0.25"/>
    <row r="1066" s="8" customFormat="1" x14ac:dyDescent="0.25"/>
    <row r="1067" s="8" customFormat="1" x14ac:dyDescent="0.25"/>
    <row r="1068" s="8" customFormat="1" x14ac:dyDescent="0.25"/>
    <row r="1069" s="8" customFormat="1" x14ac:dyDescent="0.25"/>
    <row r="1070" s="8" customFormat="1" x14ac:dyDescent="0.25"/>
    <row r="1071" s="8" customFormat="1" x14ac:dyDescent="0.25"/>
    <row r="1072" s="8" customFormat="1" x14ac:dyDescent="0.25"/>
    <row r="1073" s="8" customFormat="1" x14ac:dyDescent="0.25"/>
    <row r="1074" s="8" customFormat="1" x14ac:dyDescent="0.25"/>
    <row r="1075" s="8" customFormat="1" x14ac:dyDescent="0.25"/>
    <row r="1076" s="8" customFormat="1" x14ac:dyDescent="0.25"/>
    <row r="1077" s="8" customFormat="1" x14ac:dyDescent="0.25"/>
    <row r="1078" s="8" customFormat="1" x14ac:dyDescent="0.25"/>
    <row r="1079" s="8" customFormat="1" x14ac:dyDescent="0.25"/>
    <row r="1080" s="8" customFormat="1" x14ac:dyDescent="0.25"/>
    <row r="1081" s="8" customFormat="1" x14ac:dyDescent="0.25"/>
    <row r="1082" s="8" customFormat="1" x14ac:dyDescent="0.25"/>
    <row r="1083" s="8" customFormat="1" x14ac:dyDescent="0.25"/>
    <row r="1084" s="8" customFormat="1" x14ac:dyDescent="0.25"/>
    <row r="1085" s="8" customFormat="1" x14ac:dyDescent="0.25"/>
    <row r="1086" s="8" customFormat="1" x14ac:dyDescent="0.25"/>
    <row r="1087" s="8" customFormat="1" x14ac:dyDescent="0.25"/>
    <row r="1088" s="8" customFormat="1" x14ac:dyDescent="0.25"/>
    <row r="1089" s="8" customFormat="1" x14ac:dyDescent="0.25"/>
    <row r="1090" s="8" customFormat="1" x14ac:dyDescent="0.25"/>
    <row r="1091" s="8" customFormat="1" x14ac:dyDescent="0.25"/>
    <row r="1092" s="8" customFormat="1" x14ac:dyDescent="0.25"/>
    <row r="1093" s="8" customFormat="1" x14ac:dyDescent="0.25"/>
    <row r="1094" s="8" customFormat="1" x14ac:dyDescent="0.25"/>
    <row r="1095" s="8" customFormat="1" x14ac:dyDescent="0.25"/>
    <row r="1096" s="8" customFormat="1" x14ac:dyDescent="0.25"/>
    <row r="1097" s="8" customFormat="1" x14ac:dyDescent="0.25"/>
    <row r="1098" s="8" customFormat="1" x14ac:dyDescent="0.25"/>
    <row r="1099" s="8" customFormat="1" x14ac:dyDescent="0.25"/>
    <row r="1100" s="8" customFormat="1" x14ac:dyDescent="0.25"/>
    <row r="1101" s="8" customFormat="1" x14ac:dyDescent="0.25"/>
    <row r="1102" s="8" customFormat="1" x14ac:dyDescent="0.25"/>
    <row r="1103" s="8" customFormat="1" x14ac:dyDescent="0.25"/>
    <row r="1104" s="8" customFormat="1" x14ac:dyDescent="0.25"/>
    <row r="1105" s="8" customFormat="1" x14ac:dyDescent="0.25"/>
    <row r="1106" s="8" customFormat="1" x14ac:dyDescent="0.25"/>
    <row r="1107" s="8" customFormat="1" x14ac:dyDescent="0.25"/>
    <row r="1108" s="8" customFormat="1" x14ac:dyDescent="0.25"/>
    <row r="1109" s="8" customFormat="1" x14ac:dyDescent="0.25"/>
    <row r="1110" s="8" customFormat="1" x14ac:dyDescent="0.25"/>
    <row r="1111" s="8" customFormat="1" x14ac:dyDescent="0.25"/>
    <row r="1112" s="8" customFormat="1" x14ac:dyDescent="0.25"/>
    <row r="1113" s="8" customFormat="1" x14ac:dyDescent="0.25"/>
    <row r="1114" s="8" customFormat="1" x14ac:dyDescent="0.25"/>
    <row r="1115" s="8" customFormat="1" x14ac:dyDescent="0.25"/>
    <row r="1116" s="8" customFormat="1" x14ac:dyDescent="0.25"/>
    <row r="1117" s="8" customFormat="1" x14ac:dyDescent="0.25"/>
    <row r="1118" s="8" customFormat="1" x14ac:dyDescent="0.25"/>
    <row r="1119" s="8" customFormat="1" x14ac:dyDescent="0.25"/>
    <row r="1120" s="8" customFormat="1" x14ac:dyDescent="0.25"/>
    <row r="1121" s="8" customFormat="1" x14ac:dyDescent="0.25"/>
    <row r="1122" s="8" customFormat="1" x14ac:dyDescent="0.25"/>
    <row r="1123" s="8" customFormat="1" x14ac:dyDescent="0.25"/>
    <row r="1124" s="8" customFormat="1" x14ac:dyDescent="0.25"/>
    <row r="1125" s="8" customFormat="1" x14ac:dyDescent="0.25"/>
    <row r="1126" s="8" customFormat="1" x14ac:dyDescent="0.25"/>
    <row r="1127" s="8" customFormat="1" x14ac:dyDescent="0.25"/>
    <row r="1128" s="8" customFormat="1" x14ac:dyDescent="0.25"/>
    <row r="1129" s="8" customFormat="1" x14ac:dyDescent="0.25"/>
    <row r="1130" s="8" customFormat="1" x14ac:dyDescent="0.25"/>
    <row r="1131" s="8" customFormat="1" x14ac:dyDescent="0.25"/>
    <row r="1132" s="8" customFormat="1" x14ac:dyDescent="0.25"/>
    <row r="1133" s="8" customFormat="1" x14ac:dyDescent="0.25"/>
    <row r="1134" s="8" customFormat="1" x14ac:dyDescent="0.25"/>
    <row r="1135" s="8" customFormat="1" x14ac:dyDescent="0.25"/>
    <row r="1136" s="8" customFormat="1" x14ac:dyDescent="0.25"/>
    <row r="1137" s="8" customFormat="1" x14ac:dyDescent="0.25"/>
    <row r="1138" s="8" customFormat="1" x14ac:dyDescent="0.25"/>
    <row r="1139" s="8" customFormat="1" x14ac:dyDescent="0.25"/>
    <row r="1140" s="8" customFormat="1" x14ac:dyDescent="0.25"/>
    <row r="1141" s="8" customFormat="1" x14ac:dyDescent="0.25"/>
    <row r="1142" s="8" customFormat="1" x14ac:dyDescent="0.25"/>
    <row r="1143" s="8" customFormat="1" x14ac:dyDescent="0.25"/>
    <row r="1144" s="8" customFormat="1" x14ac:dyDescent="0.25"/>
    <row r="1145" s="8" customFormat="1" x14ac:dyDescent="0.25"/>
    <row r="1146" s="8" customFormat="1" x14ac:dyDescent="0.25"/>
    <row r="1147" s="8" customFormat="1" x14ac:dyDescent="0.25"/>
    <row r="1148" s="8" customFormat="1" x14ac:dyDescent="0.25"/>
    <row r="1149" s="8" customFormat="1" x14ac:dyDescent="0.25"/>
    <row r="1150" s="8" customFormat="1" x14ac:dyDescent="0.25"/>
    <row r="1151" s="8" customFormat="1" x14ac:dyDescent="0.25"/>
    <row r="1152" s="8" customFormat="1" x14ac:dyDescent="0.25"/>
    <row r="1153" s="8" customFormat="1" x14ac:dyDescent="0.25"/>
    <row r="1154" s="8" customFormat="1" x14ac:dyDescent="0.25"/>
    <row r="1155" s="8" customFormat="1" x14ac:dyDescent="0.25"/>
    <row r="1156" s="8" customFormat="1" x14ac:dyDescent="0.25"/>
    <row r="1157" s="8" customFormat="1" x14ac:dyDescent="0.25"/>
    <row r="1158" s="8" customFormat="1" x14ac:dyDescent="0.25"/>
    <row r="1159" s="8" customFormat="1" x14ac:dyDescent="0.25"/>
    <row r="1160" s="8" customFormat="1" x14ac:dyDescent="0.25"/>
    <row r="1161" s="8" customFormat="1" x14ac:dyDescent="0.25"/>
    <row r="1162" s="8" customFormat="1" x14ac:dyDescent="0.25"/>
    <row r="1163" s="8" customFormat="1" x14ac:dyDescent="0.25"/>
    <row r="1164" s="8" customFormat="1" x14ac:dyDescent="0.25"/>
    <row r="1165" s="8" customFormat="1" x14ac:dyDescent="0.25"/>
    <row r="1166" s="8" customFormat="1" x14ac:dyDescent="0.25"/>
    <row r="1167" s="8" customFormat="1" x14ac:dyDescent="0.25"/>
    <row r="1168" s="8" customFormat="1" x14ac:dyDescent="0.25"/>
    <row r="1169" s="8" customFormat="1" x14ac:dyDescent="0.25"/>
    <row r="1170" s="8" customFormat="1" x14ac:dyDescent="0.25"/>
    <row r="1171" s="8" customFormat="1" x14ac:dyDescent="0.25"/>
    <row r="1172" s="8" customFormat="1" x14ac:dyDescent="0.25"/>
    <row r="1173" s="8" customFormat="1" x14ac:dyDescent="0.25"/>
    <row r="1174" s="8" customFormat="1" x14ac:dyDescent="0.25"/>
    <row r="1175" s="8" customFormat="1" x14ac:dyDescent="0.25"/>
    <row r="1176" s="8" customFormat="1" x14ac:dyDescent="0.25"/>
    <row r="1177" s="8" customFormat="1" x14ac:dyDescent="0.25"/>
    <row r="1178" s="8" customFormat="1" x14ac:dyDescent="0.25"/>
    <row r="1179" s="8" customFormat="1" x14ac:dyDescent="0.25"/>
    <row r="1180" s="8" customFormat="1" x14ac:dyDescent="0.25"/>
    <row r="1181" s="8" customFormat="1" x14ac:dyDescent="0.25"/>
    <row r="1182" s="8" customFormat="1" x14ac:dyDescent="0.25"/>
    <row r="1183" s="8" customFormat="1" x14ac:dyDescent="0.25"/>
    <row r="1184" s="8" customFormat="1" x14ac:dyDescent="0.25"/>
    <row r="1185" s="8" customFormat="1" x14ac:dyDescent="0.25"/>
    <row r="1186" s="8" customFormat="1" x14ac:dyDescent="0.25"/>
    <row r="1187" s="8" customFormat="1" x14ac:dyDescent="0.25"/>
    <row r="1188" s="8" customFormat="1" x14ac:dyDescent="0.25"/>
    <row r="1189" s="8" customFormat="1" x14ac:dyDescent="0.25"/>
    <row r="1190" s="8" customFormat="1" x14ac:dyDescent="0.25"/>
    <row r="1191" s="8" customFormat="1" x14ac:dyDescent="0.25"/>
    <row r="1192" s="8" customFormat="1" x14ac:dyDescent="0.25"/>
    <row r="1193" s="8" customFormat="1" x14ac:dyDescent="0.25"/>
    <row r="1194" s="8" customFormat="1" x14ac:dyDescent="0.25"/>
    <row r="1195" s="8" customFormat="1" x14ac:dyDescent="0.25"/>
    <row r="1196" s="8" customFormat="1" x14ac:dyDescent="0.25"/>
    <row r="1197" s="8" customFormat="1" x14ac:dyDescent="0.25"/>
    <row r="1198" s="8" customFormat="1" x14ac:dyDescent="0.25"/>
    <row r="1199" s="8" customFormat="1" x14ac:dyDescent="0.25"/>
    <row r="1200" s="8" customFormat="1" x14ac:dyDescent="0.25"/>
    <row r="1201" s="8" customFormat="1" x14ac:dyDescent="0.25"/>
    <row r="1202" s="8" customFormat="1" x14ac:dyDescent="0.25"/>
    <row r="1203" s="8" customFormat="1" x14ac:dyDescent="0.25"/>
    <row r="1204" s="8" customFormat="1" x14ac:dyDescent="0.25"/>
    <row r="1205" s="8" customFormat="1" x14ac:dyDescent="0.25"/>
    <row r="1206" s="8" customFormat="1" x14ac:dyDescent="0.25"/>
    <row r="1207" s="8" customFormat="1" x14ac:dyDescent="0.25"/>
    <row r="1208" s="8" customFormat="1" x14ac:dyDescent="0.25"/>
    <row r="1209" s="8" customFormat="1" x14ac:dyDescent="0.25"/>
    <row r="1210" s="8" customFormat="1" x14ac:dyDescent="0.25"/>
    <row r="1211" s="8" customFormat="1" x14ac:dyDescent="0.25"/>
    <row r="1212" s="8" customFormat="1" x14ac:dyDescent="0.25"/>
    <row r="1213" s="8" customFormat="1" x14ac:dyDescent="0.25"/>
    <row r="1214" s="8" customFormat="1" x14ac:dyDescent="0.25"/>
    <row r="1215" s="8" customFormat="1" x14ac:dyDescent="0.25"/>
    <row r="1216" s="8" customFormat="1" x14ac:dyDescent="0.25"/>
    <row r="1217" s="8" customFormat="1" x14ac:dyDescent="0.25"/>
    <row r="1218" s="8" customFormat="1" x14ac:dyDescent="0.25"/>
    <row r="1219" s="8" customFormat="1" x14ac:dyDescent="0.25"/>
    <row r="1220" s="8" customFormat="1" x14ac:dyDescent="0.25"/>
    <row r="1221" s="8" customFormat="1" x14ac:dyDescent="0.25"/>
    <row r="1222" s="8" customFormat="1" x14ac:dyDescent="0.25"/>
    <row r="1223" s="8" customFormat="1" x14ac:dyDescent="0.25"/>
    <row r="1224" s="8" customFormat="1" x14ac:dyDescent="0.25"/>
    <row r="1225" s="8" customFormat="1" x14ac:dyDescent="0.25"/>
    <row r="1226" s="8" customFormat="1" x14ac:dyDescent="0.25"/>
    <row r="1227" s="8" customFormat="1" x14ac:dyDescent="0.25"/>
    <row r="1228" s="8" customFormat="1" x14ac:dyDescent="0.25"/>
    <row r="1229" s="8" customFormat="1" x14ac:dyDescent="0.25"/>
    <row r="1230" s="8" customFormat="1" x14ac:dyDescent="0.25"/>
    <row r="1231" s="8" customFormat="1" x14ac:dyDescent="0.25"/>
    <row r="1232" s="8" customFormat="1" x14ac:dyDescent="0.25"/>
    <row r="1233" s="8" customFormat="1" x14ac:dyDescent="0.25"/>
    <row r="1234" s="8" customFormat="1" x14ac:dyDescent="0.25"/>
    <row r="1235" s="8" customFormat="1" x14ac:dyDescent="0.25"/>
    <row r="1236" s="8" customFormat="1" x14ac:dyDescent="0.25"/>
    <row r="1237" s="8" customFormat="1" x14ac:dyDescent="0.25"/>
    <row r="1238" s="8" customFormat="1" x14ac:dyDescent="0.25"/>
    <row r="1239" s="8" customFormat="1" x14ac:dyDescent="0.25"/>
    <row r="1240" s="8" customFormat="1" x14ac:dyDescent="0.25"/>
    <row r="1241" s="8" customFormat="1" x14ac:dyDescent="0.25"/>
    <row r="1242" s="8" customFormat="1" x14ac:dyDescent="0.25"/>
    <row r="1243" s="8" customFormat="1" x14ac:dyDescent="0.25"/>
    <row r="1244" s="8" customFormat="1" x14ac:dyDescent="0.25"/>
    <row r="1245" s="8" customFormat="1" x14ac:dyDescent="0.25"/>
    <row r="1246" s="8" customFormat="1" x14ac:dyDescent="0.25"/>
    <row r="1247" s="8" customFormat="1" x14ac:dyDescent="0.25"/>
    <row r="1248" s="8" customFormat="1" x14ac:dyDescent="0.25"/>
    <row r="1249" s="8" customFormat="1" x14ac:dyDescent="0.25"/>
    <row r="1250" s="8" customFormat="1" x14ac:dyDescent="0.25"/>
    <row r="1251" s="8" customFormat="1" x14ac:dyDescent="0.25"/>
    <row r="1252" s="8" customFormat="1" x14ac:dyDescent="0.25"/>
    <row r="1253" s="8" customFormat="1" x14ac:dyDescent="0.25"/>
    <row r="1254" s="8" customFormat="1" x14ac:dyDescent="0.25"/>
    <row r="1255" s="8" customFormat="1" x14ac:dyDescent="0.25"/>
    <row r="1256" s="8" customFormat="1" x14ac:dyDescent="0.25"/>
    <row r="1257" s="8" customFormat="1" x14ac:dyDescent="0.25"/>
    <row r="1258" s="8" customFormat="1" x14ac:dyDescent="0.25"/>
    <row r="1259" s="8" customFormat="1" x14ac:dyDescent="0.25"/>
    <row r="1260" s="8" customFormat="1" x14ac:dyDescent="0.25"/>
    <row r="1261" s="8" customFormat="1" x14ac:dyDescent="0.25"/>
    <row r="1262" s="8" customFormat="1" x14ac:dyDescent="0.25"/>
    <row r="1263" s="8" customFormat="1" x14ac:dyDescent="0.25"/>
    <row r="1264" s="8" customFormat="1" x14ac:dyDescent="0.25"/>
    <row r="1265" s="8" customFormat="1" x14ac:dyDescent="0.25"/>
    <row r="1266" s="8" customFormat="1" x14ac:dyDescent="0.25"/>
    <row r="1267" s="8" customFormat="1" x14ac:dyDescent="0.25"/>
    <row r="1268" s="8" customFormat="1" x14ac:dyDescent="0.25"/>
    <row r="1269" s="8" customFormat="1" x14ac:dyDescent="0.25"/>
    <row r="1270" s="8" customFormat="1" x14ac:dyDescent="0.25"/>
    <row r="1271" s="8" customFormat="1" x14ac:dyDescent="0.25"/>
    <row r="1272" s="8" customFormat="1" x14ac:dyDescent="0.25"/>
    <row r="1273" s="8" customFormat="1" x14ac:dyDescent="0.25"/>
    <row r="1274" s="8" customFormat="1" x14ac:dyDescent="0.25"/>
    <row r="1275" s="8" customFormat="1" x14ac:dyDescent="0.25"/>
    <row r="1276" s="8" customFormat="1" x14ac:dyDescent="0.25"/>
    <row r="1277" s="8" customFormat="1" x14ac:dyDescent="0.25"/>
    <row r="1278" s="8" customFormat="1" x14ac:dyDescent="0.25"/>
    <row r="1279" s="8" customFormat="1" x14ac:dyDescent="0.25"/>
    <row r="1280" s="8" customFormat="1" x14ac:dyDescent="0.25"/>
    <row r="1281" s="8" customFormat="1" x14ac:dyDescent="0.25"/>
    <row r="1282" s="8" customFormat="1" x14ac:dyDescent="0.25"/>
    <row r="1283" s="8" customFormat="1" x14ac:dyDescent="0.25"/>
    <row r="1284" s="8" customFormat="1" x14ac:dyDescent="0.25"/>
    <row r="1285" s="8" customFormat="1" x14ac:dyDescent="0.25"/>
    <row r="1286" s="8" customFormat="1" x14ac:dyDescent="0.25"/>
    <row r="1287" s="8" customFormat="1" x14ac:dyDescent="0.25"/>
    <row r="1288" s="8" customFormat="1" x14ac:dyDescent="0.25"/>
    <row r="1289" s="8" customFormat="1" x14ac:dyDescent="0.25"/>
    <row r="1290" s="8" customFormat="1" x14ac:dyDescent="0.25"/>
    <row r="1291" s="8" customFormat="1" x14ac:dyDescent="0.25"/>
    <row r="1292" s="8" customFormat="1" x14ac:dyDescent="0.25"/>
    <row r="1293" s="8" customFormat="1" x14ac:dyDescent="0.25"/>
    <row r="1294" s="8" customFormat="1" x14ac:dyDescent="0.25"/>
    <row r="1295" s="8" customFormat="1" x14ac:dyDescent="0.25"/>
    <row r="1296" s="8" customFormat="1" x14ac:dyDescent="0.25"/>
    <row r="1297" s="8" customFormat="1" x14ac:dyDescent="0.25"/>
    <row r="1298" s="8" customFormat="1" x14ac:dyDescent="0.25"/>
    <row r="1299" s="8" customFormat="1" x14ac:dyDescent="0.25"/>
    <row r="1300" s="8" customFormat="1" x14ac:dyDescent="0.25"/>
    <row r="1301" s="8" customFormat="1" x14ac:dyDescent="0.25"/>
    <row r="1302" s="8" customFormat="1" x14ac:dyDescent="0.25"/>
    <row r="1303" s="8" customFormat="1" x14ac:dyDescent="0.25"/>
    <row r="1304" s="8" customFormat="1" x14ac:dyDescent="0.25"/>
    <row r="1305" s="8" customFormat="1" x14ac:dyDescent="0.25"/>
    <row r="1306" s="8" customFormat="1" x14ac:dyDescent="0.25"/>
    <row r="1307" s="8" customFormat="1" x14ac:dyDescent="0.25"/>
    <row r="1308" s="8" customFormat="1" x14ac:dyDescent="0.25"/>
    <row r="1309" s="8" customFormat="1" x14ac:dyDescent="0.25"/>
    <row r="1310" s="8" customFormat="1" x14ac:dyDescent="0.25"/>
    <row r="1311" s="8" customFormat="1" x14ac:dyDescent="0.25"/>
    <row r="1312" s="8" customFormat="1" x14ac:dyDescent="0.25"/>
    <row r="1313" s="8" customFormat="1" x14ac:dyDescent="0.25"/>
    <row r="1314" s="8" customFormat="1" x14ac:dyDescent="0.25"/>
    <row r="1315" s="8" customFormat="1" x14ac:dyDescent="0.25"/>
    <row r="1316" s="8" customFormat="1" x14ac:dyDescent="0.25"/>
    <row r="1317" s="8" customFormat="1" x14ac:dyDescent="0.25"/>
    <row r="1318" s="8" customFormat="1" x14ac:dyDescent="0.25"/>
    <row r="1319" s="8" customFormat="1" x14ac:dyDescent="0.25"/>
    <row r="1320" s="8" customFormat="1" x14ac:dyDescent="0.25"/>
    <row r="1321" s="8" customFormat="1" x14ac:dyDescent="0.25"/>
    <row r="1322" s="8" customFormat="1" x14ac:dyDescent="0.25"/>
    <row r="1323" s="8" customFormat="1" x14ac:dyDescent="0.25"/>
    <row r="1324" s="8" customFormat="1" x14ac:dyDescent="0.25"/>
    <row r="1325" s="8" customFormat="1" x14ac:dyDescent="0.25"/>
    <row r="1326" s="8" customFormat="1" x14ac:dyDescent="0.25"/>
    <row r="1327" s="8" customFormat="1" x14ac:dyDescent="0.25"/>
    <row r="1328" s="8" customFormat="1" x14ac:dyDescent="0.25"/>
    <row r="1329" s="8" customFormat="1" x14ac:dyDescent="0.25"/>
    <row r="1330" s="8" customFormat="1" x14ac:dyDescent="0.25"/>
    <row r="1331" s="8" customFormat="1" x14ac:dyDescent="0.25"/>
    <row r="1332" s="8" customFormat="1" x14ac:dyDescent="0.25"/>
    <row r="1333" s="8" customFormat="1" x14ac:dyDescent="0.25"/>
    <row r="1334" s="8" customFormat="1" x14ac:dyDescent="0.25"/>
    <row r="1335" s="8" customFormat="1" x14ac:dyDescent="0.25"/>
    <row r="1336" s="8" customFormat="1" x14ac:dyDescent="0.25"/>
    <row r="1337" s="8" customFormat="1" x14ac:dyDescent="0.25"/>
    <row r="1338" s="8" customFormat="1" x14ac:dyDescent="0.25"/>
    <row r="1339" s="8" customFormat="1" x14ac:dyDescent="0.25"/>
    <row r="1340" s="8" customFormat="1" x14ac:dyDescent="0.25"/>
    <row r="1341" s="8" customFormat="1" x14ac:dyDescent="0.25"/>
    <row r="1342" s="8" customFormat="1" x14ac:dyDescent="0.25"/>
    <row r="1343" s="8" customFormat="1" x14ac:dyDescent="0.25"/>
    <row r="1344" s="8" customFormat="1" x14ac:dyDescent="0.25"/>
    <row r="1345" s="8" customFormat="1" x14ac:dyDescent="0.25"/>
    <row r="1346" s="8" customFormat="1" x14ac:dyDescent="0.25"/>
    <row r="1347" s="8" customFormat="1" x14ac:dyDescent="0.25"/>
    <row r="1348" s="8" customFormat="1" x14ac:dyDescent="0.25"/>
    <row r="1349" s="8" customFormat="1" x14ac:dyDescent="0.25"/>
    <row r="1350" s="8" customFormat="1" x14ac:dyDescent="0.25"/>
    <row r="1351" s="8" customFormat="1" x14ac:dyDescent="0.25"/>
    <row r="1352" s="8" customFormat="1" x14ac:dyDescent="0.25"/>
    <row r="1353" s="8" customFormat="1" x14ac:dyDescent="0.25"/>
    <row r="1354" s="8" customFormat="1" x14ac:dyDescent="0.25"/>
    <row r="1355" s="8" customFormat="1" x14ac:dyDescent="0.25"/>
    <row r="1356" s="8" customFormat="1" x14ac:dyDescent="0.25"/>
    <row r="1357" s="8" customFormat="1" x14ac:dyDescent="0.25"/>
    <row r="1358" s="8" customFormat="1" x14ac:dyDescent="0.25"/>
    <row r="1359" s="8" customFormat="1" x14ac:dyDescent="0.25"/>
    <row r="1360" s="8" customFormat="1" x14ac:dyDescent="0.25"/>
    <row r="1361" s="8" customFormat="1" x14ac:dyDescent="0.25"/>
    <row r="1362" s="8" customFormat="1" x14ac:dyDescent="0.25"/>
    <row r="1363" s="8" customFormat="1" x14ac:dyDescent="0.25"/>
    <row r="1364" s="8" customFormat="1" x14ac:dyDescent="0.25"/>
    <row r="1365" s="8" customFormat="1" x14ac:dyDescent="0.25"/>
    <row r="1366" s="8" customFormat="1" x14ac:dyDescent="0.25"/>
    <row r="1367" s="8" customFormat="1" x14ac:dyDescent="0.25"/>
    <row r="1368" s="8" customFormat="1" x14ac:dyDescent="0.25"/>
    <row r="1369" s="8" customFormat="1" x14ac:dyDescent="0.25"/>
    <row r="1370" s="8" customFormat="1" x14ac:dyDescent="0.25"/>
    <row r="1371" s="8" customFormat="1" x14ac:dyDescent="0.25"/>
    <row r="1372" s="8" customFormat="1" x14ac:dyDescent="0.25"/>
    <row r="1373" s="8" customFormat="1" x14ac:dyDescent="0.25"/>
    <row r="1374" s="8" customFormat="1" x14ac:dyDescent="0.25"/>
    <row r="1375" s="8" customFormat="1" x14ac:dyDescent="0.25"/>
    <row r="1376" s="8" customFormat="1" x14ac:dyDescent="0.25"/>
    <row r="1377" s="8" customFormat="1" x14ac:dyDescent="0.25"/>
    <row r="1378" s="8" customFormat="1" x14ac:dyDescent="0.25"/>
    <row r="1379" s="8" customFormat="1" x14ac:dyDescent="0.25"/>
    <row r="1380" s="8" customFormat="1" x14ac:dyDescent="0.25"/>
    <row r="1381" s="8" customFormat="1" x14ac:dyDescent="0.25"/>
    <row r="1382" s="8" customFormat="1" x14ac:dyDescent="0.25"/>
    <row r="1383" s="8" customFormat="1" x14ac:dyDescent="0.25"/>
    <row r="1384" s="8" customFormat="1" x14ac:dyDescent="0.25"/>
    <row r="1385" s="8" customFormat="1" x14ac:dyDescent="0.25"/>
    <row r="1386" s="8" customFormat="1" x14ac:dyDescent="0.25"/>
    <row r="1387" s="8" customFormat="1" x14ac:dyDescent="0.25"/>
    <row r="1388" s="8" customFormat="1" x14ac:dyDescent="0.25"/>
    <row r="1389" s="8" customFormat="1" x14ac:dyDescent="0.25"/>
    <row r="1390" s="8" customFormat="1" x14ac:dyDescent="0.25"/>
    <row r="1391" s="8" customFormat="1" x14ac:dyDescent="0.25"/>
    <row r="1392" s="8" customFormat="1" x14ac:dyDescent="0.25"/>
    <row r="1393" s="8" customFormat="1" x14ac:dyDescent="0.25"/>
    <row r="1394" s="8" customFormat="1" x14ac:dyDescent="0.25"/>
    <row r="1395" s="8" customFormat="1" x14ac:dyDescent="0.25"/>
    <row r="1396" s="8" customFormat="1" x14ac:dyDescent="0.25"/>
    <row r="1397" s="8" customFormat="1" x14ac:dyDescent="0.25"/>
    <row r="1398" s="8" customFormat="1" x14ac:dyDescent="0.25"/>
    <row r="1399" s="8" customFormat="1" x14ac:dyDescent="0.25"/>
    <row r="1400" s="8" customFormat="1" x14ac:dyDescent="0.25"/>
    <row r="1401" s="8" customFormat="1" x14ac:dyDescent="0.25"/>
    <row r="1402" s="8" customFormat="1" x14ac:dyDescent="0.25"/>
    <row r="1403" s="8" customFormat="1" x14ac:dyDescent="0.25"/>
    <row r="1404" s="8" customFormat="1" x14ac:dyDescent="0.25"/>
    <row r="1405" s="8" customFormat="1" x14ac:dyDescent="0.25"/>
    <row r="1406" s="8" customFormat="1" x14ac:dyDescent="0.25"/>
    <row r="1407" s="8" customFormat="1" x14ac:dyDescent="0.25"/>
    <row r="1408" s="8" customFormat="1" x14ac:dyDescent="0.25"/>
    <row r="1409" s="8" customFormat="1" x14ac:dyDescent="0.25"/>
    <row r="1410" s="8" customFormat="1" x14ac:dyDescent="0.25"/>
    <row r="1411" s="8" customFormat="1" x14ac:dyDescent="0.25"/>
    <row r="1412" s="8" customFormat="1" x14ac:dyDescent="0.25"/>
    <row r="1413" s="8" customFormat="1" x14ac:dyDescent="0.25"/>
    <row r="1414" s="8" customFormat="1" x14ac:dyDescent="0.25"/>
    <row r="1415" s="8" customFormat="1" x14ac:dyDescent="0.25"/>
    <row r="1416" s="8" customFormat="1" x14ac:dyDescent="0.25"/>
    <row r="1417" s="8" customFormat="1" x14ac:dyDescent="0.25"/>
    <row r="1418" s="8" customFormat="1" x14ac:dyDescent="0.25"/>
    <row r="1419" s="8" customFormat="1" x14ac:dyDescent="0.25"/>
    <row r="1420" s="8" customFormat="1" x14ac:dyDescent="0.25"/>
    <row r="1421" s="8" customFormat="1" x14ac:dyDescent="0.25"/>
    <row r="1422" s="8" customFormat="1" x14ac:dyDescent="0.25"/>
    <row r="1423" s="8" customFormat="1" x14ac:dyDescent="0.25"/>
    <row r="1424" s="8" customFormat="1" x14ac:dyDescent="0.25"/>
    <row r="1425" s="8" customFormat="1" x14ac:dyDescent="0.25"/>
    <row r="1426" s="8" customFormat="1" x14ac:dyDescent="0.25"/>
    <row r="1427" s="8" customFormat="1" x14ac:dyDescent="0.25"/>
    <row r="1428" s="8" customFormat="1" x14ac:dyDescent="0.25"/>
    <row r="1429" s="8" customFormat="1" x14ac:dyDescent="0.25"/>
    <row r="1430" s="8" customFormat="1" x14ac:dyDescent="0.25"/>
    <row r="1431" s="8" customFormat="1" x14ac:dyDescent="0.25"/>
    <row r="1432" s="8" customFormat="1" x14ac:dyDescent="0.25"/>
    <row r="1433" s="8" customFormat="1" x14ac:dyDescent="0.25"/>
    <row r="1434" s="8" customFormat="1" x14ac:dyDescent="0.25"/>
    <row r="1435" s="8" customFormat="1" x14ac:dyDescent="0.25"/>
    <row r="1436" s="8" customFormat="1" x14ac:dyDescent="0.25"/>
    <row r="1437" s="8" customFormat="1" x14ac:dyDescent="0.25"/>
    <row r="1438" s="8" customFormat="1" x14ac:dyDescent="0.25"/>
    <row r="1439" s="8" customFormat="1" x14ac:dyDescent="0.25"/>
    <row r="1440" s="8" customFormat="1" x14ac:dyDescent="0.25"/>
    <row r="1441" s="8" customFormat="1" x14ac:dyDescent="0.25"/>
    <row r="1442" s="8" customFormat="1" x14ac:dyDescent="0.25"/>
    <row r="1443" s="8" customFormat="1" x14ac:dyDescent="0.25"/>
    <row r="1444" s="8" customFormat="1" x14ac:dyDescent="0.25"/>
    <row r="1445" s="8" customFormat="1" x14ac:dyDescent="0.25"/>
    <row r="1446" s="8" customFormat="1" x14ac:dyDescent="0.25"/>
    <row r="1447" s="8" customFormat="1" x14ac:dyDescent="0.25"/>
    <row r="1448" s="8" customFormat="1" x14ac:dyDescent="0.25"/>
    <row r="1449" s="8" customFormat="1" x14ac:dyDescent="0.25"/>
    <row r="1450" s="8" customFormat="1" x14ac:dyDescent="0.25"/>
    <row r="1451" s="8" customFormat="1" x14ac:dyDescent="0.25"/>
    <row r="1452" s="8" customFormat="1" x14ac:dyDescent="0.25"/>
    <row r="1453" s="8" customFormat="1" x14ac:dyDescent="0.25"/>
    <row r="1454" s="8" customFormat="1" x14ac:dyDescent="0.25"/>
    <row r="1455" s="8" customFormat="1" x14ac:dyDescent="0.25"/>
    <row r="1456" s="8" customFormat="1" x14ac:dyDescent="0.25"/>
    <row r="1457" s="8" customFormat="1" x14ac:dyDescent="0.25"/>
    <row r="1458" s="8" customFormat="1" x14ac:dyDescent="0.25"/>
    <row r="1459" s="8" customFormat="1" x14ac:dyDescent="0.25"/>
    <row r="1460" s="8" customFormat="1" x14ac:dyDescent="0.25"/>
    <row r="1461" s="8" customFormat="1" x14ac:dyDescent="0.25"/>
    <row r="1462" s="8" customFormat="1" x14ac:dyDescent="0.25"/>
    <row r="1463" s="8" customFormat="1" x14ac:dyDescent="0.25"/>
    <row r="1464" s="8" customFormat="1" x14ac:dyDescent="0.25"/>
    <row r="1465" s="8" customFormat="1" x14ac:dyDescent="0.25"/>
    <row r="1466" s="8" customFormat="1" x14ac:dyDescent="0.25"/>
    <row r="1467" s="8" customFormat="1" x14ac:dyDescent="0.25"/>
    <row r="1468" s="8" customFormat="1" x14ac:dyDescent="0.25"/>
    <row r="1469" s="8" customFormat="1" x14ac:dyDescent="0.25"/>
    <row r="1470" s="8" customFormat="1" x14ac:dyDescent="0.25"/>
    <row r="1471" s="8" customFormat="1" x14ac:dyDescent="0.25"/>
    <row r="1472" s="8" customFormat="1" x14ac:dyDescent="0.25"/>
    <row r="1473" s="8" customFormat="1" x14ac:dyDescent="0.25"/>
    <row r="1474" s="8" customFormat="1" x14ac:dyDescent="0.25"/>
    <row r="1475" s="8" customFormat="1" x14ac:dyDescent="0.25"/>
    <row r="1476" s="8" customFormat="1" x14ac:dyDescent="0.25"/>
    <row r="1477" s="8" customFormat="1" x14ac:dyDescent="0.25"/>
    <row r="1478" s="8" customFormat="1" x14ac:dyDescent="0.25"/>
    <row r="1479" s="8" customFormat="1" x14ac:dyDescent="0.25"/>
    <row r="1480" s="8" customFormat="1" x14ac:dyDescent="0.25"/>
    <row r="1481" s="8" customFormat="1" x14ac:dyDescent="0.25"/>
    <row r="1482" s="8" customFormat="1" x14ac:dyDescent="0.25"/>
    <row r="1483" s="8" customFormat="1" x14ac:dyDescent="0.25"/>
    <row r="1484" s="8" customFormat="1" x14ac:dyDescent="0.25"/>
    <row r="1485" s="8" customFormat="1" x14ac:dyDescent="0.25"/>
    <row r="1486" s="8" customFormat="1" x14ac:dyDescent="0.25"/>
    <row r="1487" s="8" customFormat="1" x14ac:dyDescent="0.25"/>
    <row r="1488" s="8" customFormat="1" x14ac:dyDescent="0.25"/>
    <row r="1489" s="8" customFormat="1" x14ac:dyDescent="0.25"/>
    <row r="1490" s="8" customFormat="1" x14ac:dyDescent="0.25"/>
    <row r="1491" s="8" customFormat="1" x14ac:dyDescent="0.25"/>
    <row r="1492" s="8" customFormat="1" x14ac:dyDescent="0.25"/>
    <row r="1493" s="8" customFormat="1" x14ac:dyDescent="0.25"/>
    <row r="1494" s="8" customFormat="1" x14ac:dyDescent="0.25"/>
    <row r="1495" s="8" customFormat="1" x14ac:dyDescent="0.25"/>
    <row r="1496" s="8" customFormat="1" x14ac:dyDescent="0.25"/>
    <row r="1497" s="8" customFormat="1" x14ac:dyDescent="0.25"/>
    <row r="1498" s="8" customFormat="1" x14ac:dyDescent="0.25"/>
    <row r="1499" s="8" customFormat="1" x14ac:dyDescent="0.25"/>
    <row r="1500" s="8" customFormat="1" x14ac:dyDescent="0.25"/>
    <row r="1501" s="8" customFormat="1" x14ac:dyDescent="0.25"/>
    <row r="1502" s="8" customFormat="1" x14ac:dyDescent="0.25"/>
    <row r="1503" s="8" customFormat="1" x14ac:dyDescent="0.25"/>
    <row r="1504" s="8" customFormat="1" x14ac:dyDescent="0.25"/>
    <row r="1505" s="8" customFormat="1" x14ac:dyDescent="0.25"/>
    <row r="1506" s="8" customFormat="1" x14ac:dyDescent="0.25"/>
    <row r="1507" s="8" customFormat="1" x14ac:dyDescent="0.25"/>
    <row r="1508" s="8" customFormat="1" x14ac:dyDescent="0.25"/>
    <row r="1509" s="8" customFormat="1" x14ac:dyDescent="0.25"/>
    <row r="1510" s="8" customFormat="1" x14ac:dyDescent="0.25"/>
    <row r="1511" s="8" customFormat="1" x14ac:dyDescent="0.25"/>
    <row r="1512" s="8" customFormat="1" x14ac:dyDescent="0.25"/>
    <row r="1513" s="8" customFormat="1" x14ac:dyDescent="0.25"/>
    <row r="1514" s="8" customFormat="1" x14ac:dyDescent="0.25"/>
    <row r="1515" s="8" customFormat="1" x14ac:dyDescent="0.25"/>
    <row r="1516" s="8" customFormat="1" x14ac:dyDescent="0.25"/>
    <row r="1517" s="8" customFormat="1" x14ac:dyDescent="0.25"/>
    <row r="1518" s="8" customFormat="1" x14ac:dyDescent="0.25"/>
    <row r="1519" s="8" customFormat="1" x14ac:dyDescent="0.25"/>
    <row r="1520" s="8" customFormat="1" x14ac:dyDescent="0.25"/>
    <row r="1521" s="8" customFormat="1" x14ac:dyDescent="0.25"/>
    <row r="1522" s="8" customFormat="1" x14ac:dyDescent="0.25"/>
    <row r="1523" s="8" customFormat="1" x14ac:dyDescent="0.25"/>
    <row r="1524" s="8" customFormat="1" x14ac:dyDescent="0.25"/>
    <row r="1525" s="8" customFormat="1" x14ac:dyDescent="0.25"/>
    <row r="1526" s="8" customFormat="1" x14ac:dyDescent="0.25"/>
    <row r="1527" s="8" customFormat="1" x14ac:dyDescent="0.25"/>
    <row r="1528" s="8" customFormat="1" x14ac:dyDescent="0.25"/>
    <row r="1529" s="8" customFormat="1" x14ac:dyDescent="0.25"/>
    <row r="1530" s="8" customFormat="1" x14ac:dyDescent="0.25"/>
    <row r="1531" s="8" customFormat="1" x14ac:dyDescent="0.25"/>
    <row r="1532" s="8" customFormat="1" x14ac:dyDescent="0.25"/>
    <row r="1533" s="8" customFormat="1" x14ac:dyDescent="0.25"/>
    <row r="1534" s="8" customFormat="1" x14ac:dyDescent="0.25"/>
    <row r="1535" s="8" customFormat="1" x14ac:dyDescent="0.25"/>
    <row r="1536" s="8" customFormat="1" x14ac:dyDescent="0.25"/>
    <row r="1537" s="8" customFormat="1" x14ac:dyDescent="0.25"/>
    <row r="1538" s="8" customFormat="1" x14ac:dyDescent="0.25"/>
    <row r="1539" s="8" customFormat="1" x14ac:dyDescent="0.25"/>
    <row r="1540" s="8" customFormat="1" x14ac:dyDescent="0.25"/>
  </sheetData>
  <mergeCells count="85">
    <mergeCell ref="A3:S3"/>
    <mergeCell ref="A6:B6"/>
    <mergeCell ref="A18:A19"/>
    <mergeCell ref="A11:A13"/>
    <mergeCell ref="A9:A10"/>
    <mergeCell ref="A7:A8"/>
    <mergeCell ref="A5:S5"/>
    <mergeCell ref="A15:B15"/>
    <mergeCell ref="A16:S16"/>
    <mergeCell ref="A17:B17"/>
    <mergeCell ref="A14:B14"/>
    <mergeCell ref="A29:A30"/>
    <mergeCell ref="A28:B28"/>
    <mergeCell ref="A20:A21"/>
    <mergeCell ref="A22:A24"/>
    <mergeCell ref="A26:B26"/>
    <mergeCell ref="A27:S27"/>
    <mergeCell ref="A25:B25"/>
    <mergeCell ref="A39:B39"/>
    <mergeCell ref="A40:A41"/>
    <mergeCell ref="A31:A32"/>
    <mergeCell ref="A33:A35"/>
    <mergeCell ref="A37:B37"/>
    <mergeCell ref="A38:S38"/>
    <mergeCell ref="A36:B36"/>
    <mergeCell ref="A60:S60"/>
    <mergeCell ref="A51:A52"/>
    <mergeCell ref="A50:B50"/>
    <mergeCell ref="A42:A43"/>
    <mergeCell ref="A44:A46"/>
    <mergeCell ref="A48:B48"/>
    <mergeCell ref="A49:S49"/>
    <mergeCell ref="A47:B47"/>
    <mergeCell ref="A58:B58"/>
    <mergeCell ref="A72:B72"/>
    <mergeCell ref="A70:B70"/>
    <mergeCell ref="A71:S71"/>
    <mergeCell ref="A62:A63"/>
    <mergeCell ref="A64:A65"/>
    <mergeCell ref="A66:A68"/>
    <mergeCell ref="A69:B69"/>
    <mergeCell ref="A83:B83"/>
    <mergeCell ref="A75:A76"/>
    <mergeCell ref="A77:A79"/>
    <mergeCell ref="A81:B81"/>
    <mergeCell ref="A82:S82"/>
    <mergeCell ref="A95:A96"/>
    <mergeCell ref="A94:B94"/>
    <mergeCell ref="A92:B92"/>
    <mergeCell ref="A93:S93"/>
    <mergeCell ref="A84:A85"/>
    <mergeCell ref="A86:A87"/>
    <mergeCell ref="A88:A90"/>
    <mergeCell ref="A91:B91"/>
    <mergeCell ref="A114:B114"/>
    <mergeCell ref="A115:S115"/>
    <mergeCell ref="A135:B135"/>
    <mergeCell ref="A117:A118"/>
    <mergeCell ref="A136:B136"/>
    <mergeCell ref="A130:A131"/>
    <mergeCell ref="A119:A120"/>
    <mergeCell ref="A121:A123"/>
    <mergeCell ref="A125:B125"/>
    <mergeCell ref="A126:S126"/>
    <mergeCell ref="A132:A134"/>
    <mergeCell ref="A127:B127"/>
    <mergeCell ref="A128:A129"/>
    <mergeCell ref="A124:B124"/>
    <mergeCell ref="A116:B116"/>
    <mergeCell ref="A61:B61"/>
    <mergeCell ref="A53:A54"/>
    <mergeCell ref="A55:A57"/>
    <mergeCell ref="A59:B59"/>
    <mergeCell ref="A113:B113"/>
    <mergeCell ref="A106:A107"/>
    <mergeCell ref="A108:A109"/>
    <mergeCell ref="A110:A112"/>
    <mergeCell ref="A105:B105"/>
    <mergeCell ref="A97:A98"/>
    <mergeCell ref="A99:A101"/>
    <mergeCell ref="A103:B103"/>
    <mergeCell ref="A104:S104"/>
    <mergeCell ref="A102:B102"/>
    <mergeCell ref="A73:A74"/>
    <mergeCell ref="A80:B8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МРСК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2017-03-02T10:27:50Z</dcterms:modified>
</cp:coreProperties>
</file>