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2280" windowWidth="19080" windowHeight="8385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закл.договоров'!$A$3:$H$415</definedName>
    <definedName name="_xlnm._FilterDatabase" localSheetId="0" hidden="1">Свод!$A$6:$K$159</definedName>
  </definedNames>
  <calcPr calcId="145621"/>
</workbook>
</file>

<file path=xl/calcChain.xml><?xml version="1.0" encoding="utf-8"?>
<calcChain xmlns="http://schemas.openxmlformats.org/spreadsheetml/2006/main">
  <c r="G88" i="2" l="1"/>
  <c r="D47" i="2" l="1"/>
  <c r="D157" i="2"/>
  <c r="D156" i="2"/>
  <c r="D155" i="2"/>
  <c r="D154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51" i="2"/>
  <c r="D150" i="2"/>
  <c r="D149" i="2"/>
  <c r="D148" i="2"/>
  <c r="D147" i="2"/>
  <c r="D146" i="2"/>
  <c r="D145" i="2"/>
  <c r="D144" i="2"/>
  <c r="D143" i="2"/>
  <c r="D142" i="2"/>
  <c r="D141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44" i="2"/>
  <c r="D43" i="2"/>
  <c r="D42" i="2"/>
  <c r="D40" i="2"/>
  <c r="D39" i="2"/>
  <c r="D38" i="2"/>
  <c r="D37" i="2"/>
  <c r="D36" i="2"/>
  <c r="D32" i="2"/>
  <c r="D30" i="2"/>
  <c r="D29" i="2"/>
  <c r="D28" i="2"/>
  <c r="D27" i="2"/>
  <c r="D26" i="2"/>
  <c r="D22" i="2"/>
  <c r="D21" i="2"/>
  <c r="D20" i="2"/>
  <c r="D19" i="2"/>
  <c r="D11" i="2"/>
  <c r="D12" i="2"/>
  <c r="D13" i="2"/>
  <c r="D14" i="2"/>
  <c r="D15" i="2"/>
  <c r="D16" i="2"/>
  <c r="D10" i="2"/>
  <c r="F105" i="2" l="1"/>
  <c r="D105" i="2" l="1"/>
  <c r="G105" i="2"/>
  <c r="H105" i="2"/>
  <c r="I105" i="2"/>
  <c r="E7" i="2"/>
  <c r="F7" i="2"/>
  <c r="G7" i="2"/>
  <c r="H7" i="2"/>
  <c r="I7" i="2"/>
  <c r="J7" i="2"/>
  <c r="K7" i="2"/>
  <c r="D7" i="2"/>
  <c r="E105" i="2" l="1"/>
  <c r="B107" i="2" l="1"/>
  <c r="B108" i="2" l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l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J105" i="2"/>
  <c r="K105" i="2"/>
  <c r="B9" i="2" l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l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l="1"/>
  <c r="B40" i="2" s="1"/>
  <c r="B41" i="2" s="1"/>
  <c r="B42" i="2" s="1"/>
  <c r="B43" i="2" l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l="1"/>
  <c r="B65" i="2" s="1"/>
  <c r="B66" i="2" s="1"/>
  <c r="B67" i="2" s="1"/>
  <c r="B68" i="2" s="1"/>
  <c r="B69" i="2" s="1"/>
  <c r="B70" i="2" l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l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5" i="3" l="1"/>
  <c r="B6" i="3" l="1"/>
  <c r="B7" i="3" l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  <c r="B320" i="3" s="1"/>
  <c r="B321" i="3" s="1"/>
  <c r="B322" i="3" s="1"/>
  <c r="B323" i="3" s="1"/>
  <c r="B324" i="3" s="1"/>
  <c r="B325" i="3" s="1"/>
  <c r="B326" i="3" s="1"/>
  <c r="B327" i="3" s="1"/>
  <c r="B328" i="3" s="1"/>
  <c r="B329" i="3" s="1"/>
  <c r="B330" i="3" s="1"/>
  <c r="B331" i="3" s="1"/>
  <c r="B332" i="3" s="1"/>
  <c r="B333" i="3" s="1"/>
  <c r="B334" i="3" s="1"/>
  <c r="B335" i="3" s="1"/>
  <c r="B336" i="3" s="1"/>
  <c r="B337" i="3" s="1"/>
  <c r="B338" i="3" s="1"/>
  <c r="B339" i="3" s="1"/>
  <c r="B340" i="3" s="1"/>
  <c r="B341" i="3" s="1"/>
  <c r="B342" i="3" s="1"/>
  <c r="B343" i="3" s="1"/>
  <c r="B344" i="3" s="1"/>
  <c r="B345" i="3" s="1"/>
  <c r="B346" i="3" s="1"/>
  <c r="B347" i="3" s="1"/>
  <c r="B348" i="3" s="1"/>
  <c r="B349" i="3" s="1"/>
  <c r="B350" i="3" s="1"/>
  <c r="B351" i="3" s="1"/>
  <c r="B352" i="3" s="1"/>
  <c r="B353" i="3" s="1"/>
  <c r="B354" i="3" s="1"/>
  <c r="B355" i="3" s="1"/>
  <c r="B356" i="3" s="1"/>
  <c r="B357" i="3" s="1"/>
  <c r="B358" i="3" s="1"/>
  <c r="B359" i="3" s="1"/>
  <c r="B360" i="3" s="1"/>
  <c r="B361" i="3" s="1"/>
  <c r="B362" i="3" s="1"/>
  <c r="B363" i="3" s="1"/>
  <c r="B364" i="3" s="1"/>
  <c r="B365" i="3" s="1"/>
  <c r="B366" i="3" s="1"/>
  <c r="B367" i="3" s="1"/>
  <c r="B368" i="3" s="1"/>
  <c r="B369" i="3" s="1"/>
  <c r="B370" i="3" s="1"/>
  <c r="B371" i="3" s="1"/>
  <c r="B372" i="3" s="1"/>
  <c r="B373" i="3" s="1"/>
  <c r="B374" i="3" s="1"/>
  <c r="B375" i="3" s="1"/>
  <c r="B376" i="3" s="1"/>
  <c r="B377" i="3" s="1"/>
  <c r="B378" i="3" s="1"/>
  <c r="B379" i="3" s="1"/>
  <c r="B380" i="3" s="1"/>
  <c r="B381" i="3" s="1"/>
  <c r="B382" i="3" s="1"/>
  <c r="B383" i="3" s="1"/>
  <c r="B384" i="3" s="1"/>
  <c r="B385" i="3" s="1"/>
  <c r="B386" i="3" s="1"/>
  <c r="B387" i="3" s="1"/>
  <c r="B388" i="3" s="1"/>
  <c r="B389" i="3" s="1"/>
  <c r="B390" i="3" s="1"/>
  <c r="B391" i="3" s="1"/>
  <c r="B392" i="3" s="1"/>
  <c r="B393" i="3" s="1"/>
  <c r="B394" i="3" s="1"/>
  <c r="B395" i="3" s="1"/>
  <c r="B396" i="3" s="1"/>
  <c r="B397" i="3" s="1"/>
  <c r="B398" i="3" s="1"/>
  <c r="B399" i="3" s="1"/>
  <c r="B400" i="3" s="1"/>
  <c r="B401" i="3" s="1"/>
  <c r="B402" i="3" s="1"/>
  <c r="B403" i="3" s="1"/>
  <c r="B404" i="3" s="1"/>
  <c r="B405" i="3" s="1"/>
  <c r="B406" i="3" s="1"/>
  <c r="B407" i="3" s="1"/>
  <c r="B408" i="3" s="1"/>
  <c r="B409" i="3" s="1"/>
  <c r="B410" i="3" s="1"/>
  <c r="B411" i="3" s="1"/>
  <c r="B412" i="3" s="1"/>
  <c r="B413" i="3" s="1"/>
  <c r="B414" i="3" s="1"/>
</calcChain>
</file>

<file path=xl/sharedStrings.xml><?xml version="1.0" encoding="utf-8"?>
<sst xmlns="http://schemas.openxmlformats.org/spreadsheetml/2006/main" count="1971" uniqueCount="587">
  <si>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</si>
  <si>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</si>
  <si>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</si>
  <si>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</si>
  <si>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</si>
  <si>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</si>
  <si>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</si>
  <si>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</si>
  <si>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</si>
  <si>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</si>
  <si>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</si>
  <si>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</si>
  <si>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</si>
  <si>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</si>
  <si>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</si>
  <si>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</si>
  <si>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</si>
  <si>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</si>
  <si>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</si>
  <si>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</si>
  <si>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Тверьэнерго</t>
  </si>
  <si>
    <t>6 месяцев</t>
  </si>
  <si>
    <t>12 месяцев</t>
  </si>
  <si>
    <t>35/10кВМаксатиха</t>
  </si>
  <si>
    <t>35/10кВМедное</t>
  </si>
  <si>
    <t>35/10кВЗубцов</t>
  </si>
  <si>
    <t>35/10кВБудово</t>
  </si>
  <si>
    <t>35/10кВГоловино</t>
  </si>
  <si>
    <t>35/10кВДмитрова Гора</t>
  </si>
  <si>
    <t>35/10кВИльинское</t>
  </si>
  <si>
    <t>35/10кВКалязин</t>
  </si>
  <si>
    <t>35/10кВКушалино</t>
  </si>
  <si>
    <t>35/10кВГришкино</t>
  </si>
  <si>
    <t>35/10кВТургиново</t>
  </si>
  <si>
    <t>35/10кВНеклюдово</t>
  </si>
  <si>
    <t>35/10кВ№ 1</t>
  </si>
  <si>
    <t>35/10кВЮрьево-Девичье</t>
  </si>
  <si>
    <t>35/10кВНерль</t>
  </si>
  <si>
    <t>35/10кВРМК</t>
  </si>
  <si>
    <t>35/10кВСелигер</t>
  </si>
  <si>
    <t>35/10кВСелище</t>
  </si>
  <si>
    <t>35/10кВСахарово</t>
  </si>
  <si>
    <t>35/10/6кВМикрорайонная</t>
  </si>
  <si>
    <t>35/10/6кВ№ 9</t>
  </si>
  <si>
    <t>35/6кВБарыково</t>
  </si>
  <si>
    <t>35/6кВБелый городок 35</t>
  </si>
  <si>
    <t>35/6кВСтекловолокно</t>
  </si>
  <si>
    <t>35/6кВКаликино</t>
  </si>
  <si>
    <t>35/6кВКрасный луч</t>
  </si>
  <si>
    <t>110/10кВПено</t>
  </si>
  <si>
    <t>110/10кВПолиграфкраски</t>
  </si>
  <si>
    <t>110/10кВМамулино</t>
  </si>
  <si>
    <t>110/10кВАлунд</t>
  </si>
  <si>
    <t>110/35/10кВСтарица</t>
  </si>
  <si>
    <t>110/35/10кВТоржок</t>
  </si>
  <si>
    <t>110/35/10кВСтройиндустрия</t>
  </si>
  <si>
    <t>110/35/10кВРамешки</t>
  </si>
  <si>
    <t>110/35/10кВРадуга</t>
  </si>
  <si>
    <t>110/35/10кВБорки</t>
  </si>
  <si>
    <t>110/35/10кВУдомля</t>
  </si>
  <si>
    <t>110/35/10кВОсташков</t>
  </si>
  <si>
    <t>110/35/10кВЗаднее Поле</t>
  </si>
  <si>
    <t>110/35/10кВЮжная</t>
  </si>
  <si>
    <t>35/10кВЭммаус</t>
  </si>
  <si>
    <t>35/10кВУланово</t>
  </si>
  <si>
    <t>35/10кВСветлица</t>
  </si>
  <si>
    <t>35/6кВДаниловское</t>
  </si>
  <si>
    <t>110/35/10кВЛуч</t>
  </si>
  <si>
    <t>35/10кВКрасногорская</t>
  </si>
  <si>
    <t>110/10кВГлазково</t>
  </si>
  <si>
    <t>35/10кВБахмутово</t>
  </si>
  <si>
    <t>35/10кВМокшино</t>
  </si>
  <si>
    <t>110/35/10кВПоплавинец</t>
  </si>
  <si>
    <t>35/10кВКвакшино</t>
  </si>
  <si>
    <t>35/10кВБеле-кушаль</t>
  </si>
  <si>
    <t>35/10кВ№ 15</t>
  </si>
  <si>
    <t>35/10кВГородня</t>
  </si>
  <si>
    <t>35/10кВГригорово</t>
  </si>
  <si>
    <t>35/10кВФролово</t>
  </si>
  <si>
    <t>35/6кВКарачарово</t>
  </si>
  <si>
    <t>35/6кВЗатверецкая</t>
  </si>
  <si>
    <t>35/6кВАлексино</t>
  </si>
  <si>
    <t>110/10кВМедведиха</t>
  </si>
  <si>
    <t>110/10кВКулицкая</t>
  </si>
  <si>
    <t>110/35/10кВПростор</t>
  </si>
  <si>
    <t>110/35/10кВКесьма</t>
  </si>
  <si>
    <t>110/35/10кВМедновский Водозабор</t>
  </si>
  <si>
    <t>110/35/10кВЛихославль</t>
  </si>
  <si>
    <t>110/35/10кВКувшиново</t>
  </si>
  <si>
    <t>110/35/10кВКрасный Холм</t>
  </si>
  <si>
    <t>35/10кВГусево</t>
  </si>
  <si>
    <t>35/10кВСвятое</t>
  </si>
  <si>
    <t>35/10кВМошки</t>
  </si>
  <si>
    <t>35/6кВ№ 5</t>
  </si>
  <si>
    <t>35/6кВЛисицкий бор</t>
  </si>
  <si>
    <t>110/10кВСелихово 110/10</t>
  </si>
  <si>
    <t>110/35/10кВАндреаполь 110/35/10</t>
  </si>
  <si>
    <t>110/35/10кВДВП</t>
  </si>
  <si>
    <t>110/35/10кВИваново</t>
  </si>
  <si>
    <t>110/35/6кВБезбородово</t>
  </si>
  <si>
    <t>35/10кВИзоплит</t>
  </si>
  <si>
    <t>35/10кВКиверичи</t>
  </si>
  <si>
    <t>110/35/10кВСтарт</t>
  </si>
  <si>
    <t>35/10кВБерново</t>
  </si>
  <si>
    <t>35/10кВБубеньево</t>
  </si>
  <si>
    <t>35/10кВКуженкино</t>
  </si>
  <si>
    <t>35/10кВФралево</t>
  </si>
  <si>
    <t>35/10кВОковцы</t>
  </si>
  <si>
    <t>35/10кВВысокое</t>
  </si>
  <si>
    <t>35/10кВСороки</t>
  </si>
  <si>
    <t>35/6кВБоровно</t>
  </si>
  <si>
    <t>110/10кВМанихино</t>
  </si>
  <si>
    <t>35/10кВЗараменье</t>
  </si>
  <si>
    <t>35/10кВКрапивня</t>
  </si>
  <si>
    <t>35/10кВТолмачи</t>
  </si>
  <si>
    <t>35/10кВСоминка</t>
  </si>
  <si>
    <t>35/10кВЧамерово</t>
  </si>
  <si>
    <t>35/10кВПервитино</t>
  </si>
  <si>
    <t>35/10кВ№ 7</t>
  </si>
  <si>
    <t>35/10кВСавватьево</t>
  </si>
  <si>
    <t>35/10кВНовый Стан</t>
  </si>
  <si>
    <t>35/6кВВыдропужск</t>
  </si>
  <si>
    <t>35/6кВКимры</t>
  </si>
  <si>
    <t>110/35/10кВСеверная</t>
  </si>
  <si>
    <t>110/35/10кВСелижарово</t>
  </si>
  <si>
    <t>110/35/10кВНикола Рожок</t>
  </si>
  <si>
    <t>110/35/10кВМоркины Горы</t>
  </si>
  <si>
    <t>110/35/10кВБелый</t>
  </si>
  <si>
    <t>110/35/10кВВасилево</t>
  </si>
  <si>
    <t>110/35/10кВВерхняя Троица</t>
  </si>
  <si>
    <t>110/35/10кВГорицы</t>
  </si>
  <si>
    <t>110/35/10кВТоропец</t>
  </si>
  <si>
    <t>35/10кВМаксимково</t>
  </si>
  <si>
    <t>35/10кВМаксимово</t>
  </si>
  <si>
    <t>35/10кВМолодой Туд</t>
  </si>
  <si>
    <t>35/10кВКлешнево</t>
  </si>
  <si>
    <t>35/10кВЕльцы</t>
  </si>
  <si>
    <t>35/10кВБольшое Вишенье</t>
  </si>
  <si>
    <t>35/10кВВоскресенское</t>
  </si>
  <si>
    <t>35/10кВЖарки</t>
  </si>
  <si>
    <t>35/10кВВега</t>
  </si>
  <si>
    <t>35/10кВМартыново</t>
  </si>
  <si>
    <t>35/10кВСукромля 35/10</t>
  </si>
  <si>
    <t>35/10кВТимково</t>
  </si>
  <si>
    <t>35/10кВСтарая Торопа</t>
  </si>
  <si>
    <t>35/10кВ№ 8</t>
  </si>
  <si>
    <t>35/10кВЗолотиха</t>
  </si>
  <si>
    <t>35/10кВИльино</t>
  </si>
  <si>
    <t>35/10кВКовалево</t>
  </si>
  <si>
    <t>35/10кВК.Демьяновская</t>
  </si>
  <si>
    <t>35/10кВМининские Дворы</t>
  </si>
  <si>
    <t>35/10кВАлексейково</t>
  </si>
  <si>
    <t>35/10кВМолдино</t>
  </si>
  <si>
    <t>35/10кВКрасный городок</t>
  </si>
  <si>
    <t>35/10кВНагорское</t>
  </si>
  <si>
    <t>35/10кВСлаутино</t>
  </si>
  <si>
    <t>35/10кВПлоскошь</t>
  </si>
  <si>
    <t>35/10кВПлутково</t>
  </si>
  <si>
    <t>35/10кВСиньково</t>
  </si>
  <si>
    <t>35/10кВСеглино</t>
  </si>
  <si>
    <t>35/6кВМакарово</t>
  </si>
  <si>
    <t>110/10кВЗобнино</t>
  </si>
  <si>
    <t>110/10кВПролетарская</t>
  </si>
  <si>
    <t>110/10кВБибирево</t>
  </si>
  <si>
    <t>110/35/10кВЗападная Двина</t>
  </si>
  <si>
    <t>110/35/10кВРоща</t>
  </si>
  <si>
    <t>110/35/10кВСухарево</t>
  </si>
  <si>
    <t>110/35/10кВВесьегонск</t>
  </si>
  <si>
    <t>110/35/10кВБ-4</t>
  </si>
  <si>
    <t>110/35/10кВБологое</t>
  </si>
  <si>
    <t>110/35/10кВКалашниково</t>
  </si>
  <si>
    <t>110/35/10кВАлешинка</t>
  </si>
  <si>
    <t>40680696</t>
  </si>
  <si>
    <t>40685652</t>
  </si>
  <si>
    <t>40685668</t>
  </si>
  <si>
    <t>40685691</t>
  </si>
  <si>
    <t>40685706</t>
  </si>
  <si>
    <t>40686764</t>
  </si>
  <si>
    <t>40687214</t>
  </si>
  <si>
    <t>40689923</t>
  </si>
  <si>
    <t>40692775</t>
  </si>
  <si>
    <t>40694192</t>
  </si>
  <si>
    <t>40694463</t>
  </si>
  <si>
    <t>40694624</t>
  </si>
  <si>
    <t>40694916</t>
  </si>
  <si>
    <t>40695936</t>
  </si>
  <si>
    <t>40698771</t>
  </si>
  <si>
    <t>40700801</t>
  </si>
  <si>
    <t>40702165</t>
  </si>
  <si>
    <t>40703507</t>
  </si>
  <si>
    <t>40705211</t>
  </si>
  <si>
    <t>40707593</t>
  </si>
  <si>
    <t>40707804</t>
  </si>
  <si>
    <t>40709172</t>
  </si>
  <si>
    <t>40709759</t>
  </si>
  <si>
    <t>40709761</t>
  </si>
  <si>
    <t>40709762</t>
  </si>
  <si>
    <t>40711396</t>
  </si>
  <si>
    <t>40711424</t>
  </si>
  <si>
    <t>40711425</t>
  </si>
  <si>
    <t>40711847</t>
  </si>
  <si>
    <t>40711848</t>
  </si>
  <si>
    <t>40712497</t>
  </si>
  <si>
    <t>40712520</t>
  </si>
  <si>
    <t>40714765</t>
  </si>
  <si>
    <t>40715474</t>
  </si>
  <si>
    <t>40715647</t>
  </si>
  <si>
    <t>40716138</t>
  </si>
  <si>
    <t>40716481</t>
  </si>
  <si>
    <t>40716486</t>
  </si>
  <si>
    <t>40716490</t>
  </si>
  <si>
    <t>40716511</t>
  </si>
  <si>
    <t>40717227</t>
  </si>
  <si>
    <t>40717229</t>
  </si>
  <si>
    <t>40717330</t>
  </si>
  <si>
    <t>40717635</t>
  </si>
  <si>
    <t>40718480</t>
  </si>
  <si>
    <t>40718490</t>
  </si>
  <si>
    <t>40718499</t>
  </si>
  <si>
    <t>40718500</t>
  </si>
  <si>
    <t>40718505</t>
  </si>
  <si>
    <t>40718512</t>
  </si>
  <si>
    <t>40718513</t>
  </si>
  <si>
    <t>40718538</t>
  </si>
  <si>
    <t>40718611</t>
  </si>
  <si>
    <t>40718781</t>
  </si>
  <si>
    <t>40718784</t>
  </si>
  <si>
    <t>40718786</t>
  </si>
  <si>
    <t>40718799</t>
  </si>
  <si>
    <t>40718802</t>
  </si>
  <si>
    <t>40718832</t>
  </si>
  <si>
    <t>40718835</t>
  </si>
  <si>
    <t>40718838</t>
  </si>
  <si>
    <t>40718840</t>
  </si>
  <si>
    <t>40718844</t>
  </si>
  <si>
    <t>40718853</t>
  </si>
  <si>
    <t>40718857</t>
  </si>
  <si>
    <t>40719350</t>
  </si>
  <si>
    <t>40719595</t>
  </si>
  <si>
    <t>40719603</t>
  </si>
  <si>
    <t>40720058</t>
  </si>
  <si>
    <t>40720885</t>
  </si>
  <si>
    <t>40720886</t>
  </si>
  <si>
    <t>40720946</t>
  </si>
  <si>
    <t>40721002</t>
  </si>
  <si>
    <t>40721157</t>
  </si>
  <si>
    <t>40721471</t>
  </si>
  <si>
    <t>40721635</t>
  </si>
  <si>
    <t>40722623</t>
  </si>
  <si>
    <t>40722633</t>
  </si>
  <si>
    <t>40722634</t>
  </si>
  <si>
    <t>40722859</t>
  </si>
  <si>
    <t>40723054</t>
  </si>
  <si>
    <t>40723055</t>
  </si>
  <si>
    <t>40724256</t>
  </si>
  <si>
    <t>40724402</t>
  </si>
  <si>
    <t>40724413</t>
  </si>
  <si>
    <t>40724442</t>
  </si>
  <si>
    <t>40724487</t>
  </si>
  <si>
    <t>40725017</t>
  </si>
  <si>
    <t>40725020</t>
  </si>
  <si>
    <t>40725147</t>
  </si>
  <si>
    <t>40725222</t>
  </si>
  <si>
    <t>40725279</t>
  </si>
  <si>
    <t>40725280</t>
  </si>
  <si>
    <t>40725412</t>
  </si>
  <si>
    <t>40726245</t>
  </si>
  <si>
    <t>40726428</t>
  </si>
  <si>
    <t>40726437</t>
  </si>
  <si>
    <t>40726441</t>
  </si>
  <si>
    <t>40726446</t>
  </si>
  <si>
    <t>40726452</t>
  </si>
  <si>
    <t>40726537</t>
  </si>
  <si>
    <t>40726598</t>
  </si>
  <si>
    <t>40727051</t>
  </si>
  <si>
    <t>40727052</t>
  </si>
  <si>
    <t>40727351</t>
  </si>
  <si>
    <t>40727521</t>
  </si>
  <si>
    <t>40727535</t>
  </si>
  <si>
    <t>40727542</t>
  </si>
  <si>
    <t>40727547</t>
  </si>
  <si>
    <t>40727629</t>
  </si>
  <si>
    <t>40727687</t>
  </si>
  <si>
    <t>40727695</t>
  </si>
  <si>
    <t>40727729</t>
  </si>
  <si>
    <t>40727762</t>
  </si>
  <si>
    <t>40727770</t>
  </si>
  <si>
    <t>40727785</t>
  </si>
  <si>
    <t>40727999</t>
  </si>
  <si>
    <t>40728292</t>
  </si>
  <si>
    <t>40728400</t>
  </si>
  <si>
    <t>40728489</t>
  </si>
  <si>
    <t>40728668</t>
  </si>
  <si>
    <t>40728835</t>
  </si>
  <si>
    <t>40728869</t>
  </si>
  <si>
    <t>40728882</t>
  </si>
  <si>
    <t>40728993</t>
  </si>
  <si>
    <t>40728999</t>
  </si>
  <si>
    <t>40729006</t>
  </si>
  <si>
    <t>40729025</t>
  </si>
  <si>
    <t>40729028</t>
  </si>
  <si>
    <t>40729032</t>
  </si>
  <si>
    <t>40729048</t>
  </si>
  <si>
    <t>40729051</t>
  </si>
  <si>
    <t>40729064</t>
  </si>
  <si>
    <t>40729067</t>
  </si>
  <si>
    <t>40729117</t>
  </si>
  <si>
    <t>40729122</t>
  </si>
  <si>
    <t>40729127</t>
  </si>
  <si>
    <t>40729133</t>
  </si>
  <si>
    <t>40729134</t>
  </si>
  <si>
    <t>40729138</t>
  </si>
  <si>
    <t>40729143</t>
  </si>
  <si>
    <t>40729153</t>
  </si>
  <si>
    <t>40729154</t>
  </si>
  <si>
    <t>40729155</t>
  </si>
  <si>
    <t>40729162</t>
  </si>
  <si>
    <t>40729169</t>
  </si>
  <si>
    <t>40729175</t>
  </si>
  <si>
    <t>40729183</t>
  </si>
  <si>
    <t>40729188</t>
  </si>
  <si>
    <t>40729191</t>
  </si>
  <si>
    <t>40729202</t>
  </si>
  <si>
    <t>40729205</t>
  </si>
  <si>
    <t>40729354</t>
  </si>
  <si>
    <t>40729464</t>
  </si>
  <si>
    <t>40729466</t>
  </si>
  <si>
    <t>40729472</t>
  </si>
  <si>
    <t>40729493</t>
  </si>
  <si>
    <t>40729609</t>
  </si>
  <si>
    <t>40729622</t>
  </si>
  <si>
    <t>40729770</t>
  </si>
  <si>
    <t>40729846</t>
  </si>
  <si>
    <t>40729855</t>
  </si>
  <si>
    <t>40729859</t>
  </si>
  <si>
    <t>40729869</t>
  </si>
  <si>
    <t>40730352</t>
  </si>
  <si>
    <t>40730429</t>
  </si>
  <si>
    <t>40730587</t>
  </si>
  <si>
    <t>40730612</t>
  </si>
  <si>
    <t>40730626</t>
  </si>
  <si>
    <t>40730689</t>
  </si>
  <si>
    <t>40730786</t>
  </si>
  <si>
    <t>40730788</t>
  </si>
  <si>
    <t>40730846</t>
  </si>
  <si>
    <t>40731049</t>
  </si>
  <si>
    <t>40731097</t>
  </si>
  <si>
    <t>40731098</t>
  </si>
  <si>
    <t>40731115</t>
  </si>
  <si>
    <t>40731119</t>
  </si>
  <si>
    <t>40731347</t>
  </si>
  <si>
    <t>40731416</t>
  </si>
  <si>
    <t>40731430</t>
  </si>
  <si>
    <t>40731444</t>
  </si>
  <si>
    <t>40731447</t>
  </si>
  <si>
    <t>40731468</t>
  </si>
  <si>
    <t>40731473</t>
  </si>
  <si>
    <t>40731476</t>
  </si>
  <si>
    <t>40731587</t>
  </si>
  <si>
    <t>40731601</t>
  </si>
  <si>
    <t>40731618</t>
  </si>
  <si>
    <t>40731620</t>
  </si>
  <si>
    <t>40731699</t>
  </si>
  <si>
    <t>40731790</t>
  </si>
  <si>
    <t>40732073</t>
  </si>
  <si>
    <t>40732079</t>
  </si>
  <si>
    <t>40732081</t>
  </si>
  <si>
    <t>40732086</t>
  </si>
  <si>
    <t>40732089</t>
  </si>
  <si>
    <t>40732093</t>
  </si>
  <si>
    <t>40732384</t>
  </si>
  <si>
    <t>40732408</t>
  </si>
  <si>
    <t>40732553</t>
  </si>
  <si>
    <t>40732556</t>
  </si>
  <si>
    <t>40732714</t>
  </si>
  <si>
    <t>40732778</t>
  </si>
  <si>
    <t>40732927</t>
  </si>
  <si>
    <t>40732974</t>
  </si>
  <si>
    <t>40733324</t>
  </si>
  <si>
    <t>40733363</t>
  </si>
  <si>
    <t>40733382</t>
  </si>
  <si>
    <t>40733401</t>
  </si>
  <si>
    <t>40733406</t>
  </si>
  <si>
    <t>40733410</t>
  </si>
  <si>
    <t>40733438</t>
  </si>
  <si>
    <t>40733446</t>
  </si>
  <si>
    <t>40733452</t>
  </si>
  <si>
    <t>40733457</t>
  </si>
  <si>
    <t>40733498</t>
  </si>
  <si>
    <t>40733510</t>
  </si>
  <si>
    <t>40733516</t>
  </si>
  <si>
    <t>40733526</t>
  </si>
  <si>
    <t>40733531</t>
  </si>
  <si>
    <t>40733559</t>
  </si>
  <si>
    <t>40733665</t>
  </si>
  <si>
    <t>40733893</t>
  </si>
  <si>
    <t>40734054</t>
  </si>
  <si>
    <t>40734069</t>
  </si>
  <si>
    <t>40734084</t>
  </si>
  <si>
    <t>40734127</t>
  </si>
  <si>
    <t>40734188</t>
  </si>
  <si>
    <t>40734221</t>
  </si>
  <si>
    <t>40734253</t>
  </si>
  <si>
    <t>40734255</t>
  </si>
  <si>
    <t>40734285</t>
  </si>
  <si>
    <t>40734313</t>
  </si>
  <si>
    <t>40734318</t>
  </si>
  <si>
    <t>40734322</t>
  </si>
  <si>
    <t>40734329</t>
  </si>
  <si>
    <t>40734361</t>
  </si>
  <si>
    <t>40734380</t>
  </si>
  <si>
    <t>40734413</t>
  </si>
  <si>
    <t>40734476</t>
  </si>
  <si>
    <t>40735060</t>
  </si>
  <si>
    <t>40735146</t>
  </si>
  <si>
    <t>40735164</t>
  </si>
  <si>
    <t>40735173</t>
  </si>
  <si>
    <t>40735245</t>
  </si>
  <si>
    <t>40735258</t>
  </si>
  <si>
    <t>40735259</t>
  </si>
  <si>
    <t>40735338</t>
  </si>
  <si>
    <t>40735363</t>
  </si>
  <si>
    <t>40735507</t>
  </si>
  <si>
    <t>40735556</t>
  </si>
  <si>
    <t>40735661</t>
  </si>
  <si>
    <t>40735668</t>
  </si>
  <si>
    <t>40735677</t>
  </si>
  <si>
    <t>40735681</t>
  </si>
  <si>
    <t>40735821</t>
  </si>
  <si>
    <t>40735835</t>
  </si>
  <si>
    <t>40735882</t>
  </si>
  <si>
    <t>40735901</t>
  </si>
  <si>
    <t>40735954</t>
  </si>
  <si>
    <t>40735969</t>
  </si>
  <si>
    <t>40735974</t>
  </si>
  <si>
    <t>40736006</t>
  </si>
  <si>
    <t>40736105</t>
  </si>
  <si>
    <t>40736211</t>
  </si>
  <si>
    <t>40736214</t>
  </si>
  <si>
    <t>40736219</t>
  </si>
  <si>
    <t>40736221</t>
  </si>
  <si>
    <t>40736286</t>
  </si>
  <si>
    <t>40736306</t>
  </si>
  <si>
    <t>40736313</t>
  </si>
  <si>
    <t>40736351</t>
  </si>
  <si>
    <t>40736627</t>
  </si>
  <si>
    <t>40736797</t>
  </si>
  <si>
    <t>40736807</t>
  </si>
  <si>
    <t>40736987</t>
  </si>
  <si>
    <t>40737092</t>
  </si>
  <si>
    <t>40737104</t>
  </si>
  <si>
    <t>40737129</t>
  </si>
  <si>
    <t>40737373</t>
  </si>
  <si>
    <t>40737640</t>
  </si>
  <si>
    <t>40737644</t>
  </si>
  <si>
    <t>40737663</t>
  </si>
  <si>
    <t>40737664</t>
  </si>
  <si>
    <t>40737748</t>
  </si>
  <si>
    <t>40737771</t>
  </si>
  <si>
    <t>40737795</t>
  </si>
  <si>
    <t>40737923</t>
  </si>
  <si>
    <t>40737993</t>
  </si>
  <si>
    <t>40738192</t>
  </si>
  <si>
    <t>40738193</t>
  </si>
  <si>
    <t>40738235</t>
  </si>
  <si>
    <t>40738240</t>
  </si>
  <si>
    <t>40738242</t>
  </si>
  <si>
    <t>40738449</t>
  </si>
  <si>
    <t>40738569</t>
  </si>
  <si>
    <t>40738578</t>
  </si>
  <si>
    <t>40738604</t>
  </si>
  <si>
    <t>40738628</t>
  </si>
  <si>
    <t>40738670</t>
  </si>
  <si>
    <t>40738678</t>
  </si>
  <si>
    <t>40738699</t>
  </si>
  <si>
    <t>40738775</t>
  </si>
  <si>
    <t>40738829</t>
  </si>
  <si>
    <t>40738992</t>
  </si>
  <si>
    <t>40739007</t>
  </si>
  <si>
    <t>40739018</t>
  </si>
  <si>
    <t>40739038</t>
  </si>
  <si>
    <t>40739049</t>
  </si>
  <si>
    <t>40739089</t>
  </si>
  <si>
    <t>40739232</t>
  </si>
  <si>
    <t>40739269</t>
  </si>
  <si>
    <t>40739282</t>
  </si>
  <si>
    <t>40739415</t>
  </si>
  <si>
    <t>40739424</t>
  </si>
  <si>
    <t>40739429</t>
  </si>
  <si>
    <t>40739489</t>
  </si>
  <si>
    <t>40739532</t>
  </si>
  <si>
    <t>40739539</t>
  </si>
  <si>
    <t>40739542</t>
  </si>
  <si>
    <t>40739543</t>
  </si>
  <si>
    <t>40739547</t>
  </si>
  <si>
    <t>40739550</t>
  </si>
  <si>
    <t>40739552</t>
  </si>
  <si>
    <t>40739553</t>
  </si>
  <si>
    <t>40739555</t>
  </si>
  <si>
    <t>40739558</t>
  </si>
  <si>
    <t>40739772</t>
  </si>
  <si>
    <t>40739780</t>
  </si>
  <si>
    <t>40739805</t>
  </si>
  <si>
    <t>40739819</t>
  </si>
  <si>
    <t>40739837</t>
  </si>
  <si>
    <t>40739885</t>
  </si>
  <si>
    <t>40739909</t>
  </si>
  <si>
    <t>40739917</t>
  </si>
  <si>
    <t>40739933</t>
  </si>
  <si>
    <t>40739937</t>
  </si>
  <si>
    <t>40739945</t>
  </si>
  <si>
    <t>40740020</t>
  </si>
  <si>
    <t>40740098</t>
  </si>
  <si>
    <t>40740107</t>
  </si>
  <si>
    <t>40740126</t>
  </si>
  <si>
    <t>40740142</t>
  </si>
  <si>
    <t>40740180</t>
  </si>
  <si>
    <t>40740194</t>
  </si>
  <si>
    <t>40740218</t>
  </si>
  <si>
    <t>40740235</t>
  </si>
  <si>
    <t>40740265</t>
  </si>
  <si>
    <t>40740296</t>
  </si>
  <si>
    <t>40740356</t>
  </si>
  <si>
    <t>40740412</t>
  </si>
  <si>
    <t>40740469</t>
  </si>
  <si>
    <t>40740486</t>
  </si>
  <si>
    <t>40740680</t>
  </si>
  <si>
    <t>40740743</t>
  </si>
  <si>
    <t>40740837</t>
  </si>
  <si>
    <t>40740845</t>
  </si>
  <si>
    <t>40740974</t>
  </si>
  <si>
    <t>40741039</t>
  </si>
  <si>
    <t>40741094</t>
  </si>
  <si>
    <t>40741095</t>
  </si>
  <si>
    <t>40741106</t>
  </si>
  <si>
    <t>40741188</t>
  </si>
  <si>
    <t>40741208</t>
  </si>
  <si>
    <t>40741418</t>
  </si>
  <si>
    <t>40741628</t>
  </si>
  <si>
    <t>40741688</t>
  </si>
  <si>
    <t>40741740</t>
  </si>
  <si>
    <t>40741761</t>
  </si>
  <si>
    <t>40741774</t>
  </si>
  <si>
    <t>40741939</t>
  </si>
  <si>
    <t>40741988</t>
  </si>
  <si>
    <t>40742001</t>
  </si>
  <si>
    <t>40742016</t>
  </si>
  <si>
    <t>40742024</t>
  </si>
  <si>
    <t>40742174</t>
  </si>
  <si>
    <t>40742339</t>
  </si>
  <si>
    <t>40742341</t>
  </si>
  <si>
    <t>40742503</t>
  </si>
  <si>
    <t>40742525</t>
  </si>
  <si>
    <t>40742536</t>
  </si>
  <si>
    <t>40742667</t>
  </si>
  <si>
    <t>40742715</t>
  </si>
  <si>
    <t>40742811</t>
  </si>
  <si>
    <t>40742815</t>
  </si>
  <si>
    <t>40742823</t>
  </si>
  <si>
    <t>40742828</t>
  </si>
  <si>
    <t>40742900</t>
  </si>
  <si>
    <t>40743540</t>
  </si>
  <si>
    <t>40743663</t>
  </si>
  <si>
    <t>40743865</t>
  </si>
  <si>
    <t>40744026</t>
  </si>
  <si>
    <t>40744242</t>
  </si>
  <si>
    <t>40744265</t>
  </si>
  <si>
    <t>40744336</t>
  </si>
  <si>
    <t>40745136</t>
  </si>
  <si>
    <t>40745430</t>
  </si>
  <si>
    <t>40745903</t>
  </si>
  <si>
    <t>40745979</t>
  </si>
  <si>
    <t>40746513</t>
  </si>
  <si>
    <t>40746561</t>
  </si>
  <si>
    <t>40746657</t>
  </si>
  <si>
    <t>40747115</t>
  </si>
  <si>
    <t>40747256</t>
  </si>
  <si>
    <t>40747336</t>
  </si>
  <si>
    <t>40747441</t>
  </si>
  <si>
    <t>40747861</t>
  </si>
  <si>
    <t>40748094</t>
  </si>
  <si>
    <t>40748549</t>
  </si>
  <si>
    <t>40748717</t>
  </si>
  <si>
    <t>110/10кВпено</t>
  </si>
  <si>
    <t>48 месяцев</t>
  </si>
  <si>
    <t>Пообъектная информация по заключенным договорам ТП за июнь месяц 2013 г.</t>
  </si>
  <si>
    <t>Сведения о деятельности филиала ОАО " МРСК Центра" - "Тверьэнерго" по технологическому присоединению за июнь 2013г.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</si>
</sst>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"/>
    <numFmt numFmtId="166" formatCode="0.00000"/>
    <numFmt numFmtId="167" formatCode="#,##0.0"/>
    <numFmt numFmtId="168" formatCode="0.0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9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51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wrapText="1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2" fillId="0" borderId="0" xfId="0" applyNumberFormat="1" applyFont="1"/>
    <xf numFmtId="0" fontId="0" fillId="0" borderId="0" xfId="0" applyAlignment="1">
      <alignment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wrapText="1"/>
    </xf>
    <xf numFmtId="1" fontId="6" fillId="3" borderId="2" xfId="0" applyNumberFormat="1" applyFont="1" applyFill="1" applyBorder="1" applyAlignment="1">
      <alignment horizontal="center" wrapText="1"/>
    </xf>
    <xf numFmtId="0" fontId="0" fillId="4" borderId="1" xfId="0" applyFill="1" applyBorder="1"/>
    <xf numFmtId="0" fontId="3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8" fillId="0" borderId="1" xfId="0" applyFont="1" applyFill="1" applyBorder="1" applyAlignment="1" applyProtection="1">
      <alignment horizontal="right" vertical="center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0" xfId="0" applyFill="1"/>
    <xf numFmtId="4" fontId="8" fillId="0" borderId="5" xfId="0" applyNumberFormat="1" applyFont="1" applyFill="1" applyBorder="1" applyAlignment="1" applyProtection="1">
      <alignment horizontal="right" vertical="center"/>
    </xf>
    <xf numFmtId="0" fontId="8" fillId="0" borderId="5" xfId="0" applyFont="1" applyFill="1" applyBorder="1" applyAlignment="1" applyProtection="1">
      <alignment horizontal="right" vertical="center"/>
    </xf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10" fillId="0" borderId="1" xfId="0" applyFont="1" applyFill="1" applyBorder="1" applyAlignment="1" applyProtection="1">
      <alignment horizontal="right" vertical="center" wrapText="1"/>
    </xf>
    <xf numFmtId="0" fontId="4" fillId="0" borderId="1" xfId="46" applyFont="1" applyFill="1" applyBorder="1" applyAlignment="1">
      <alignment wrapText="1"/>
    </xf>
    <xf numFmtId="164" fontId="2" fillId="4" borderId="1" xfId="0" applyNumberFormat="1" applyFont="1" applyFill="1" applyBorder="1" applyAlignment="1">
      <alignment horizontal="center" vertical="center"/>
    </xf>
    <xf numFmtId="166" fontId="0" fillId="0" borderId="0" xfId="0" applyNumberFormat="1"/>
    <xf numFmtId="0" fontId="11" fillId="0" borderId="0" xfId="0" applyFont="1"/>
    <xf numFmtId="14" fontId="8" fillId="0" borderId="1" xfId="0" applyNumberFormat="1" applyFont="1" applyFill="1" applyBorder="1" applyAlignment="1" applyProtection="1">
      <alignment horizontal="right" vertical="center"/>
    </xf>
    <xf numFmtId="4" fontId="8" fillId="0" borderId="1" xfId="0" applyNumberFormat="1" applyFont="1" applyFill="1" applyBorder="1" applyAlignment="1" applyProtection="1">
      <alignment horizontal="right" vertical="center"/>
    </xf>
    <xf numFmtId="0" fontId="8" fillId="0" borderId="1" xfId="0" applyFont="1" applyFill="1" applyBorder="1" applyAlignment="1" applyProtection="1">
      <alignment vertical="center"/>
    </xf>
    <xf numFmtId="165" fontId="0" fillId="0" borderId="0" xfId="0" applyNumberFormat="1"/>
    <xf numFmtId="4" fontId="8" fillId="0" borderId="7" xfId="0" applyNumberFormat="1" applyFont="1" applyFill="1" applyBorder="1" applyAlignment="1" applyProtection="1">
      <alignment horizontal="right" vertical="center"/>
    </xf>
    <xf numFmtId="0" fontId="8" fillId="0" borderId="1" xfId="0" applyFont="1" applyFill="1" applyBorder="1" applyAlignment="1" applyProtection="1">
      <alignment horizontal="right" vertical="center"/>
    </xf>
    <xf numFmtId="0" fontId="8" fillId="0" borderId="1" xfId="0" applyNumberFormat="1" applyFont="1" applyFill="1" applyBorder="1" applyAlignment="1" applyProtection="1">
      <alignment vertical="center"/>
    </xf>
    <xf numFmtId="3" fontId="0" fillId="0" borderId="0" xfId="0" applyNumberFormat="1"/>
    <xf numFmtId="167" fontId="0" fillId="0" borderId="0" xfId="0" applyNumberFormat="1"/>
    <xf numFmtId="168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4" fontId="8" fillId="5" borderId="7" xfId="0" applyNumberFormat="1" applyFont="1" applyFill="1" applyBorder="1" applyAlignment="1" applyProtection="1">
      <alignment horizontal="right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</cellXfs>
  <cellStyles count="47"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4" xfId="3"/>
    <cellStyle name="Обычный 2_РЕЕСТР Журнал" xfId="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  <cellStyle name="Обычный_Реестр закл.договоров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"/>
  <sheetViews>
    <sheetView tabSelected="1" workbookViewId="0">
      <selection activeCell="L8" sqref="L8"/>
    </sheetView>
  </sheetViews>
  <sheetFormatPr defaultRowHeight="15" x14ac:dyDescent="0.25"/>
  <cols>
    <col min="1" max="1" width="14" customWidth="1"/>
    <col min="2" max="2" width="6.5703125" customWidth="1"/>
    <col min="3" max="3" width="29.28515625" customWidth="1"/>
    <col min="5" max="5" width="10.5703125" bestFit="1" customWidth="1"/>
    <col min="7" max="7" width="11.42578125" customWidth="1"/>
    <col min="9" max="9" width="10.7109375" customWidth="1"/>
    <col min="11" max="11" width="10.140625" customWidth="1"/>
  </cols>
  <sheetData>
    <row r="1" spans="1:11" x14ac:dyDescent="0.25">
      <c r="H1" s="46" t="s">
        <v>15</v>
      </c>
      <c r="I1" s="46"/>
      <c r="J1" s="46"/>
      <c r="K1" s="46"/>
    </row>
    <row r="2" spans="1:11" x14ac:dyDescent="0.25">
      <c r="A2" s="1" t="s">
        <v>586</v>
      </c>
      <c r="B2" s="1"/>
      <c r="D2" s="1"/>
      <c r="E2" s="2"/>
      <c r="F2" s="1"/>
      <c r="G2" s="1"/>
      <c r="H2" s="1"/>
      <c r="I2" s="7"/>
      <c r="J2" s="1"/>
      <c r="K2" s="1"/>
    </row>
    <row r="3" spans="1:11" ht="15.75" thickBot="1" x14ac:dyDescent="0.3">
      <c r="C3" s="1"/>
      <c r="D3" s="1"/>
      <c r="E3" s="2"/>
      <c r="F3" s="1"/>
      <c r="G3" s="1"/>
      <c r="H3" s="1"/>
      <c r="I3" s="7"/>
      <c r="J3" s="1"/>
      <c r="K3" s="1"/>
    </row>
    <row r="4" spans="1:11" ht="15.75" customHeight="1" thickBot="1" x14ac:dyDescent="0.3">
      <c r="A4" s="47" t="s">
        <v>1</v>
      </c>
      <c r="B4" s="9"/>
      <c r="C4" s="47" t="s">
        <v>14</v>
      </c>
      <c r="D4" s="45" t="s">
        <v>2</v>
      </c>
      <c r="E4" s="45"/>
      <c r="F4" s="45" t="s">
        <v>3</v>
      </c>
      <c r="G4" s="45"/>
      <c r="H4" s="45" t="s">
        <v>4</v>
      </c>
      <c r="I4" s="50"/>
      <c r="J4" s="45" t="s">
        <v>5</v>
      </c>
      <c r="K4" s="45"/>
    </row>
    <row r="5" spans="1:11" ht="46.5" customHeight="1" thickBot="1" x14ac:dyDescent="0.3">
      <c r="A5" s="48"/>
      <c r="B5" s="10" t="s">
        <v>18</v>
      </c>
      <c r="C5" s="48"/>
      <c r="D5" s="45"/>
      <c r="E5" s="45"/>
      <c r="F5" s="45"/>
      <c r="G5" s="45"/>
      <c r="H5" s="45"/>
      <c r="I5" s="50"/>
      <c r="J5" s="45"/>
      <c r="K5" s="45"/>
    </row>
    <row r="6" spans="1:11" x14ac:dyDescent="0.25">
      <c r="A6" s="48"/>
      <c r="B6" s="10"/>
      <c r="C6" s="49"/>
      <c r="D6" s="11" t="s">
        <v>6</v>
      </c>
      <c r="E6" s="11" t="s">
        <v>7</v>
      </c>
      <c r="F6" s="11" t="s">
        <v>6</v>
      </c>
      <c r="G6" s="11" t="s">
        <v>7</v>
      </c>
      <c r="H6" s="11" t="s">
        <v>6</v>
      </c>
      <c r="I6" s="12" t="s">
        <v>7</v>
      </c>
      <c r="J6" s="11" t="s">
        <v>6</v>
      </c>
      <c r="K6" s="11" t="s">
        <v>7</v>
      </c>
    </row>
    <row r="7" spans="1:11" x14ac:dyDescent="0.25">
      <c r="A7" s="14"/>
      <c r="B7" s="14"/>
      <c r="C7" s="14" t="s">
        <v>16</v>
      </c>
      <c r="D7" s="15">
        <f t="shared" ref="D7:K7" si="0">SUM(D8:D104)</f>
        <v>488</v>
      </c>
      <c r="E7" s="30">
        <f t="shared" si="0"/>
        <v>11.448000000000006</v>
      </c>
      <c r="F7" s="15">
        <f t="shared" si="0"/>
        <v>282</v>
      </c>
      <c r="G7" s="30">
        <f t="shared" si="0"/>
        <v>5.1722499999999991</v>
      </c>
      <c r="H7" s="15">
        <f t="shared" si="0"/>
        <v>75</v>
      </c>
      <c r="I7" s="30">
        <f t="shared" si="0"/>
        <v>2.0039999999999991</v>
      </c>
      <c r="J7" s="15">
        <f t="shared" si="0"/>
        <v>11</v>
      </c>
      <c r="K7" s="30">
        <f t="shared" si="0"/>
        <v>4.1749999999999998</v>
      </c>
    </row>
    <row r="8" spans="1:11" x14ac:dyDescent="0.25">
      <c r="A8" s="4" t="s">
        <v>20</v>
      </c>
      <c r="B8" s="4">
        <v>1</v>
      </c>
      <c r="C8" s="4" t="s">
        <v>132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</row>
    <row r="9" spans="1:11" x14ac:dyDescent="0.25">
      <c r="A9" s="4" t="s">
        <v>20</v>
      </c>
      <c r="B9" s="4">
        <f>B8+1</f>
        <v>2</v>
      </c>
      <c r="C9" s="4" t="s">
        <v>23</v>
      </c>
      <c r="D9" s="18">
        <v>1</v>
      </c>
      <c r="E9" s="18">
        <v>0.4</v>
      </c>
      <c r="F9" s="18">
        <v>6</v>
      </c>
      <c r="G9" s="18">
        <v>4.7500000000000001E-2</v>
      </c>
      <c r="H9" s="18">
        <v>1</v>
      </c>
      <c r="I9" s="18">
        <v>0.01</v>
      </c>
      <c r="J9" s="4">
        <v>1</v>
      </c>
      <c r="K9" s="4">
        <v>3.5000000000000003E-2</v>
      </c>
    </row>
    <row r="10" spans="1:11" x14ac:dyDescent="0.25">
      <c r="A10" s="4" t="s">
        <v>20</v>
      </c>
      <c r="B10" s="4">
        <f t="shared" ref="B10:B76" si="1">B9+1</f>
        <v>3</v>
      </c>
      <c r="C10" s="4" t="s">
        <v>133</v>
      </c>
      <c r="D10" s="18">
        <f>3*F10</f>
        <v>3</v>
      </c>
      <c r="E10" s="18">
        <v>2.7E-2</v>
      </c>
      <c r="F10" s="18">
        <v>1</v>
      </c>
      <c r="G10" s="18">
        <v>1.2E-2</v>
      </c>
      <c r="H10" s="4">
        <v>0</v>
      </c>
      <c r="I10" s="18">
        <v>0</v>
      </c>
      <c r="J10" s="4">
        <v>0</v>
      </c>
      <c r="K10" s="4">
        <v>0</v>
      </c>
    </row>
    <row r="11" spans="1:11" x14ac:dyDescent="0.25">
      <c r="A11" s="4" t="s">
        <v>20</v>
      </c>
      <c r="B11" s="4">
        <f t="shared" si="1"/>
        <v>4</v>
      </c>
      <c r="C11" s="4" t="s">
        <v>70</v>
      </c>
      <c r="D11" s="18">
        <f t="shared" ref="D11:D15" si="2">3*F11</f>
        <v>6</v>
      </c>
      <c r="E11" s="18">
        <v>5.3999999999999999E-2</v>
      </c>
      <c r="F11" s="4">
        <v>2</v>
      </c>
      <c r="G11" s="18">
        <v>0.02</v>
      </c>
      <c r="H11" s="4">
        <v>0</v>
      </c>
      <c r="I11" s="18">
        <v>0</v>
      </c>
      <c r="J11" s="4">
        <v>0</v>
      </c>
      <c r="K11" s="4">
        <v>0</v>
      </c>
    </row>
    <row r="12" spans="1:11" x14ac:dyDescent="0.25">
      <c r="A12" s="4" t="s">
        <v>20</v>
      </c>
      <c r="B12" s="4">
        <f t="shared" si="1"/>
        <v>5</v>
      </c>
      <c r="C12" s="4" t="s">
        <v>90</v>
      </c>
      <c r="D12" s="18">
        <f t="shared" si="2"/>
        <v>6</v>
      </c>
      <c r="E12" s="18">
        <v>5.3999999999999999E-2</v>
      </c>
      <c r="F12" s="4">
        <v>2</v>
      </c>
      <c r="G12" s="4">
        <v>0.03</v>
      </c>
      <c r="H12" s="4">
        <v>0</v>
      </c>
      <c r="I12" s="4">
        <v>0</v>
      </c>
      <c r="J12" s="4">
        <v>0</v>
      </c>
      <c r="K12" s="4">
        <v>0</v>
      </c>
    </row>
    <row r="13" spans="1:11" x14ac:dyDescent="0.25">
      <c r="A13" s="4" t="s">
        <v>20</v>
      </c>
      <c r="B13" s="4">
        <f t="shared" si="1"/>
        <v>6</v>
      </c>
      <c r="C13" s="4" t="s">
        <v>31</v>
      </c>
      <c r="D13" s="18">
        <f t="shared" si="2"/>
        <v>3</v>
      </c>
      <c r="E13" s="18">
        <v>2.7E-2</v>
      </c>
      <c r="F13" s="18">
        <v>1</v>
      </c>
      <c r="G13" s="18">
        <v>1.4999999999999999E-2</v>
      </c>
      <c r="H13" s="18">
        <v>9</v>
      </c>
      <c r="I13" s="18">
        <v>9.7000000000000003E-2</v>
      </c>
      <c r="J13" s="4">
        <v>3</v>
      </c>
      <c r="K13" s="4">
        <v>4.4999999999999998E-2</v>
      </c>
    </row>
    <row r="14" spans="1:11" x14ac:dyDescent="0.25">
      <c r="A14" s="4" t="s">
        <v>20</v>
      </c>
      <c r="B14" s="4">
        <f t="shared" si="1"/>
        <v>7</v>
      </c>
      <c r="C14" s="4" t="s">
        <v>134</v>
      </c>
      <c r="D14" s="18">
        <f t="shared" si="2"/>
        <v>3</v>
      </c>
      <c r="E14" s="18">
        <v>2.7E-2</v>
      </c>
      <c r="F14" s="18">
        <v>1</v>
      </c>
      <c r="G14" s="18">
        <v>8.0000000000000002E-3</v>
      </c>
      <c r="H14" s="4">
        <v>0</v>
      </c>
      <c r="I14" s="18">
        <v>0</v>
      </c>
      <c r="J14" s="4">
        <v>0</v>
      </c>
      <c r="K14" s="4">
        <v>0</v>
      </c>
    </row>
    <row r="15" spans="1:11" x14ac:dyDescent="0.25">
      <c r="A15" s="4" t="s">
        <v>20</v>
      </c>
      <c r="B15" s="4">
        <f t="shared" si="1"/>
        <v>8</v>
      </c>
      <c r="C15" s="4" t="s">
        <v>105</v>
      </c>
      <c r="D15" s="18">
        <f t="shared" si="2"/>
        <v>6</v>
      </c>
      <c r="E15" s="18">
        <v>5.3999999999999999E-2</v>
      </c>
      <c r="F15" s="4">
        <v>2</v>
      </c>
      <c r="G15" s="18">
        <v>8.0000000000000002E-3</v>
      </c>
      <c r="H15" s="4">
        <v>1</v>
      </c>
      <c r="I15" s="4">
        <v>5.0000000000000001E-3</v>
      </c>
      <c r="J15" s="4">
        <v>0</v>
      </c>
      <c r="K15" s="4">
        <v>0</v>
      </c>
    </row>
    <row r="16" spans="1:11" x14ac:dyDescent="0.25">
      <c r="A16" s="4" t="s">
        <v>20</v>
      </c>
      <c r="B16" s="4">
        <f t="shared" si="1"/>
        <v>9</v>
      </c>
      <c r="C16" s="4" t="s">
        <v>28</v>
      </c>
      <c r="D16" s="18">
        <f>3*F16</f>
        <v>15</v>
      </c>
      <c r="E16" s="18">
        <v>0.13500000000000001</v>
      </c>
      <c r="F16" s="4">
        <v>5</v>
      </c>
      <c r="G16" s="4">
        <v>6.9000000000000006E-2</v>
      </c>
      <c r="H16" s="4">
        <v>0</v>
      </c>
      <c r="I16" s="4">
        <v>0</v>
      </c>
      <c r="J16" s="4">
        <v>3</v>
      </c>
      <c r="K16" s="4">
        <v>4.4999999999999998E-2</v>
      </c>
    </row>
    <row r="17" spans="1:11" x14ac:dyDescent="0.25">
      <c r="A17" s="4" t="s">
        <v>20</v>
      </c>
      <c r="B17" s="4">
        <f t="shared" si="1"/>
        <v>10</v>
      </c>
      <c r="C17" s="4" t="s">
        <v>32</v>
      </c>
      <c r="D17" s="18">
        <v>2</v>
      </c>
      <c r="E17" s="18">
        <v>4.4000000000000004</v>
      </c>
      <c r="F17" s="18">
        <v>13</v>
      </c>
      <c r="G17" s="18">
        <v>0.17499999999999999</v>
      </c>
      <c r="H17" s="18">
        <v>1</v>
      </c>
      <c r="I17" s="18">
        <v>0.1</v>
      </c>
      <c r="J17" s="4">
        <v>1</v>
      </c>
      <c r="K17" s="4">
        <v>4</v>
      </c>
    </row>
    <row r="18" spans="1:11" x14ac:dyDescent="0.25">
      <c r="A18" s="4" t="s">
        <v>20</v>
      </c>
      <c r="B18" s="4">
        <f t="shared" si="1"/>
        <v>11</v>
      </c>
      <c r="C18" s="4" t="s">
        <v>135</v>
      </c>
      <c r="D18" s="4">
        <v>0</v>
      </c>
      <c r="E18" s="18">
        <v>0</v>
      </c>
      <c r="F18" s="4">
        <v>0</v>
      </c>
      <c r="G18" s="18">
        <v>0</v>
      </c>
      <c r="H18" s="18">
        <v>1</v>
      </c>
      <c r="I18" s="18">
        <v>5.0000000000000001E-3</v>
      </c>
      <c r="J18" s="4">
        <v>0</v>
      </c>
      <c r="K18" s="4">
        <v>0</v>
      </c>
    </row>
    <row r="19" spans="1:11" x14ac:dyDescent="0.25">
      <c r="A19" s="4" t="s">
        <v>20</v>
      </c>
      <c r="B19" s="4">
        <f t="shared" si="1"/>
        <v>12</v>
      </c>
      <c r="C19" s="4" t="s">
        <v>136</v>
      </c>
      <c r="D19" s="18">
        <f t="shared" ref="D19:D22" si="3">3*F19</f>
        <v>3</v>
      </c>
      <c r="E19" s="18">
        <v>2.7E-2</v>
      </c>
      <c r="F19" s="18">
        <v>1</v>
      </c>
      <c r="G19" s="18">
        <v>0.01</v>
      </c>
      <c r="H19" s="4">
        <v>2</v>
      </c>
      <c r="I19" s="18">
        <v>1.2E-2</v>
      </c>
      <c r="J19" s="4">
        <v>0</v>
      </c>
      <c r="K19" s="4">
        <v>0</v>
      </c>
    </row>
    <row r="20" spans="1:11" x14ac:dyDescent="0.25">
      <c r="A20" s="4" t="s">
        <v>20</v>
      </c>
      <c r="B20" s="4">
        <f t="shared" si="1"/>
        <v>13</v>
      </c>
      <c r="C20" s="4" t="s">
        <v>25</v>
      </c>
      <c r="D20" s="18">
        <f t="shared" si="3"/>
        <v>0</v>
      </c>
      <c r="E20" s="18">
        <v>0</v>
      </c>
      <c r="F20" s="4">
        <v>0</v>
      </c>
      <c r="G20" s="18">
        <v>0</v>
      </c>
      <c r="H20" s="18">
        <v>1</v>
      </c>
      <c r="I20" s="18">
        <v>0.70599999999999996</v>
      </c>
      <c r="J20" s="4">
        <v>0</v>
      </c>
      <c r="K20" s="4">
        <v>0</v>
      </c>
    </row>
    <row r="21" spans="1:11" x14ac:dyDescent="0.25">
      <c r="A21" s="4" t="s">
        <v>20</v>
      </c>
      <c r="B21" s="4">
        <f t="shared" si="1"/>
        <v>14</v>
      </c>
      <c r="C21" s="4" t="s">
        <v>27</v>
      </c>
      <c r="D21" s="18">
        <f t="shared" si="3"/>
        <v>3</v>
      </c>
      <c r="E21" s="18">
        <v>2.7E-2</v>
      </c>
      <c r="F21" s="18">
        <v>1</v>
      </c>
      <c r="G21" s="18">
        <v>0.01</v>
      </c>
      <c r="H21" s="4">
        <v>0</v>
      </c>
      <c r="I21" s="18">
        <v>0</v>
      </c>
      <c r="J21" s="4">
        <v>0</v>
      </c>
      <c r="K21" s="4">
        <v>0</v>
      </c>
    </row>
    <row r="22" spans="1:11" x14ac:dyDescent="0.25">
      <c r="A22" s="4" t="s">
        <v>20</v>
      </c>
      <c r="B22" s="4">
        <f t="shared" si="1"/>
        <v>15</v>
      </c>
      <c r="C22" s="4" t="s">
        <v>100</v>
      </c>
      <c r="D22" s="18">
        <f t="shared" si="3"/>
        <v>6</v>
      </c>
      <c r="E22" s="18">
        <v>5.3999999999999999E-2</v>
      </c>
      <c r="F22" s="18">
        <v>2</v>
      </c>
      <c r="G22" s="4">
        <v>0.03</v>
      </c>
      <c r="H22" s="4">
        <v>0</v>
      </c>
      <c r="I22" s="4">
        <v>0</v>
      </c>
      <c r="J22" s="4">
        <v>0</v>
      </c>
      <c r="K22" s="4">
        <v>0</v>
      </c>
    </row>
    <row r="23" spans="1:11" x14ac:dyDescent="0.25">
      <c r="A23" s="4" t="s">
        <v>20</v>
      </c>
      <c r="B23" s="4">
        <f t="shared" si="1"/>
        <v>16</v>
      </c>
      <c r="C23" s="4" t="s">
        <v>76</v>
      </c>
      <c r="D23" s="18">
        <v>1</v>
      </c>
      <c r="E23" s="18">
        <v>0.5</v>
      </c>
      <c r="F23" s="18">
        <v>4</v>
      </c>
      <c r="G23" s="18">
        <v>4.9000000000000002E-2</v>
      </c>
      <c r="H23" s="4">
        <v>0</v>
      </c>
      <c r="I23" s="18">
        <v>0</v>
      </c>
      <c r="J23" s="4">
        <v>0</v>
      </c>
      <c r="K23" s="4">
        <v>0</v>
      </c>
    </row>
    <row r="24" spans="1:11" x14ac:dyDescent="0.25">
      <c r="A24" s="4" t="s">
        <v>20</v>
      </c>
      <c r="B24" s="4">
        <f t="shared" si="1"/>
        <v>17</v>
      </c>
      <c r="C24" s="4" t="s">
        <v>29</v>
      </c>
      <c r="D24" s="4">
        <v>0</v>
      </c>
      <c r="E24" s="18">
        <v>0</v>
      </c>
      <c r="F24" s="18">
        <v>7</v>
      </c>
      <c r="G24" s="18">
        <v>6.0249999999999998E-2</v>
      </c>
      <c r="H24" s="4">
        <v>0</v>
      </c>
      <c r="I24" s="18">
        <v>0</v>
      </c>
      <c r="J24" s="4">
        <v>0</v>
      </c>
      <c r="K24" s="4">
        <v>0</v>
      </c>
    </row>
    <row r="25" spans="1:11" x14ac:dyDescent="0.25">
      <c r="A25" s="4" t="s">
        <v>20</v>
      </c>
      <c r="B25" s="4">
        <f t="shared" si="1"/>
        <v>18</v>
      </c>
      <c r="C25" s="4" t="s">
        <v>30</v>
      </c>
      <c r="D25" s="18">
        <v>1</v>
      </c>
      <c r="E25" s="18">
        <v>0.36</v>
      </c>
      <c r="F25" s="18">
        <v>3</v>
      </c>
      <c r="G25" s="18">
        <v>3.7999999999999999E-2</v>
      </c>
      <c r="H25" s="18">
        <v>3</v>
      </c>
      <c r="I25" s="18">
        <v>0.04</v>
      </c>
      <c r="J25" s="4">
        <v>2</v>
      </c>
      <c r="K25" s="4">
        <v>0.03</v>
      </c>
    </row>
    <row r="26" spans="1:11" x14ac:dyDescent="0.25">
      <c r="A26" s="4" t="s">
        <v>20</v>
      </c>
      <c r="B26" s="4">
        <f t="shared" si="1"/>
        <v>19</v>
      </c>
      <c r="C26" s="4" t="s">
        <v>73</v>
      </c>
      <c r="D26" s="18">
        <f t="shared" ref="D26:D30" si="4">3*F26</f>
        <v>9</v>
      </c>
      <c r="E26" s="18">
        <v>8.1000000000000003E-2</v>
      </c>
      <c r="F26" s="18">
        <v>3</v>
      </c>
      <c r="G26" s="18">
        <v>2.3E-2</v>
      </c>
      <c r="H26" s="4">
        <v>0</v>
      </c>
      <c r="I26" s="18">
        <v>0</v>
      </c>
      <c r="J26" s="4">
        <v>0</v>
      </c>
      <c r="K26" s="4">
        <v>0</v>
      </c>
    </row>
    <row r="27" spans="1:11" x14ac:dyDescent="0.25">
      <c r="A27" s="4" t="s">
        <v>20</v>
      </c>
      <c r="B27" s="4">
        <f t="shared" si="1"/>
        <v>20</v>
      </c>
      <c r="C27" s="4" t="s">
        <v>137</v>
      </c>
      <c r="D27" s="18">
        <f t="shared" si="4"/>
        <v>6</v>
      </c>
      <c r="E27" s="18">
        <v>5.3999999999999999E-2</v>
      </c>
      <c r="F27" s="18">
        <v>2</v>
      </c>
      <c r="G27" s="18">
        <v>0.01</v>
      </c>
      <c r="H27" s="4">
        <v>0</v>
      </c>
      <c r="I27" s="18">
        <v>0</v>
      </c>
      <c r="J27" s="4">
        <v>0</v>
      </c>
      <c r="K27" s="4">
        <v>0</v>
      </c>
    </row>
    <row r="28" spans="1:11" x14ac:dyDescent="0.25">
      <c r="A28" s="4" t="s">
        <v>20</v>
      </c>
      <c r="B28" s="4">
        <f t="shared" si="1"/>
        <v>21</v>
      </c>
      <c r="C28" s="4" t="s">
        <v>138</v>
      </c>
      <c r="D28" s="18">
        <f t="shared" si="4"/>
        <v>3</v>
      </c>
      <c r="E28" s="18">
        <v>2.7E-2</v>
      </c>
      <c r="F28" s="18">
        <v>1</v>
      </c>
      <c r="G28" s="4">
        <v>5.0000000000000001E-3</v>
      </c>
      <c r="H28" s="4">
        <v>0</v>
      </c>
      <c r="I28" s="4">
        <v>0</v>
      </c>
      <c r="J28" s="4">
        <v>0</v>
      </c>
      <c r="K28" s="4">
        <v>0</v>
      </c>
    </row>
    <row r="29" spans="1:11" x14ac:dyDescent="0.25">
      <c r="A29" s="4" t="s">
        <v>20</v>
      </c>
      <c r="B29" s="4">
        <f t="shared" si="1"/>
        <v>22</v>
      </c>
      <c r="C29" s="4" t="s">
        <v>104</v>
      </c>
      <c r="D29" s="18">
        <f t="shared" si="4"/>
        <v>3</v>
      </c>
      <c r="E29" s="18">
        <v>2.7E-2</v>
      </c>
      <c r="F29" s="18">
        <v>1</v>
      </c>
      <c r="G29" s="18">
        <v>1.2E-2</v>
      </c>
      <c r="H29" s="18">
        <v>2</v>
      </c>
      <c r="I29" s="18">
        <v>0.02</v>
      </c>
      <c r="J29" s="4">
        <v>0</v>
      </c>
      <c r="K29" s="4">
        <v>0</v>
      </c>
    </row>
    <row r="30" spans="1:11" x14ac:dyDescent="0.25">
      <c r="A30" s="4" t="s">
        <v>20</v>
      </c>
      <c r="B30" s="4">
        <f t="shared" si="1"/>
        <v>23</v>
      </c>
      <c r="C30" s="4" t="s">
        <v>77</v>
      </c>
      <c r="D30" s="18">
        <f t="shared" si="4"/>
        <v>3</v>
      </c>
      <c r="E30" s="18">
        <v>2.7E-2</v>
      </c>
      <c r="F30" s="18">
        <v>1</v>
      </c>
      <c r="G30" s="18">
        <v>1.4999999999999999E-2</v>
      </c>
      <c r="H30" s="4">
        <v>0</v>
      </c>
      <c r="I30" s="18">
        <v>0</v>
      </c>
      <c r="J30" s="4">
        <v>0</v>
      </c>
      <c r="K30" s="4">
        <v>0</v>
      </c>
    </row>
    <row r="31" spans="1:11" x14ac:dyDescent="0.25">
      <c r="A31" s="4" t="s">
        <v>20</v>
      </c>
      <c r="B31" s="4">
        <f t="shared" si="1"/>
        <v>24</v>
      </c>
      <c r="C31" s="4" t="s">
        <v>139</v>
      </c>
      <c r="D31" s="18">
        <v>4</v>
      </c>
      <c r="E31" s="18">
        <v>4.3999999999999997E-2</v>
      </c>
      <c r="F31" s="18">
        <v>4</v>
      </c>
      <c r="G31" s="18">
        <v>4.3999999999999997E-2</v>
      </c>
      <c r="H31" s="18">
        <v>7</v>
      </c>
      <c r="I31" s="18">
        <v>5.6000000000000001E-2</v>
      </c>
      <c r="J31" s="4">
        <v>0</v>
      </c>
      <c r="K31" s="4">
        <v>0</v>
      </c>
    </row>
    <row r="32" spans="1:11" x14ac:dyDescent="0.25">
      <c r="A32" s="4" t="s">
        <v>20</v>
      </c>
      <c r="B32" s="4">
        <f t="shared" si="1"/>
        <v>25</v>
      </c>
      <c r="C32" s="4" t="s">
        <v>140</v>
      </c>
      <c r="D32" s="18">
        <f>3*F32</f>
        <v>9</v>
      </c>
      <c r="E32" s="18">
        <v>8.1000000000000003E-2</v>
      </c>
      <c r="F32" s="18">
        <v>3</v>
      </c>
      <c r="G32" s="18">
        <v>2.7E-2</v>
      </c>
      <c r="H32" s="18">
        <v>1</v>
      </c>
      <c r="I32" s="18">
        <v>7.0000000000000001E-3</v>
      </c>
      <c r="J32" s="4">
        <v>0</v>
      </c>
      <c r="K32" s="4">
        <v>0</v>
      </c>
    </row>
    <row r="33" spans="1:11" x14ac:dyDescent="0.25">
      <c r="A33" s="4" t="s">
        <v>20</v>
      </c>
      <c r="B33" s="4">
        <f t="shared" si="1"/>
        <v>26</v>
      </c>
      <c r="C33" s="4" t="s">
        <v>112</v>
      </c>
      <c r="D33" s="4">
        <v>0</v>
      </c>
      <c r="E33" s="18">
        <v>0</v>
      </c>
      <c r="F33" s="4">
        <v>0</v>
      </c>
      <c r="G33" s="18">
        <v>0</v>
      </c>
      <c r="H33" s="4">
        <v>0</v>
      </c>
      <c r="I33" s="18">
        <v>0</v>
      </c>
      <c r="J33" s="4">
        <v>0</v>
      </c>
      <c r="K33" s="4">
        <v>0</v>
      </c>
    </row>
    <row r="34" spans="1:11" x14ac:dyDescent="0.25">
      <c r="A34" s="4" t="s">
        <v>20</v>
      </c>
      <c r="B34" s="4">
        <f t="shared" si="1"/>
        <v>27</v>
      </c>
      <c r="C34" s="4" t="s">
        <v>26</v>
      </c>
      <c r="D34" s="18">
        <v>13</v>
      </c>
      <c r="E34" s="4">
        <v>7.6999999999999999E-2</v>
      </c>
      <c r="F34" s="18">
        <v>13</v>
      </c>
      <c r="G34" s="4">
        <v>7.6999999999999999E-2</v>
      </c>
      <c r="H34" s="18">
        <v>1</v>
      </c>
      <c r="I34" s="4">
        <v>5.0000000000000001E-3</v>
      </c>
      <c r="J34" s="4">
        <v>0</v>
      </c>
      <c r="K34" s="4">
        <v>0</v>
      </c>
    </row>
    <row r="35" spans="1:11" x14ac:dyDescent="0.25">
      <c r="A35" s="4" t="s">
        <v>20</v>
      </c>
      <c r="B35" s="4">
        <f t="shared" si="1"/>
        <v>28</v>
      </c>
      <c r="C35" s="4" t="s">
        <v>113</v>
      </c>
      <c r="D35" s="4">
        <v>0</v>
      </c>
      <c r="E35" s="4">
        <v>0</v>
      </c>
      <c r="F35" s="4">
        <v>0</v>
      </c>
      <c r="G35" s="4">
        <v>0</v>
      </c>
      <c r="H35" s="18">
        <v>1</v>
      </c>
      <c r="I35" s="4">
        <v>1.4999999999999999E-2</v>
      </c>
      <c r="J35" s="4">
        <v>0</v>
      </c>
      <c r="K35" s="4">
        <v>0</v>
      </c>
    </row>
    <row r="36" spans="1:11" x14ac:dyDescent="0.25">
      <c r="A36" s="4" t="s">
        <v>20</v>
      </c>
      <c r="B36" s="4">
        <f t="shared" si="1"/>
        <v>29</v>
      </c>
      <c r="C36" s="4" t="s">
        <v>108</v>
      </c>
      <c r="D36" s="18">
        <f t="shared" ref="D36:D40" si="5">3*F36</f>
        <v>3</v>
      </c>
      <c r="E36" s="18">
        <v>2.7E-2</v>
      </c>
      <c r="F36" s="18">
        <v>1</v>
      </c>
      <c r="G36" s="18">
        <v>1.4999999999999999E-2</v>
      </c>
      <c r="H36" s="18">
        <v>1</v>
      </c>
      <c r="I36" s="18">
        <v>2E-3</v>
      </c>
      <c r="J36" s="4">
        <v>0</v>
      </c>
      <c r="K36" s="4">
        <v>0</v>
      </c>
    </row>
    <row r="37" spans="1:11" x14ac:dyDescent="0.25">
      <c r="A37" s="4" t="s">
        <v>20</v>
      </c>
      <c r="B37" s="4">
        <f t="shared" si="1"/>
        <v>30</v>
      </c>
      <c r="C37" s="4" t="s">
        <v>75</v>
      </c>
      <c r="D37" s="18">
        <f t="shared" si="5"/>
        <v>9</v>
      </c>
      <c r="E37" s="18">
        <v>8.1000000000000003E-2</v>
      </c>
      <c r="F37" s="18">
        <v>3</v>
      </c>
      <c r="G37" s="18">
        <v>0.04</v>
      </c>
      <c r="H37" s="4">
        <v>0</v>
      </c>
      <c r="I37" s="18">
        <v>0</v>
      </c>
      <c r="J37" s="4">
        <v>0</v>
      </c>
      <c r="K37" s="4">
        <v>0</v>
      </c>
    </row>
    <row r="38" spans="1:11" x14ac:dyDescent="0.25">
      <c r="A38" s="4" t="s">
        <v>20</v>
      </c>
      <c r="B38" s="4">
        <f t="shared" si="1"/>
        <v>31</v>
      </c>
      <c r="C38" s="4" t="s">
        <v>109</v>
      </c>
      <c r="D38" s="18">
        <f t="shared" si="5"/>
        <v>3</v>
      </c>
      <c r="E38" s="18">
        <v>2.7E-2</v>
      </c>
      <c r="F38" s="18">
        <v>1</v>
      </c>
      <c r="G38" s="18">
        <v>3.0000000000000001E-3</v>
      </c>
      <c r="H38" s="4">
        <v>0</v>
      </c>
      <c r="I38" s="18">
        <v>0</v>
      </c>
      <c r="J38" s="4">
        <v>0</v>
      </c>
      <c r="K38" s="4">
        <v>0</v>
      </c>
    </row>
    <row r="39" spans="1:11" x14ac:dyDescent="0.25">
      <c r="A39" s="4" t="s">
        <v>20</v>
      </c>
      <c r="B39" s="4">
        <f t="shared" si="1"/>
        <v>32</v>
      </c>
      <c r="C39" s="4" t="s">
        <v>141</v>
      </c>
      <c r="D39" s="18">
        <f t="shared" si="5"/>
        <v>3</v>
      </c>
      <c r="E39" s="18">
        <v>2.7E-2</v>
      </c>
      <c r="F39" s="18">
        <v>1</v>
      </c>
      <c r="G39" s="18">
        <v>1.4999999999999999E-2</v>
      </c>
      <c r="H39" s="4">
        <v>0</v>
      </c>
      <c r="I39" s="18">
        <v>0</v>
      </c>
      <c r="J39" s="4">
        <v>0</v>
      </c>
      <c r="K39" s="4">
        <v>0</v>
      </c>
    </row>
    <row r="40" spans="1:11" x14ac:dyDescent="0.25">
      <c r="A40" s="4" t="s">
        <v>20</v>
      </c>
      <c r="B40" s="4">
        <f t="shared" si="1"/>
        <v>33</v>
      </c>
      <c r="C40" s="4" t="s">
        <v>142</v>
      </c>
      <c r="D40" s="18">
        <f t="shared" si="5"/>
        <v>6</v>
      </c>
      <c r="E40" s="18">
        <v>5.3999999999999999E-2</v>
      </c>
      <c r="F40" s="18">
        <v>2</v>
      </c>
      <c r="G40" s="18">
        <v>0.02</v>
      </c>
      <c r="H40" s="4">
        <v>0</v>
      </c>
      <c r="I40" s="18">
        <v>0</v>
      </c>
      <c r="J40" s="4">
        <v>0</v>
      </c>
      <c r="K40" s="4">
        <v>0</v>
      </c>
    </row>
    <row r="41" spans="1:11" x14ac:dyDescent="0.25">
      <c r="A41" s="4" t="s">
        <v>20</v>
      </c>
      <c r="B41" s="4">
        <f t="shared" si="1"/>
        <v>34</v>
      </c>
      <c r="C41" s="4" t="s">
        <v>71</v>
      </c>
      <c r="D41" s="18">
        <v>7</v>
      </c>
      <c r="E41" s="4">
        <v>0.15</v>
      </c>
      <c r="F41" s="18">
        <v>7</v>
      </c>
      <c r="G41" s="4">
        <v>0.15</v>
      </c>
      <c r="H41" s="4">
        <v>0</v>
      </c>
      <c r="I41" s="4">
        <v>0</v>
      </c>
      <c r="J41" s="4">
        <v>0</v>
      </c>
      <c r="K41" s="4">
        <v>0</v>
      </c>
    </row>
    <row r="42" spans="1:11" x14ac:dyDescent="0.25">
      <c r="A42" s="4" t="s">
        <v>20</v>
      </c>
      <c r="B42" s="4">
        <f t="shared" si="1"/>
        <v>35</v>
      </c>
      <c r="C42" s="4" t="s">
        <v>143</v>
      </c>
      <c r="D42" s="18">
        <f t="shared" ref="D42:D44" si="6">3*F42</f>
        <v>9</v>
      </c>
      <c r="E42" s="18">
        <v>8.1000000000000003E-2</v>
      </c>
      <c r="F42" s="4">
        <v>3</v>
      </c>
      <c r="G42" s="18">
        <v>3.5999999999999997E-2</v>
      </c>
      <c r="H42" s="4">
        <v>0</v>
      </c>
      <c r="I42" s="18">
        <v>0</v>
      </c>
      <c r="J42" s="4">
        <v>0</v>
      </c>
      <c r="K42" s="4">
        <v>0</v>
      </c>
    </row>
    <row r="43" spans="1:11" x14ac:dyDescent="0.25">
      <c r="A43" s="4" t="s">
        <v>20</v>
      </c>
      <c r="B43" s="4">
        <f t="shared" si="1"/>
        <v>36</v>
      </c>
      <c r="C43" s="4" t="s">
        <v>114</v>
      </c>
      <c r="D43" s="18">
        <f t="shared" si="6"/>
        <v>9</v>
      </c>
      <c r="E43" s="18">
        <v>8.1000000000000003E-2</v>
      </c>
      <c r="F43" s="18">
        <v>3</v>
      </c>
      <c r="G43" s="4">
        <v>4.2000000000000003E-2</v>
      </c>
      <c r="H43" s="4">
        <v>0</v>
      </c>
      <c r="I43" s="4">
        <v>0</v>
      </c>
      <c r="J43" s="4">
        <v>0</v>
      </c>
      <c r="K43" s="4">
        <v>0</v>
      </c>
    </row>
    <row r="44" spans="1:11" x14ac:dyDescent="0.25">
      <c r="A44" s="4" t="s">
        <v>20</v>
      </c>
      <c r="B44" s="4">
        <f t="shared" si="1"/>
        <v>37</v>
      </c>
      <c r="C44" s="4" t="s">
        <v>33</v>
      </c>
      <c r="D44" s="18">
        <f t="shared" si="6"/>
        <v>15</v>
      </c>
      <c r="E44" s="18">
        <v>0.13500000000000001</v>
      </c>
      <c r="F44" s="18">
        <v>5</v>
      </c>
      <c r="G44" s="4">
        <v>4.9000000000000002E-2</v>
      </c>
      <c r="H44" s="4">
        <v>0</v>
      </c>
      <c r="I44" s="4">
        <v>0</v>
      </c>
      <c r="J44" s="4">
        <v>0</v>
      </c>
      <c r="K44" s="4">
        <v>0</v>
      </c>
    </row>
    <row r="45" spans="1:11" x14ac:dyDescent="0.25">
      <c r="A45" s="4" t="s">
        <v>20</v>
      </c>
      <c r="B45" s="4">
        <f t="shared" si="1"/>
        <v>38</v>
      </c>
      <c r="C45" s="4" t="s">
        <v>64</v>
      </c>
      <c r="D45" s="4">
        <v>0</v>
      </c>
      <c r="E45" s="18">
        <v>0</v>
      </c>
      <c r="F45" s="4">
        <v>0</v>
      </c>
      <c r="G45" s="18">
        <v>0</v>
      </c>
      <c r="H45" s="18">
        <v>2</v>
      </c>
      <c r="I45" s="18">
        <v>2.5000000000000001E-2</v>
      </c>
      <c r="J45" s="4">
        <v>0</v>
      </c>
      <c r="K45" s="4">
        <v>0</v>
      </c>
    </row>
    <row r="46" spans="1:11" x14ac:dyDescent="0.25">
      <c r="A46" s="4" t="s">
        <v>20</v>
      </c>
      <c r="B46" s="4">
        <f t="shared" si="1"/>
        <v>39</v>
      </c>
      <c r="C46" s="4" t="s">
        <v>78</v>
      </c>
      <c r="D46" s="18">
        <v>6</v>
      </c>
      <c r="E46" s="4">
        <v>7.4999999999999997E-2</v>
      </c>
      <c r="F46" s="18">
        <v>6</v>
      </c>
      <c r="G46" s="4">
        <v>7.4999999999999997E-2</v>
      </c>
      <c r="H46" s="18">
        <v>4</v>
      </c>
      <c r="I46" s="4">
        <v>0.06</v>
      </c>
      <c r="J46" s="4">
        <v>0</v>
      </c>
      <c r="K46" s="4">
        <v>0</v>
      </c>
    </row>
    <row r="47" spans="1:11" x14ac:dyDescent="0.25">
      <c r="A47" s="4" t="s">
        <v>20</v>
      </c>
      <c r="B47" s="4">
        <f t="shared" si="1"/>
        <v>40</v>
      </c>
      <c r="C47" s="4" t="s">
        <v>106</v>
      </c>
      <c r="D47" s="18">
        <f>F47*4</f>
        <v>8</v>
      </c>
      <c r="E47" s="18">
        <v>5.6000000000000001E-2</v>
      </c>
      <c r="F47" s="18">
        <v>2</v>
      </c>
      <c r="G47" s="18">
        <v>2.1999999999999999E-2</v>
      </c>
      <c r="H47" s="4">
        <v>0</v>
      </c>
      <c r="I47" s="18">
        <v>0</v>
      </c>
      <c r="J47" s="4">
        <v>0</v>
      </c>
      <c r="K47" s="4">
        <v>0</v>
      </c>
    </row>
    <row r="48" spans="1:11" x14ac:dyDescent="0.25">
      <c r="A48" s="4" t="s">
        <v>20</v>
      </c>
      <c r="B48" s="4">
        <f t="shared" si="1"/>
        <v>41</v>
      </c>
      <c r="C48" s="4" t="s">
        <v>116</v>
      </c>
      <c r="D48" s="4">
        <v>0</v>
      </c>
      <c r="E48" s="18">
        <v>0</v>
      </c>
      <c r="F48" s="4">
        <v>0</v>
      </c>
      <c r="G48" s="18">
        <v>0</v>
      </c>
      <c r="H48" s="4">
        <v>0</v>
      </c>
      <c r="I48" s="18">
        <v>0</v>
      </c>
      <c r="J48" s="4">
        <v>0</v>
      </c>
      <c r="K48" s="4">
        <v>0</v>
      </c>
    </row>
    <row r="49" spans="1:11" x14ac:dyDescent="0.25">
      <c r="A49" s="4" t="s">
        <v>20</v>
      </c>
      <c r="B49" s="4">
        <f t="shared" si="1"/>
        <v>42</v>
      </c>
      <c r="C49" s="4" t="s">
        <v>63</v>
      </c>
      <c r="D49" s="18">
        <v>5</v>
      </c>
      <c r="E49" s="18">
        <v>7.4999999999999997E-2</v>
      </c>
      <c r="F49" s="18">
        <v>5</v>
      </c>
      <c r="G49" s="18">
        <v>7.4999999999999997E-2</v>
      </c>
      <c r="H49" s="4">
        <v>0</v>
      </c>
      <c r="I49" s="18">
        <v>0</v>
      </c>
      <c r="J49" s="4">
        <v>0</v>
      </c>
      <c r="K49" s="4">
        <v>0</v>
      </c>
    </row>
    <row r="50" spans="1:11" x14ac:dyDescent="0.25">
      <c r="A50" s="4" t="s">
        <v>20</v>
      </c>
      <c r="B50" s="4">
        <f t="shared" si="1"/>
        <v>43</v>
      </c>
      <c r="C50" s="4" t="s">
        <v>115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</row>
    <row r="51" spans="1:11" x14ac:dyDescent="0.25">
      <c r="A51" s="4" t="s">
        <v>20</v>
      </c>
      <c r="B51" s="4">
        <f t="shared" si="1"/>
        <v>44</v>
      </c>
      <c r="C51" s="4" t="s">
        <v>35</v>
      </c>
      <c r="D51" s="18">
        <v>12</v>
      </c>
      <c r="E51" s="4">
        <v>0.157</v>
      </c>
      <c r="F51" s="18">
        <v>12</v>
      </c>
      <c r="G51" s="4">
        <v>0.157</v>
      </c>
      <c r="H51" s="18">
        <v>1</v>
      </c>
      <c r="I51" s="4">
        <v>0.49</v>
      </c>
      <c r="J51" s="4">
        <v>0</v>
      </c>
      <c r="K51" s="4">
        <v>0</v>
      </c>
    </row>
    <row r="52" spans="1:11" x14ac:dyDescent="0.25">
      <c r="A52" s="4" t="s">
        <v>20</v>
      </c>
      <c r="B52" s="4">
        <f t="shared" si="1"/>
        <v>45</v>
      </c>
      <c r="C52" s="4" t="s">
        <v>144</v>
      </c>
      <c r="D52" s="18">
        <f t="shared" ref="D52:D64" si="7">3*F52</f>
        <v>6</v>
      </c>
      <c r="E52" s="18">
        <v>5.3999999999999999E-2</v>
      </c>
      <c r="F52" s="18">
        <v>2</v>
      </c>
      <c r="G52" s="18">
        <v>2.7E-2</v>
      </c>
      <c r="H52" s="4">
        <v>0</v>
      </c>
      <c r="I52" s="18">
        <v>0</v>
      </c>
      <c r="J52" s="4">
        <v>0</v>
      </c>
      <c r="K52" s="4">
        <v>0</v>
      </c>
    </row>
    <row r="53" spans="1:11" x14ac:dyDescent="0.25">
      <c r="A53" s="4" t="s">
        <v>20</v>
      </c>
      <c r="B53" s="4">
        <f t="shared" si="1"/>
        <v>46</v>
      </c>
      <c r="C53" s="4" t="s">
        <v>145</v>
      </c>
      <c r="D53" s="18">
        <f t="shared" si="7"/>
        <v>3</v>
      </c>
      <c r="E53" s="18">
        <v>2.7E-2</v>
      </c>
      <c r="F53" s="18">
        <v>1</v>
      </c>
      <c r="G53" s="4">
        <v>1.4999999999999999E-2</v>
      </c>
      <c r="H53" s="4">
        <v>0</v>
      </c>
      <c r="I53" s="4">
        <v>0</v>
      </c>
      <c r="J53" s="4">
        <v>0</v>
      </c>
      <c r="K53" s="4">
        <v>0</v>
      </c>
    </row>
    <row r="54" spans="1:11" x14ac:dyDescent="0.25">
      <c r="A54" s="4" t="s">
        <v>20</v>
      </c>
      <c r="B54" s="4">
        <f t="shared" si="1"/>
        <v>47</v>
      </c>
      <c r="C54" s="4" t="s">
        <v>74</v>
      </c>
      <c r="D54" s="18">
        <f t="shared" si="7"/>
        <v>6</v>
      </c>
      <c r="E54" s="18">
        <v>5.3999999999999999E-2</v>
      </c>
      <c r="F54" s="18">
        <v>2</v>
      </c>
      <c r="G54" s="18">
        <v>1.2500000000000001E-2</v>
      </c>
      <c r="H54" s="18">
        <v>2</v>
      </c>
      <c r="I54" s="18">
        <v>0.02</v>
      </c>
      <c r="J54" s="4">
        <v>0</v>
      </c>
      <c r="K54" s="4">
        <v>0</v>
      </c>
    </row>
    <row r="55" spans="1:11" x14ac:dyDescent="0.25">
      <c r="A55" s="4" t="s">
        <v>20</v>
      </c>
      <c r="B55" s="4">
        <f t="shared" si="1"/>
        <v>48</v>
      </c>
      <c r="C55" s="4" t="s">
        <v>101</v>
      </c>
      <c r="D55" s="18">
        <f t="shared" si="7"/>
        <v>6</v>
      </c>
      <c r="E55" s="18">
        <v>5.3999999999999999E-2</v>
      </c>
      <c r="F55" s="18">
        <v>2</v>
      </c>
      <c r="G55" s="18">
        <v>1.95E-2</v>
      </c>
      <c r="H55" s="4">
        <v>0</v>
      </c>
      <c r="I55" s="18">
        <v>0</v>
      </c>
      <c r="J55" s="4">
        <v>0</v>
      </c>
      <c r="K55" s="4">
        <v>0</v>
      </c>
    </row>
    <row r="56" spans="1:11" x14ac:dyDescent="0.25">
      <c r="A56" s="4" t="s">
        <v>20</v>
      </c>
      <c r="B56" s="4">
        <f t="shared" si="1"/>
        <v>49</v>
      </c>
      <c r="C56" s="4" t="s">
        <v>68</v>
      </c>
      <c r="D56" s="18">
        <f t="shared" si="7"/>
        <v>9</v>
      </c>
      <c r="E56" s="18">
        <v>8.1000000000000003E-2</v>
      </c>
      <c r="F56" s="18">
        <v>3</v>
      </c>
      <c r="G56" s="18">
        <v>3.5000000000000003E-2</v>
      </c>
      <c r="H56" s="4">
        <v>0</v>
      </c>
      <c r="I56" s="18">
        <v>0</v>
      </c>
      <c r="J56" s="4">
        <v>0</v>
      </c>
      <c r="K56" s="4">
        <v>0</v>
      </c>
    </row>
    <row r="57" spans="1:11" x14ac:dyDescent="0.25">
      <c r="A57" s="4" t="s">
        <v>20</v>
      </c>
      <c r="B57" s="4">
        <f t="shared" si="1"/>
        <v>50</v>
      </c>
      <c r="C57" s="4" t="s">
        <v>107</v>
      </c>
      <c r="D57" s="18">
        <f t="shared" si="7"/>
        <v>6</v>
      </c>
      <c r="E57" s="18">
        <v>5.3999999999999999E-2</v>
      </c>
      <c r="F57" s="18">
        <v>2</v>
      </c>
      <c r="G57" s="18">
        <v>0.01</v>
      </c>
      <c r="H57" s="18">
        <v>1</v>
      </c>
      <c r="I57" s="18">
        <v>7.0000000000000001E-3</v>
      </c>
      <c r="J57" s="4">
        <v>0</v>
      </c>
      <c r="K57" s="4">
        <v>0</v>
      </c>
    </row>
    <row r="58" spans="1:11" x14ac:dyDescent="0.25">
      <c r="A58" s="4" t="s">
        <v>20</v>
      </c>
      <c r="B58" s="4">
        <f t="shared" si="1"/>
        <v>51</v>
      </c>
      <c r="C58" s="4" t="s">
        <v>146</v>
      </c>
      <c r="D58" s="18">
        <f t="shared" si="7"/>
        <v>3</v>
      </c>
      <c r="E58" s="18">
        <v>1.7999999999999999E-2</v>
      </c>
      <c r="F58" s="18">
        <v>1</v>
      </c>
      <c r="G58" s="18">
        <v>5.0000000000000001E-3</v>
      </c>
      <c r="H58" s="4">
        <v>0</v>
      </c>
      <c r="I58" s="18">
        <v>0</v>
      </c>
      <c r="J58" s="4">
        <v>0</v>
      </c>
      <c r="K58" s="4">
        <v>0</v>
      </c>
    </row>
    <row r="59" spans="1:11" x14ac:dyDescent="0.25">
      <c r="A59" s="4" t="s">
        <v>20</v>
      </c>
      <c r="B59" s="4">
        <f t="shared" si="1"/>
        <v>52</v>
      </c>
      <c r="C59" s="4" t="s">
        <v>103</v>
      </c>
      <c r="D59" s="18">
        <f t="shared" si="7"/>
        <v>3</v>
      </c>
      <c r="E59" s="18">
        <v>2.7E-2</v>
      </c>
      <c r="F59" s="18">
        <v>1</v>
      </c>
      <c r="G59" s="18">
        <v>1.4999999999999999E-2</v>
      </c>
      <c r="H59" s="4">
        <v>0</v>
      </c>
      <c r="I59" s="18">
        <v>0</v>
      </c>
      <c r="J59" s="4">
        <v>0</v>
      </c>
      <c r="K59" s="4">
        <v>0</v>
      </c>
    </row>
    <row r="60" spans="1:11" x14ac:dyDescent="0.25">
      <c r="A60" s="4" t="s">
        <v>20</v>
      </c>
      <c r="B60" s="4">
        <f t="shared" si="1"/>
        <v>53</v>
      </c>
      <c r="C60" s="4" t="s">
        <v>118</v>
      </c>
      <c r="D60" s="18">
        <f t="shared" si="7"/>
        <v>3</v>
      </c>
      <c r="E60" s="18">
        <v>2.7E-2</v>
      </c>
      <c r="F60" s="18">
        <v>1</v>
      </c>
      <c r="G60" s="4">
        <v>1.4999999999999999E-2</v>
      </c>
      <c r="H60" s="4">
        <v>0</v>
      </c>
      <c r="I60" s="4">
        <v>0</v>
      </c>
      <c r="J60" s="4">
        <v>0</v>
      </c>
      <c r="K60" s="4">
        <v>0</v>
      </c>
    </row>
    <row r="61" spans="1:11" x14ac:dyDescent="0.25">
      <c r="A61" s="4" t="s">
        <v>20</v>
      </c>
      <c r="B61" s="4">
        <f t="shared" si="1"/>
        <v>54</v>
      </c>
      <c r="C61" s="4" t="s">
        <v>147</v>
      </c>
      <c r="D61" s="18">
        <f t="shared" si="7"/>
        <v>0</v>
      </c>
      <c r="E61" s="18">
        <v>0</v>
      </c>
      <c r="F61" s="4">
        <v>0</v>
      </c>
      <c r="G61" s="4">
        <v>0</v>
      </c>
      <c r="H61" s="4">
        <v>1</v>
      </c>
      <c r="I61" s="4">
        <v>0.01</v>
      </c>
      <c r="J61" s="4">
        <v>0</v>
      </c>
      <c r="K61" s="4">
        <v>0</v>
      </c>
    </row>
    <row r="62" spans="1:11" x14ac:dyDescent="0.25">
      <c r="A62" s="4" t="s">
        <v>20</v>
      </c>
      <c r="B62" s="4">
        <f t="shared" si="1"/>
        <v>55</v>
      </c>
      <c r="C62" s="4" t="s">
        <v>148</v>
      </c>
      <c r="D62" s="18">
        <f t="shared" si="7"/>
        <v>3</v>
      </c>
      <c r="E62" s="18">
        <v>2.7E-2</v>
      </c>
      <c r="F62" s="18">
        <v>1</v>
      </c>
      <c r="G62" s="18">
        <v>5.0000000000000001E-3</v>
      </c>
      <c r="H62" s="4">
        <v>0</v>
      </c>
      <c r="I62" s="18">
        <v>0</v>
      </c>
      <c r="J62" s="4">
        <v>0</v>
      </c>
      <c r="K62" s="4">
        <v>0</v>
      </c>
    </row>
    <row r="63" spans="1:11" x14ac:dyDescent="0.25">
      <c r="A63" s="4" t="s">
        <v>20</v>
      </c>
      <c r="B63" s="4">
        <f t="shared" si="1"/>
        <v>56</v>
      </c>
      <c r="C63" s="4" t="s">
        <v>149</v>
      </c>
      <c r="D63" s="18">
        <f t="shared" si="7"/>
        <v>3</v>
      </c>
      <c r="E63" s="18">
        <v>1.7999999999999999E-2</v>
      </c>
      <c r="F63" s="18">
        <v>1</v>
      </c>
      <c r="G63" s="18">
        <v>5.0000000000000001E-3</v>
      </c>
      <c r="H63" s="4">
        <v>0</v>
      </c>
      <c r="I63" s="18">
        <v>0</v>
      </c>
      <c r="J63" s="4">
        <v>0</v>
      </c>
      <c r="K63" s="4">
        <v>0</v>
      </c>
    </row>
    <row r="64" spans="1:11" x14ac:dyDescent="0.25">
      <c r="A64" s="4" t="s">
        <v>20</v>
      </c>
      <c r="B64" s="4">
        <f t="shared" si="1"/>
        <v>57</v>
      </c>
      <c r="C64" s="4" t="s">
        <v>120</v>
      </c>
      <c r="D64" s="18">
        <f t="shared" si="7"/>
        <v>3</v>
      </c>
      <c r="E64" s="18">
        <v>2.7E-2</v>
      </c>
      <c r="F64" s="18">
        <v>1</v>
      </c>
      <c r="G64" s="4">
        <v>1.4999999999999999E-2</v>
      </c>
      <c r="H64" s="4">
        <v>0</v>
      </c>
      <c r="I64" s="4">
        <v>0</v>
      </c>
      <c r="J64" s="4">
        <v>0</v>
      </c>
      <c r="K64" s="4">
        <v>0</v>
      </c>
    </row>
    <row r="65" spans="1:11" x14ac:dyDescent="0.25">
      <c r="A65" s="4" t="s">
        <v>20</v>
      </c>
      <c r="B65" s="4">
        <f t="shared" si="1"/>
        <v>58</v>
      </c>
      <c r="C65" s="4" t="s">
        <v>36</v>
      </c>
      <c r="D65" s="18">
        <v>44</v>
      </c>
      <c r="E65" s="18">
        <v>0.66</v>
      </c>
      <c r="F65" s="4">
        <v>2</v>
      </c>
      <c r="G65" s="18">
        <v>0.03</v>
      </c>
      <c r="H65" s="4">
        <v>0</v>
      </c>
      <c r="I65" s="18">
        <v>0</v>
      </c>
      <c r="J65" s="4">
        <v>0</v>
      </c>
      <c r="K65" s="4">
        <v>0</v>
      </c>
    </row>
    <row r="66" spans="1:11" x14ac:dyDescent="0.25">
      <c r="A66" s="4" t="s">
        <v>20</v>
      </c>
      <c r="B66" s="4">
        <f t="shared" si="1"/>
        <v>59</v>
      </c>
      <c r="C66" s="4" t="s">
        <v>117</v>
      </c>
      <c r="D66" s="18">
        <v>8</v>
      </c>
      <c r="E66" s="18">
        <v>5.6000000000000001E-2</v>
      </c>
      <c r="F66" s="18">
        <v>1</v>
      </c>
      <c r="G66" s="4">
        <v>1.4999999999999999E-2</v>
      </c>
      <c r="H66" s="4">
        <v>1</v>
      </c>
      <c r="I66" s="4">
        <v>1.4999999999999999E-2</v>
      </c>
      <c r="J66" s="4">
        <v>0</v>
      </c>
      <c r="K66" s="4">
        <v>0</v>
      </c>
    </row>
    <row r="67" spans="1:11" x14ac:dyDescent="0.25">
      <c r="A67" s="4" t="s">
        <v>20</v>
      </c>
      <c r="B67" s="4">
        <f t="shared" si="1"/>
        <v>60</v>
      </c>
      <c r="C67" s="4" t="s">
        <v>24</v>
      </c>
      <c r="D67" s="18">
        <v>6</v>
      </c>
      <c r="E67" s="4">
        <v>7.6999999999999999E-2</v>
      </c>
      <c r="F67" s="18">
        <v>6</v>
      </c>
      <c r="G67" s="4">
        <v>7.6999999999999999E-2</v>
      </c>
      <c r="H67" s="4">
        <v>0</v>
      </c>
      <c r="I67" s="4">
        <v>0</v>
      </c>
      <c r="J67" s="4">
        <v>0</v>
      </c>
      <c r="K67" s="4">
        <v>0</v>
      </c>
    </row>
    <row r="68" spans="1:11" x14ac:dyDescent="0.25">
      <c r="A68" s="4" t="s">
        <v>20</v>
      </c>
      <c r="B68" s="4">
        <f t="shared" si="1"/>
        <v>61</v>
      </c>
      <c r="C68" s="4" t="s">
        <v>150</v>
      </c>
      <c r="D68" s="4">
        <v>0</v>
      </c>
      <c r="E68" s="18">
        <v>0</v>
      </c>
      <c r="F68" s="18">
        <v>2</v>
      </c>
      <c r="G68" s="18">
        <v>0.88</v>
      </c>
      <c r="H68" s="4">
        <v>0</v>
      </c>
      <c r="I68" s="18">
        <v>0</v>
      </c>
      <c r="J68" s="4">
        <v>0</v>
      </c>
      <c r="K68" s="4">
        <v>0</v>
      </c>
    </row>
    <row r="69" spans="1:11" x14ac:dyDescent="0.25">
      <c r="A69" s="4" t="s">
        <v>20</v>
      </c>
      <c r="B69" s="4">
        <f t="shared" si="1"/>
        <v>62</v>
      </c>
      <c r="C69" s="4" t="s">
        <v>151</v>
      </c>
      <c r="D69" s="4">
        <v>0</v>
      </c>
      <c r="E69" s="18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</row>
    <row r="70" spans="1:11" x14ac:dyDescent="0.25">
      <c r="A70" s="4" t="s">
        <v>20</v>
      </c>
      <c r="B70" s="4">
        <f t="shared" si="1"/>
        <v>63</v>
      </c>
      <c r="C70" s="4" t="s">
        <v>152</v>
      </c>
      <c r="D70" s="4">
        <v>0</v>
      </c>
      <c r="E70" s="4">
        <v>0</v>
      </c>
      <c r="F70" s="18">
        <v>1</v>
      </c>
      <c r="G70" s="4">
        <v>8.9999999999999993E-3</v>
      </c>
      <c r="H70" s="4">
        <v>0</v>
      </c>
      <c r="I70" s="4">
        <v>0</v>
      </c>
      <c r="J70" s="4">
        <v>0</v>
      </c>
      <c r="K70" s="4">
        <v>0</v>
      </c>
    </row>
    <row r="71" spans="1:11" x14ac:dyDescent="0.25">
      <c r="A71" s="4" t="s">
        <v>20</v>
      </c>
      <c r="B71" s="4">
        <f t="shared" si="1"/>
        <v>64</v>
      </c>
      <c r="C71" s="4" t="s">
        <v>153</v>
      </c>
      <c r="D71" s="4">
        <v>0</v>
      </c>
      <c r="E71" s="18">
        <v>0</v>
      </c>
      <c r="F71" s="4">
        <v>0</v>
      </c>
      <c r="G71" s="18">
        <v>0</v>
      </c>
      <c r="H71" s="4">
        <v>2</v>
      </c>
      <c r="I71" s="18">
        <v>1.2999999999999999E-2</v>
      </c>
      <c r="J71" s="4">
        <v>0</v>
      </c>
      <c r="K71" s="4">
        <v>0</v>
      </c>
    </row>
    <row r="72" spans="1:11" x14ac:dyDescent="0.25">
      <c r="A72" s="4" t="s">
        <v>20</v>
      </c>
      <c r="B72" s="4">
        <f t="shared" si="1"/>
        <v>65</v>
      </c>
      <c r="C72" s="4" t="s">
        <v>92</v>
      </c>
      <c r="D72" s="18">
        <f t="shared" ref="D72:D87" si="8">3*F72</f>
        <v>3</v>
      </c>
      <c r="E72" s="18">
        <v>2.7E-2</v>
      </c>
      <c r="F72" s="18">
        <v>1</v>
      </c>
      <c r="G72" s="18">
        <v>0.01</v>
      </c>
      <c r="H72" s="4">
        <v>1</v>
      </c>
      <c r="I72" s="4">
        <v>5.0000000000000001E-3</v>
      </c>
      <c r="J72" s="4">
        <v>0</v>
      </c>
      <c r="K72" s="4">
        <v>0</v>
      </c>
    </row>
    <row r="73" spans="1:11" x14ac:dyDescent="0.25">
      <c r="A73" s="4" t="s">
        <v>20</v>
      </c>
      <c r="B73" s="4">
        <f t="shared" si="1"/>
        <v>66</v>
      </c>
      <c r="C73" s="4" t="s">
        <v>154</v>
      </c>
      <c r="D73" s="18">
        <f t="shared" si="8"/>
        <v>3</v>
      </c>
      <c r="E73" s="18">
        <v>2.7E-2</v>
      </c>
      <c r="F73" s="18">
        <v>1</v>
      </c>
      <c r="G73" s="18">
        <v>3.0000000000000001E-3</v>
      </c>
      <c r="H73" s="18">
        <v>1</v>
      </c>
      <c r="I73" s="18">
        <v>1.0999999999999999E-2</v>
      </c>
      <c r="J73" s="4">
        <v>0</v>
      </c>
      <c r="K73" s="4">
        <v>0</v>
      </c>
    </row>
    <row r="74" spans="1:11" x14ac:dyDescent="0.25">
      <c r="A74" s="4" t="s">
        <v>20</v>
      </c>
      <c r="B74" s="4">
        <f t="shared" si="1"/>
        <v>67</v>
      </c>
      <c r="C74" s="4" t="s">
        <v>34</v>
      </c>
      <c r="D74" s="18">
        <f t="shared" si="8"/>
        <v>12</v>
      </c>
      <c r="E74" s="18">
        <v>0.108</v>
      </c>
      <c r="F74" s="4">
        <v>4</v>
      </c>
      <c r="G74" s="4">
        <v>2.4500000000000001E-2</v>
      </c>
      <c r="H74" s="4">
        <v>0</v>
      </c>
      <c r="I74" s="4">
        <v>0</v>
      </c>
      <c r="J74" s="4">
        <v>0</v>
      </c>
      <c r="K74" s="4">
        <v>0</v>
      </c>
    </row>
    <row r="75" spans="1:11" x14ac:dyDescent="0.25">
      <c r="A75" s="4" t="s">
        <v>20</v>
      </c>
      <c r="B75" s="4">
        <f t="shared" si="1"/>
        <v>68</v>
      </c>
      <c r="C75" s="4" t="s">
        <v>37</v>
      </c>
      <c r="D75" s="18">
        <f t="shared" si="8"/>
        <v>3</v>
      </c>
      <c r="E75" s="18">
        <v>2.7E-2</v>
      </c>
      <c r="F75" s="18">
        <v>1</v>
      </c>
      <c r="G75" s="18">
        <v>1.4999999999999999E-2</v>
      </c>
      <c r="H75" s="18">
        <v>6</v>
      </c>
      <c r="I75" s="18">
        <v>7.3999999999999996E-2</v>
      </c>
      <c r="J75" s="4">
        <v>0</v>
      </c>
      <c r="K75" s="4">
        <v>0</v>
      </c>
    </row>
    <row r="76" spans="1:11" x14ac:dyDescent="0.25">
      <c r="A76" s="4" t="s">
        <v>20</v>
      </c>
      <c r="B76" s="4">
        <f t="shared" si="1"/>
        <v>69</v>
      </c>
      <c r="C76" s="4" t="s">
        <v>155</v>
      </c>
      <c r="D76" s="18">
        <f t="shared" si="8"/>
        <v>6</v>
      </c>
      <c r="E76" s="18">
        <v>5.3999999999999999E-2</v>
      </c>
      <c r="F76" s="18">
        <v>2</v>
      </c>
      <c r="G76" s="18">
        <v>2.5000000000000001E-2</v>
      </c>
      <c r="H76" s="4">
        <v>0</v>
      </c>
      <c r="I76" s="18">
        <v>0</v>
      </c>
      <c r="J76" s="4">
        <v>0</v>
      </c>
      <c r="K76" s="4">
        <v>0</v>
      </c>
    </row>
    <row r="77" spans="1:11" x14ac:dyDescent="0.25">
      <c r="A77" s="4" t="s">
        <v>20</v>
      </c>
      <c r="B77" s="4">
        <f t="shared" ref="B77:B104" si="9">B76+1</f>
        <v>70</v>
      </c>
      <c r="C77" s="4" t="s">
        <v>156</v>
      </c>
      <c r="D77" s="18">
        <f t="shared" si="8"/>
        <v>3</v>
      </c>
      <c r="E77" s="18">
        <v>2.7E-2</v>
      </c>
      <c r="F77" s="18">
        <v>1</v>
      </c>
      <c r="G77" s="4">
        <v>3.0000000000000001E-3</v>
      </c>
      <c r="H77" s="4">
        <v>0</v>
      </c>
      <c r="I77" s="4">
        <v>0</v>
      </c>
      <c r="J77" s="4">
        <v>0</v>
      </c>
      <c r="K77" s="4">
        <v>0</v>
      </c>
    </row>
    <row r="78" spans="1:11" x14ac:dyDescent="0.25">
      <c r="A78" s="4" t="s">
        <v>20</v>
      </c>
      <c r="B78" s="4">
        <f t="shared" si="9"/>
        <v>71</v>
      </c>
      <c r="C78" s="4" t="s">
        <v>157</v>
      </c>
      <c r="D78" s="18">
        <f t="shared" si="8"/>
        <v>18</v>
      </c>
      <c r="E78" s="18">
        <v>0.16200000000000001</v>
      </c>
      <c r="F78" s="18">
        <v>6</v>
      </c>
      <c r="G78" s="18">
        <v>7.9000000000000001E-2</v>
      </c>
      <c r="H78" s="4">
        <v>0</v>
      </c>
      <c r="I78" s="4">
        <v>0</v>
      </c>
      <c r="J78" s="4">
        <v>0</v>
      </c>
      <c r="K78" s="4">
        <v>0</v>
      </c>
    </row>
    <row r="79" spans="1:11" x14ac:dyDescent="0.25">
      <c r="A79" s="4" t="s">
        <v>20</v>
      </c>
      <c r="B79" s="4">
        <f t="shared" si="9"/>
        <v>72</v>
      </c>
      <c r="C79" s="4" t="s">
        <v>40</v>
      </c>
      <c r="D79" s="18">
        <f t="shared" si="8"/>
        <v>12</v>
      </c>
      <c r="E79" s="18">
        <v>0.108</v>
      </c>
      <c r="F79" s="4">
        <v>4</v>
      </c>
      <c r="G79" s="4">
        <v>0.03</v>
      </c>
      <c r="H79" s="18">
        <v>1</v>
      </c>
      <c r="I79" s="4">
        <v>7.0000000000000001E-3</v>
      </c>
      <c r="J79" s="4">
        <v>0</v>
      </c>
      <c r="K79" s="4">
        <v>0</v>
      </c>
    </row>
    <row r="80" spans="1:11" x14ac:dyDescent="0.25">
      <c r="A80" s="4" t="s">
        <v>20</v>
      </c>
      <c r="B80" s="4">
        <f t="shared" si="9"/>
        <v>73</v>
      </c>
      <c r="C80" s="4" t="s">
        <v>119</v>
      </c>
      <c r="D80" s="18">
        <f t="shared" si="8"/>
        <v>6</v>
      </c>
      <c r="E80" s="18">
        <v>5.3999999999999999E-2</v>
      </c>
      <c r="F80" s="4">
        <v>2</v>
      </c>
      <c r="G80" s="4">
        <v>0.02</v>
      </c>
      <c r="H80" s="4">
        <v>0</v>
      </c>
      <c r="I80" s="4">
        <v>0</v>
      </c>
      <c r="J80" s="4">
        <v>0</v>
      </c>
      <c r="K80" s="4">
        <v>0</v>
      </c>
    </row>
    <row r="81" spans="1:11" x14ac:dyDescent="0.25">
      <c r="A81" s="4" t="s">
        <v>20</v>
      </c>
      <c r="B81" s="4">
        <f t="shared" si="9"/>
        <v>74</v>
      </c>
      <c r="C81" s="4" t="s">
        <v>91</v>
      </c>
      <c r="D81" s="18">
        <f t="shared" si="8"/>
        <v>3</v>
      </c>
      <c r="E81" s="18">
        <v>2.7E-2</v>
      </c>
      <c r="F81" s="18">
        <v>1</v>
      </c>
      <c r="G81" s="18">
        <v>1.4999999999999999E-2</v>
      </c>
      <c r="H81" s="18">
        <v>4</v>
      </c>
      <c r="I81" s="18">
        <v>2.5999999999999999E-2</v>
      </c>
      <c r="J81" s="4">
        <v>0</v>
      </c>
      <c r="K81" s="4">
        <v>0</v>
      </c>
    </row>
    <row r="82" spans="1:11" x14ac:dyDescent="0.25">
      <c r="A82" s="4" t="s">
        <v>20</v>
      </c>
      <c r="B82" s="4">
        <f t="shared" si="9"/>
        <v>75</v>
      </c>
      <c r="C82" s="4" t="s">
        <v>38</v>
      </c>
      <c r="D82" s="18">
        <f t="shared" si="8"/>
        <v>6</v>
      </c>
      <c r="E82" s="18">
        <v>5.3999999999999999E-2</v>
      </c>
      <c r="F82" s="18">
        <v>2</v>
      </c>
      <c r="G82" s="18">
        <v>0.03</v>
      </c>
      <c r="H82" s="4">
        <v>0</v>
      </c>
      <c r="I82" s="18">
        <v>0</v>
      </c>
      <c r="J82" s="4">
        <v>0</v>
      </c>
      <c r="K82" s="4">
        <v>0</v>
      </c>
    </row>
    <row r="83" spans="1:11" x14ac:dyDescent="0.25">
      <c r="A83" s="4" t="s">
        <v>20</v>
      </c>
      <c r="B83" s="4">
        <f t="shared" si="9"/>
        <v>76</v>
      </c>
      <c r="C83" s="4" t="s">
        <v>41</v>
      </c>
      <c r="D83" s="18">
        <f t="shared" si="8"/>
        <v>6</v>
      </c>
      <c r="E83" s="18">
        <v>5.3999999999999999E-2</v>
      </c>
      <c r="F83" s="18">
        <v>2</v>
      </c>
      <c r="G83" s="28">
        <v>0.03</v>
      </c>
      <c r="H83" s="4">
        <v>0</v>
      </c>
      <c r="I83" s="18">
        <v>0</v>
      </c>
      <c r="J83" s="4">
        <v>0</v>
      </c>
      <c r="K83" s="4">
        <v>0</v>
      </c>
    </row>
    <row r="84" spans="1:11" x14ac:dyDescent="0.25">
      <c r="A84" s="4" t="s">
        <v>20</v>
      </c>
      <c r="B84" s="4">
        <f t="shared" si="9"/>
        <v>77</v>
      </c>
      <c r="C84" s="4" t="s">
        <v>158</v>
      </c>
      <c r="D84" s="18">
        <f t="shared" si="8"/>
        <v>0</v>
      </c>
      <c r="E84" s="18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</row>
    <row r="85" spans="1:11" x14ac:dyDescent="0.25">
      <c r="A85" s="4" t="s">
        <v>20</v>
      </c>
      <c r="B85" s="4">
        <f t="shared" si="9"/>
        <v>78</v>
      </c>
      <c r="C85" s="4" t="s">
        <v>65</v>
      </c>
      <c r="D85" s="18">
        <f t="shared" si="8"/>
        <v>12</v>
      </c>
      <c r="E85" s="18">
        <v>0.108</v>
      </c>
      <c r="F85" s="4">
        <v>4</v>
      </c>
      <c r="G85" s="18">
        <v>0.06</v>
      </c>
      <c r="H85" s="18">
        <v>2</v>
      </c>
      <c r="I85" s="18">
        <v>5.0000000000000001E-3</v>
      </c>
      <c r="J85" s="4">
        <v>0</v>
      </c>
      <c r="K85" s="4">
        <v>0</v>
      </c>
    </row>
    <row r="86" spans="1:11" x14ac:dyDescent="0.25">
      <c r="A86" s="4" t="s">
        <v>20</v>
      </c>
      <c r="B86" s="4">
        <f t="shared" si="9"/>
        <v>79</v>
      </c>
      <c r="C86" s="4" t="s">
        <v>39</v>
      </c>
      <c r="D86" s="18">
        <f t="shared" si="8"/>
        <v>15</v>
      </c>
      <c r="E86" s="18">
        <v>0.13500000000000001</v>
      </c>
      <c r="F86" s="4">
        <v>5</v>
      </c>
      <c r="G86" s="18">
        <v>6.2E-2</v>
      </c>
      <c r="H86" s="18">
        <v>6</v>
      </c>
      <c r="I86" s="18">
        <v>5.8999999999999997E-2</v>
      </c>
      <c r="J86" s="4">
        <v>0</v>
      </c>
      <c r="K86" s="4">
        <v>0</v>
      </c>
    </row>
    <row r="87" spans="1:11" x14ac:dyDescent="0.25">
      <c r="A87" s="4" t="s">
        <v>20</v>
      </c>
      <c r="B87" s="4">
        <f t="shared" si="9"/>
        <v>80</v>
      </c>
      <c r="C87" s="4" t="s">
        <v>159</v>
      </c>
      <c r="D87" s="18">
        <f t="shared" si="8"/>
        <v>3</v>
      </c>
      <c r="E87" s="18">
        <v>2.7E-2</v>
      </c>
      <c r="F87" s="18">
        <v>1</v>
      </c>
      <c r="G87" s="18">
        <v>0.01</v>
      </c>
      <c r="H87" s="4">
        <v>0</v>
      </c>
      <c r="I87" s="18">
        <v>0</v>
      </c>
      <c r="J87" s="4">
        <v>0</v>
      </c>
      <c r="K87" s="4">
        <v>0</v>
      </c>
    </row>
    <row r="88" spans="1:11" x14ac:dyDescent="0.25">
      <c r="A88" s="4" t="s">
        <v>20</v>
      </c>
      <c r="B88" s="4">
        <f t="shared" si="9"/>
        <v>81</v>
      </c>
      <c r="C88" s="4" t="s">
        <v>43</v>
      </c>
      <c r="D88" s="4">
        <v>22</v>
      </c>
      <c r="E88" s="18">
        <v>0.32300000000000001</v>
      </c>
      <c r="F88" s="4">
        <v>22</v>
      </c>
      <c r="G88" s="18">
        <f>0.308+0.015</f>
        <v>0.32300000000000001</v>
      </c>
      <c r="H88" s="4">
        <v>0</v>
      </c>
      <c r="I88" s="18">
        <v>0</v>
      </c>
      <c r="J88" s="4">
        <v>0</v>
      </c>
      <c r="K88" s="4">
        <v>0</v>
      </c>
    </row>
    <row r="89" spans="1:11" x14ac:dyDescent="0.25">
      <c r="A89" s="4" t="s">
        <v>20</v>
      </c>
      <c r="B89" s="4">
        <f t="shared" si="9"/>
        <v>82</v>
      </c>
      <c r="C89" s="4" t="s">
        <v>42</v>
      </c>
      <c r="D89" s="4">
        <v>0</v>
      </c>
      <c r="E89" s="18">
        <v>0</v>
      </c>
      <c r="F89" s="18">
        <v>6</v>
      </c>
      <c r="G89" s="18">
        <v>5.8999999999999997E-2</v>
      </c>
      <c r="H89" s="4">
        <v>0</v>
      </c>
      <c r="I89" s="18">
        <v>0</v>
      </c>
      <c r="J89" s="4">
        <v>0</v>
      </c>
      <c r="K89" s="4">
        <v>0</v>
      </c>
    </row>
    <row r="90" spans="1:11" x14ac:dyDescent="0.25">
      <c r="A90" s="4" t="s">
        <v>20</v>
      </c>
      <c r="B90" s="4">
        <f t="shared" si="9"/>
        <v>83</v>
      </c>
      <c r="C90" s="4" t="s">
        <v>110</v>
      </c>
      <c r="D90" s="4">
        <v>0</v>
      </c>
      <c r="E90" s="18">
        <v>0</v>
      </c>
      <c r="F90" s="18">
        <v>1</v>
      </c>
      <c r="G90" s="18">
        <v>7.0000000000000007E-2</v>
      </c>
      <c r="H90" s="4">
        <v>0</v>
      </c>
      <c r="I90" s="18">
        <v>0</v>
      </c>
      <c r="J90" s="4">
        <v>0</v>
      </c>
      <c r="K90" s="4">
        <v>0</v>
      </c>
    </row>
    <row r="91" spans="1:11" x14ac:dyDescent="0.25">
      <c r="A91" s="4" t="s">
        <v>20</v>
      </c>
      <c r="B91" s="4">
        <f t="shared" si="9"/>
        <v>84</v>
      </c>
      <c r="C91" s="4" t="s">
        <v>160</v>
      </c>
      <c r="D91" s="4">
        <v>0</v>
      </c>
      <c r="E91" s="18">
        <v>0</v>
      </c>
      <c r="F91" s="18">
        <v>1</v>
      </c>
      <c r="G91" s="18">
        <v>1.4999999999999999E-2</v>
      </c>
      <c r="H91" s="4">
        <v>0</v>
      </c>
      <c r="I91" s="18">
        <v>0</v>
      </c>
      <c r="J91" s="4">
        <v>0</v>
      </c>
      <c r="K91" s="4">
        <v>0</v>
      </c>
    </row>
    <row r="92" spans="1:11" x14ac:dyDescent="0.25">
      <c r="A92" s="4" t="s">
        <v>20</v>
      </c>
      <c r="B92" s="4">
        <f t="shared" si="9"/>
        <v>85</v>
      </c>
      <c r="C92" s="4" t="s">
        <v>45</v>
      </c>
      <c r="D92" s="18">
        <v>14</v>
      </c>
      <c r="E92" s="18">
        <v>0.17799999999999999</v>
      </c>
      <c r="F92" s="18">
        <v>14</v>
      </c>
      <c r="G92" s="18">
        <v>0.17799999999999999</v>
      </c>
      <c r="H92" s="4">
        <v>0</v>
      </c>
      <c r="I92" s="18">
        <v>0</v>
      </c>
      <c r="J92" s="4">
        <v>0</v>
      </c>
      <c r="K92" s="4">
        <v>0</v>
      </c>
    </row>
    <row r="93" spans="1:11" x14ac:dyDescent="0.25">
      <c r="A93" s="4" t="s">
        <v>20</v>
      </c>
      <c r="B93" s="4">
        <f t="shared" si="9"/>
        <v>86</v>
      </c>
      <c r="C93" s="4" t="s">
        <v>80</v>
      </c>
      <c r="D93" s="18">
        <v>1</v>
      </c>
      <c r="E93" s="18">
        <v>0.1</v>
      </c>
      <c r="F93" s="18">
        <v>5</v>
      </c>
      <c r="G93" s="18">
        <v>7.0000000000000007E-2</v>
      </c>
      <c r="H93" s="4">
        <v>0</v>
      </c>
      <c r="I93" s="18">
        <v>0</v>
      </c>
      <c r="J93" s="4">
        <v>0</v>
      </c>
      <c r="K93" s="4">
        <v>0</v>
      </c>
    </row>
    <row r="94" spans="1:11" x14ac:dyDescent="0.25">
      <c r="A94" s="4" t="s">
        <v>20</v>
      </c>
      <c r="B94" s="4">
        <f t="shared" si="9"/>
        <v>87</v>
      </c>
      <c r="C94" s="4" t="s">
        <v>44</v>
      </c>
      <c r="D94" s="4">
        <v>0</v>
      </c>
      <c r="E94" s="18">
        <v>0</v>
      </c>
      <c r="F94" s="18">
        <v>6</v>
      </c>
      <c r="G94" s="18">
        <v>6.2E-2</v>
      </c>
      <c r="H94" s="18">
        <v>7</v>
      </c>
      <c r="I94" s="18">
        <v>8.6999999999999994E-2</v>
      </c>
      <c r="J94" s="4">
        <v>0</v>
      </c>
      <c r="K94" s="4">
        <v>0</v>
      </c>
    </row>
    <row r="95" spans="1:11" x14ac:dyDescent="0.25">
      <c r="A95" s="4" t="s">
        <v>20</v>
      </c>
      <c r="B95" s="4">
        <f t="shared" si="9"/>
        <v>88</v>
      </c>
      <c r="C95" s="4" t="s">
        <v>93</v>
      </c>
      <c r="D95" s="4">
        <v>0</v>
      </c>
      <c r="E95" s="18">
        <v>0</v>
      </c>
      <c r="F95" s="18">
        <v>1</v>
      </c>
      <c r="G95" s="18">
        <v>1.4999999999999999E-2</v>
      </c>
      <c r="H95" s="4">
        <v>0</v>
      </c>
      <c r="I95" s="18">
        <v>0</v>
      </c>
      <c r="J95" s="4">
        <v>0</v>
      </c>
      <c r="K95" s="4">
        <v>0</v>
      </c>
    </row>
    <row r="96" spans="1:11" x14ac:dyDescent="0.25">
      <c r="A96" s="4" t="s">
        <v>20</v>
      </c>
      <c r="B96" s="4">
        <f t="shared" si="9"/>
        <v>89</v>
      </c>
      <c r="C96" s="4" t="s">
        <v>66</v>
      </c>
      <c r="D96" s="18">
        <v>8</v>
      </c>
      <c r="E96" s="18">
        <v>5.6000000000000001E-2</v>
      </c>
      <c r="F96" s="18">
        <v>3</v>
      </c>
      <c r="G96" s="18">
        <v>0.13</v>
      </c>
      <c r="H96" s="4">
        <v>0</v>
      </c>
      <c r="I96" s="18">
        <v>0</v>
      </c>
      <c r="J96" s="4">
        <v>0</v>
      </c>
      <c r="K96" s="4">
        <v>0</v>
      </c>
    </row>
    <row r="97" spans="1:12" x14ac:dyDescent="0.25">
      <c r="A97" s="4" t="s">
        <v>20</v>
      </c>
      <c r="B97" s="4">
        <f t="shared" si="9"/>
        <v>90</v>
      </c>
      <c r="C97" s="4" t="s">
        <v>47</v>
      </c>
      <c r="D97" s="4">
        <v>0</v>
      </c>
      <c r="E97" s="18">
        <v>0</v>
      </c>
      <c r="F97" s="18">
        <v>1</v>
      </c>
      <c r="G97" s="18">
        <v>1.4999999999999999E-2</v>
      </c>
      <c r="H97" s="4">
        <v>0</v>
      </c>
      <c r="I97" s="18">
        <v>0</v>
      </c>
      <c r="J97" s="4">
        <v>0</v>
      </c>
      <c r="K97" s="4">
        <v>0</v>
      </c>
    </row>
    <row r="98" spans="1:12" x14ac:dyDescent="0.25">
      <c r="A98" s="4" t="s">
        <v>20</v>
      </c>
      <c r="B98" s="4">
        <f t="shared" si="9"/>
        <v>91</v>
      </c>
      <c r="C98" s="4" t="s">
        <v>81</v>
      </c>
      <c r="D98" s="4">
        <v>0</v>
      </c>
      <c r="E98" s="18">
        <v>0</v>
      </c>
      <c r="F98" s="18">
        <v>2</v>
      </c>
      <c r="G98" s="18">
        <v>2.5000000000000001E-2</v>
      </c>
      <c r="H98" s="4">
        <v>0</v>
      </c>
      <c r="I98" s="18">
        <v>0</v>
      </c>
      <c r="J98" s="4">
        <v>0</v>
      </c>
      <c r="K98" s="4">
        <v>0</v>
      </c>
    </row>
    <row r="99" spans="1:12" x14ac:dyDescent="0.25">
      <c r="A99" s="4" t="s">
        <v>20</v>
      </c>
      <c r="B99" s="4">
        <f t="shared" si="9"/>
        <v>92</v>
      </c>
      <c r="C99" s="4" t="s">
        <v>46</v>
      </c>
      <c r="D99" s="18">
        <v>5</v>
      </c>
      <c r="E99" s="18">
        <v>6.7000000000000004E-2</v>
      </c>
      <c r="F99" s="18">
        <v>5</v>
      </c>
      <c r="G99" s="18">
        <v>6.7000000000000004E-2</v>
      </c>
      <c r="H99" s="4">
        <v>0</v>
      </c>
      <c r="I99" s="18">
        <v>0</v>
      </c>
      <c r="J99" s="4">
        <v>0</v>
      </c>
      <c r="K99" s="4">
        <v>0</v>
      </c>
    </row>
    <row r="100" spans="1:12" x14ac:dyDescent="0.25">
      <c r="A100" s="4" t="s">
        <v>20</v>
      </c>
      <c r="B100" s="4">
        <f t="shared" si="9"/>
        <v>93</v>
      </c>
      <c r="C100" s="4" t="s">
        <v>79</v>
      </c>
      <c r="D100" s="18">
        <v>9</v>
      </c>
      <c r="E100" s="18">
        <v>0.27400000000000002</v>
      </c>
      <c r="F100" s="18">
        <v>9</v>
      </c>
      <c r="G100" s="18">
        <v>0.27400000000000002</v>
      </c>
      <c r="H100" s="4">
        <v>0</v>
      </c>
      <c r="I100" s="18">
        <v>0</v>
      </c>
      <c r="J100" s="4">
        <v>0</v>
      </c>
      <c r="K100" s="4">
        <v>0</v>
      </c>
    </row>
    <row r="101" spans="1:12" x14ac:dyDescent="0.25">
      <c r="A101" s="4" t="s">
        <v>20</v>
      </c>
      <c r="B101" s="4">
        <f t="shared" si="9"/>
        <v>94</v>
      </c>
      <c r="C101" s="4" t="s">
        <v>121</v>
      </c>
      <c r="D101" s="4">
        <v>0</v>
      </c>
      <c r="E101" s="18">
        <v>0</v>
      </c>
      <c r="F101" s="4">
        <v>0</v>
      </c>
      <c r="G101" s="18">
        <v>0</v>
      </c>
      <c r="H101" s="18">
        <v>1</v>
      </c>
      <c r="I101" s="18">
        <v>0.01</v>
      </c>
      <c r="J101" s="4">
        <v>0</v>
      </c>
      <c r="K101" s="4">
        <v>0</v>
      </c>
    </row>
    <row r="102" spans="1:12" x14ac:dyDescent="0.25">
      <c r="A102" s="4" t="s">
        <v>20</v>
      </c>
      <c r="B102" s="4">
        <f t="shared" si="9"/>
        <v>95</v>
      </c>
      <c r="C102" s="4" t="s">
        <v>48</v>
      </c>
      <c r="D102" s="4">
        <v>0</v>
      </c>
      <c r="E102" s="18">
        <v>0</v>
      </c>
      <c r="F102" s="18">
        <v>4</v>
      </c>
      <c r="G102" s="18">
        <v>0.70199999999999996</v>
      </c>
      <c r="H102" s="4">
        <v>0</v>
      </c>
      <c r="I102" s="18">
        <v>0</v>
      </c>
      <c r="J102" s="4">
        <v>0</v>
      </c>
      <c r="K102" s="4">
        <v>0</v>
      </c>
    </row>
    <row r="103" spans="1:12" x14ac:dyDescent="0.25">
      <c r="A103" s="4" t="s">
        <v>20</v>
      </c>
      <c r="B103" s="4">
        <f t="shared" si="9"/>
        <v>96</v>
      </c>
      <c r="C103" s="4" t="s">
        <v>122</v>
      </c>
      <c r="D103" s="4">
        <v>2</v>
      </c>
      <c r="E103" s="18">
        <v>0.6</v>
      </c>
      <c r="F103" s="4">
        <v>0</v>
      </c>
      <c r="G103" s="18">
        <v>0</v>
      </c>
      <c r="H103" s="4">
        <v>0</v>
      </c>
      <c r="I103" s="18">
        <v>0</v>
      </c>
      <c r="J103" s="4">
        <v>1</v>
      </c>
      <c r="K103" s="4">
        <v>0.02</v>
      </c>
    </row>
    <row r="104" spans="1:12" x14ac:dyDescent="0.25">
      <c r="A104" s="4" t="s">
        <v>20</v>
      </c>
      <c r="B104" s="4">
        <f t="shared" si="9"/>
        <v>97</v>
      </c>
      <c r="C104" s="4" t="s">
        <v>94</v>
      </c>
      <c r="D104" s="4">
        <v>0</v>
      </c>
      <c r="E104" s="18">
        <v>0</v>
      </c>
      <c r="F104" s="18">
        <v>5</v>
      </c>
      <c r="G104" s="18">
        <v>6.7000000000000004E-2</v>
      </c>
      <c r="H104" s="4">
        <v>0</v>
      </c>
      <c r="I104" s="18">
        <v>0</v>
      </c>
      <c r="J104" s="4">
        <v>0</v>
      </c>
      <c r="K104" s="4">
        <v>0</v>
      </c>
    </row>
    <row r="105" spans="1:12" x14ac:dyDescent="0.25">
      <c r="A105" s="13"/>
      <c r="B105" s="13"/>
      <c r="C105" s="14" t="s">
        <v>17</v>
      </c>
      <c r="D105" s="15">
        <f t="shared" ref="D105:K105" si="10">SUM(D106:D157)</f>
        <v>263</v>
      </c>
      <c r="E105" s="30">
        <f t="shared" si="10"/>
        <v>8.4400000000000013</v>
      </c>
      <c r="F105" s="15">
        <f t="shared" si="10"/>
        <v>129</v>
      </c>
      <c r="G105" s="30">
        <f t="shared" si="10"/>
        <v>3.8146999999999998</v>
      </c>
      <c r="H105" s="15">
        <f t="shared" si="10"/>
        <v>47</v>
      </c>
      <c r="I105" s="30">
        <f t="shared" si="10"/>
        <v>1.0559999999999998</v>
      </c>
      <c r="J105" s="15">
        <f t="shared" si="10"/>
        <v>30</v>
      </c>
      <c r="K105" s="15">
        <f t="shared" si="10"/>
        <v>1.1818300000000002</v>
      </c>
    </row>
    <row r="106" spans="1:12" x14ac:dyDescent="0.25">
      <c r="A106" s="4" t="s">
        <v>20</v>
      </c>
      <c r="B106" s="4">
        <v>1</v>
      </c>
      <c r="C106" s="4" t="s">
        <v>83</v>
      </c>
      <c r="D106" s="4">
        <v>7</v>
      </c>
      <c r="E106" s="4">
        <v>0.105</v>
      </c>
      <c r="F106" s="4">
        <v>3</v>
      </c>
      <c r="G106" s="4">
        <v>0.04</v>
      </c>
      <c r="H106" s="4">
        <v>0</v>
      </c>
      <c r="I106" s="4">
        <v>0</v>
      </c>
      <c r="J106" s="4">
        <v>4</v>
      </c>
      <c r="K106" s="4">
        <v>0.06</v>
      </c>
    </row>
    <row r="107" spans="1:12" x14ac:dyDescent="0.25">
      <c r="A107" s="4" t="s">
        <v>20</v>
      </c>
      <c r="B107" s="4">
        <f>B106+1</f>
        <v>2</v>
      </c>
      <c r="C107" s="4" t="s">
        <v>69</v>
      </c>
      <c r="D107" s="4">
        <v>0</v>
      </c>
      <c r="E107" s="18">
        <v>0</v>
      </c>
      <c r="F107" s="18">
        <v>2</v>
      </c>
      <c r="G107" s="18">
        <v>0.28199999999999997</v>
      </c>
      <c r="H107" s="4">
        <v>0</v>
      </c>
      <c r="I107" s="18">
        <v>0</v>
      </c>
      <c r="J107" s="4">
        <v>0</v>
      </c>
      <c r="K107" s="4">
        <v>0</v>
      </c>
      <c r="L107" s="20"/>
    </row>
    <row r="108" spans="1:12" x14ac:dyDescent="0.25">
      <c r="A108" s="4" t="s">
        <v>20</v>
      </c>
      <c r="B108" s="4">
        <f t="shared" ref="B108:B109" si="11">B107+1</f>
        <v>3</v>
      </c>
      <c r="C108" s="4" t="s">
        <v>50</v>
      </c>
      <c r="D108" s="4">
        <v>0</v>
      </c>
      <c r="E108" s="18">
        <v>0</v>
      </c>
      <c r="F108" s="4">
        <v>0</v>
      </c>
      <c r="G108" s="18">
        <v>0</v>
      </c>
      <c r="H108" s="18">
        <v>2</v>
      </c>
      <c r="I108" s="18">
        <v>1.7999999999999999E-2</v>
      </c>
      <c r="J108" s="4">
        <v>0</v>
      </c>
      <c r="K108" s="4">
        <v>0</v>
      </c>
      <c r="L108" s="27"/>
    </row>
    <row r="109" spans="1:12" x14ac:dyDescent="0.25">
      <c r="A109" s="4" t="s">
        <v>20</v>
      </c>
      <c r="B109" s="4">
        <f t="shared" si="11"/>
        <v>4</v>
      </c>
      <c r="C109" s="4" t="s">
        <v>95</v>
      </c>
      <c r="D109" s="18">
        <v>5</v>
      </c>
      <c r="E109" s="18">
        <v>3.5999999999999997E-2</v>
      </c>
      <c r="F109" s="18">
        <v>5</v>
      </c>
      <c r="G109" s="18">
        <v>3.5999999999999997E-2</v>
      </c>
      <c r="H109" s="18">
        <v>1</v>
      </c>
      <c r="I109" s="18">
        <v>3.0000000000000001E-3</v>
      </c>
      <c r="J109" s="4">
        <v>0</v>
      </c>
      <c r="K109" s="4">
        <v>0</v>
      </c>
    </row>
    <row r="110" spans="1:12" x14ac:dyDescent="0.25">
      <c r="A110" s="4" t="s">
        <v>20</v>
      </c>
      <c r="B110" s="4">
        <f t="shared" ref="B110:B157" si="12">B109+1</f>
        <v>5</v>
      </c>
      <c r="C110" s="4" t="s">
        <v>49</v>
      </c>
      <c r="D110" s="18">
        <v>9</v>
      </c>
      <c r="E110" s="4">
        <v>0.107</v>
      </c>
      <c r="F110" s="18">
        <v>9</v>
      </c>
      <c r="G110" s="4">
        <v>0.107</v>
      </c>
      <c r="H110" s="4">
        <v>2</v>
      </c>
      <c r="I110" s="4">
        <v>2.5000000000000001E-2</v>
      </c>
      <c r="J110" s="4">
        <v>0</v>
      </c>
      <c r="K110" s="4">
        <v>0</v>
      </c>
    </row>
    <row r="111" spans="1:12" x14ac:dyDescent="0.25">
      <c r="A111" s="4" t="s">
        <v>20</v>
      </c>
      <c r="B111" s="4">
        <f t="shared" si="12"/>
        <v>6</v>
      </c>
      <c r="C111" s="4" t="s">
        <v>161</v>
      </c>
      <c r="D111" s="4">
        <v>0</v>
      </c>
      <c r="E111" s="18">
        <v>0</v>
      </c>
      <c r="F111" s="18">
        <v>1</v>
      </c>
      <c r="G111" s="18">
        <v>5.0000000000000001E-3</v>
      </c>
      <c r="H111" s="4">
        <v>0</v>
      </c>
      <c r="I111" s="18">
        <v>0</v>
      </c>
      <c r="J111" s="4">
        <v>0</v>
      </c>
      <c r="K111" s="4">
        <v>0</v>
      </c>
    </row>
    <row r="112" spans="1:12" x14ac:dyDescent="0.25">
      <c r="A112" s="4" t="s">
        <v>20</v>
      </c>
      <c r="B112" s="4">
        <f t="shared" si="12"/>
        <v>7</v>
      </c>
      <c r="C112" s="4" t="s">
        <v>162</v>
      </c>
      <c r="D112" s="4">
        <v>1</v>
      </c>
      <c r="E112" s="4">
        <v>4</v>
      </c>
      <c r="F112" s="18">
        <v>1</v>
      </c>
      <c r="G112" s="4">
        <v>1.806</v>
      </c>
      <c r="H112" s="4">
        <v>0</v>
      </c>
      <c r="I112" s="4">
        <v>0</v>
      </c>
      <c r="J112" s="4">
        <v>0</v>
      </c>
      <c r="K112" s="4">
        <v>0</v>
      </c>
    </row>
    <row r="113" spans="1:11" x14ac:dyDescent="0.25">
      <c r="A113" s="4" t="s">
        <v>20</v>
      </c>
      <c r="B113" s="4">
        <f t="shared" si="12"/>
        <v>8</v>
      </c>
      <c r="C113" s="4" t="s">
        <v>82</v>
      </c>
      <c r="D113" s="4">
        <v>0</v>
      </c>
      <c r="E113" s="18">
        <v>0</v>
      </c>
      <c r="F113" s="18">
        <v>1</v>
      </c>
      <c r="G113" s="18">
        <v>5.0000000000000001E-3</v>
      </c>
      <c r="H113" s="18">
        <v>4</v>
      </c>
      <c r="I113" s="18">
        <v>1.7000000000000001E-2</v>
      </c>
      <c r="J113" s="4">
        <v>0</v>
      </c>
      <c r="K113" s="4">
        <v>0</v>
      </c>
    </row>
    <row r="114" spans="1:11" x14ac:dyDescent="0.25">
      <c r="A114" s="4" t="s">
        <v>20</v>
      </c>
      <c r="B114" s="4">
        <f t="shared" si="12"/>
        <v>9</v>
      </c>
      <c r="C114" s="4" t="s">
        <v>163</v>
      </c>
      <c r="D114" s="4">
        <v>0</v>
      </c>
      <c r="E114" s="18">
        <v>0</v>
      </c>
      <c r="F114" s="18">
        <v>1</v>
      </c>
      <c r="G114" s="18">
        <v>1.4999999999999999E-2</v>
      </c>
      <c r="H114" s="4">
        <v>0</v>
      </c>
      <c r="I114" s="18">
        <v>0</v>
      </c>
      <c r="J114" s="4">
        <v>0</v>
      </c>
      <c r="K114" s="4">
        <v>0</v>
      </c>
    </row>
    <row r="115" spans="1:11" x14ac:dyDescent="0.25">
      <c r="A115" s="4" t="s">
        <v>20</v>
      </c>
      <c r="B115" s="4">
        <f t="shared" si="12"/>
        <v>10</v>
      </c>
      <c r="C115" s="4" t="s">
        <v>51</v>
      </c>
      <c r="D115" s="18">
        <v>50</v>
      </c>
      <c r="E115" s="18">
        <v>1.375</v>
      </c>
      <c r="F115" s="18">
        <v>18</v>
      </c>
      <c r="G115" s="18">
        <v>0.495</v>
      </c>
      <c r="H115" s="18">
        <v>4</v>
      </c>
      <c r="I115" s="18">
        <v>0.625</v>
      </c>
      <c r="J115" s="4">
        <v>0</v>
      </c>
      <c r="K115" s="4">
        <v>0</v>
      </c>
    </row>
    <row r="116" spans="1:11" x14ac:dyDescent="0.25">
      <c r="A116" s="4" t="s">
        <v>20</v>
      </c>
      <c r="B116" s="4">
        <f t="shared" si="12"/>
        <v>11</v>
      </c>
      <c r="C116" s="4" t="s">
        <v>111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</row>
    <row r="117" spans="1:11" x14ac:dyDescent="0.25">
      <c r="A117" s="4" t="s">
        <v>20</v>
      </c>
      <c r="B117" s="4">
        <f t="shared" si="12"/>
        <v>12</v>
      </c>
      <c r="C117" s="4" t="s">
        <v>52</v>
      </c>
      <c r="D117" s="18">
        <v>8</v>
      </c>
      <c r="E117" s="18">
        <v>5.6000000000000001E-2</v>
      </c>
      <c r="F117" s="18">
        <v>4</v>
      </c>
      <c r="G117" s="4">
        <v>2.5999999999999999E-2</v>
      </c>
      <c r="H117" s="18">
        <v>3</v>
      </c>
      <c r="I117" s="4">
        <v>2.7E-2</v>
      </c>
      <c r="J117" s="4">
        <v>4</v>
      </c>
      <c r="K117" s="4">
        <v>0.06</v>
      </c>
    </row>
    <row r="118" spans="1:11" x14ac:dyDescent="0.25">
      <c r="A118" s="4" t="s">
        <v>20</v>
      </c>
      <c r="B118" s="4">
        <f t="shared" si="12"/>
        <v>13</v>
      </c>
      <c r="C118" s="4" t="s">
        <v>61</v>
      </c>
      <c r="D118" s="4">
        <v>0</v>
      </c>
      <c r="E118" s="4">
        <v>0</v>
      </c>
      <c r="F118" s="18">
        <v>3</v>
      </c>
      <c r="G118" s="4">
        <v>4.4999999999999998E-2</v>
      </c>
      <c r="H118" s="4">
        <v>0</v>
      </c>
      <c r="I118" s="4">
        <v>0</v>
      </c>
      <c r="J118" s="4">
        <v>0</v>
      </c>
      <c r="K118" s="4">
        <v>0</v>
      </c>
    </row>
    <row r="119" spans="1:11" x14ac:dyDescent="0.25">
      <c r="A119" s="4" t="s">
        <v>20</v>
      </c>
      <c r="B119" s="4">
        <f t="shared" si="12"/>
        <v>14</v>
      </c>
      <c r="C119" s="4" t="s">
        <v>102</v>
      </c>
      <c r="D119" s="4">
        <v>7</v>
      </c>
      <c r="E119" s="18">
        <v>5.0999999999999997E-2</v>
      </c>
      <c r="F119" s="18">
        <v>1</v>
      </c>
      <c r="G119" s="18">
        <v>1.4999999999999999E-2</v>
      </c>
      <c r="H119" s="18">
        <v>1</v>
      </c>
      <c r="I119" s="18">
        <v>1.4999999999999999E-2</v>
      </c>
      <c r="J119" s="4">
        <v>0</v>
      </c>
      <c r="K119" s="4">
        <v>0</v>
      </c>
    </row>
    <row r="120" spans="1:11" x14ac:dyDescent="0.25">
      <c r="A120" s="4" t="s">
        <v>20</v>
      </c>
      <c r="B120" s="4">
        <f t="shared" si="12"/>
        <v>15</v>
      </c>
      <c r="C120" s="4" t="s">
        <v>85</v>
      </c>
      <c r="D120" s="4">
        <v>0</v>
      </c>
      <c r="E120" s="4">
        <v>0</v>
      </c>
      <c r="F120" s="18">
        <v>1</v>
      </c>
      <c r="G120" s="18">
        <v>1.4999999999999999E-2</v>
      </c>
      <c r="H120" s="4">
        <v>0</v>
      </c>
      <c r="I120" s="18">
        <v>0</v>
      </c>
      <c r="J120" s="4">
        <v>0</v>
      </c>
      <c r="K120" s="4">
        <v>0</v>
      </c>
    </row>
    <row r="121" spans="1:11" x14ac:dyDescent="0.25">
      <c r="A121" s="4" t="s">
        <v>20</v>
      </c>
      <c r="B121" s="4">
        <f t="shared" si="12"/>
        <v>16</v>
      </c>
      <c r="C121" s="4" t="s">
        <v>124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</row>
    <row r="122" spans="1:11" x14ac:dyDescent="0.25">
      <c r="A122" s="4" t="s">
        <v>20</v>
      </c>
      <c r="B122" s="4">
        <f t="shared" si="12"/>
        <v>17</v>
      </c>
      <c r="C122" s="4" t="s">
        <v>55</v>
      </c>
      <c r="D122" s="4">
        <v>0</v>
      </c>
      <c r="E122" s="18">
        <v>0</v>
      </c>
      <c r="F122" s="18">
        <v>4</v>
      </c>
      <c r="G122" s="18">
        <v>5.5E-2</v>
      </c>
      <c r="H122" s="18">
        <v>3</v>
      </c>
      <c r="I122" s="18">
        <v>4.4999999999999998E-2</v>
      </c>
      <c r="J122" s="4">
        <v>0</v>
      </c>
      <c r="K122" s="4">
        <v>0</v>
      </c>
    </row>
    <row r="123" spans="1:11" x14ac:dyDescent="0.25">
      <c r="A123" s="4" t="s">
        <v>20</v>
      </c>
      <c r="B123" s="4">
        <f t="shared" ref="B123:B124" si="13">B122+1</f>
        <v>18</v>
      </c>
      <c r="C123" s="4" t="s">
        <v>98</v>
      </c>
      <c r="D123" s="4">
        <v>0</v>
      </c>
      <c r="E123" s="18">
        <v>0</v>
      </c>
      <c r="F123" s="4">
        <v>1</v>
      </c>
      <c r="G123" s="18">
        <v>1.4999999999999999E-2</v>
      </c>
      <c r="H123" s="4">
        <v>0</v>
      </c>
      <c r="I123" s="18">
        <v>0</v>
      </c>
      <c r="J123" s="4">
        <v>0</v>
      </c>
      <c r="K123" s="4">
        <v>0</v>
      </c>
    </row>
    <row r="124" spans="1:11" x14ac:dyDescent="0.25">
      <c r="A124" s="4" t="s">
        <v>20</v>
      </c>
      <c r="B124" s="4">
        <f t="shared" si="13"/>
        <v>19</v>
      </c>
      <c r="C124" s="4" t="s">
        <v>123</v>
      </c>
      <c r="D124" s="18">
        <v>2</v>
      </c>
      <c r="E124" s="18">
        <v>0.43</v>
      </c>
      <c r="F124" s="18">
        <v>1</v>
      </c>
      <c r="G124" s="18">
        <v>0.01</v>
      </c>
      <c r="H124" s="4">
        <v>0</v>
      </c>
      <c r="I124" s="18">
        <v>0</v>
      </c>
      <c r="J124" s="4">
        <v>0</v>
      </c>
      <c r="K124" s="4">
        <v>0</v>
      </c>
    </row>
    <row r="125" spans="1:11" x14ac:dyDescent="0.25">
      <c r="A125" s="4" t="s">
        <v>20</v>
      </c>
      <c r="B125" s="4">
        <f t="shared" si="12"/>
        <v>20</v>
      </c>
      <c r="C125" s="4" t="s">
        <v>164</v>
      </c>
      <c r="D125" s="4">
        <v>0</v>
      </c>
      <c r="E125" s="18">
        <v>0</v>
      </c>
      <c r="F125" s="4">
        <v>0</v>
      </c>
      <c r="G125" s="4">
        <v>0</v>
      </c>
      <c r="H125" s="4">
        <v>1</v>
      </c>
      <c r="I125" s="4">
        <v>1.4E-2</v>
      </c>
      <c r="J125" s="4">
        <v>0</v>
      </c>
      <c r="K125" s="4">
        <v>0</v>
      </c>
    </row>
    <row r="126" spans="1:11" x14ac:dyDescent="0.25">
      <c r="A126" s="4" t="s">
        <v>20</v>
      </c>
      <c r="B126" s="4">
        <f t="shared" si="12"/>
        <v>21</v>
      </c>
      <c r="C126" s="4" t="s">
        <v>165</v>
      </c>
      <c r="D126" s="4">
        <v>0</v>
      </c>
      <c r="E126" s="18">
        <v>0</v>
      </c>
      <c r="F126" s="4">
        <v>0</v>
      </c>
      <c r="G126" s="18">
        <v>0</v>
      </c>
      <c r="H126" s="4">
        <v>0</v>
      </c>
      <c r="I126" s="18">
        <v>0</v>
      </c>
      <c r="J126" s="4">
        <v>0</v>
      </c>
      <c r="K126" s="4">
        <v>0</v>
      </c>
    </row>
    <row r="127" spans="1:11" x14ac:dyDescent="0.25">
      <c r="A127" s="4" t="s">
        <v>20</v>
      </c>
      <c r="B127" s="4">
        <f t="shared" si="12"/>
        <v>22</v>
      </c>
      <c r="C127" s="4" t="s">
        <v>56</v>
      </c>
      <c r="D127" s="18">
        <f>3*F127</f>
        <v>18</v>
      </c>
      <c r="E127" s="18">
        <v>0.16200000000000001</v>
      </c>
      <c r="F127" s="18">
        <v>6</v>
      </c>
      <c r="G127" s="4">
        <v>7.3999999999999996E-2</v>
      </c>
      <c r="H127" s="18">
        <v>6</v>
      </c>
      <c r="I127" s="4">
        <v>6.7000000000000004E-2</v>
      </c>
      <c r="J127" s="4">
        <v>0</v>
      </c>
      <c r="K127" s="4">
        <v>0</v>
      </c>
    </row>
    <row r="128" spans="1:11" x14ac:dyDescent="0.25">
      <c r="A128" s="4" t="s">
        <v>20</v>
      </c>
      <c r="B128" s="4">
        <f t="shared" si="12"/>
        <v>23</v>
      </c>
      <c r="C128" s="4" t="s">
        <v>166</v>
      </c>
      <c r="D128" s="18">
        <f t="shared" ref="D128:D138" si="14">3*F128</f>
        <v>3</v>
      </c>
      <c r="E128" s="18">
        <v>2.7E-2</v>
      </c>
      <c r="F128" s="18">
        <v>1</v>
      </c>
      <c r="G128" s="18">
        <v>7.0000000000000001E-3</v>
      </c>
      <c r="H128" s="4">
        <v>0</v>
      </c>
      <c r="I128" s="18">
        <v>0</v>
      </c>
      <c r="J128" s="4">
        <v>0</v>
      </c>
      <c r="K128" s="4">
        <v>0</v>
      </c>
    </row>
    <row r="129" spans="1:11" x14ac:dyDescent="0.25">
      <c r="A129" s="4" t="s">
        <v>20</v>
      </c>
      <c r="B129" s="4">
        <f t="shared" si="12"/>
        <v>24</v>
      </c>
      <c r="C129" s="4" t="s">
        <v>84</v>
      </c>
      <c r="D129" s="18">
        <f t="shared" si="14"/>
        <v>3</v>
      </c>
      <c r="E129" s="18">
        <v>2.7E-2</v>
      </c>
      <c r="F129" s="4">
        <v>1</v>
      </c>
      <c r="G129" s="4">
        <v>1.4999999999999999E-2</v>
      </c>
      <c r="H129" s="4">
        <v>0</v>
      </c>
      <c r="I129" s="4">
        <v>0</v>
      </c>
      <c r="J129" s="4">
        <v>0</v>
      </c>
      <c r="K129" s="4">
        <v>0</v>
      </c>
    </row>
    <row r="130" spans="1:11" x14ac:dyDescent="0.25">
      <c r="A130" s="4" t="s">
        <v>20</v>
      </c>
      <c r="B130" s="4">
        <f t="shared" si="12"/>
        <v>25</v>
      </c>
      <c r="C130" s="4" t="s">
        <v>53</v>
      </c>
      <c r="D130" s="18">
        <f t="shared" si="14"/>
        <v>3</v>
      </c>
      <c r="E130" s="18">
        <v>2.7E-2</v>
      </c>
      <c r="F130" s="18">
        <v>1</v>
      </c>
      <c r="G130" s="18">
        <v>2.2000000000000001E-3</v>
      </c>
      <c r="H130" s="4">
        <v>0</v>
      </c>
      <c r="I130" s="18">
        <v>0</v>
      </c>
      <c r="J130" s="4">
        <v>4</v>
      </c>
      <c r="K130" s="4">
        <v>0.06</v>
      </c>
    </row>
    <row r="131" spans="1:11" x14ac:dyDescent="0.25">
      <c r="A131" s="4" t="s">
        <v>20</v>
      </c>
      <c r="B131" s="4">
        <f t="shared" si="12"/>
        <v>26</v>
      </c>
      <c r="C131" s="4" t="s">
        <v>89</v>
      </c>
      <c r="D131" s="18">
        <f t="shared" si="14"/>
        <v>3</v>
      </c>
      <c r="E131" s="18">
        <v>2.7E-2</v>
      </c>
      <c r="F131" s="4">
        <v>1</v>
      </c>
      <c r="G131" s="4">
        <v>1.4E-2</v>
      </c>
      <c r="H131" s="4">
        <v>0</v>
      </c>
      <c r="I131" s="4">
        <v>0</v>
      </c>
      <c r="J131" s="4">
        <v>0</v>
      </c>
      <c r="K131" s="4">
        <v>0</v>
      </c>
    </row>
    <row r="132" spans="1:11" x14ac:dyDescent="0.25">
      <c r="A132" s="4" t="s">
        <v>20</v>
      </c>
      <c r="B132" s="4">
        <f t="shared" si="12"/>
        <v>27</v>
      </c>
      <c r="C132" s="4" t="s">
        <v>88</v>
      </c>
      <c r="D132" s="18">
        <f t="shared" si="14"/>
        <v>3</v>
      </c>
      <c r="E132" s="18">
        <v>2.7E-2</v>
      </c>
      <c r="F132" s="18">
        <v>1</v>
      </c>
      <c r="G132" s="18">
        <v>4.0000000000000001E-3</v>
      </c>
      <c r="H132" s="18">
        <v>1</v>
      </c>
      <c r="I132" s="18">
        <v>8.0000000000000002E-3</v>
      </c>
      <c r="J132" s="4">
        <v>0</v>
      </c>
      <c r="K132" s="4">
        <v>0</v>
      </c>
    </row>
    <row r="133" spans="1:11" x14ac:dyDescent="0.25">
      <c r="A133" s="4" t="s">
        <v>20</v>
      </c>
      <c r="B133" s="4">
        <f t="shared" si="12"/>
        <v>28</v>
      </c>
      <c r="C133" s="4" t="s">
        <v>60</v>
      </c>
      <c r="D133" s="18">
        <f t="shared" si="14"/>
        <v>9</v>
      </c>
      <c r="E133" s="18">
        <v>8.1000000000000003E-2</v>
      </c>
      <c r="F133" s="18">
        <v>3</v>
      </c>
      <c r="G133" s="18">
        <v>1.4999999999999999E-2</v>
      </c>
      <c r="H133" s="18">
        <v>9</v>
      </c>
      <c r="I133" s="18">
        <v>8.7999999999999995E-2</v>
      </c>
      <c r="J133" s="4">
        <v>0</v>
      </c>
      <c r="K133" s="4">
        <v>0</v>
      </c>
    </row>
    <row r="134" spans="1:11" x14ac:dyDescent="0.25">
      <c r="A134" s="4" t="s">
        <v>20</v>
      </c>
      <c r="B134" s="4">
        <f t="shared" si="12"/>
        <v>29</v>
      </c>
      <c r="C134" s="4" t="s">
        <v>125</v>
      </c>
      <c r="D134" s="18">
        <f t="shared" si="14"/>
        <v>9</v>
      </c>
      <c r="E134" s="18">
        <v>8.1000000000000003E-2</v>
      </c>
      <c r="F134" s="4">
        <v>3</v>
      </c>
      <c r="G134" s="4">
        <v>3.1E-2</v>
      </c>
      <c r="H134" s="18">
        <v>1</v>
      </c>
      <c r="I134" s="4">
        <v>5.0000000000000001E-3</v>
      </c>
      <c r="J134" s="4">
        <v>0</v>
      </c>
      <c r="K134" s="4">
        <v>0</v>
      </c>
    </row>
    <row r="135" spans="1:11" x14ac:dyDescent="0.25">
      <c r="A135" s="4" t="s">
        <v>20</v>
      </c>
      <c r="B135" s="4">
        <f t="shared" si="12"/>
        <v>30</v>
      </c>
      <c r="C135" s="4" t="s">
        <v>87</v>
      </c>
      <c r="D135" s="18">
        <f t="shared" si="14"/>
        <v>12</v>
      </c>
      <c r="E135" s="18">
        <v>0.108</v>
      </c>
      <c r="F135" s="18">
        <v>4</v>
      </c>
      <c r="G135" s="18">
        <v>0.06</v>
      </c>
      <c r="H135" s="18">
        <v>1</v>
      </c>
      <c r="I135" s="18">
        <v>1.4999999999999999E-2</v>
      </c>
      <c r="J135" s="4">
        <v>4</v>
      </c>
      <c r="K135" s="4">
        <v>0.06</v>
      </c>
    </row>
    <row r="136" spans="1:11" ht="16.5" customHeight="1" x14ac:dyDescent="0.25">
      <c r="A136" s="4" t="s">
        <v>20</v>
      </c>
      <c r="B136" s="4">
        <f t="shared" si="12"/>
        <v>31</v>
      </c>
      <c r="C136" s="4" t="s">
        <v>126</v>
      </c>
      <c r="D136" s="18">
        <f t="shared" si="14"/>
        <v>3</v>
      </c>
      <c r="E136" s="18">
        <v>2.7E-2</v>
      </c>
      <c r="F136" s="18">
        <v>1</v>
      </c>
      <c r="G136" s="18">
        <v>1.4999999999999999E-2</v>
      </c>
      <c r="H136" s="4">
        <v>0</v>
      </c>
      <c r="I136" s="18">
        <v>0</v>
      </c>
      <c r="J136" s="4">
        <v>0</v>
      </c>
      <c r="K136" s="4">
        <v>0</v>
      </c>
    </row>
    <row r="137" spans="1:11" ht="16.5" customHeight="1" x14ac:dyDescent="0.25">
      <c r="A137" s="4" t="s">
        <v>20</v>
      </c>
      <c r="B137" s="4">
        <f t="shared" si="12"/>
        <v>32</v>
      </c>
      <c r="C137" s="4" t="s">
        <v>67</v>
      </c>
      <c r="D137" s="18">
        <f t="shared" si="14"/>
        <v>0</v>
      </c>
      <c r="E137" s="18">
        <v>0</v>
      </c>
      <c r="F137" s="4">
        <v>0</v>
      </c>
      <c r="G137" s="18">
        <v>0</v>
      </c>
      <c r="H137" s="18">
        <v>1</v>
      </c>
      <c r="I137" s="18">
        <v>1.4999999999999999E-2</v>
      </c>
      <c r="J137" s="4">
        <v>0</v>
      </c>
      <c r="K137" s="4">
        <v>0</v>
      </c>
    </row>
    <row r="138" spans="1:11" x14ac:dyDescent="0.25">
      <c r="A138" s="4" t="s">
        <v>20</v>
      </c>
      <c r="B138" s="4">
        <f t="shared" si="12"/>
        <v>33</v>
      </c>
      <c r="C138" s="4" t="s">
        <v>86</v>
      </c>
      <c r="D138" s="18">
        <f t="shared" si="14"/>
        <v>0</v>
      </c>
      <c r="E138" s="18">
        <v>0</v>
      </c>
      <c r="F138" s="4">
        <v>0</v>
      </c>
      <c r="G138" s="18">
        <v>0</v>
      </c>
      <c r="H138" s="4">
        <v>0</v>
      </c>
      <c r="I138" s="18">
        <v>0</v>
      </c>
      <c r="J138" s="4">
        <v>0</v>
      </c>
      <c r="K138" s="4">
        <v>0</v>
      </c>
    </row>
    <row r="139" spans="1:11" x14ac:dyDescent="0.25">
      <c r="A139" s="4" t="s">
        <v>20</v>
      </c>
      <c r="B139" s="4">
        <f t="shared" si="12"/>
        <v>34</v>
      </c>
      <c r="C139" s="4" t="s">
        <v>57</v>
      </c>
      <c r="D139" s="18">
        <v>14</v>
      </c>
      <c r="E139" s="18">
        <v>0.17399999999999999</v>
      </c>
      <c r="F139" s="18">
        <v>14</v>
      </c>
      <c r="G139" s="18">
        <v>0.17399999999999999</v>
      </c>
      <c r="H139" s="4">
        <v>0</v>
      </c>
      <c r="I139" s="18">
        <v>0</v>
      </c>
      <c r="J139" s="4">
        <v>4</v>
      </c>
      <c r="K139" s="4">
        <v>4.7E-2</v>
      </c>
    </row>
    <row r="140" spans="1:11" x14ac:dyDescent="0.25">
      <c r="A140" s="4" t="s">
        <v>20</v>
      </c>
      <c r="B140" s="4">
        <f t="shared" si="12"/>
        <v>35</v>
      </c>
      <c r="C140" s="4" t="s">
        <v>167</v>
      </c>
      <c r="D140" s="4">
        <v>1</v>
      </c>
      <c r="E140" s="4">
        <v>0.1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</row>
    <row r="141" spans="1:11" x14ac:dyDescent="0.25">
      <c r="A141" s="4" t="s">
        <v>20</v>
      </c>
      <c r="B141" s="4">
        <f t="shared" si="12"/>
        <v>36</v>
      </c>
      <c r="C141" s="4" t="s">
        <v>96</v>
      </c>
      <c r="D141" s="18">
        <f t="shared" ref="D141:D151" si="15">3*F141</f>
        <v>3</v>
      </c>
      <c r="E141" s="18">
        <v>2.7E-2</v>
      </c>
      <c r="F141" s="4">
        <v>1</v>
      </c>
      <c r="G141" s="4">
        <v>7.0000000000000001E-3</v>
      </c>
      <c r="H141" s="18">
        <v>1</v>
      </c>
      <c r="I141" s="4">
        <v>7.0000000000000001E-3</v>
      </c>
      <c r="J141" s="4">
        <v>0</v>
      </c>
      <c r="K141" s="4">
        <v>0</v>
      </c>
    </row>
    <row r="142" spans="1:11" x14ac:dyDescent="0.25">
      <c r="A142" s="4" t="s">
        <v>20</v>
      </c>
      <c r="B142" s="4">
        <f t="shared" si="12"/>
        <v>37</v>
      </c>
      <c r="C142" s="4" t="s">
        <v>168</v>
      </c>
      <c r="D142" s="18">
        <f t="shared" si="15"/>
        <v>6</v>
      </c>
      <c r="E142" s="18">
        <v>5.3999999999999999E-2</v>
      </c>
      <c r="F142" s="18">
        <v>2</v>
      </c>
      <c r="G142" s="4">
        <v>2.7E-2</v>
      </c>
      <c r="H142" s="4">
        <v>0</v>
      </c>
      <c r="I142" s="4">
        <v>0</v>
      </c>
      <c r="J142" s="4">
        <v>0</v>
      </c>
      <c r="K142" s="4">
        <v>0</v>
      </c>
    </row>
    <row r="143" spans="1:11" x14ac:dyDescent="0.25">
      <c r="A143" s="4" t="s">
        <v>20</v>
      </c>
      <c r="B143" s="4">
        <f t="shared" si="12"/>
        <v>38</v>
      </c>
      <c r="C143" s="4" t="s">
        <v>127</v>
      </c>
      <c r="D143" s="18">
        <f t="shared" si="15"/>
        <v>6</v>
      </c>
      <c r="E143" s="18">
        <v>5.3999999999999999E-2</v>
      </c>
      <c r="F143" s="18">
        <v>2</v>
      </c>
      <c r="G143" s="4">
        <v>0.03</v>
      </c>
      <c r="H143" s="4">
        <v>0</v>
      </c>
      <c r="I143" s="4">
        <v>0</v>
      </c>
      <c r="J143" s="4">
        <v>0</v>
      </c>
      <c r="K143" s="4">
        <v>0</v>
      </c>
    </row>
    <row r="144" spans="1:11" x14ac:dyDescent="0.25">
      <c r="A144" s="4" t="s">
        <v>20</v>
      </c>
      <c r="B144" s="4">
        <f t="shared" si="12"/>
        <v>39</v>
      </c>
      <c r="C144" s="4" t="s">
        <v>169</v>
      </c>
      <c r="D144" s="18">
        <f t="shared" si="15"/>
        <v>3</v>
      </c>
      <c r="E144" s="18">
        <v>2.1000000000000001E-2</v>
      </c>
      <c r="F144" s="4">
        <v>1</v>
      </c>
      <c r="G144" s="4">
        <v>5.0000000000000001E-3</v>
      </c>
      <c r="H144" s="4">
        <v>0</v>
      </c>
      <c r="I144" s="4">
        <v>0</v>
      </c>
      <c r="J144" s="4">
        <v>0</v>
      </c>
      <c r="K144" s="4">
        <v>0</v>
      </c>
    </row>
    <row r="145" spans="1:11" x14ac:dyDescent="0.25">
      <c r="A145" s="4" t="s">
        <v>20</v>
      </c>
      <c r="B145" s="4">
        <f t="shared" si="12"/>
        <v>40</v>
      </c>
      <c r="C145" s="4" t="s">
        <v>72</v>
      </c>
      <c r="D145" s="18">
        <f t="shared" si="15"/>
        <v>3</v>
      </c>
      <c r="E145" s="18">
        <v>2.7E-2</v>
      </c>
      <c r="F145" s="18">
        <v>1</v>
      </c>
      <c r="G145" s="4">
        <v>1.4999999999999999E-2</v>
      </c>
      <c r="H145" s="4">
        <v>0</v>
      </c>
      <c r="I145" s="4">
        <v>0</v>
      </c>
      <c r="J145" s="4">
        <v>0</v>
      </c>
      <c r="K145" s="4">
        <v>0</v>
      </c>
    </row>
    <row r="146" spans="1:11" x14ac:dyDescent="0.25">
      <c r="A146" s="4" t="s">
        <v>20</v>
      </c>
      <c r="B146" s="4">
        <f t="shared" si="12"/>
        <v>41</v>
      </c>
      <c r="C146" s="4" t="s">
        <v>170</v>
      </c>
      <c r="D146" s="18">
        <f t="shared" si="15"/>
        <v>3</v>
      </c>
      <c r="E146" s="18">
        <v>2.7E-2</v>
      </c>
      <c r="F146" s="18">
        <v>1</v>
      </c>
      <c r="G146" s="4">
        <v>6.0000000000000001E-3</v>
      </c>
      <c r="H146" s="4">
        <v>0</v>
      </c>
      <c r="I146" s="4">
        <v>0</v>
      </c>
      <c r="J146" s="4">
        <v>0</v>
      </c>
      <c r="K146" s="4">
        <v>0</v>
      </c>
    </row>
    <row r="147" spans="1:11" x14ac:dyDescent="0.25">
      <c r="A147" s="4" t="s">
        <v>20</v>
      </c>
      <c r="B147" s="4">
        <f t="shared" si="12"/>
        <v>42</v>
      </c>
      <c r="C147" s="4" t="s">
        <v>171</v>
      </c>
      <c r="D147" s="18">
        <f t="shared" si="15"/>
        <v>3</v>
      </c>
      <c r="E147" s="18">
        <v>1.7999999999999999E-2</v>
      </c>
      <c r="F147" s="18">
        <v>1</v>
      </c>
      <c r="G147" s="4">
        <v>8.9999999999999993E-3</v>
      </c>
      <c r="H147" s="4">
        <v>0</v>
      </c>
      <c r="I147" s="4">
        <v>0</v>
      </c>
      <c r="J147" s="4">
        <v>0</v>
      </c>
      <c r="K147" s="4">
        <v>0</v>
      </c>
    </row>
    <row r="148" spans="1:11" x14ac:dyDescent="0.25">
      <c r="A148" s="4" t="s">
        <v>20</v>
      </c>
      <c r="B148" s="4">
        <f t="shared" si="12"/>
        <v>43</v>
      </c>
      <c r="C148" s="4" t="s">
        <v>58</v>
      </c>
      <c r="D148" s="18">
        <f t="shared" si="15"/>
        <v>6</v>
      </c>
      <c r="E148" s="18">
        <v>5.3999999999999999E-2</v>
      </c>
      <c r="F148" s="18">
        <v>2</v>
      </c>
      <c r="G148" s="4">
        <v>1.7999999999999999E-2</v>
      </c>
      <c r="H148" s="4">
        <v>0</v>
      </c>
      <c r="I148" s="4">
        <v>0</v>
      </c>
      <c r="J148" s="4">
        <v>4</v>
      </c>
      <c r="K148" s="4">
        <v>0.06</v>
      </c>
    </row>
    <row r="149" spans="1:11" x14ac:dyDescent="0.25">
      <c r="A149" s="4" t="s">
        <v>20</v>
      </c>
      <c r="B149" s="4">
        <f t="shared" si="12"/>
        <v>44</v>
      </c>
      <c r="C149" s="4" t="s">
        <v>128</v>
      </c>
      <c r="D149" s="18">
        <f t="shared" si="15"/>
        <v>3</v>
      </c>
      <c r="E149" s="18">
        <v>2.1000000000000001E-2</v>
      </c>
      <c r="F149" s="18">
        <v>1</v>
      </c>
      <c r="G149" s="4">
        <v>6.0000000000000001E-3</v>
      </c>
      <c r="H149" s="4">
        <v>0</v>
      </c>
      <c r="I149" s="4">
        <v>0</v>
      </c>
      <c r="J149" s="4">
        <v>0</v>
      </c>
      <c r="K149" s="4">
        <v>0</v>
      </c>
    </row>
    <row r="150" spans="1:11" x14ac:dyDescent="0.25">
      <c r="A150" s="4" t="s">
        <v>20</v>
      </c>
      <c r="B150" s="4">
        <f t="shared" si="12"/>
        <v>45</v>
      </c>
      <c r="C150" s="4" t="s">
        <v>129</v>
      </c>
      <c r="D150" s="18">
        <f t="shared" si="15"/>
        <v>27</v>
      </c>
      <c r="E150" s="18">
        <v>0.24299999999999999</v>
      </c>
      <c r="F150" s="18">
        <v>9</v>
      </c>
      <c r="G150" s="4">
        <v>0.1235</v>
      </c>
      <c r="H150" s="4">
        <v>0</v>
      </c>
      <c r="I150" s="4">
        <v>0</v>
      </c>
      <c r="J150" s="4">
        <v>0</v>
      </c>
      <c r="K150" s="4">
        <v>0</v>
      </c>
    </row>
    <row r="151" spans="1:11" x14ac:dyDescent="0.25">
      <c r="A151" s="4" t="s">
        <v>20</v>
      </c>
      <c r="B151" s="4">
        <f t="shared" si="12"/>
        <v>46</v>
      </c>
      <c r="C151" s="4" t="s">
        <v>97</v>
      </c>
      <c r="D151" s="18">
        <f t="shared" si="15"/>
        <v>3</v>
      </c>
      <c r="E151" s="18">
        <v>2.7E-2</v>
      </c>
      <c r="F151" s="18">
        <v>1</v>
      </c>
      <c r="G151" s="4">
        <v>1.4999999999999999E-2</v>
      </c>
      <c r="H151" s="18">
        <v>1</v>
      </c>
      <c r="I151" s="4">
        <v>1.2E-2</v>
      </c>
      <c r="J151" s="4">
        <v>0</v>
      </c>
      <c r="K151" s="4">
        <v>0</v>
      </c>
    </row>
    <row r="152" spans="1:11" x14ac:dyDescent="0.25">
      <c r="A152" s="4" t="s">
        <v>20</v>
      </c>
      <c r="B152" s="4">
        <f t="shared" si="12"/>
        <v>47</v>
      </c>
      <c r="C152" s="4" t="s">
        <v>62</v>
      </c>
      <c r="D152" s="4">
        <v>1</v>
      </c>
      <c r="E152" s="4">
        <v>0.1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</row>
    <row r="153" spans="1:11" x14ac:dyDescent="0.25">
      <c r="A153" s="4" t="s">
        <v>20</v>
      </c>
      <c r="B153" s="4">
        <f t="shared" si="12"/>
        <v>48</v>
      </c>
      <c r="C153" s="4" t="s">
        <v>54</v>
      </c>
      <c r="D153" s="4">
        <v>2</v>
      </c>
      <c r="E153" s="4">
        <v>0.52900000000000003</v>
      </c>
      <c r="F153" s="4">
        <v>7</v>
      </c>
      <c r="G153" s="4">
        <v>6.9000000000000006E-2</v>
      </c>
      <c r="H153" s="18">
        <v>2</v>
      </c>
      <c r="I153" s="4">
        <v>1.7999999999999999E-2</v>
      </c>
      <c r="J153" s="4">
        <v>1</v>
      </c>
      <c r="K153" s="4">
        <v>0.79883000000000004</v>
      </c>
    </row>
    <row r="154" spans="1:11" x14ac:dyDescent="0.25">
      <c r="A154" s="4" t="s">
        <v>20</v>
      </c>
      <c r="B154" s="4">
        <f t="shared" si="12"/>
        <v>49</v>
      </c>
      <c r="C154" s="4" t="s">
        <v>131</v>
      </c>
      <c r="D154" s="18">
        <f t="shared" ref="D154:D157" si="16">3*F154</f>
        <v>3</v>
      </c>
      <c r="E154" s="18">
        <v>2.7E-2</v>
      </c>
      <c r="F154" s="4">
        <v>1</v>
      </c>
      <c r="G154" s="4">
        <v>5.0000000000000001E-3</v>
      </c>
      <c r="H154" s="18">
        <v>2</v>
      </c>
      <c r="I154" s="4">
        <v>1.7000000000000001E-2</v>
      </c>
      <c r="J154" s="4">
        <v>0</v>
      </c>
      <c r="K154" s="4">
        <v>0</v>
      </c>
    </row>
    <row r="155" spans="1:11" x14ac:dyDescent="0.25">
      <c r="A155" s="4" t="s">
        <v>20</v>
      </c>
      <c r="B155" s="4">
        <f t="shared" si="12"/>
        <v>50</v>
      </c>
      <c r="C155" s="4" t="s">
        <v>130</v>
      </c>
      <c r="D155" s="18">
        <f t="shared" si="16"/>
        <v>3</v>
      </c>
      <c r="E155" s="18">
        <v>2.1000000000000001E-2</v>
      </c>
      <c r="F155" s="4">
        <v>1</v>
      </c>
      <c r="G155" s="4">
        <v>1.4999999999999999E-2</v>
      </c>
      <c r="H155" s="4">
        <v>0</v>
      </c>
      <c r="I155" s="4">
        <v>0</v>
      </c>
      <c r="J155" s="4">
        <v>5</v>
      </c>
      <c r="K155" s="4">
        <v>3.5999999999999997E-2</v>
      </c>
    </row>
    <row r="156" spans="1:11" x14ac:dyDescent="0.25">
      <c r="A156" s="4" t="s">
        <v>20</v>
      </c>
      <c r="B156" s="4">
        <f t="shared" si="12"/>
        <v>51</v>
      </c>
      <c r="C156" s="4" t="s">
        <v>59</v>
      </c>
      <c r="D156" s="18">
        <f t="shared" si="16"/>
        <v>15</v>
      </c>
      <c r="E156" s="18">
        <v>0.13500000000000001</v>
      </c>
      <c r="F156" s="4">
        <v>5</v>
      </c>
      <c r="G156" s="4">
        <v>3.1E-2</v>
      </c>
      <c r="H156" s="18">
        <v>1</v>
      </c>
      <c r="I156" s="4">
        <v>1.4999999999999999E-2</v>
      </c>
      <c r="J156" s="4">
        <v>0</v>
      </c>
      <c r="K156" s="4">
        <v>0</v>
      </c>
    </row>
    <row r="157" spans="1:11" x14ac:dyDescent="0.25">
      <c r="A157" s="4" t="s">
        <v>20</v>
      </c>
      <c r="B157" s="4">
        <f t="shared" si="12"/>
        <v>52</v>
      </c>
      <c r="C157" s="4" t="s">
        <v>99</v>
      </c>
      <c r="D157" s="18">
        <f t="shared" si="16"/>
        <v>3</v>
      </c>
      <c r="E157" s="18">
        <v>2.7E-2</v>
      </c>
      <c r="F157" s="4">
        <v>1</v>
      </c>
      <c r="G157" s="4">
        <v>0.05</v>
      </c>
      <c r="H157" s="4">
        <v>0</v>
      </c>
      <c r="I157" s="4">
        <v>0</v>
      </c>
      <c r="J157" s="4">
        <v>0</v>
      </c>
      <c r="K157" s="4">
        <v>0</v>
      </c>
    </row>
    <row r="158" spans="1:11" x14ac:dyDescent="0.25">
      <c r="D158" s="40"/>
      <c r="E158" s="41"/>
    </row>
    <row r="159" spans="1:11" x14ac:dyDescent="0.25">
      <c r="D159" s="25"/>
      <c r="E159" s="25"/>
      <c r="F159" s="26"/>
      <c r="G159" s="31"/>
      <c r="J159" s="25"/>
      <c r="K159" s="19"/>
    </row>
    <row r="160" spans="1:11" hidden="1" x14ac:dyDescent="0.25">
      <c r="D160" s="25"/>
      <c r="E160" s="36"/>
      <c r="J160" s="25"/>
      <c r="K160" s="25"/>
    </row>
    <row r="161" spans="4:11" x14ac:dyDescent="0.25">
      <c r="D161" s="25"/>
      <c r="E161" s="26"/>
      <c r="K161" s="42"/>
    </row>
  </sheetData>
  <autoFilter ref="A6:K159"/>
  <mergeCells count="7">
    <mergeCell ref="J4:K5"/>
    <mergeCell ref="H1:K1"/>
    <mergeCell ref="A4:A6"/>
    <mergeCell ref="C4:C6"/>
    <mergeCell ref="D4:E5"/>
    <mergeCell ref="F4:G5"/>
    <mergeCell ref="H4:I5"/>
  </mergeCells>
  <pageMargins left="0.70866141732283472" right="0.17" top="0.74803149606299213" bottom="0.74803149606299213" header="0.31496062992125984" footer="0.31496062992125984"/>
  <pageSetup paperSize="9" scale="90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2"/>
  <sheetViews>
    <sheetView zoomScaleNormal="100" workbookViewId="0">
      <pane ySplit="3" topLeftCell="A4" activePane="bottomLeft" state="frozen"/>
      <selection pane="bottomLeft" activeCell="E30" sqref="E30"/>
    </sheetView>
  </sheetViews>
  <sheetFormatPr defaultRowHeight="15" x14ac:dyDescent="0.25"/>
  <cols>
    <col min="1" max="1" width="13" customWidth="1"/>
    <col min="2" max="2" width="6.7109375" customWidth="1"/>
    <col min="3" max="3" width="12" customWidth="1"/>
    <col min="4" max="4" width="12.28515625" customWidth="1"/>
    <col min="5" max="5" width="14.7109375" customWidth="1"/>
    <col min="6" max="6" width="17.140625" style="16" customWidth="1"/>
    <col min="7" max="7" width="18.140625" customWidth="1"/>
    <col min="8" max="8" width="28.5703125" style="8" customWidth="1"/>
    <col min="9" max="9" width="23.28515625" style="22" customWidth="1"/>
    <col min="10" max="10" width="22.28515625" customWidth="1"/>
  </cols>
  <sheetData>
    <row r="1" spans="1:9" x14ac:dyDescent="0.25">
      <c r="B1" s="1" t="s">
        <v>585</v>
      </c>
      <c r="C1" s="1"/>
      <c r="D1" s="2"/>
      <c r="E1" s="1"/>
      <c r="F1" s="17"/>
      <c r="G1" s="1"/>
      <c r="H1" s="3" t="s">
        <v>19</v>
      </c>
    </row>
    <row r="2" spans="1:9" ht="63.75" customHeight="1" x14ac:dyDescent="0.25">
      <c r="A2" s="43" t="s">
        <v>20</v>
      </c>
      <c r="B2" s="43" t="s">
        <v>0</v>
      </c>
      <c r="C2" s="43" t="s">
        <v>8</v>
      </c>
      <c r="D2" s="43" t="s">
        <v>9</v>
      </c>
      <c r="E2" s="43" t="s">
        <v>10</v>
      </c>
      <c r="F2" s="43" t="s">
        <v>11</v>
      </c>
      <c r="G2" s="43" t="s">
        <v>12</v>
      </c>
      <c r="H2" s="43" t="s">
        <v>13</v>
      </c>
    </row>
    <row r="3" spans="1:9" x14ac:dyDescent="0.25">
      <c r="A3" s="4"/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6">
        <v>7</v>
      </c>
    </row>
    <row r="4" spans="1:9" ht="15" customHeight="1" x14ac:dyDescent="0.25">
      <c r="A4" s="4" t="s">
        <v>20</v>
      </c>
      <c r="B4" s="4">
        <v>1</v>
      </c>
      <c r="C4" s="35" t="s">
        <v>172</v>
      </c>
      <c r="D4" s="33">
        <v>41446</v>
      </c>
      <c r="E4" s="21" t="s">
        <v>21</v>
      </c>
      <c r="F4" s="37">
        <v>15</v>
      </c>
      <c r="G4" s="38">
        <v>466.1</v>
      </c>
      <c r="H4" s="29" t="s">
        <v>58</v>
      </c>
      <c r="I4"/>
    </row>
    <row r="5" spans="1:9" ht="15" customHeight="1" x14ac:dyDescent="0.25">
      <c r="A5" s="4" t="s">
        <v>20</v>
      </c>
      <c r="B5" s="4">
        <f t="shared" ref="B5:B68" si="0">B4+1</f>
        <v>2</v>
      </c>
      <c r="C5" s="35" t="s">
        <v>173</v>
      </c>
      <c r="D5" s="33">
        <v>41428</v>
      </c>
      <c r="E5" s="21" t="s">
        <v>21</v>
      </c>
      <c r="F5" s="37">
        <v>15</v>
      </c>
      <c r="G5" s="38">
        <v>466.1</v>
      </c>
      <c r="H5" s="29" t="s">
        <v>80</v>
      </c>
      <c r="I5"/>
    </row>
    <row r="6" spans="1:9" ht="15" customHeight="1" x14ac:dyDescent="0.25">
      <c r="A6" s="4" t="s">
        <v>20</v>
      </c>
      <c r="B6" s="4">
        <f t="shared" si="0"/>
        <v>3</v>
      </c>
      <c r="C6" s="35" t="s">
        <v>174</v>
      </c>
      <c r="D6" s="33">
        <v>41428</v>
      </c>
      <c r="E6" s="21" t="s">
        <v>21</v>
      </c>
      <c r="F6" s="37">
        <v>15</v>
      </c>
      <c r="G6" s="38">
        <v>466.1</v>
      </c>
      <c r="H6" s="29" t="s">
        <v>80</v>
      </c>
      <c r="I6"/>
    </row>
    <row r="7" spans="1:9" ht="15" customHeight="1" x14ac:dyDescent="0.25">
      <c r="A7" s="4" t="s">
        <v>20</v>
      </c>
      <c r="B7" s="4">
        <f t="shared" si="0"/>
        <v>4</v>
      </c>
      <c r="C7" s="35" t="s">
        <v>175</v>
      </c>
      <c r="D7" s="33">
        <v>41428</v>
      </c>
      <c r="E7" s="21" t="s">
        <v>21</v>
      </c>
      <c r="F7" s="37">
        <v>15</v>
      </c>
      <c r="G7" s="38">
        <v>466.1</v>
      </c>
      <c r="H7" s="29" t="s">
        <v>80</v>
      </c>
      <c r="I7"/>
    </row>
    <row r="8" spans="1:9" ht="15" customHeight="1" x14ac:dyDescent="0.25">
      <c r="A8" s="4" t="s">
        <v>20</v>
      </c>
      <c r="B8" s="4">
        <f t="shared" si="0"/>
        <v>5</v>
      </c>
      <c r="C8" s="35" t="s">
        <v>176</v>
      </c>
      <c r="D8" s="33">
        <v>41428</v>
      </c>
      <c r="E8" s="21" t="s">
        <v>21</v>
      </c>
      <c r="F8" s="37">
        <v>15</v>
      </c>
      <c r="G8" s="38">
        <v>466.1</v>
      </c>
      <c r="H8" s="29" t="s">
        <v>80</v>
      </c>
      <c r="I8"/>
    </row>
    <row r="9" spans="1:9" ht="15" customHeight="1" x14ac:dyDescent="0.25">
      <c r="A9" s="4" t="s">
        <v>20</v>
      </c>
      <c r="B9" s="4">
        <f t="shared" si="0"/>
        <v>6</v>
      </c>
      <c r="C9" s="35" t="s">
        <v>177</v>
      </c>
      <c r="D9" s="33">
        <v>41442</v>
      </c>
      <c r="E9" s="21" t="s">
        <v>22</v>
      </c>
      <c r="F9" s="37">
        <v>669</v>
      </c>
      <c r="G9" s="38">
        <v>4723588.6100000003</v>
      </c>
      <c r="H9" s="29" t="s">
        <v>48</v>
      </c>
      <c r="I9"/>
    </row>
    <row r="10" spans="1:9" ht="15" customHeight="1" x14ac:dyDescent="0.25">
      <c r="A10" s="4" t="s">
        <v>20</v>
      </c>
      <c r="B10" s="4">
        <f t="shared" si="0"/>
        <v>7</v>
      </c>
      <c r="C10" s="35" t="s">
        <v>178</v>
      </c>
      <c r="D10" s="33">
        <v>41449</v>
      </c>
      <c r="E10" s="21" t="s">
        <v>21</v>
      </c>
      <c r="F10" s="37">
        <v>15</v>
      </c>
      <c r="G10" s="38">
        <v>466.1</v>
      </c>
      <c r="H10" s="29" t="s">
        <v>47</v>
      </c>
      <c r="I10"/>
    </row>
    <row r="11" spans="1:9" ht="15" customHeight="1" x14ac:dyDescent="0.25">
      <c r="A11" s="4" t="s">
        <v>20</v>
      </c>
      <c r="B11" s="4">
        <f t="shared" si="0"/>
        <v>8</v>
      </c>
      <c r="C11" s="35" t="s">
        <v>179</v>
      </c>
      <c r="D11" s="33">
        <v>41428</v>
      </c>
      <c r="E11" s="21" t="s">
        <v>21</v>
      </c>
      <c r="F11" s="37">
        <v>15</v>
      </c>
      <c r="G11" s="38">
        <v>466.1</v>
      </c>
      <c r="H11" s="29" t="s">
        <v>36</v>
      </c>
      <c r="I11"/>
    </row>
    <row r="12" spans="1:9" ht="15" customHeight="1" x14ac:dyDescent="0.25">
      <c r="A12" s="21" t="s">
        <v>20</v>
      </c>
      <c r="B12" s="21">
        <f t="shared" si="0"/>
        <v>9</v>
      </c>
      <c r="C12" s="35" t="s">
        <v>180</v>
      </c>
      <c r="D12" s="33">
        <v>41428</v>
      </c>
      <c r="E12" s="21" t="s">
        <v>21</v>
      </c>
      <c r="F12" s="37">
        <v>15</v>
      </c>
      <c r="G12" s="38">
        <v>466.1</v>
      </c>
      <c r="H12" s="29" t="s">
        <v>36</v>
      </c>
      <c r="I12"/>
    </row>
    <row r="13" spans="1:9" ht="15" customHeight="1" x14ac:dyDescent="0.25">
      <c r="A13" s="4" t="s">
        <v>20</v>
      </c>
      <c r="B13" s="4">
        <f t="shared" si="0"/>
        <v>10</v>
      </c>
      <c r="C13" s="35" t="s">
        <v>181</v>
      </c>
      <c r="D13" s="33">
        <v>41442</v>
      </c>
      <c r="E13" s="21" t="s">
        <v>21</v>
      </c>
      <c r="F13" s="37">
        <v>13.4</v>
      </c>
      <c r="G13" s="38">
        <v>466.1</v>
      </c>
      <c r="H13" s="29" t="s">
        <v>49</v>
      </c>
      <c r="I13"/>
    </row>
    <row r="14" spans="1:9" ht="15.75" customHeight="1" x14ac:dyDescent="0.25">
      <c r="A14" s="4" t="s">
        <v>20</v>
      </c>
      <c r="B14" s="4">
        <f t="shared" si="0"/>
        <v>11</v>
      </c>
      <c r="C14" s="35" t="s">
        <v>182</v>
      </c>
      <c r="D14" s="33">
        <v>41442</v>
      </c>
      <c r="E14" s="21" t="s">
        <v>21</v>
      </c>
      <c r="F14" s="37">
        <v>13.4</v>
      </c>
      <c r="G14" s="38">
        <v>466.1</v>
      </c>
      <c r="H14" s="29" t="s">
        <v>49</v>
      </c>
      <c r="I14"/>
    </row>
    <row r="15" spans="1:9" ht="15" customHeight="1" x14ac:dyDescent="0.25">
      <c r="A15" s="4" t="s">
        <v>20</v>
      </c>
      <c r="B15" s="4">
        <f t="shared" si="0"/>
        <v>12</v>
      </c>
      <c r="C15" s="35" t="s">
        <v>183</v>
      </c>
      <c r="D15" s="33">
        <v>41443</v>
      </c>
      <c r="E15" s="21" t="s">
        <v>21</v>
      </c>
      <c r="F15" s="37">
        <v>5</v>
      </c>
      <c r="G15" s="38">
        <v>466.1</v>
      </c>
      <c r="H15" s="29" t="s">
        <v>33</v>
      </c>
      <c r="I15"/>
    </row>
    <row r="16" spans="1:9" ht="15" customHeight="1" x14ac:dyDescent="0.25">
      <c r="A16" s="4" t="s">
        <v>20</v>
      </c>
      <c r="B16" s="4">
        <f t="shared" si="0"/>
        <v>13</v>
      </c>
      <c r="C16" s="35" t="s">
        <v>184</v>
      </c>
      <c r="D16" s="33">
        <v>41444</v>
      </c>
      <c r="E16" s="21" t="s">
        <v>21</v>
      </c>
      <c r="F16" s="37">
        <v>13.4</v>
      </c>
      <c r="G16" s="38">
        <v>466.1</v>
      </c>
      <c r="H16" s="29" t="s">
        <v>49</v>
      </c>
      <c r="I16"/>
    </row>
    <row r="17" spans="1:9" ht="15" customHeight="1" x14ac:dyDescent="0.25">
      <c r="A17" s="4" t="s">
        <v>20</v>
      </c>
      <c r="B17" s="4">
        <f t="shared" si="0"/>
        <v>14</v>
      </c>
      <c r="C17" s="35" t="s">
        <v>185</v>
      </c>
      <c r="D17" s="33">
        <v>41442</v>
      </c>
      <c r="E17" s="21" t="s">
        <v>21</v>
      </c>
      <c r="F17" s="37">
        <v>13.4</v>
      </c>
      <c r="G17" s="38">
        <v>466.1</v>
      </c>
      <c r="H17" s="29" t="s">
        <v>49</v>
      </c>
      <c r="I17"/>
    </row>
    <row r="18" spans="1:9" ht="15" customHeight="1" x14ac:dyDescent="0.25">
      <c r="A18" s="4" t="s">
        <v>20</v>
      </c>
      <c r="B18" s="4">
        <f t="shared" si="0"/>
        <v>15</v>
      </c>
      <c r="C18" s="35" t="s">
        <v>186</v>
      </c>
      <c r="D18" s="33">
        <v>41428</v>
      </c>
      <c r="E18" s="21" t="s">
        <v>21</v>
      </c>
      <c r="F18" s="37">
        <v>15</v>
      </c>
      <c r="G18" s="38">
        <v>466.1</v>
      </c>
      <c r="H18" s="29" t="s">
        <v>157</v>
      </c>
      <c r="I18"/>
    </row>
    <row r="19" spans="1:9" ht="15" customHeight="1" x14ac:dyDescent="0.25">
      <c r="A19" s="4" t="s">
        <v>20</v>
      </c>
      <c r="B19" s="4">
        <f t="shared" si="0"/>
        <v>16</v>
      </c>
      <c r="C19" s="35" t="s">
        <v>187</v>
      </c>
      <c r="D19" s="33">
        <v>41439</v>
      </c>
      <c r="E19" s="21" t="s">
        <v>21</v>
      </c>
      <c r="F19" s="37">
        <v>5</v>
      </c>
      <c r="G19" s="38">
        <v>466.1</v>
      </c>
      <c r="H19" s="29" t="s">
        <v>23</v>
      </c>
      <c r="I19"/>
    </row>
    <row r="20" spans="1:9" ht="15" customHeight="1" x14ac:dyDescent="0.25">
      <c r="A20" s="4" t="s">
        <v>20</v>
      </c>
      <c r="B20" s="4">
        <f t="shared" si="0"/>
        <v>17</v>
      </c>
      <c r="C20" s="35" t="s">
        <v>188</v>
      </c>
      <c r="D20" s="33">
        <v>41445</v>
      </c>
      <c r="E20" s="21" t="s">
        <v>21</v>
      </c>
      <c r="F20" s="37">
        <v>15</v>
      </c>
      <c r="G20" s="38">
        <v>466.1</v>
      </c>
      <c r="H20" s="29" t="s">
        <v>71</v>
      </c>
      <c r="I20"/>
    </row>
    <row r="21" spans="1:9" ht="15" customHeight="1" x14ac:dyDescent="0.25">
      <c r="A21" s="4" t="s">
        <v>20</v>
      </c>
      <c r="B21" s="4">
        <f t="shared" si="0"/>
        <v>18</v>
      </c>
      <c r="C21" s="35" t="s">
        <v>189</v>
      </c>
      <c r="D21" s="33">
        <v>41428</v>
      </c>
      <c r="E21" s="21" t="s">
        <v>21</v>
      </c>
      <c r="F21" s="37">
        <v>7</v>
      </c>
      <c r="G21" s="38">
        <v>466.1</v>
      </c>
      <c r="H21" s="29" t="s">
        <v>39</v>
      </c>
      <c r="I21"/>
    </row>
    <row r="22" spans="1:9" ht="15" customHeight="1" x14ac:dyDescent="0.25">
      <c r="A22" s="4" t="s">
        <v>20</v>
      </c>
      <c r="B22" s="4">
        <f t="shared" si="0"/>
        <v>19</v>
      </c>
      <c r="C22" s="35" t="s">
        <v>190</v>
      </c>
      <c r="D22" s="33">
        <v>41428</v>
      </c>
      <c r="E22" s="21" t="s">
        <v>21</v>
      </c>
      <c r="F22" s="37">
        <v>12</v>
      </c>
      <c r="G22" s="38">
        <v>466.1</v>
      </c>
      <c r="H22" s="29" t="s">
        <v>157</v>
      </c>
      <c r="I22"/>
    </row>
    <row r="23" spans="1:9" ht="15" customHeight="1" x14ac:dyDescent="0.25">
      <c r="A23" s="4" t="s">
        <v>20</v>
      </c>
      <c r="B23" s="4">
        <f t="shared" si="0"/>
        <v>20</v>
      </c>
      <c r="C23" s="35" t="s">
        <v>191</v>
      </c>
      <c r="D23" s="33">
        <v>41432</v>
      </c>
      <c r="E23" s="21" t="s">
        <v>21</v>
      </c>
      <c r="F23" s="37">
        <v>15</v>
      </c>
      <c r="G23" s="38">
        <v>466.1</v>
      </c>
      <c r="H23" s="29" t="s">
        <v>46</v>
      </c>
      <c r="I23"/>
    </row>
    <row r="24" spans="1:9" ht="15" customHeight="1" x14ac:dyDescent="0.25">
      <c r="A24" s="4" t="s">
        <v>20</v>
      </c>
      <c r="B24" s="4">
        <f t="shared" si="0"/>
        <v>21</v>
      </c>
      <c r="C24" s="35" t="s">
        <v>192</v>
      </c>
      <c r="D24" s="33">
        <v>41428</v>
      </c>
      <c r="E24" s="21" t="s">
        <v>21</v>
      </c>
      <c r="F24" s="37">
        <v>15</v>
      </c>
      <c r="G24" s="38">
        <v>466.1</v>
      </c>
      <c r="H24" s="29" t="s">
        <v>41</v>
      </c>
      <c r="I24"/>
    </row>
    <row r="25" spans="1:9" ht="15" customHeight="1" x14ac:dyDescent="0.25">
      <c r="A25" s="4" t="s">
        <v>20</v>
      </c>
      <c r="B25" s="4">
        <f t="shared" si="0"/>
        <v>22</v>
      </c>
      <c r="C25" s="35" t="s">
        <v>193</v>
      </c>
      <c r="D25" s="33">
        <v>41446</v>
      </c>
      <c r="E25" s="21" t="s">
        <v>21</v>
      </c>
      <c r="F25" s="37">
        <v>10</v>
      </c>
      <c r="G25" s="38">
        <v>466.1</v>
      </c>
      <c r="H25" s="29" t="s">
        <v>45</v>
      </c>
      <c r="I25"/>
    </row>
    <row r="26" spans="1:9" ht="15" customHeight="1" x14ac:dyDescent="0.25">
      <c r="A26" s="4" t="s">
        <v>20</v>
      </c>
      <c r="B26" s="4">
        <f t="shared" si="0"/>
        <v>23</v>
      </c>
      <c r="C26" s="35" t="s">
        <v>194</v>
      </c>
      <c r="D26" s="33">
        <v>41449</v>
      </c>
      <c r="E26" s="21" t="s">
        <v>21</v>
      </c>
      <c r="F26" s="37">
        <v>15</v>
      </c>
      <c r="G26" s="38">
        <v>466.1</v>
      </c>
      <c r="H26" s="29" t="s">
        <v>63</v>
      </c>
      <c r="I26"/>
    </row>
    <row r="27" spans="1:9" ht="15" customHeight="1" x14ac:dyDescent="0.25">
      <c r="A27" s="4" t="s">
        <v>20</v>
      </c>
      <c r="B27" s="4">
        <f t="shared" si="0"/>
        <v>24</v>
      </c>
      <c r="C27" s="35" t="s">
        <v>195</v>
      </c>
      <c r="D27" s="33">
        <v>41449</v>
      </c>
      <c r="E27" s="21" t="s">
        <v>21</v>
      </c>
      <c r="F27" s="37">
        <v>15</v>
      </c>
      <c r="G27" s="38">
        <v>466.1</v>
      </c>
      <c r="H27" s="29" t="s">
        <v>63</v>
      </c>
      <c r="I27"/>
    </row>
    <row r="28" spans="1:9" ht="15" customHeight="1" x14ac:dyDescent="0.25">
      <c r="A28" s="4" t="s">
        <v>20</v>
      </c>
      <c r="B28" s="4">
        <f t="shared" si="0"/>
        <v>25</v>
      </c>
      <c r="C28" s="35" t="s">
        <v>196</v>
      </c>
      <c r="D28" s="33">
        <v>41449</v>
      </c>
      <c r="E28" s="21" t="s">
        <v>21</v>
      </c>
      <c r="F28" s="37">
        <v>15</v>
      </c>
      <c r="G28" s="38">
        <v>466.1</v>
      </c>
      <c r="H28" s="29" t="s">
        <v>63</v>
      </c>
      <c r="I28"/>
    </row>
    <row r="29" spans="1:9" ht="15" customHeight="1" x14ac:dyDescent="0.25">
      <c r="A29" s="4" t="s">
        <v>20</v>
      </c>
      <c r="B29" s="4">
        <f t="shared" si="0"/>
        <v>26</v>
      </c>
      <c r="C29" s="35" t="s">
        <v>197</v>
      </c>
      <c r="D29" s="33">
        <v>41429</v>
      </c>
      <c r="E29" s="21" t="s">
        <v>21</v>
      </c>
      <c r="F29" s="37">
        <v>7</v>
      </c>
      <c r="G29" s="38">
        <v>466.1</v>
      </c>
      <c r="H29" s="29" t="s">
        <v>166</v>
      </c>
      <c r="I29"/>
    </row>
    <row r="30" spans="1:9" ht="15" customHeight="1" x14ac:dyDescent="0.25">
      <c r="A30" s="4" t="s">
        <v>20</v>
      </c>
      <c r="B30" s="4">
        <f t="shared" si="0"/>
        <v>27</v>
      </c>
      <c r="C30" s="35" t="s">
        <v>198</v>
      </c>
      <c r="D30" s="33">
        <v>41446</v>
      </c>
      <c r="E30" s="21" t="s">
        <v>21</v>
      </c>
      <c r="F30" s="37">
        <v>15</v>
      </c>
      <c r="G30" s="38">
        <v>466.1</v>
      </c>
      <c r="H30" s="29" t="s">
        <v>94</v>
      </c>
      <c r="I30"/>
    </row>
    <row r="31" spans="1:9" ht="15" customHeight="1" x14ac:dyDescent="0.25">
      <c r="A31" s="4" t="s">
        <v>20</v>
      </c>
      <c r="B31" s="4">
        <f t="shared" si="0"/>
        <v>28</v>
      </c>
      <c r="C31" s="35" t="s">
        <v>199</v>
      </c>
      <c r="D31" s="33">
        <v>41446</v>
      </c>
      <c r="E31" s="21" t="s">
        <v>21</v>
      </c>
      <c r="F31" s="37">
        <v>15</v>
      </c>
      <c r="G31" s="38">
        <v>466.1</v>
      </c>
      <c r="H31" s="29" t="s">
        <v>94</v>
      </c>
      <c r="I31"/>
    </row>
    <row r="32" spans="1:9" ht="15" customHeight="1" x14ac:dyDescent="0.25">
      <c r="A32" s="4" t="s">
        <v>20</v>
      </c>
      <c r="B32" s="4">
        <f t="shared" si="0"/>
        <v>29</v>
      </c>
      <c r="C32" s="35" t="s">
        <v>200</v>
      </c>
      <c r="D32" s="33">
        <v>41449</v>
      </c>
      <c r="E32" s="21" t="s">
        <v>21</v>
      </c>
      <c r="F32" s="37">
        <v>15</v>
      </c>
      <c r="G32" s="38">
        <v>466.1</v>
      </c>
      <c r="H32" s="29" t="s">
        <v>43</v>
      </c>
      <c r="I32"/>
    </row>
    <row r="33" spans="1:9" ht="15" customHeight="1" x14ac:dyDescent="0.25">
      <c r="A33" s="4" t="s">
        <v>20</v>
      </c>
      <c r="B33" s="4">
        <f t="shared" si="0"/>
        <v>30</v>
      </c>
      <c r="C33" s="35" t="s">
        <v>201</v>
      </c>
      <c r="D33" s="33">
        <v>41449</v>
      </c>
      <c r="E33" s="21" t="s">
        <v>21</v>
      </c>
      <c r="F33" s="37">
        <v>15</v>
      </c>
      <c r="G33" s="38">
        <v>466.1</v>
      </c>
      <c r="H33" s="29" t="s">
        <v>43</v>
      </c>
      <c r="I33"/>
    </row>
    <row r="34" spans="1:9" ht="15" customHeight="1" x14ac:dyDescent="0.25">
      <c r="A34" s="4" t="s">
        <v>20</v>
      </c>
      <c r="B34" s="4">
        <f t="shared" si="0"/>
        <v>31</v>
      </c>
      <c r="C34" s="35" t="s">
        <v>202</v>
      </c>
      <c r="D34" s="33">
        <v>41444</v>
      </c>
      <c r="E34" s="21" t="s">
        <v>584</v>
      </c>
      <c r="F34" s="37">
        <v>1806</v>
      </c>
      <c r="G34" s="38">
        <v>206678.64</v>
      </c>
      <c r="H34" s="29" t="s">
        <v>162</v>
      </c>
      <c r="I34"/>
    </row>
    <row r="35" spans="1:9" ht="15" customHeight="1" x14ac:dyDescent="0.25">
      <c r="A35" s="4" t="s">
        <v>20</v>
      </c>
      <c r="B35" s="4">
        <f t="shared" si="0"/>
        <v>32</v>
      </c>
      <c r="C35" s="35" t="s">
        <v>203</v>
      </c>
      <c r="D35" s="33">
        <v>41438</v>
      </c>
      <c r="E35" s="21" t="s">
        <v>21</v>
      </c>
      <c r="F35" s="37">
        <v>15</v>
      </c>
      <c r="G35" s="38">
        <v>466.1</v>
      </c>
      <c r="H35" s="29" t="s">
        <v>38</v>
      </c>
      <c r="I35"/>
    </row>
    <row r="36" spans="1:9" ht="15" customHeight="1" x14ac:dyDescent="0.25">
      <c r="A36" s="4" t="s">
        <v>20</v>
      </c>
      <c r="B36" s="4">
        <f t="shared" si="0"/>
        <v>33</v>
      </c>
      <c r="C36" s="35" t="s">
        <v>204</v>
      </c>
      <c r="D36" s="33">
        <v>41444</v>
      </c>
      <c r="E36" s="21" t="s">
        <v>22</v>
      </c>
      <c r="F36" s="37">
        <v>100</v>
      </c>
      <c r="G36" s="38">
        <v>78417</v>
      </c>
      <c r="H36" s="29" t="s">
        <v>66</v>
      </c>
      <c r="I36" s="32"/>
    </row>
    <row r="37" spans="1:9" ht="15" customHeight="1" x14ac:dyDescent="0.25">
      <c r="A37" s="4" t="s">
        <v>20</v>
      </c>
      <c r="B37" s="4">
        <f t="shared" si="0"/>
        <v>34</v>
      </c>
      <c r="C37" s="35" t="s">
        <v>205</v>
      </c>
      <c r="D37" s="33">
        <v>41443</v>
      </c>
      <c r="E37" s="21" t="s">
        <v>21</v>
      </c>
      <c r="F37" s="37">
        <v>7.5</v>
      </c>
      <c r="G37" s="38">
        <v>466.1</v>
      </c>
      <c r="H37" s="29" t="s">
        <v>74</v>
      </c>
      <c r="I37"/>
    </row>
    <row r="38" spans="1:9" ht="15" customHeight="1" x14ac:dyDescent="0.25">
      <c r="A38" s="4" t="s">
        <v>20</v>
      </c>
      <c r="B38" s="4">
        <f t="shared" si="0"/>
        <v>35</v>
      </c>
      <c r="C38" s="35" t="s">
        <v>206</v>
      </c>
      <c r="D38" s="33">
        <v>41429</v>
      </c>
      <c r="E38" s="21" t="s">
        <v>21</v>
      </c>
      <c r="F38" s="37">
        <v>5</v>
      </c>
      <c r="G38" s="38">
        <v>466.1</v>
      </c>
      <c r="H38" s="29" t="s">
        <v>148</v>
      </c>
      <c r="I38"/>
    </row>
    <row r="39" spans="1:9" ht="15" customHeight="1" x14ac:dyDescent="0.25">
      <c r="A39" s="4" t="s">
        <v>20</v>
      </c>
      <c r="B39" s="4">
        <f t="shared" si="0"/>
        <v>36</v>
      </c>
      <c r="C39" s="35" t="s">
        <v>207</v>
      </c>
      <c r="D39" s="33">
        <v>41430</v>
      </c>
      <c r="E39" s="21" t="s">
        <v>21</v>
      </c>
      <c r="F39" s="37">
        <v>15</v>
      </c>
      <c r="G39" s="38">
        <v>466.1</v>
      </c>
      <c r="H39" s="29" t="s">
        <v>49</v>
      </c>
      <c r="I39"/>
    </row>
    <row r="40" spans="1:9" ht="15" customHeight="1" x14ac:dyDescent="0.25">
      <c r="A40" s="4" t="s">
        <v>20</v>
      </c>
      <c r="B40" s="4">
        <f t="shared" si="0"/>
        <v>37</v>
      </c>
      <c r="C40" s="35" t="s">
        <v>208</v>
      </c>
      <c r="D40" s="33">
        <v>41435</v>
      </c>
      <c r="E40" s="21" t="s">
        <v>21</v>
      </c>
      <c r="F40" s="37">
        <v>15</v>
      </c>
      <c r="G40" s="38">
        <v>466.1</v>
      </c>
      <c r="H40" s="29" t="s">
        <v>51</v>
      </c>
      <c r="I40"/>
    </row>
    <row r="41" spans="1:9" ht="15" customHeight="1" x14ac:dyDescent="0.25">
      <c r="A41" s="4" t="s">
        <v>20</v>
      </c>
      <c r="B41" s="4">
        <f t="shared" si="0"/>
        <v>38</v>
      </c>
      <c r="C41" s="35" t="s">
        <v>209</v>
      </c>
      <c r="D41" s="33">
        <v>41435</v>
      </c>
      <c r="E41" s="21" t="s">
        <v>21</v>
      </c>
      <c r="F41" s="37">
        <v>15</v>
      </c>
      <c r="G41" s="38">
        <v>466.1</v>
      </c>
      <c r="H41" s="29" t="s">
        <v>51</v>
      </c>
      <c r="I41"/>
    </row>
    <row r="42" spans="1:9" ht="15" customHeight="1" x14ac:dyDescent="0.25">
      <c r="A42" s="4" t="s">
        <v>20</v>
      </c>
      <c r="B42" s="4">
        <f t="shared" si="0"/>
        <v>39</v>
      </c>
      <c r="C42" s="35" t="s">
        <v>210</v>
      </c>
      <c r="D42" s="33">
        <v>41435</v>
      </c>
      <c r="E42" s="21" t="s">
        <v>21</v>
      </c>
      <c r="F42" s="37">
        <v>15</v>
      </c>
      <c r="G42" s="38">
        <v>466.1</v>
      </c>
      <c r="H42" s="29" t="s">
        <v>51</v>
      </c>
      <c r="I42"/>
    </row>
    <row r="43" spans="1:9" ht="15" customHeight="1" x14ac:dyDescent="0.25">
      <c r="A43" s="4" t="s">
        <v>20</v>
      </c>
      <c r="B43" s="4">
        <f t="shared" si="0"/>
        <v>40</v>
      </c>
      <c r="C43" s="35" t="s">
        <v>211</v>
      </c>
      <c r="D43" s="33">
        <v>41436</v>
      </c>
      <c r="E43" s="21" t="s">
        <v>21</v>
      </c>
      <c r="F43" s="37">
        <v>3</v>
      </c>
      <c r="G43" s="38">
        <v>466.1</v>
      </c>
      <c r="H43" s="29" t="s">
        <v>73</v>
      </c>
      <c r="I43"/>
    </row>
    <row r="44" spans="1:9" ht="15" customHeight="1" x14ac:dyDescent="0.25">
      <c r="A44" s="4" t="s">
        <v>20</v>
      </c>
      <c r="B44" s="4">
        <f t="shared" si="0"/>
        <v>41</v>
      </c>
      <c r="C44" s="35" t="s">
        <v>212</v>
      </c>
      <c r="D44" s="33">
        <v>41446</v>
      </c>
      <c r="E44" s="21" t="s">
        <v>21</v>
      </c>
      <c r="F44" s="37">
        <v>20</v>
      </c>
      <c r="G44" s="38">
        <v>15683.4</v>
      </c>
      <c r="H44" s="29" t="s">
        <v>168</v>
      </c>
      <c r="I44"/>
    </row>
    <row r="45" spans="1:9" ht="15" customHeight="1" x14ac:dyDescent="0.25">
      <c r="A45" s="4" t="s">
        <v>20</v>
      </c>
      <c r="B45" s="4">
        <f t="shared" si="0"/>
        <v>42</v>
      </c>
      <c r="C45" s="35" t="s">
        <v>213</v>
      </c>
      <c r="D45" s="33">
        <v>41446</v>
      </c>
      <c r="E45" s="21" t="s">
        <v>22</v>
      </c>
      <c r="F45" s="44">
        <v>5</v>
      </c>
      <c r="G45" s="38">
        <v>3920.85</v>
      </c>
      <c r="H45" s="29" t="s">
        <v>140</v>
      </c>
      <c r="I45"/>
    </row>
    <row r="46" spans="1:9" ht="15" customHeight="1" x14ac:dyDescent="0.25">
      <c r="A46" s="4" t="s">
        <v>20</v>
      </c>
      <c r="B46" s="4">
        <f t="shared" si="0"/>
        <v>43</v>
      </c>
      <c r="C46" s="35" t="s">
        <v>214</v>
      </c>
      <c r="D46" s="33">
        <v>41428</v>
      </c>
      <c r="E46" s="21" t="s">
        <v>21</v>
      </c>
      <c r="F46" s="37">
        <v>9</v>
      </c>
      <c r="G46" s="38">
        <v>466.1</v>
      </c>
      <c r="H46" s="29" t="s">
        <v>171</v>
      </c>
      <c r="I46"/>
    </row>
    <row r="47" spans="1:9" ht="15" customHeight="1" x14ac:dyDescent="0.25">
      <c r="A47" s="4" t="s">
        <v>20</v>
      </c>
      <c r="B47" s="4">
        <f t="shared" si="0"/>
        <v>44</v>
      </c>
      <c r="C47" s="35" t="s">
        <v>215</v>
      </c>
      <c r="D47" s="33">
        <v>41444</v>
      </c>
      <c r="E47" s="21" t="s">
        <v>21</v>
      </c>
      <c r="F47" s="37">
        <v>15</v>
      </c>
      <c r="G47" s="38">
        <v>466.1</v>
      </c>
      <c r="H47" s="29" t="s">
        <v>51</v>
      </c>
      <c r="I47"/>
    </row>
    <row r="48" spans="1:9" ht="15" customHeight="1" x14ac:dyDescent="0.25">
      <c r="A48" s="4" t="s">
        <v>20</v>
      </c>
      <c r="B48" s="4">
        <f t="shared" si="0"/>
        <v>45</v>
      </c>
      <c r="C48" s="35" t="s">
        <v>216</v>
      </c>
      <c r="D48" s="33">
        <v>41431</v>
      </c>
      <c r="E48" s="21" t="s">
        <v>21</v>
      </c>
      <c r="F48" s="37">
        <v>7</v>
      </c>
      <c r="G48" s="38">
        <v>466.1</v>
      </c>
      <c r="H48" s="29" t="s">
        <v>35</v>
      </c>
      <c r="I48"/>
    </row>
    <row r="49" spans="1:9" ht="15" customHeight="1" x14ac:dyDescent="0.25">
      <c r="A49" s="4" t="s">
        <v>20</v>
      </c>
      <c r="B49" s="4">
        <f t="shared" si="0"/>
        <v>46</v>
      </c>
      <c r="C49" s="35" t="s">
        <v>217</v>
      </c>
      <c r="D49" s="33">
        <v>41428</v>
      </c>
      <c r="E49" s="21" t="s">
        <v>21</v>
      </c>
      <c r="F49" s="37">
        <v>3</v>
      </c>
      <c r="G49" s="38">
        <v>466.1</v>
      </c>
      <c r="H49" s="29" t="s">
        <v>51</v>
      </c>
      <c r="I49"/>
    </row>
    <row r="50" spans="1:9" ht="15" customHeight="1" x14ac:dyDescent="0.25">
      <c r="A50" s="4" t="s">
        <v>20</v>
      </c>
      <c r="B50" s="4">
        <f t="shared" si="0"/>
        <v>47</v>
      </c>
      <c r="C50" s="35" t="s">
        <v>218</v>
      </c>
      <c r="D50" s="33">
        <v>41428</v>
      </c>
      <c r="E50" s="21" t="s">
        <v>21</v>
      </c>
      <c r="F50" s="37">
        <v>15</v>
      </c>
      <c r="G50" s="38">
        <v>466.1</v>
      </c>
      <c r="H50" s="29" t="s">
        <v>76</v>
      </c>
      <c r="I50"/>
    </row>
    <row r="51" spans="1:9" ht="15" customHeight="1" x14ac:dyDescent="0.25">
      <c r="A51" s="21" t="s">
        <v>20</v>
      </c>
      <c r="B51" s="21">
        <f t="shared" si="0"/>
        <v>48</v>
      </c>
      <c r="C51" s="35" t="s">
        <v>219</v>
      </c>
      <c r="D51" s="33">
        <v>41429</v>
      </c>
      <c r="E51" s="21" t="s">
        <v>21</v>
      </c>
      <c r="F51" s="37">
        <v>12</v>
      </c>
      <c r="G51" s="38">
        <v>466.1</v>
      </c>
      <c r="H51" s="29" t="s">
        <v>33</v>
      </c>
      <c r="I51"/>
    </row>
    <row r="52" spans="1:9" ht="15" customHeight="1" x14ac:dyDescent="0.25">
      <c r="A52" s="4" t="s">
        <v>20</v>
      </c>
      <c r="B52" s="4">
        <f t="shared" si="0"/>
        <v>49</v>
      </c>
      <c r="C52" s="35" t="s">
        <v>220</v>
      </c>
      <c r="D52" s="33">
        <v>41439</v>
      </c>
      <c r="E52" s="21" t="s">
        <v>21</v>
      </c>
      <c r="F52" s="37">
        <v>15</v>
      </c>
      <c r="G52" s="38">
        <v>466.1</v>
      </c>
      <c r="H52" s="29" t="s">
        <v>46</v>
      </c>
      <c r="I52"/>
    </row>
    <row r="53" spans="1:9" ht="15" customHeight="1" x14ac:dyDescent="0.25">
      <c r="A53" s="4" t="s">
        <v>20</v>
      </c>
      <c r="B53" s="4">
        <f t="shared" si="0"/>
        <v>50</v>
      </c>
      <c r="C53" s="35" t="s">
        <v>221</v>
      </c>
      <c r="D53" s="33">
        <v>41431</v>
      </c>
      <c r="E53" s="21" t="s">
        <v>21</v>
      </c>
      <c r="F53" s="37">
        <v>15</v>
      </c>
      <c r="G53" s="38">
        <v>466.1</v>
      </c>
      <c r="H53" s="29" t="s">
        <v>75</v>
      </c>
      <c r="I53"/>
    </row>
    <row r="54" spans="1:9" ht="15" customHeight="1" x14ac:dyDescent="0.25">
      <c r="A54" s="4" t="s">
        <v>20</v>
      </c>
      <c r="B54" s="4">
        <f t="shared" si="0"/>
        <v>51</v>
      </c>
      <c r="C54" s="35" t="s">
        <v>222</v>
      </c>
      <c r="D54" s="33">
        <v>41443</v>
      </c>
      <c r="E54" s="21" t="s">
        <v>21</v>
      </c>
      <c r="F54" s="37">
        <v>12</v>
      </c>
      <c r="G54" s="38">
        <v>466.1</v>
      </c>
      <c r="H54" s="29" t="s">
        <v>51</v>
      </c>
      <c r="I54"/>
    </row>
    <row r="55" spans="1:9" ht="15" customHeight="1" x14ac:dyDescent="0.25">
      <c r="A55" s="4" t="s">
        <v>20</v>
      </c>
      <c r="B55" s="4">
        <f t="shared" si="0"/>
        <v>52</v>
      </c>
      <c r="C55" s="35" t="s">
        <v>223</v>
      </c>
      <c r="D55" s="33">
        <v>41436</v>
      </c>
      <c r="E55" s="21" t="s">
        <v>21</v>
      </c>
      <c r="F55" s="37">
        <v>15</v>
      </c>
      <c r="G55" s="38">
        <v>466.1</v>
      </c>
      <c r="H55" s="29" t="s">
        <v>127</v>
      </c>
      <c r="I55"/>
    </row>
    <row r="56" spans="1:9" ht="15" customHeight="1" x14ac:dyDescent="0.25">
      <c r="A56" s="4" t="s">
        <v>20</v>
      </c>
      <c r="B56" s="4">
        <f t="shared" si="0"/>
        <v>53</v>
      </c>
      <c r="C56" s="35" t="s">
        <v>224</v>
      </c>
      <c r="D56" s="33">
        <v>41435</v>
      </c>
      <c r="E56" s="21" t="s">
        <v>21</v>
      </c>
      <c r="F56" s="37">
        <v>15</v>
      </c>
      <c r="G56" s="38">
        <v>466.1</v>
      </c>
      <c r="H56" s="29" t="s">
        <v>32</v>
      </c>
      <c r="I56"/>
    </row>
    <row r="57" spans="1:9" ht="15" customHeight="1" x14ac:dyDescent="0.25">
      <c r="A57" s="4" t="s">
        <v>20</v>
      </c>
      <c r="B57" s="4">
        <f t="shared" si="0"/>
        <v>54</v>
      </c>
      <c r="C57" s="35" t="s">
        <v>225</v>
      </c>
      <c r="D57" s="33">
        <v>41428</v>
      </c>
      <c r="E57" s="21" t="s">
        <v>21</v>
      </c>
      <c r="F57" s="37">
        <v>15</v>
      </c>
      <c r="G57" s="38">
        <v>466.1</v>
      </c>
      <c r="H57" s="29" t="s">
        <v>24</v>
      </c>
      <c r="I57"/>
    </row>
    <row r="58" spans="1:9" ht="15" customHeight="1" x14ac:dyDescent="0.25">
      <c r="A58" s="4" t="s">
        <v>20</v>
      </c>
      <c r="B58" s="4">
        <f t="shared" si="0"/>
        <v>55</v>
      </c>
      <c r="C58" s="35" t="s">
        <v>226</v>
      </c>
      <c r="D58" s="33">
        <v>41429</v>
      </c>
      <c r="E58" s="21" t="s">
        <v>21</v>
      </c>
      <c r="F58" s="37">
        <v>15</v>
      </c>
      <c r="G58" s="38">
        <v>466.1</v>
      </c>
      <c r="H58" s="29" t="s">
        <v>63</v>
      </c>
      <c r="I58"/>
    </row>
    <row r="59" spans="1:9" ht="15" customHeight="1" x14ac:dyDescent="0.25">
      <c r="A59" s="4" t="s">
        <v>20</v>
      </c>
      <c r="B59" s="4">
        <f t="shared" si="0"/>
        <v>56</v>
      </c>
      <c r="C59" s="35" t="s">
        <v>227</v>
      </c>
      <c r="D59" s="33">
        <v>41429</v>
      </c>
      <c r="E59" s="21" t="s">
        <v>21</v>
      </c>
      <c r="F59" s="37">
        <v>15</v>
      </c>
      <c r="G59" s="38">
        <v>466.1</v>
      </c>
      <c r="H59" s="29" t="s">
        <v>24</v>
      </c>
      <c r="I59"/>
    </row>
    <row r="60" spans="1:9" ht="15" customHeight="1" x14ac:dyDescent="0.25">
      <c r="A60" s="4" t="s">
        <v>20</v>
      </c>
      <c r="B60" s="4">
        <f t="shared" si="0"/>
        <v>57</v>
      </c>
      <c r="C60" s="35" t="s">
        <v>228</v>
      </c>
      <c r="D60" s="33">
        <v>41449</v>
      </c>
      <c r="E60" s="21" t="s">
        <v>21</v>
      </c>
      <c r="F60" s="37">
        <v>15</v>
      </c>
      <c r="G60" s="38">
        <v>466.1</v>
      </c>
      <c r="H60" s="29" t="s">
        <v>51</v>
      </c>
      <c r="I60"/>
    </row>
    <row r="61" spans="1:9" ht="15" customHeight="1" x14ac:dyDescent="0.25">
      <c r="A61" s="4" t="s">
        <v>20</v>
      </c>
      <c r="B61" s="4">
        <f t="shared" si="0"/>
        <v>58</v>
      </c>
      <c r="C61" s="35" t="s">
        <v>229</v>
      </c>
      <c r="D61" s="33">
        <v>41449</v>
      </c>
      <c r="E61" s="21" t="s">
        <v>21</v>
      </c>
      <c r="F61" s="37">
        <v>15</v>
      </c>
      <c r="G61" s="38">
        <v>466.1</v>
      </c>
      <c r="H61" s="29" t="s">
        <v>51</v>
      </c>
      <c r="I61"/>
    </row>
    <row r="62" spans="1:9" ht="15" customHeight="1" x14ac:dyDescent="0.25">
      <c r="A62" s="4" t="s">
        <v>20</v>
      </c>
      <c r="B62" s="4">
        <f t="shared" si="0"/>
        <v>59</v>
      </c>
      <c r="C62" s="35" t="s">
        <v>230</v>
      </c>
      <c r="D62" s="33">
        <v>41449</v>
      </c>
      <c r="E62" s="21" t="s">
        <v>21</v>
      </c>
      <c r="F62" s="37">
        <v>15</v>
      </c>
      <c r="G62" s="38">
        <v>466.1</v>
      </c>
      <c r="H62" s="29" t="s">
        <v>51</v>
      </c>
      <c r="I62"/>
    </row>
    <row r="63" spans="1:9" ht="15" customHeight="1" x14ac:dyDescent="0.25">
      <c r="A63" s="4" t="s">
        <v>20</v>
      </c>
      <c r="B63" s="4">
        <f t="shared" si="0"/>
        <v>60</v>
      </c>
      <c r="C63" s="35" t="s">
        <v>231</v>
      </c>
      <c r="D63" s="33">
        <v>41449</v>
      </c>
      <c r="E63" s="21" t="s">
        <v>21</v>
      </c>
      <c r="F63" s="37">
        <v>15</v>
      </c>
      <c r="G63" s="38">
        <v>466.1</v>
      </c>
      <c r="H63" s="29" t="s">
        <v>51</v>
      </c>
      <c r="I63"/>
    </row>
    <row r="64" spans="1:9" ht="15" customHeight="1" x14ac:dyDescent="0.25">
      <c r="A64" s="4" t="s">
        <v>20</v>
      </c>
      <c r="B64" s="4">
        <f t="shared" si="0"/>
        <v>61</v>
      </c>
      <c r="C64" s="35" t="s">
        <v>232</v>
      </c>
      <c r="D64" s="33">
        <v>41449</v>
      </c>
      <c r="E64" s="21" t="s">
        <v>21</v>
      </c>
      <c r="F64" s="37">
        <v>15</v>
      </c>
      <c r="G64" s="38">
        <v>466.1</v>
      </c>
      <c r="H64" s="29" t="s">
        <v>51</v>
      </c>
      <c r="I64"/>
    </row>
    <row r="65" spans="1:9" ht="15" customHeight="1" x14ac:dyDescent="0.25">
      <c r="A65" s="4" t="s">
        <v>20</v>
      </c>
      <c r="B65" s="4">
        <f t="shared" si="0"/>
        <v>62</v>
      </c>
      <c r="C65" s="35" t="s">
        <v>233</v>
      </c>
      <c r="D65" s="33">
        <v>41449</v>
      </c>
      <c r="E65" s="21" t="s">
        <v>21</v>
      </c>
      <c r="F65" s="37">
        <v>15</v>
      </c>
      <c r="G65" s="38">
        <v>466.1</v>
      </c>
      <c r="H65" s="29" t="s">
        <v>51</v>
      </c>
      <c r="I65"/>
    </row>
    <row r="66" spans="1:9" ht="15" customHeight="1" x14ac:dyDescent="0.25">
      <c r="A66" s="4" t="s">
        <v>20</v>
      </c>
      <c r="B66" s="4">
        <f t="shared" si="0"/>
        <v>63</v>
      </c>
      <c r="C66" s="35" t="s">
        <v>234</v>
      </c>
      <c r="D66" s="33">
        <v>41449</v>
      </c>
      <c r="E66" s="21" t="s">
        <v>21</v>
      </c>
      <c r="F66" s="37">
        <v>15</v>
      </c>
      <c r="G66" s="38">
        <v>466.1</v>
      </c>
      <c r="H66" s="29" t="s">
        <v>51</v>
      </c>
      <c r="I66"/>
    </row>
    <row r="67" spans="1:9" ht="15" customHeight="1" x14ac:dyDescent="0.25">
      <c r="A67" s="4" t="s">
        <v>20</v>
      </c>
      <c r="B67" s="4">
        <f t="shared" si="0"/>
        <v>64</v>
      </c>
      <c r="C67" s="35" t="s">
        <v>235</v>
      </c>
      <c r="D67" s="33">
        <v>41449</v>
      </c>
      <c r="E67" s="21" t="s">
        <v>21</v>
      </c>
      <c r="F67" s="37">
        <v>15</v>
      </c>
      <c r="G67" s="38">
        <v>466.1</v>
      </c>
      <c r="H67" s="29" t="s">
        <v>51</v>
      </c>
      <c r="I67"/>
    </row>
    <row r="68" spans="1:9" ht="15" customHeight="1" x14ac:dyDescent="0.25">
      <c r="A68" s="4" t="s">
        <v>20</v>
      </c>
      <c r="B68" s="4">
        <f t="shared" si="0"/>
        <v>65</v>
      </c>
      <c r="C68" s="35" t="s">
        <v>236</v>
      </c>
      <c r="D68" s="33">
        <v>41449</v>
      </c>
      <c r="E68" s="21" t="s">
        <v>21</v>
      </c>
      <c r="F68" s="37">
        <v>15</v>
      </c>
      <c r="G68" s="38">
        <v>466.1</v>
      </c>
      <c r="H68" s="29" t="s">
        <v>51</v>
      </c>
      <c r="I68"/>
    </row>
    <row r="69" spans="1:9" ht="15" customHeight="1" x14ac:dyDescent="0.25">
      <c r="A69" s="4" t="s">
        <v>20</v>
      </c>
      <c r="B69" s="4">
        <f t="shared" ref="B69:B132" si="1">B68+1</f>
        <v>66</v>
      </c>
      <c r="C69" s="35" t="s">
        <v>237</v>
      </c>
      <c r="D69" s="33">
        <v>41428</v>
      </c>
      <c r="E69" s="21" t="s">
        <v>21</v>
      </c>
      <c r="F69" s="37">
        <v>15</v>
      </c>
      <c r="G69" s="38">
        <v>466.1</v>
      </c>
      <c r="H69" s="29" t="s">
        <v>38</v>
      </c>
      <c r="I69" s="32"/>
    </row>
    <row r="70" spans="1:9" ht="15" customHeight="1" x14ac:dyDescent="0.25">
      <c r="A70" s="4" t="s">
        <v>20</v>
      </c>
      <c r="B70" s="4">
        <f t="shared" si="1"/>
        <v>67</v>
      </c>
      <c r="C70" s="35" t="s">
        <v>238</v>
      </c>
      <c r="D70" s="33">
        <v>41431</v>
      </c>
      <c r="E70" s="21" t="s">
        <v>21</v>
      </c>
      <c r="F70" s="37">
        <v>15</v>
      </c>
      <c r="G70" s="38">
        <v>466.1</v>
      </c>
      <c r="H70" s="29" t="s">
        <v>65</v>
      </c>
      <c r="I70"/>
    </row>
    <row r="71" spans="1:9" ht="15" customHeight="1" x14ac:dyDescent="0.25">
      <c r="A71" s="4" t="s">
        <v>20</v>
      </c>
      <c r="B71" s="4">
        <f t="shared" si="1"/>
        <v>68</v>
      </c>
      <c r="C71" s="35" t="s">
        <v>239</v>
      </c>
      <c r="D71" s="33">
        <v>41431</v>
      </c>
      <c r="E71" s="21" t="s">
        <v>21</v>
      </c>
      <c r="F71" s="37">
        <v>15</v>
      </c>
      <c r="G71" s="38">
        <v>466.1</v>
      </c>
      <c r="H71" s="29" t="s">
        <v>39</v>
      </c>
      <c r="I71"/>
    </row>
    <row r="72" spans="1:9" ht="15" customHeight="1" x14ac:dyDescent="0.25">
      <c r="A72" s="4" t="s">
        <v>20</v>
      </c>
      <c r="B72" s="4">
        <f t="shared" si="1"/>
        <v>69</v>
      </c>
      <c r="C72" s="35" t="s">
        <v>240</v>
      </c>
      <c r="D72" s="33">
        <v>41430</v>
      </c>
      <c r="E72" s="21" t="s">
        <v>21</v>
      </c>
      <c r="F72" s="37">
        <v>15</v>
      </c>
      <c r="G72" s="38">
        <v>466.1</v>
      </c>
      <c r="H72" s="29" t="s">
        <v>106</v>
      </c>
      <c r="I72"/>
    </row>
    <row r="73" spans="1:9" ht="15" customHeight="1" x14ac:dyDescent="0.25">
      <c r="A73" s="4" t="s">
        <v>20</v>
      </c>
      <c r="B73" s="4">
        <f t="shared" si="1"/>
        <v>70</v>
      </c>
      <c r="C73" s="35" t="s">
        <v>241</v>
      </c>
      <c r="D73" s="33">
        <v>41442</v>
      </c>
      <c r="E73" s="21" t="s">
        <v>21</v>
      </c>
      <c r="F73" s="37">
        <v>10</v>
      </c>
      <c r="G73" s="38">
        <v>466.1</v>
      </c>
      <c r="H73" s="29" t="s">
        <v>49</v>
      </c>
      <c r="I73"/>
    </row>
    <row r="74" spans="1:9" ht="15" customHeight="1" x14ac:dyDescent="0.25">
      <c r="A74" s="4" t="s">
        <v>20</v>
      </c>
      <c r="B74" s="4">
        <f t="shared" si="1"/>
        <v>71</v>
      </c>
      <c r="C74" s="35" t="s">
        <v>242</v>
      </c>
      <c r="D74" s="33">
        <v>41442</v>
      </c>
      <c r="E74" s="21" t="s">
        <v>21</v>
      </c>
      <c r="F74" s="37">
        <v>10</v>
      </c>
      <c r="G74" s="38">
        <v>466.1</v>
      </c>
      <c r="H74" s="29" t="s">
        <v>583</v>
      </c>
      <c r="I74"/>
    </row>
    <row r="75" spans="1:9" ht="15" customHeight="1" x14ac:dyDescent="0.25">
      <c r="A75" s="4" t="s">
        <v>20</v>
      </c>
      <c r="B75" s="4">
        <f t="shared" si="1"/>
        <v>72</v>
      </c>
      <c r="C75" s="35" t="s">
        <v>243</v>
      </c>
      <c r="D75" s="33">
        <v>41429</v>
      </c>
      <c r="E75" s="21" t="s">
        <v>21</v>
      </c>
      <c r="F75" s="37">
        <v>15</v>
      </c>
      <c r="G75" s="38">
        <v>466.1</v>
      </c>
      <c r="H75" s="29" t="s">
        <v>43</v>
      </c>
      <c r="I75"/>
    </row>
    <row r="76" spans="1:9" ht="15" customHeight="1" x14ac:dyDescent="0.25">
      <c r="A76" s="4" t="s">
        <v>20</v>
      </c>
      <c r="B76" s="4">
        <f t="shared" si="1"/>
        <v>73</v>
      </c>
      <c r="C76" s="35" t="s">
        <v>244</v>
      </c>
      <c r="D76" s="33">
        <v>41430</v>
      </c>
      <c r="E76" s="21" t="s">
        <v>21</v>
      </c>
      <c r="F76" s="37">
        <v>14</v>
      </c>
      <c r="G76" s="38">
        <v>466.1</v>
      </c>
      <c r="H76" s="29" t="s">
        <v>43</v>
      </c>
      <c r="I76"/>
    </row>
    <row r="77" spans="1:9" ht="15" customHeight="1" x14ac:dyDescent="0.25">
      <c r="A77" s="4" t="s">
        <v>20</v>
      </c>
      <c r="B77" s="4">
        <f t="shared" si="1"/>
        <v>74</v>
      </c>
      <c r="C77" s="35" t="s">
        <v>245</v>
      </c>
      <c r="D77" s="33">
        <v>41436</v>
      </c>
      <c r="E77" s="21" t="s">
        <v>21</v>
      </c>
      <c r="F77" s="37">
        <v>15</v>
      </c>
      <c r="G77" s="38">
        <v>466.1</v>
      </c>
      <c r="H77" s="29" t="s">
        <v>43</v>
      </c>
      <c r="I77"/>
    </row>
    <row r="78" spans="1:9" ht="15" customHeight="1" x14ac:dyDescent="0.25">
      <c r="A78" s="4" t="s">
        <v>20</v>
      </c>
      <c r="B78" s="4">
        <f t="shared" si="1"/>
        <v>75</v>
      </c>
      <c r="C78" s="35" t="s">
        <v>246</v>
      </c>
      <c r="D78" s="33">
        <v>41428</v>
      </c>
      <c r="E78" s="21" t="s">
        <v>21</v>
      </c>
      <c r="F78" s="37">
        <v>15</v>
      </c>
      <c r="G78" s="38">
        <v>466.1</v>
      </c>
      <c r="H78" s="29" t="s">
        <v>157</v>
      </c>
      <c r="I78"/>
    </row>
    <row r="79" spans="1:9" ht="15" customHeight="1" x14ac:dyDescent="0.25">
      <c r="A79" s="4" t="s">
        <v>20</v>
      </c>
      <c r="B79" s="4">
        <f t="shared" si="1"/>
        <v>76</v>
      </c>
      <c r="C79" s="35" t="s">
        <v>247</v>
      </c>
      <c r="D79" s="33">
        <v>41428</v>
      </c>
      <c r="E79" s="21" t="s">
        <v>21</v>
      </c>
      <c r="F79" s="37">
        <v>10</v>
      </c>
      <c r="G79" s="38">
        <v>466.1</v>
      </c>
      <c r="H79" s="29" t="s">
        <v>81</v>
      </c>
      <c r="I79"/>
    </row>
    <row r="80" spans="1:9" ht="15" customHeight="1" x14ac:dyDescent="0.25">
      <c r="A80" s="4" t="s">
        <v>20</v>
      </c>
      <c r="B80" s="4">
        <f t="shared" si="1"/>
        <v>77</v>
      </c>
      <c r="C80" s="35" t="s">
        <v>248</v>
      </c>
      <c r="D80" s="33">
        <v>41442</v>
      </c>
      <c r="E80" s="21" t="s">
        <v>21</v>
      </c>
      <c r="F80" s="37">
        <v>15</v>
      </c>
      <c r="G80" s="38">
        <v>466.1</v>
      </c>
      <c r="H80" s="29" t="s">
        <v>24</v>
      </c>
      <c r="I80"/>
    </row>
    <row r="81" spans="1:9" ht="15" customHeight="1" x14ac:dyDescent="0.25">
      <c r="A81" s="4" t="s">
        <v>20</v>
      </c>
      <c r="B81" s="4">
        <f t="shared" si="1"/>
        <v>78</v>
      </c>
      <c r="C81" s="35" t="s">
        <v>249</v>
      </c>
      <c r="D81" s="33">
        <v>41439</v>
      </c>
      <c r="E81" s="21" t="s">
        <v>21</v>
      </c>
      <c r="F81" s="37">
        <v>15</v>
      </c>
      <c r="G81" s="38">
        <v>466.1</v>
      </c>
      <c r="H81" s="29" t="s">
        <v>66</v>
      </c>
      <c r="I81"/>
    </row>
    <row r="82" spans="1:9" ht="15" customHeight="1" x14ac:dyDescent="0.25">
      <c r="A82" s="4" t="s">
        <v>20</v>
      </c>
      <c r="B82" s="4">
        <f t="shared" si="1"/>
        <v>79</v>
      </c>
      <c r="C82" s="35" t="s">
        <v>250</v>
      </c>
      <c r="D82" s="33">
        <v>41430</v>
      </c>
      <c r="E82" s="21" t="s">
        <v>21</v>
      </c>
      <c r="F82" s="37">
        <v>12</v>
      </c>
      <c r="G82" s="38">
        <v>466.1</v>
      </c>
      <c r="H82" s="29" t="s">
        <v>76</v>
      </c>
      <c r="I82"/>
    </row>
    <row r="83" spans="1:9" ht="15" customHeight="1" x14ac:dyDescent="0.25">
      <c r="A83" s="4" t="s">
        <v>20</v>
      </c>
      <c r="B83" s="4">
        <f t="shared" si="1"/>
        <v>80</v>
      </c>
      <c r="C83" s="35" t="s">
        <v>251</v>
      </c>
      <c r="D83" s="33">
        <v>41449</v>
      </c>
      <c r="E83" s="21" t="s">
        <v>21</v>
      </c>
      <c r="F83" s="37">
        <v>60</v>
      </c>
      <c r="G83" s="38">
        <v>47050.2</v>
      </c>
      <c r="H83" s="29" t="s">
        <v>71</v>
      </c>
      <c r="I83"/>
    </row>
    <row r="84" spans="1:9" ht="15" customHeight="1" x14ac:dyDescent="0.25">
      <c r="A84" s="4" t="s">
        <v>20</v>
      </c>
      <c r="B84" s="4">
        <f t="shared" si="1"/>
        <v>81</v>
      </c>
      <c r="C84" s="35" t="s">
        <v>252</v>
      </c>
      <c r="D84" s="33">
        <v>41428</v>
      </c>
      <c r="E84" s="21" t="s">
        <v>21</v>
      </c>
      <c r="F84" s="37">
        <v>0.5</v>
      </c>
      <c r="G84" s="38">
        <v>466.1</v>
      </c>
      <c r="H84" s="29" t="s">
        <v>29</v>
      </c>
      <c r="I84"/>
    </row>
    <row r="85" spans="1:9" ht="15" customHeight="1" x14ac:dyDescent="0.25">
      <c r="A85" s="4" t="s">
        <v>20</v>
      </c>
      <c r="B85" s="4">
        <f t="shared" si="1"/>
        <v>82</v>
      </c>
      <c r="C85" s="35" t="s">
        <v>253</v>
      </c>
      <c r="D85" s="33">
        <v>41428</v>
      </c>
      <c r="E85" s="21" t="s">
        <v>21</v>
      </c>
      <c r="F85" s="37">
        <v>0.75</v>
      </c>
      <c r="G85" s="38">
        <v>466.1</v>
      </c>
      <c r="H85" s="29" t="s">
        <v>29</v>
      </c>
      <c r="I85"/>
    </row>
    <row r="86" spans="1:9" ht="15" customHeight="1" x14ac:dyDescent="0.25">
      <c r="A86" s="4" t="s">
        <v>20</v>
      </c>
      <c r="B86" s="4">
        <f t="shared" si="1"/>
        <v>83</v>
      </c>
      <c r="C86" s="35" t="s">
        <v>254</v>
      </c>
      <c r="D86" s="33">
        <v>41436</v>
      </c>
      <c r="E86" s="21" t="s">
        <v>21</v>
      </c>
      <c r="F86" s="37">
        <v>2.2000000000000002</v>
      </c>
      <c r="G86" s="38">
        <v>466.1</v>
      </c>
      <c r="H86" s="29" t="s">
        <v>53</v>
      </c>
      <c r="I86"/>
    </row>
    <row r="87" spans="1:9" ht="15" customHeight="1" x14ac:dyDescent="0.25">
      <c r="A87" s="4" t="s">
        <v>20</v>
      </c>
      <c r="B87" s="4">
        <f t="shared" si="1"/>
        <v>84</v>
      </c>
      <c r="C87" s="35" t="s">
        <v>255</v>
      </c>
      <c r="D87" s="33">
        <v>41450</v>
      </c>
      <c r="E87" s="21" t="s">
        <v>21</v>
      </c>
      <c r="F87" s="37">
        <v>15</v>
      </c>
      <c r="G87" s="38">
        <v>466.1</v>
      </c>
      <c r="H87" s="29" t="s">
        <v>28</v>
      </c>
      <c r="I87"/>
    </row>
    <row r="88" spans="1:9" ht="15" customHeight="1" x14ac:dyDescent="0.25">
      <c r="A88" s="4" t="s">
        <v>20</v>
      </c>
      <c r="B88" s="4">
        <f t="shared" si="1"/>
        <v>85</v>
      </c>
      <c r="C88" s="35" t="s">
        <v>256</v>
      </c>
      <c r="D88" s="33">
        <v>41429</v>
      </c>
      <c r="E88" s="21" t="s">
        <v>21</v>
      </c>
      <c r="F88" s="37">
        <v>12</v>
      </c>
      <c r="G88" s="38">
        <v>466.1</v>
      </c>
      <c r="H88" s="29" t="s">
        <v>95</v>
      </c>
      <c r="I88"/>
    </row>
    <row r="89" spans="1:9" ht="15" customHeight="1" x14ac:dyDescent="0.25">
      <c r="A89" s="4" t="s">
        <v>20</v>
      </c>
      <c r="B89" s="4">
        <f t="shared" si="1"/>
        <v>86</v>
      </c>
      <c r="C89" s="35" t="s">
        <v>257</v>
      </c>
      <c r="D89" s="33">
        <v>41443</v>
      </c>
      <c r="E89" s="21" t="s">
        <v>21</v>
      </c>
      <c r="F89" s="37">
        <v>12</v>
      </c>
      <c r="G89" s="38">
        <v>466.1</v>
      </c>
      <c r="H89" s="29" t="s">
        <v>56</v>
      </c>
      <c r="I89"/>
    </row>
    <row r="90" spans="1:9" ht="15" customHeight="1" x14ac:dyDescent="0.25">
      <c r="A90" s="4" t="s">
        <v>20</v>
      </c>
      <c r="B90" s="4">
        <f t="shared" si="1"/>
        <v>87</v>
      </c>
      <c r="C90" s="35" t="s">
        <v>258</v>
      </c>
      <c r="D90" s="33">
        <v>41431</v>
      </c>
      <c r="E90" s="21" t="s">
        <v>21</v>
      </c>
      <c r="F90" s="37">
        <v>10</v>
      </c>
      <c r="G90" s="38">
        <v>466.1</v>
      </c>
      <c r="H90" s="29" t="s">
        <v>46</v>
      </c>
      <c r="I90"/>
    </row>
    <row r="91" spans="1:9" ht="15" customHeight="1" x14ac:dyDescent="0.25">
      <c r="A91" s="4" t="s">
        <v>20</v>
      </c>
      <c r="B91" s="4">
        <f t="shared" si="1"/>
        <v>88</v>
      </c>
      <c r="C91" s="35" t="s">
        <v>259</v>
      </c>
      <c r="D91" s="33">
        <v>41429</v>
      </c>
      <c r="E91" s="21" t="s">
        <v>21</v>
      </c>
      <c r="F91" s="37">
        <v>3</v>
      </c>
      <c r="G91" s="38">
        <v>466.1</v>
      </c>
      <c r="H91" s="29" t="s">
        <v>52</v>
      </c>
      <c r="I91"/>
    </row>
    <row r="92" spans="1:9" ht="15" customHeight="1" x14ac:dyDescent="0.25">
      <c r="A92" s="4" t="s">
        <v>20</v>
      </c>
      <c r="B92" s="4">
        <f t="shared" si="1"/>
        <v>89</v>
      </c>
      <c r="C92" s="35" t="s">
        <v>260</v>
      </c>
      <c r="D92" s="33">
        <v>41428</v>
      </c>
      <c r="E92" s="21" t="s">
        <v>21</v>
      </c>
      <c r="F92" s="37">
        <v>7</v>
      </c>
      <c r="G92" s="38">
        <v>466.1</v>
      </c>
      <c r="H92" s="29" t="s">
        <v>168</v>
      </c>
      <c r="I92"/>
    </row>
    <row r="93" spans="1:9" ht="15" customHeight="1" x14ac:dyDescent="0.25">
      <c r="A93" s="4" t="s">
        <v>20</v>
      </c>
      <c r="B93" s="4">
        <f t="shared" si="1"/>
        <v>90</v>
      </c>
      <c r="C93" s="35" t="s">
        <v>261</v>
      </c>
      <c r="D93" s="33">
        <v>41435</v>
      </c>
      <c r="E93" s="21" t="s">
        <v>21</v>
      </c>
      <c r="F93" s="37">
        <v>15</v>
      </c>
      <c r="G93" s="38">
        <v>466.1</v>
      </c>
      <c r="H93" s="29" t="s">
        <v>143</v>
      </c>
      <c r="I93"/>
    </row>
    <row r="94" spans="1:9" ht="15" customHeight="1" x14ac:dyDescent="0.25">
      <c r="A94" s="4" t="s">
        <v>20</v>
      </c>
      <c r="B94" s="4">
        <f t="shared" si="1"/>
        <v>91</v>
      </c>
      <c r="C94" s="35" t="s">
        <v>262</v>
      </c>
      <c r="D94" s="33">
        <v>41450</v>
      </c>
      <c r="E94" s="21" t="s">
        <v>21</v>
      </c>
      <c r="F94" s="37">
        <v>15</v>
      </c>
      <c r="G94" s="38">
        <v>466.1</v>
      </c>
      <c r="H94" s="29" t="s">
        <v>71</v>
      </c>
      <c r="I94"/>
    </row>
    <row r="95" spans="1:9" ht="15" customHeight="1" x14ac:dyDescent="0.25">
      <c r="A95" s="4" t="s">
        <v>20</v>
      </c>
      <c r="B95" s="4">
        <f t="shared" si="1"/>
        <v>92</v>
      </c>
      <c r="C95" s="35" t="s">
        <v>263</v>
      </c>
      <c r="D95" s="33">
        <v>41428</v>
      </c>
      <c r="E95" s="21" t="s">
        <v>21</v>
      </c>
      <c r="F95" s="37">
        <v>15</v>
      </c>
      <c r="G95" s="38">
        <v>466.1</v>
      </c>
      <c r="H95" s="29" t="s">
        <v>32</v>
      </c>
      <c r="I95"/>
    </row>
    <row r="96" spans="1:9" ht="15" customHeight="1" x14ac:dyDescent="0.25">
      <c r="A96" s="4" t="s">
        <v>20</v>
      </c>
      <c r="B96" s="4">
        <f t="shared" si="1"/>
        <v>93</v>
      </c>
      <c r="C96" s="35" t="s">
        <v>264</v>
      </c>
      <c r="D96" s="33">
        <v>41428</v>
      </c>
      <c r="E96" s="21" t="s">
        <v>21</v>
      </c>
      <c r="F96" s="37">
        <v>15</v>
      </c>
      <c r="G96" s="38">
        <v>466.1</v>
      </c>
      <c r="H96" s="29" t="s">
        <v>32</v>
      </c>
      <c r="I96"/>
    </row>
    <row r="97" spans="1:9" ht="15" customHeight="1" x14ac:dyDescent="0.25">
      <c r="A97" s="4" t="s">
        <v>20</v>
      </c>
      <c r="B97" s="4">
        <f t="shared" si="1"/>
        <v>94</v>
      </c>
      <c r="C97" s="35" t="s">
        <v>265</v>
      </c>
      <c r="D97" s="33">
        <v>41444</v>
      </c>
      <c r="E97" s="21" t="s">
        <v>21</v>
      </c>
      <c r="F97" s="37">
        <v>15</v>
      </c>
      <c r="G97" s="38">
        <v>466.1</v>
      </c>
      <c r="H97" s="29" t="s">
        <v>55</v>
      </c>
      <c r="I97"/>
    </row>
    <row r="98" spans="1:9" ht="15" customHeight="1" x14ac:dyDescent="0.25">
      <c r="A98" s="4" t="s">
        <v>20</v>
      </c>
      <c r="B98" s="4">
        <f t="shared" si="1"/>
        <v>95</v>
      </c>
      <c r="C98" s="35" t="s">
        <v>266</v>
      </c>
      <c r="D98" s="33">
        <v>41451</v>
      </c>
      <c r="E98" s="21" t="s">
        <v>21</v>
      </c>
      <c r="F98" s="37">
        <v>6</v>
      </c>
      <c r="G98" s="38">
        <v>466.1</v>
      </c>
      <c r="H98" s="29" t="s">
        <v>170</v>
      </c>
      <c r="I98"/>
    </row>
    <row r="99" spans="1:9" ht="15" customHeight="1" x14ac:dyDescent="0.25">
      <c r="A99" s="4" t="s">
        <v>20</v>
      </c>
      <c r="B99" s="4">
        <f t="shared" si="1"/>
        <v>96</v>
      </c>
      <c r="C99" s="35" t="s">
        <v>267</v>
      </c>
      <c r="D99" s="33">
        <v>41443</v>
      </c>
      <c r="E99" s="21" t="s">
        <v>21</v>
      </c>
      <c r="F99" s="37">
        <v>10</v>
      </c>
      <c r="G99" s="38">
        <v>466.1</v>
      </c>
      <c r="H99" s="29" t="s">
        <v>94</v>
      </c>
      <c r="I99"/>
    </row>
    <row r="100" spans="1:9" ht="15" customHeight="1" x14ac:dyDescent="0.25">
      <c r="A100" s="4" t="s">
        <v>20</v>
      </c>
      <c r="B100" s="4">
        <f t="shared" si="1"/>
        <v>97</v>
      </c>
      <c r="C100" s="35" t="s">
        <v>268</v>
      </c>
      <c r="D100" s="33">
        <v>41438</v>
      </c>
      <c r="E100" s="21" t="s">
        <v>21</v>
      </c>
      <c r="F100" s="37">
        <v>15</v>
      </c>
      <c r="G100" s="38">
        <v>466.1</v>
      </c>
      <c r="H100" s="29" t="s">
        <v>94</v>
      </c>
      <c r="I100"/>
    </row>
    <row r="101" spans="1:9" ht="15" customHeight="1" x14ac:dyDescent="0.25">
      <c r="A101" s="4" t="s">
        <v>20</v>
      </c>
      <c r="B101" s="4">
        <f t="shared" si="1"/>
        <v>98</v>
      </c>
      <c r="C101" s="35" t="s">
        <v>269</v>
      </c>
      <c r="D101" s="33">
        <v>41431</v>
      </c>
      <c r="E101" s="21" t="s">
        <v>21</v>
      </c>
      <c r="F101" s="37">
        <v>15</v>
      </c>
      <c r="G101" s="38">
        <v>466.1</v>
      </c>
      <c r="H101" s="29" t="s">
        <v>32</v>
      </c>
      <c r="I101"/>
    </row>
    <row r="102" spans="1:9" ht="15" customHeight="1" x14ac:dyDescent="0.25">
      <c r="A102" s="4" t="s">
        <v>20</v>
      </c>
      <c r="B102" s="4">
        <f t="shared" si="1"/>
        <v>99</v>
      </c>
      <c r="C102" s="35" t="s">
        <v>270</v>
      </c>
      <c r="D102" s="33">
        <v>41432</v>
      </c>
      <c r="E102" s="21" t="s">
        <v>21</v>
      </c>
      <c r="F102" s="37">
        <v>10</v>
      </c>
      <c r="G102" s="38">
        <v>466.1</v>
      </c>
      <c r="H102" s="29" t="s">
        <v>68</v>
      </c>
      <c r="I102"/>
    </row>
    <row r="103" spans="1:9" ht="15" customHeight="1" x14ac:dyDescent="0.25">
      <c r="A103" s="4" t="s">
        <v>20</v>
      </c>
      <c r="B103" s="4">
        <f t="shared" si="1"/>
        <v>100</v>
      </c>
      <c r="C103" s="35" t="s">
        <v>271</v>
      </c>
      <c r="D103" s="33">
        <v>41429</v>
      </c>
      <c r="E103" s="21" t="s">
        <v>21</v>
      </c>
      <c r="F103" s="37">
        <v>15</v>
      </c>
      <c r="G103" s="38">
        <v>466.1</v>
      </c>
      <c r="H103" s="29" t="s">
        <v>32</v>
      </c>
      <c r="I103"/>
    </row>
    <row r="104" spans="1:9" ht="15" customHeight="1" x14ac:dyDescent="0.25">
      <c r="A104" s="4" t="s">
        <v>20</v>
      </c>
      <c r="B104" s="4">
        <f t="shared" si="1"/>
        <v>101</v>
      </c>
      <c r="C104" s="35" t="s">
        <v>272</v>
      </c>
      <c r="D104" s="33">
        <v>41428</v>
      </c>
      <c r="E104" s="21" t="s">
        <v>21</v>
      </c>
      <c r="F104" s="37">
        <v>12</v>
      </c>
      <c r="G104" s="38">
        <v>466.1</v>
      </c>
      <c r="H104" s="29" t="s">
        <v>133</v>
      </c>
      <c r="I104"/>
    </row>
    <row r="105" spans="1:9" ht="15" customHeight="1" x14ac:dyDescent="0.25">
      <c r="A105" s="4" t="s">
        <v>20</v>
      </c>
      <c r="B105" s="4">
        <f t="shared" si="1"/>
        <v>102</v>
      </c>
      <c r="C105" s="35" t="s">
        <v>273</v>
      </c>
      <c r="D105" s="33">
        <v>41436</v>
      </c>
      <c r="E105" s="21" t="s">
        <v>21</v>
      </c>
      <c r="F105" s="37">
        <v>15</v>
      </c>
      <c r="G105" s="38">
        <v>466.1</v>
      </c>
      <c r="H105" s="29" t="s">
        <v>44</v>
      </c>
      <c r="I105"/>
    </row>
    <row r="106" spans="1:9" ht="15" customHeight="1" x14ac:dyDescent="0.25">
      <c r="A106" s="4" t="s">
        <v>20</v>
      </c>
      <c r="B106" s="4">
        <f t="shared" si="1"/>
        <v>103</v>
      </c>
      <c r="C106" s="35" t="s">
        <v>274</v>
      </c>
      <c r="D106" s="33">
        <v>41442</v>
      </c>
      <c r="E106" s="21" t="s">
        <v>21</v>
      </c>
      <c r="F106" s="37">
        <v>3</v>
      </c>
      <c r="G106" s="38">
        <v>466.1</v>
      </c>
      <c r="H106" s="29" t="s">
        <v>34</v>
      </c>
      <c r="I106"/>
    </row>
    <row r="107" spans="1:9" ht="15" customHeight="1" x14ac:dyDescent="0.25">
      <c r="A107" s="4" t="s">
        <v>20</v>
      </c>
      <c r="B107" s="4">
        <f t="shared" si="1"/>
        <v>104</v>
      </c>
      <c r="C107" s="35" t="s">
        <v>275</v>
      </c>
      <c r="D107" s="33">
        <v>41428</v>
      </c>
      <c r="E107" s="21" t="s">
        <v>21</v>
      </c>
      <c r="F107" s="37">
        <v>15</v>
      </c>
      <c r="G107" s="38">
        <v>466.1</v>
      </c>
      <c r="H107" s="29" t="s">
        <v>42</v>
      </c>
      <c r="I107"/>
    </row>
    <row r="108" spans="1:9" ht="15" customHeight="1" x14ac:dyDescent="0.25">
      <c r="A108" s="4" t="s">
        <v>20</v>
      </c>
      <c r="B108" s="4">
        <f t="shared" si="1"/>
        <v>105</v>
      </c>
      <c r="C108" s="35" t="s">
        <v>276</v>
      </c>
      <c r="D108" s="33">
        <v>41449</v>
      </c>
      <c r="E108" s="21" t="s">
        <v>21</v>
      </c>
      <c r="F108" s="37">
        <v>15</v>
      </c>
      <c r="G108" s="38">
        <v>466.1</v>
      </c>
      <c r="H108" s="29" t="s">
        <v>81</v>
      </c>
      <c r="I108"/>
    </row>
    <row r="109" spans="1:9" ht="15" customHeight="1" x14ac:dyDescent="0.25">
      <c r="A109" s="4" t="s">
        <v>20</v>
      </c>
      <c r="B109" s="4">
        <f t="shared" si="1"/>
        <v>106</v>
      </c>
      <c r="C109" s="35" t="s">
        <v>277</v>
      </c>
      <c r="D109" s="33">
        <v>41443</v>
      </c>
      <c r="E109" s="21" t="s">
        <v>21</v>
      </c>
      <c r="F109" s="37">
        <v>15</v>
      </c>
      <c r="G109" s="38">
        <v>466.1</v>
      </c>
      <c r="H109" s="29" t="s">
        <v>48</v>
      </c>
      <c r="I109"/>
    </row>
    <row r="110" spans="1:9" ht="15" customHeight="1" x14ac:dyDescent="0.25">
      <c r="A110" s="4" t="s">
        <v>20</v>
      </c>
      <c r="B110" s="4">
        <f t="shared" si="1"/>
        <v>107</v>
      </c>
      <c r="C110" s="35" t="s">
        <v>278</v>
      </c>
      <c r="D110" s="33">
        <v>41443</v>
      </c>
      <c r="E110" s="21" t="s">
        <v>21</v>
      </c>
      <c r="F110" s="37">
        <v>15</v>
      </c>
      <c r="G110" s="38">
        <v>466.1</v>
      </c>
      <c r="H110" s="29" t="s">
        <v>145</v>
      </c>
      <c r="I110"/>
    </row>
    <row r="111" spans="1:9" ht="15" customHeight="1" x14ac:dyDescent="0.25">
      <c r="A111" s="4" t="s">
        <v>20</v>
      </c>
      <c r="B111" s="4">
        <f t="shared" si="1"/>
        <v>108</v>
      </c>
      <c r="C111" s="35" t="s">
        <v>279</v>
      </c>
      <c r="D111" s="33">
        <v>41443</v>
      </c>
      <c r="E111" s="21" t="s">
        <v>21</v>
      </c>
      <c r="F111" s="37">
        <v>15</v>
      </c>
      <c r="G111" s="38">
        <v>466.1</v>
      </c>
      <c r="H111" s="29" t="s">
        <v>71</v>
      </c>
      <c r="I111"/>
    </row>
    <row r="112" spans="1:9" ht="15" customHeight="1" x14ac:dyDescent="0.25">
      <c r="A112" s="4" t="s">
        <v>20</v>
      </c>
      <c r="B112" s="4">
        <f t="shared" si="1"/>
        <v>109</v>
      </c>
      <c r="C112" s="35" t="s">
        <v>280</v>
      </c>
      <c r="D112" s="33">
        <v>41443</v>
      </c>
      <c r="E112" s="21" t="s">
        <v>21</v>
      </c>
      <c r="F112" s="37">
        <v>12</v>
      </c>
      <c r="G112" s="38">
        <v>466.1</v>
      </c>
      <c r="H112" s="29" t="s">
        <v>101</v>
      </c>
      <c r="I112"/>
    </row>
    <row r="113" spans="1:9" ht="15" customHeight="1" x14ac:dyDescent="0.25">
      <c r="A113" s="4" t="s">
        <v>20</v>
      </c>
      <c r="B113" s="4">
        <f t="shared" si="1"/>
        <v>110</v>
      </c>
      <c r="C113" s="35" t="s">
        <v>281</v>
      </c>
      <c r="D113" s="33">
        <v>41445</v>
      </c>
      <c r="E113" s="21" t="s">
        <v>21</v>
      </c>
      <c r="F113" s="37">
        <v>15</v>
      </c>
      <c r="G113" s="38">
        <v>466.1</v>
      </c>
      <c r="H113" s="29" t="s">
        <v>91</v>
      </c>
      <c r="I113"/>
    </row>
    <row r="114" spans="1:9" ht="15" customHeight="1" x14ac:dyDescent="0.25">
      <c r="A114" s="4" t="s">
        <v>20</v>
      </c>
      <c r="B114" s="4">
        <f t="shared" si="1"/>
        <v>111</v>
      </c>
      <c r="C114" s="35" t="s">
        <v>282</v>
      </c>
      <c r="D114" s="33">
        <v>41436</v>
      </c>
      <c r="E114" s="21" t="s">
        <v>21</v>
      </c>
      <c r="F114" s="37">
        <v>15</v>
      </c>
      <c r="G114" s="38">
        <v>466.1</v>
      </c>
      <c r="H114" s="29" t="s">
        <v>143</v>
      </c>
      <c r="I114"/>
    </row>
    <row r="115" spans="1:9" ht="15" customHeight="1" x14ac:dyDescent="0.25">
      <c r="A115" s="4" t="s">
        <v>20</v>
      </c>
      <c r="B115" s="4">
        <f t="shared" si="1"/>
        <v>112</v>
      </c>
      <c r="C115" s="35" t="s">
        <v>283</v>
      </c>
      <c r="D115" s="33">
        <v>41432</v>
      </c>
      <c r="E115" s="21" t="s">
        <v>21</v>
      </c>
      <c r="F115" s="37">
        <v>6</v>
      </c>
      <c r="G115" s="38">
        <v>466.1</v>
      </c>
      <c r="H115" s="29" t="s">
        <v>143</v>
      </c>
      <c r="I115"/>
    </row>
    <row r="116" spans="1:9" ht="15" customHeight="1" x14ac:dyDescent="0.25">
      <c r="A116" s="4" t="s">
        <v>20</v>
      </c>
      <c r="B116" s="4">
        <f t="shared" si="1"/>
        <v>113</v>
      </c>
      <c r="C116" s="35" t="s">
        <v>284</v>
      </c>
      <c r="D116" s="33">
        <v>41436</v>
      </c>
      <c r="E116" s="21" t="s">
        <v>21</v>
      </c>
      <c r="F116" s="37">
        <v>15</v>
      </c>
      <c r="G116" s="38">
        <v>466.1</v>
      </c>
      <c r="H116" s="29" t="s">
        <v>59</v>
      </c>
      <c r="I116"/>
    </row>
    <row r="117" spans="1:9" ht="15" customHeight="1" x14ac:dyDescent="0.25">
      <c r="A117" s="4" t="s">
        <v>20</v>
      </c>
      <c r="B117" s="4">
        <f t="shared" si="1"/>
        <v>114</v>
      </c>
      <c r="C117" s="35" t="s">
        <v>285</v>
      </c>
      <c r="D117" s="33">
        <v>41446</v>
      </c>
      <c r="E117" s="21" t="s">
        <v>21</v>
      </c>
      <c r="F117" s="37">
        <v>15</v>
      </c>
      <c r="G117" s="38">
        <v>466.1</v>
      </c>
      <c r="H117" s="29" t="s">
        <v>39</v>
      </c>
      <c r="I117"/>
    </row>
    <row r="118" spans="1:9" ht="15" customHeight="1" x14ac:dyDescent="0.25">
      <c r="A118" s="4" t="s">
        <v>20</v>
      </c>
      <c r="B118" s="4">
        <f t="shared" si="1"/>
        <v>115</v>
      </c>
      <c r="C118" s="35" t="s">
        <v>286</v>
      </c>
      <c r="D118" s="33">
        <v>41445</v>
      </c>
      <c r="E118" s="21" t="s">
        <v>21</v>
      </c>
      <c r="F118" s="37">
        <v>15</v>
      </c>
      <c r="G118" s="38">
        <v>466.1</v>
      </c>
      <c r="H118" s="29" t="s">
        <v>39</v>
      </c>
      <c r="I118"/>
    </row>
    <row r="119" spans="1:9" ht="15" customHeight="1" x14ac:dyDescent="0.25">
      <c r="A119" s="4" t="s">
        <v>20</v>
      </c>
      <c r="B119" s="4">
        <f t="shared" si="1"/>
        <v>116</v>
      </c>
      <c r="C119" s="35" t="s">
        <v>287</v>
      </c>
      <c r="D119" s="33">
        <v>41443</v>
      </c>
      <c r="E119" s="21" t="s">
        <v>21</v>
      </c>
      <c r="F119" s="37">
        <v>10</v>
      </c>
      <c r="G119" s="38">
        <v>466.1</v>
      </c>
      <c r="H119" s="29" t="s">
        <v>157</v>
      </c>
      <c r="I119"/>
    </row>
    <row r="120" spans="1:9" ht="15" customHeight="1" x14ac:dyDescent="0.25">
      <c r="A120" s="4" t="s">
        <v>20</v>
      </c>
      <c r="B120" s="4">
        <f t="shared" si="1"/>
        <v>117</v>
      </c>
      <c r="C120" s="35" t="s">
        <v>288</v>
      </c>
      <c r="D120" s="33">
        <v>41428</v>
      </c>
      <c r="E120" s="21" t="s">
        <v>21</v>
      </c>
      <c r="F120" s="37">
        <v>10</v>
      </c>
      <c r="G120" s="38">
        <v>466.1</v>
      </c>
      <c r="H120" s="29" t="s">
        <v>55</v>
      </c>
      <c r="I120"/>
    </row>
    <row r="121" spans="1:9" ht="15" customHeight="1" x14ac:dyDescent="0.25">
      <c r="A121" s="4" t="s">
        <v>20</v>
      </c>
      <c r="B121" s="4">
        <f t="shared" si="1"/>
        <v>118</v>
      </c>
      <c r="C121" s="35" t="s">
        <v>289</v>
      </c>
      <c r="D121" s="33">
        <v>41432</v>
      </c>
      <c r="E121" s="21" t="s">
        <v>21</v>
      </c>
      <c r="F121" s="37">
        <v>3</v>
      </c>
      <c r="G121" s="38">
        <v>466.1</v>
      </c>
      <c r="H121" s="29" t="s">
        <v>109</v>
      </c>
      <c r="I121"/>
    </row>
    <row r="122" spans="1:9" ht="15" customHeight="1" x14ac:dyDescent="0.25">
      <c r="A122" s="4" t="s">
        <v>20</v>
      </c>
      <c r="B122" s="4">
        <f t="shared" si="1"/>
        <v>119</v>
      </c>
      <c r="C122" s="35" t="s">
        <v>290</v>
      </c>
      <c r="D122" s="33">
        <v>41430</v>
      </c>
      <c r="E122" s="21" t="s">
        <v>22</v>
      </c>
      <c r="F122" s="44">
        <v>50</v>
      </c>
      <c r="G122" s="38">
        <v>39208.5</v>
      </c>
      <c r="H122" s="29" t="s">
        <v>99</v>
      </c>
      <c r="I122"/>
    </row>
    <row r="123" spans="1:9" ht="15" customHeight="1" x14ac:dyDescent="0.25">
      <c r="A123" s="4" t="s">
        <v>20</v>
      </c>
      <c r="B123" s="4">
        <f t="shared" si="1"/>
        <v>120</v>
      </c>
      <c r="C123" s="35" t="s">
        <v>291</v>
      </c>
      <c r="D123" s="33">
        <v>41442</v>
      </c>
      <c r="E123" s="21" t="s">
        <v>21</v>
      </c>
      <c r="F123" s="37">
        <v>10</v>
      </c>
      <c r="G123" s="38">
        <v>466.1</v>
      </c>
      <c r="H123" s="29" t="s">
        <v>23</v>
      </c>
      <c r="I123"/>
    </row>
    <row r="124" spans="1:9" ht="15" customHeight="1" x14ac:dyDescent="0.25">
      <c r="A124" s="4" t="s">
        <v>20</v>
      </c>
      <c r="B124" s="4">
        <f t="shared" si="1"/>
        <v>121</v>
      </c>
      <c r="C124" s="35" t="s">
        <v>292</v>
      </c>
      <c r="D124" s="33">
        <v>41438</v>
      </c>
      <c r="E124" s="21" t="s">
        <v>21</v>
      </c>
      <c r="F124" s="37">
        <v>15</v>
      </c>
      <c r="G124" s="38">
        <v>466.1</v>
      </c>
      <c r="H124" s="29" t="s">
        <v>126</v>
      </c>
      <c r="I124"/>
    </row>
    <row r="125" spans="1:9" ht="15" customHeight="1" x14ac:dyDescent="0.25">
      <c r="A125" s="4" t="s">
        <v>20</v>
      </c>
      <c r="B125" s="4">
        <f t="shared" si="1"/>
        <v>122</v>
      </c>
      <c r="C125" s="35" t="s">
        <v>293</v>
      </c>
      <c r="D125" s="33">
        <v>41438</v>
      </c>
      <c r="E125" s="21" t="s">
        <v>21</v>
      </c>
      <c r="F125" s="37">
        <v>3</v>
      </c>
      <c r="G125" s="38">
        <v>466.1</v>
      </c>
      <c r="H125" s="29" t="s">
        <v>95</v>
      </c>
      <c r="I125"/>
    </row>
    <row r="126" spans="1:9" ht="15" customHeight="1" x14ac:dyDescent="0.25">
      <c r="A126" s="4" t="s">
        <v>20</v>
      </c>
      <c r="B126" s="4">
        <f t="shared" si="1"/>
        <v>123</v>
      </c>
      <c r="C126" s="35" t="s">
        <v>294</v>
      </c>
      <c r="D126" s="33">
        <v>41443</v>
      </c>
      <c r="E126" s="21" t="s">
        <v>21</v>
      </c>
      <c r="F126" s="37">
        <v>15</v>
      </c>
      <c r="G126" s="38">
        <v>466.1</v>
      </c>
      <c r="H126" s="29" t="s">
        <v>55</v>
      </c>
      <c r="I126"/>
    </row>
    <row r="127" spans="1:9" ht="15" customHeight="1" x14ac:dyDescent="0.25">
      <c r="A127" s="4" t="s">
        <v>20</v>
      </c>
      <c r="B127" s="4">
        <f t="shared" si="1"/>
        <v>124</v>
      </c>
      <c r="C127" s="35" t="s">
        <v>295</v>
      </c>
      <c r="D127" s="33">
        <v>41432</v>
      </c>
      <c r="E127" s="21" t="s">
        <v>21</v>
      </c>
      <c r="F127" s="37">
        <v>15</v>
      </c>
      <c r="G127" s="38">
        <v>466.1</v>
      </c>
      <c r="H127" s="29" t="s">
        <v>32</v>
      </c>
      <c r="I127"/>
    </row>
    <row r="128" spans="1:9" ht="15" customHeight="1" x14ac:dyDescent="0.25">
      <c r="A128" s="4" t="s">
        <v>20</v>
      </c>
      <c r="B128" s="4">
        <f t="shared" si="1"/>
        <v>125</v>
      </c>
      <c r="C128" s="35" t="s">
        <v>296</v>
      </c>
      <c r="D128" s="33">
        <v>41450</v>
      </c>
      <c r="E128" s="21" t="s">
        <v>21</v>
      </c>
      <c r="F128" s="37">
        <v>15</v>
      </c>
      <c r="G128" s="38">
        <v>466.1</v>
      </c>
      <c r="H128" s="29" t="s">
        <v>119</v>
      </c>
      <c r="I128"/>
    </row>
    <row r="129" spans="1:9" ht="15" customHeight="1" x14ac:dyDescent="0.25">
      <c r="A129" s="4" t="s">
        <v>20</v>
      </c>
      <c r="B129" s="4">
        <f t="shared" si="1"/>
        <v>126</v>
      </c>
      <c r="C129" s="35" t="s">
        <v>297</v>
      </c>
      <c r="D129" s="33">
        <v>41432</v>
      </c>
      <c r="E129" s="21" t="s">
        <v>21</v>
      </c>
      <c r="F129" s="37">
        <v>15</v>
      </c>
      <c r="G129" s="38">
        <v>466.1</v>
      </c>
      <c r="H129" s="29" t="s">
        <v>32</v>
      </c>
      <c r="I129"/>
    </row>
    <row r="130" spans="1:9" ht="15" customHeight="1" x14ac:dyDescent="0.25">
      <c r="A130" s="4" t="s">
        <v>20</v>
      </c>
      <c r="B130" s="4">
        <f t="shared" si="1"/>
        <v>127</v>
      </c>
      <c r="C130" s="35" t="s">
        <v>298</v>
      </c>
      <c r="D130" s="33">
        <v>41428</v>
      </c>
      <c r="E130" s="21" t="s">
        <v>21</v>
      </c>
      <c r="F130" s="37">
        <v>15</v>
      </c>
      <c r="G130" s="38">
        <v>466.1</v>
      </c>
      <c r="H130" s="29" t="s">
        <v>46</v>
      </c>
      <c r="I130"/>
    </row>
    <row r="131" spans="1:9" ht="15" customHeight="1" x14ac:dyDescent="0.25">
      <c r="A131" s="4" t="s">
        <v>20</v>
      </c>
      <c r="B131" s="4">
        <f t="shared" si="1"/>
        <v>128</v>
      </c>
      <c r="C131" s="35" t="s">
        <v>299</v>
      </c>
      <c r="D131" s="33">
        <v>41430</v>
      </c>
      <c r="E131" s="21" t="s">
        <v>21</v>
      </c>
      <c r="F131" s="37">
        <v>15</v>
      </c>
      <c r="G131" s="38">
        <v>466.1</v>
      </c>
      <c r="H131" s="29" t="s">
        <v>83</v>
      </c>
      <c r="I131"/>
    </row>
    <row r="132" spans="1:9" ht="15" customHeight="1" x14ac:dyDescent="0.25">
      <c r="A132" s="4" t="s">
        <v>20</v>
      </c>
      <c r="B132" s="4">
        <f t="shared" si="1"/>
        <v>129</v>
      </c>
      <c r="C132" s="35" t="s">
        <v>300</v>
      </c>
      <c r="D132" s="33">
        <v>41436</v>
      </c>
      <c r="E132" s="21" t="s">
        <v>21</v>
      </c>
      <c r="F132" s="37">
        <v>10</v>
      </c>
      <c r="G132" s="38">
        <v>466.1</v>
      </c>
      <c r="H132" s="29" t="s">
        <v>68</v>
      </c>
      <c r="I132"/>
    </row>
    <row r="133" spans="1:9" ht="15" customHeight="1" x14ac:dyDescent="0.25">
      <c r="A133" s="4" t="s">
        <v>20</v>
      </c>
      <c r="B133" s="4">
        <f t="shared" ref="B133:B196" si="2">B132+1</f>
        <v>130</v>
      </c>
      <c r="C133" s="35" t="s">
        <v>301</v>
      </c>
      <c r="D133" s="33">
        <v>41428</v>
      </c>
      <c r="E133" s="21" t="s">
        <v>21</v>
      </c>
      <c r="F133" s="37">
        <v>10</v>
      </c>
      <c r="G133" s="38">
        <v>466.1</v>
      </c>
      <c r="H133" s="29" t="s">
        <v>32</v>
      </c>
      <c r="I133"/>
    </row>
    <row r="134" spans="1:9" ht="15" customHeight="1" x14ac:dyDescent="0.25">
      <c r="A134" s="4" t="s">
        <v>20</v>
      </c>
      <c r="B134" s="4">
        <f t="shared" si="2"/>
        <v>131</v>
      </c>
      <c r="C134" s="35" t="s">
        <v>302</v>
      </c>
      <c r="D134" s="33">
        <v>41428</v>
      </c>
      <c r="E134" s="21" t="s">
        <v>21</v>
      </c>
      <c r="F134" s="37">
        <v>15</v>
      </c>
      <c r="G134" s="38">
        <v>466.1</v>
      </c>
      <c r="H134" s="29" t="s">
        <v>35</v>
      </c>
      <c r="I134"/>
    </row>
    <row r="135" spans="1:9" ht="15" customHeight="1" x14ac:dyDescent="0.25">
      <c r="A135" s="4" t="s">
        <v>20</v>
      </c>
      <c r="B135" s="4">
        <f t="shared" si="2"/>
        <v>132</v>
      </c>
      <c r="C135" s="35" t="s">
        <v>303</v>
      </c>
      <c r="D135" s="33">
        <v>41432</v>
      </c>
      <c r="E135" s="21" t="s">
        <v>21</v>
      </c>
      <c r="F135" s="37">
        <v>15</v>
      </c>
      <c r="G135" s="38">
        <v>466.1</v>
      </c>
      <c r="H135" s="29" t="s">
        <v>35</v>
      </c>
      <c r="I135"/>
    </row>
    <row r="136" spans="1:9" ht="15" customHeight="1" x14ac:dyDescent="0.25">
      <c r="A136" s="4" t="s">
        <v>20</v>
      </c>
      <c r="B136" s="4">
        <f t="shared" si="2"/>
        <v>133</v>
      </c>
      <c r="C136" s="35" t="s">
        <v>304</v>
      </c>
      <c r="D136" s="33">
        <v>41428</v>
      </c>
      <c r="E136" s="21" t="s">
        <v>21</v>
      </c>
      <c r="F136" s="37">
        <v>15</v>
      </c>
      <c r="G136" s="38">
        <v>466.1</v>
      </c>
      <c r="H136" s="29" t="s">
        <v>24</v>
      </c>
      <c r="I136"/>
    </row>
    <row r="137" spans="1:9" ht="15" customHeight="1" x14ac:dyDescent="0.25">
      <c r="A137" s="4" t="s">
        <v>20</v>
      </c>
      <c r="B137" s="4">
        <f t="shared" si="2"/>
        <v>134</v>
      </c>
      <c r="C137" s="35" t="s">
        <v>305</v>
      </c>
      <c r="D137" s="33">
        <v>41429</v>
      </c>
      <c r="E137" s="21" t="s">
        <v>21</v>
      </c>
      <c r="F137" s="37">
        <v>15</v>
      </c>
      <c r="G137" s="38">
        <v>466.1</v>
      </c>
      <c r="H137" s="29" t="s">
        <v>32</v>
      </c>
      <c r="I137"/>
    </row>
    <row r="138" spans="1:9" ht="15" customHeight="1" x14ac:dyDescent="0.25">
      <c r="A138" s="4" t="s">
        <v>20</v>
      </c>
      <c r="B138" s="4">
        <f t="shared" si="2"/>
        <v>135</v>
      </c>
      <c r="C138" s="35" t="s">
        <v>306</v>
      </c>
      <c r="D138" s="33">
        <v>41442</v>
      </c>
      <c r="E138" s="21" t="s">
        <v>21</v>
      </c>
      <c r="F138" s="37">
        <v>3</v>
      </c>
      <c r="G138" s="38">
        <v>466.1</v>
      </c>
      <c r="H138" s="29" t="s">
        <v>48</v>
      </c>
      <c r="I138"/>
    </row>
    <row r="139" spans="1:9" ht="15" customHeight="1" x14ac:dyDescent="0.25">
      <c r="A139" s="4" t="s">
        <v>20</v>
      </c>
      <c r="B139" s="4">
        <f t="shared" si="2"/>
        <v>136</v>
      </c>
      <c r="C139" s="35" t="s">
        <v>307</v>
      </c>
      <c r="D139" s="33">
        <v>41450</v>
      </c>
      <c r="E139" s="21" t="s">
        <v>21</v>
      </c>
      <c r="F139" s="37">
        <v>15</v>
      </c>
      <c r="G139" s="38">
        <v>466.1</v>
      </c>
      <c r="H139" s="29" t="s">
        <v>93</v>
      </c>
      <c r="I139"/>
    </row>
    <row r="140" spans="1:9" ht="15" customHeight="1" x14ac:dyDescent="0.25">
      <c r="A140" s="4" t="s">
        <v>20</v>
      </c>
      <c r="B140" s="4">
        <f t="shared" si="2"/>
        <v>137</v>
      </c>
      <c r="C140" s="35" t="s">
        <v>308</v>
      </c>
      <c r="D140" s="33">
        <v>41446</v>
      </c>
      <c r="E140" s="21" t="s">
        <v>21</v>
      </c>
      <c r="F140" s="37">
        <v>15</v>
      </c>
      <c r="G140" s="38">
        <v>466.1</v>
      </c>
      <c r="H140" s="29" t="s">
        <v>79</v>
      </c>
      <c r="I140"/>
    </row>
    <row r="141" spans="1:9" ht="15" customHeight="1" x14ac:dyDescent="0.25">
      <c r="A141" s="4" t="s">
        <v>20</v>
      </c>
      <c r="B141" s="4">
        <f t="shared" si="2"/>
        <v>138</v>
      </c>
      <c r="C141" s="35" t="s">
        <v>309</v>
      </c>
      <c r="D141" s="33">
        <v>41449</v>
      </c>
      <c r="E141" s="21" t="s">
        <v>21</v>
      </c>
      <c r="F141" s="37">
        <v>15</v>
      </c>
      <c r="G141" s="38">
        <v>466.1</v>
      </c>
      <c r="H141" s="29" t="s">
        <v>100</v>
      </c>
      <c r="I141"/>
    </row>
    <row r="142" spans="1:9" ht="15" customHeight="1" x14ac:dyDescent="0.25">
      <c r="A142" s="4" t="s">
        <v>20</v>
      </c>
      <c r="B142" s="4">
        <f t="shared" si="2"/>
        <v>139</v>
      </c>
      <c r="C142" s="35" t="s">
        <v>310</v>
      </c>
      <c r="D142" s="33">
        <v>41432</v>
      </c>
      <c r="E142" s="21" t="s">
        <v>21</v>
      </c>
      <c r="F142" s="37">
        <v>15</v>
      </c>
      <c r="G142" s="38">
        <v>466.1</v>
      </c>
      <c r="H142" s="29" t="s">
        <v>48</v>
      </c>
      <c r="I142"/>
    </row>
    <row r="143" spans="1:9" ht="15" customHeight="1" x14ac:dyDescent="0.25">
      <c r="A143" s="4" t="s">
        <v>20</v>
      </c>
      <c r="B143" s="4">
        <f t="shared" si="2"/>
        <v>140</v>
      </c>
      <c r="C143" s="35" t="s">
        <v>311</v>
      </c>
      <c r="D143" s="33">
        <v>41435</v>
      </c>
      <c r="E143" s="21" t="s">
        <v>21</v>
      </c>
      <c r="F143" s="37">
        <v>12</v>
      </c>
      <c r="G143" s="38">
        <v>466.1</v>
      </c>
      <c r="H143" s="29" t="s">
        <v>28</v>
      </c>
      <c r="I143"/>
    </row>
    <row r="144" spans="1:9" ht="15" customHeight="1" x14ac:dyDescent="0.25">
      <c r="A144" s="4" t="s">
        <v>20</v>
      </c>
      <c r="B144" s="4">
        <f t="shared" si="2"/>
        <v>141</v>
      </c>
      <c r="C144" s="35" t="s">
        <v>312</v>
      </c>
      <c r="D144" s="33">
        <v>41446</v>
      </c>
      <c r="E144" s="21" t="s">
        <v>21</v>
      </c>
      <c r="F144" s="37">
        <v>12</v>
      </c>
      <c r="G144" s="38">
        <v>466.1</v>
      </c>
      <c r="H144" s="29" t="s">
        <v>43</v>
      </c>
      <c r="I144"/>
    </row>
    <row r="145" spans="1:9" ht="15" customHeight="1" x14ac:dyDescent="0.25">
      <c r="A145" s="4" t="s">
        <v>20</v>
      </c>
      <c r="B145" s="4">
        <f t="shared" si="2"/>
        <v>142</v>
      </c>
      <c r="C145" s="35" t="s">
        <v>313</v>
      </c>
      <c r="D145" s="33">
        <v>41435</v>
      </c>
      <c r="E145" s="21" t="s">
        <v>21</v>
      </c>
      <c r="F145" s="37">
        <v>15</v>
      </c>
      <c r="G145" s="38">
        <v>466.1</v>
      </c>
      <c r="H145" s="29" t="s">
        <v>100</v>
      </c>
      <c r="I145"/>
    </row>
    <row r="146" spans="1:9" ht="15" customHeight="1" x14ac:dyDescent="0.25">
      <c r="A146" s="4" t="s">
        <v>20</v>
      </c>
      <c r="B146" s="4">
        <f t="shared" si="2"/>
        <v>143</v>
      </c>
      <c r="C146" s="35" t="s">
        <v>314</v>
      </c>
      <c r="D146" s="33">
        <v>41428</v>
      </c>
      <c r="E146" s="21" t="s">
        <v>21</v>
      </c>
      <c r="F146" s="37">
        <v>15</v>
      </c>
      <c r="G146" s="38">
        <v>466.1</v>
      </c>
      <c r="H146" s="29" t="s">
        <v>35</v>
      </c>
      <c r="I146"/>
    </row>
    <row r="147" spans="1:9" ht="15" customHeight="1" x14ac:dyDescent="0.25">
      <c r="A147" s="4" t="s">
        <v>20</v>
      </c>
      <c r="B147" s="4">
        <f t="shared" si="2"/>
        <v>144</v>
      </c>
      <c r="C147" s="35" t="s">
        <v>315</v>
      </c>
      <c r="D147" s="33">
        <v>41445</v>
      </c>
      <c r="E147" s="21" t="s">
        <v>21</v>
      </c>
      <c r="F147" s="37">
        <v>12</v>
      </c>
      <c r="G147" s="38">
        <v>466.1</v>
      </c>
      <c r="H147" s="29" t="s">
        <v>79</v>
      </c>
      <c r="I147"/>
    </row>
    <row r="148" spans="1:9" ht="15" customHeight="1" x14ac:dyDescent="0.25">
      <c r="A148" s="4" t="s">
        <v>20</v>
      </c>
      <c r="B148" s="4">
        <f t="shared" si="2"/>
        <v>145</v>
      </c>
      <c r="C148" s="35" t="s">
        <v>316</v>
      </c>
      <c r="D148" s="33">
        <v>41451</v>
      </c>
      <c r="E148" s="21" t="s">
        <v>21</v>
      </c>
      <c r="F148" s="37">
        <v>15</v>
      </c>
      <c r="G148" s="38">
        <v>466.1</v>
      </c>
      <c r="H148" s="29" t="s">
        <v>28</v>
      </c>
      <c r="I148"/>
    </row>
    <row r="149" spans="1:9" ht="15" customHeight="1" x14ac:dyDescent="0.25">
      <c r="A149" s="4" t="s">
        <v>20</v>
      </c>
      <c r="B149" s="4">
        <f t="shared" si="2"/>
        <v>146</v>
      </c>
      <c r="C149" s="35" t="s">
        <v>317</v>
      </c>
      <c r="D149" s="33">
        <v>41436</v>
      </c>
      <c r="E149" s="21" t="s">
        <v>21</v>
      </c>
      <c r="F149" s="37">
        <v>15</v>
      </c>
      <c r="G149" s="38">
        <v>466.1</v>
      </c>
      <c r="H149" s="29" t="s">
        <v>43</v>
      </c>
      <c r="I149"/>
    </row>
    <row r="150" spans="1:9" ht="15" customHeight="1" x14ac:dyDescent="0.25">
      <c r="A150" s="4" t="s">
        <v>20</v>
      </c>
      <c r="B150" s="4">
        <f t="shared" si="2"/>
        <v>147</v>
      </c>
      <c r="C150" s="35" t="s">
        <v>318</v>
      </c>
      <c r="D150" s="33">
        <v>41445</v>
      </c>
      <c r="E150" s="21" t="s">
        <v>21</v>
      </c>
      <c r="F150" s="37">
        <v>15</v>
      </c>
      <c r="G150" s="38">
        <v>466.1</v>
      </c>
      <c r="H150" s="29" t="s">
        <v>43</v>
      </c>
      <c r="I150"/>
    </row>
    <row r="151" spans="1:9" ht="15" customHeight="1" x14ac:dyDescent="0.25">
      <c r="A151" s="4" t="s">
        <v>20</v>
      </c>
      <c r="B151" s="4">
        <f t="shared" si="2"/>
        <v>148</v>
      </c>
      <c r="C151" s="35" t="s">
        <v>319</v>
      </c>
      <c r="D151" s="33">
        <v>41446</v>
      </c>
      <c r="E151" s="21" t="s">
        <v>21</v>
      </c>
      <c r="F151" s="37">
        <v>12</v>
      </c>
      <c r="G151" s="38">
        <v>466.1</v>
      </c>
      <c r="H151" s="29" t="s">
        <v>43</v>
      </c>
      <c r="I151" s="32"/>
    </row>
    <row r="152" spans="1:9" ht="15" customHeight="1" x14ac:dyDescent="0.25">
      <c r="A152" s="4" t="s">
        <v>20</v>
      </c>
      <c r="B152" s="4">
        <f t="shared" si="2"/>
        <v>149</v>
      </c>
      <c r="C152" s="35" t="s">
        <v>320</v>
      </c>
      <c r="D152" s="33">
        <v>41446</v>
      </c>
      <c r="E152" s="21" t="s">
        <v>21</v>
      </c>
      <c r="F152" s="37">
        <v>15</v>
      </c>
      <c r="G152" s="38">
        <v>466.1</v>
      </c>
      <c r="H152" s="29" t="s">
        <v>43</v>
      </c>
      <c r="I152"/>
    </row>
    <row r="153" spans="1:9" ht="15" customHeight="1" x14ac:dyDescent="0.25">
      <c r="A153" s="4" t="s">
        <v>20</v>
      </c>
      <c r="B153" s="4">
        <f t="shared" si="2"/>
        <v>150</v>
      </c>
      <c r="C153" s="35" t="s">
        <v>321</v>
      </c>
      <c r="D153" s="33">
        <v>41430</v>
      </c>
      <c r="E153" s="21" t="s">
        <v>21</v>
      </c>
      <c r="F153" s="37">
        <v>5</v>
      </c>
      <c r="G153" s="38">
        <v>466.1</v>
      </c>
      <c r="H153" s="29" t="s">
        <v>73</v>
      </c>
      <c r="I153"/>
    </row>
    <row r="154" spans="1:9" ht="15" customHeight="1" x14ac:dyDescent="0.25">
      <c r="A154" s="4" t="s">
        <v>20</v>
      </c>
      <c r="B154" s="4">
        <f t="shared" si="2"/>
        <v>151</v>
      </c>
      <c r="C154" s="35" t="s">
        <v>322</v>
      </c>
      <c r="D154" s="33">
        <v>41439</v>
      </c>
      <c r="E154" s="21" t="s">
        <v>21</v>
      </c>
      <c r="F154" s="37">
        <v>15</v>
      </c>
      <c r="G154" s="38">
        <v>466.1</v>
      </c>
      <c r="H154" s="29" t="s">
        <v>71</v>
      </c>
      <c r="I154"/>
    </row>
    <row r="155" spans="1:9" ht="15" customHeight="1" x14ac:dyDescent="0.25">
      <c r="A155" s="4" t="s">
        <v>20</v>
      </c>
      <c r="B155" s="4">
        <f t="shared" si="2"/>
        <v>152</v>
      </c>
      <c r="C155" s="35" t="s">
        <v>323</v>
      </c>
      <c r="D155" s="33">
        <v>41443</v>
      </c>
      <c r="E155" s="21" t="s">
        <v>21</v>
      </c>
      <c r="F155" s="37">
        <v>15</v>
      </c>
      <c r="G155" s="38">
        <v>466.1</v>
      </c>
      <c r="H155" s="29" t="s">
        <v>35</v>
      </c>
      <c r="I155"/>
    </row>
    <row r="156" spans="1:9" ht="15" customHeight="1" x14ac:dyDescent="0.25">
      <c r="A156" s="4" t="s">
        <v>20</v>
      </c>
      <c r="B156" s="4">
        <f t="shared" si="2"/>
        <v>153</v>
      </c>
      <c r="C156" s="35" t="s">
        <v>324</v>
      </c>
      <c r="D156" s="33">
        <v>41452</v>
      </c>
      <c r="E156" s="21" t="s">
        <v>21</v>
      </c>
      <c r="F156" s="37">
        <v>5</v>
      </c>
      <c r="G156" s="38">
        <v>466.1</v>
      </c>
      <c r="H156" s="29" t="s">
        <v>95</v>
      </c>
      <c r="I156"/>
    </row>
    <row r="157" spans="1:9" ht="15" customHeight="1" x14ac:dyDescent="0.25">
      <c r="A157" s="4" t="s">
        <v>20</v>
      </c>
      <c r="B157" s="4">
        <f t="shared" si="2"/>
        <v>154</v>
      </c>
      <c r="C157" s="35" t="s">
        <v>325</v>
      </c>
      <c r="D157" s="33">
        <v>41428</v>
      </c>
      <c r="E157" s="21" t="s">
        <v>21</v>
      </c>
      <c r="F157" s="37">
        <v>8</v>
      </c>
      <c r="G157" s="38">
        <v>466.1</v>
      </c>
      <c r="H157" s="29" t="s">
        <v>30</v>
      </c>
      <c r="I157"/>
    </row>
    <row r="158" spans="1:9" ht="15" customHeight="1" x14ac:dyDescent="0.25">
      <c r="A158" s="4" t="s">
        <v>20</v>
      </c>
      <c r="B158" s="4">
        <f t="shared" si="2"/>
        <v>155</v>
      </c>
      <c r="C158" s="35" t="s">
        <v>326</v>
      </c>
      <c r="D158" s="33">
        <v>41432</v>
      </c>
      <c r="E158" s="21" t="s">
        <v>21</v>
      </c>
      <c r="F158" s="37">
        <v>10</v>
      </c>
      <c r="G158" s="38">
        <v>466.1</v>
      </c>
      <c r="H158" s="29" t="s">
        <v>140</v>
      </c>
      <c r="I158"/>
    </row>
    <row r="159" spans="1:9" ht="15" customHeight="1" x14ac:dyDescent="0.25">
      <c r="A159" s="4" t="s">
        <v>20</v>
      </c>
      <c r="B159" s="4">
        <f t="shared" si="2"/>
        <v>156</v>
      </c>
      <c r="C159" s="35" t="s">
        <v>327</v>
      </c>
      <c r="D159" s="33">
        <v>41436</v>
      </c>
      <c r="E159" s="21" t="s">
        <v>21</v>
      </c>
      <c r="F159" s="37">
        <v>15</v>
      </c>
      <c r="G159" s="38">
        <v>466.1</v>
      </c>
      <c r="H159" s="29" t="s">
        <v>37</v>
      </c>
      <c r="I159"/>
    </row>
    <row r="160" spans="1:9" ht="15" customHeight="1" x14ac:dyDescent="0.25">
      <c r="A160" s="4" t="s">
        <v>20</v>
      </c>
      <c r="B160" s="4">
        <f t="shared" si="2"/>
        <v>157</v>
      </c>
      <c r="C160" s="35" t="s">
        <v>328</v>
      </c>
      <c r="D160" s="33">
        <v>41428</v>
      </c>
      <c r="E160" s="21" t="s">
        <v>21</v>
      </c>
      <c r="F160" s="37">
        <v>9</v>
      </c>
      <c r="G160" s="38">
        <v>466.1</v>
      </c>
      <c r="H160" s="29" t="s">
        <v>29</v>
      </c>
      <c r="I160"/>
    </row>
    <row r="161" spans="1:9" ht="15" customHeight="1" x14ac:dyDescent="0.25">
      <c r="A161" s="4" t="s">
        <v>20</v>
      </c>
      <c r="B161" s="4">
        <f t="shared" si="2"/>
        <v>158</v>
      </c>
      <c r="C161" s="35" t="s">
        <v>329</v>
      </c>
      <c r="D161" s="33">
        <v>41428</v>
      </c>
      <c r="E161" s="21" t="s">
        <v>21</v>
      </c>
      <c r="F161" s="37">
        <v>5</v>
      </c>
      <c r="G161" s="38">
        <v>466.1</v>
      </c>
      <c r="H161" s="29" t="s">
        <v>60</v>
      </c>
      <c r="I161"/>
    </row>
    <row r="162" spans="1:9" ht="15" customHeight="1" x14ac:dyDescent="0.25">
      <c r="A162" s="4" t="s">
        <v>20</v>
      </c>
      <c r="B162" s="4">
        <f t="shared" si="2"/>
        <v>159</v>
      </c>
      <c r="C162" s="35" t="s">
        <v>330</v>
      </c>
      <c r="D162" s="33">
        <v>41428</v>
      </c>
      <c r="E162" s="21" t="s">
        <v>21</v>
      </c>
      <c r="F162" s="37">
        <v>5</v>
      </c>
      <c r="G162" s="38">
        <v>466.1</v>
      </c>
      <c r="H162" s="29" t="s">
        <v>60</v>
      </c>
      <c r="I162"/>
    </row>
    <row r="163" spans="1:9" ht="15" customHeight="1" x14ac:dyDescent="0.25">
      <c r="A163" s="4" t="s">
        <v>20</v>
      </c>
      <c r="B163" s="4">
        <f t="shared" si="2"/>
        <v>160</v>
      </c>
      <c r="C163" s="35" t="s">
        <v>331</v>
      </c>
      <c r="D163" s="33">
        <v>41432</v>
      </c>
      <c r="E163" s="21" t="s">
        <v>21</v>
      </c>
      <c r="F163" s="37">
        <v>15</v>
      </c>
      <c r="G163" s="38">
        <v>466.1</v>
      </c>
      <c r="H163" s="29" t="s">
        <v>125</v>
      </c>
      <c r="I163"/>
    </row>
    <row r="164" spans="1:9" ht="15" customHeight="1" x14ac:dyDescent="0.25">
      <c r="A164" s="4" t="s">
        <v>20</v>
      </c>
      <c r="B164" s="4">
        <f t="shared" si="2"/>
        <v>161</v>
      </c>
      <c r="C164" s="35" t="s">
        <v>332</v>
      </c>
      <c r="D164" s="33">
        <v>41428</v>
      </c>
      <c r="E164" s="21" t="s">
        <v>21</v>
      </c>
      <c r="F164" s="37">
        <v>15</v>
      </c>
      <c r="G164" s="38">
        <v>466.1</v>
      </c>
      <c r="H164" s="29" t="s">
        <v>35</v>
      </c>
      <c r="I164"/>
    </row>
    <row r="165" spans="1:9" ht="15" customHeight="1" x14ac:dyDescent="0.25">
      <c r="A165" s="4" t="s">
        <v>20</v>
      </c>
      <c r="B165" s="4">
        <f t="shared" si="2"/>
        <v>162</v>
      </c>
      <c r="C165" s="35" t="s">
        <v>333</v>
      </c>
      <c r="D165" s="33">
        <v>41429</v>
      </c>
      <c r="E165" s="21" t="s">
        <v>21</v>
      </c>
      <c r="F165" s="37">
        <v>10</v>
      </c>
      <c r="G165" s="38">
        <v>466.1</v>
      </c>
      <c r="H165" s="29" t="s">
        <v>51</v>
      </c>
      <c r="I165"/>
    </row>
    <row r="166" spans="1:9" ht="15" customHeight="1" x14ac:dyDescent="0.25">
      <c r="A166" s="4" t="s">
        <v>20</v>
      </c>
      <c r="B166" s="4">
        <f t="shared" si="2"/>
        <v>163</v>
      </c>
      <c r="C166" s="35" t="s">
        <v>334</v>
      </c>
      <c r="D166" s="33">
        <v>41438</v>
      </c>
      <c r="E166" s="21" t="s">
        <v>21</v>
      </c>
      <c r="F166" s="37">
        <v>12</v>
      </c>
      <c r="G166" s="38">
        <v>466.1</v>
      </c>
      <c r="H166" s="29" t="s">
        <v>46</v>
      </c>
      <c r="I166"/>
    </row>
    <row r="167" spans="1:9" ht="15" customHeight="1" x14ac:dyDescent="0.25">
      <c r="A167" s="4" t="s">
        <v>20</v>
      </c>
      <c r="B167" s="4">
        <f t="shared" si="2"/>
        <v>164</v>
      </c>
      <c r="C167" s="35" t="s">
        <v>335</v>
      </c>
      <c r="D167" s="33">
        <v>41430</v>
      </c>
      <c r="E167" s="21" t="s">
        <v>21</v>
      </c>
      <c r="F167" s="37">
        <v>10</v>
      </c>
      <c r="G167" s="38">
        <v>466.1</v>
      </c>
      <c r="H167" s="29" t="s">
        <v>75</v>
      </c>
      <c r="I167"/>
    </row>
    <row r="168" spans="1:9" ht="15" customHeight="1" x14ac:dyDescent="0.25">
      <c r="A168" s="4" t="s">
        <v>20</v>
      </c>
      <c r="B168" s="4">
        <f t="shared" si="2"/>
        <v>165</v>
      </c>
      <c r="C168" s="35" t="s">
        <v>336</v>
      </c>
      <c r="D168" s="33">
        <v>41435</v>
      </c>
      <c r="E168" s="21" t="s">
        <v>21</v>
      </c>
      <c r="F168" s="37">
        <v>15</v>
      </c>
      <c r="G168" s="38">
        <v>466.1</v>
      </c>
      <c r="H168" s="29" t="s">
        <v>85</v>
      </c>
      <c r="I168"/>
    </row>
    <row r="169" spans="1:9" ht="15" customHeight="1" x14ac:dyDescent="0.25">
      <c r="A169" s="4" t="s">
        <v>20</v>
      </c>
      <c r="B169" s="4">
        <f t="shared" si="2"/>
        <v>166</v>
      </c>
      <c r="C169" s="35" t="s">
        <v>337</v>
      </c>
      <c r="D169" s="33">
        <v>41442</v>
      </c>
      <c r="E169" s="21" t="s">
        <v>21</v>
      </c>
      <c r="F169" s="37">
        <v>15</v>
      </c>
      <c r="G169" s="38">
        <v>466.1</v>
      </c>
      <c r="H169" s="29" t="s">
        <v>52</v>
      </c>
      <c r="I169"/>
    </row>
    <row r="170" spans="1:9" ht="15" customHeight="1" x14ac:dyDescent="0.25">
      <c r="A170" s="4" t="s">
        <v>20</v>
      </c>
      <c r="B170" s="4">
        <f t="shared" si="2"/>
        <v>167</v>
      </c>
      <c r="C170" s="35" t="s">
        <v>338</v>
      </c>
      <c r="D170" s="33">
        <v>41432</v>
      </c>
      <c r="E170" s="21" t="s">
        <v>21</v>
      </c>
      <c r="F170" s="37">
        <v>5</v>
      </c>
      <c r="G170" s="38">
        <v>466.1</v>
      </c>
      <c r="H170" s="29" t="s">
        <v>161</v>
      </c>
      <c r="I170"/>
    </row>
    <row r="171" spans="1:9" ht="15" customHeight="1" x14ac:dyDescent="0.25">
      <c r="A171" s="4" t="s">
        <v>20</v>
      </c>
      <c r="B171" s="4">
        <f t="shared" si="2"/>
        <v>168</v>
      </c>
      <c r="C171" s="35" t="s">
        <v>339</v>
      </c>
      <c r="D171" s="33">
        <v>41445</v>
      </c>
      <c r="E171" s="21" t="s">
        <v>21</v>
      </c>
      <c r="F171" s="37">
        <v>7</v>
      </c>
      <c r="G171" s="38">
        <v>466.1</v>
      </c>
      <c r="H171" s="29" t="s">
        <v>106</v>
      </c>
      <c r="I171"/>
    </row>
    <row r="172" spans="1:9" ht="15" customHeight="1" x14ac:dyDescent="0.25">
      <c r="A172" s="4" t="s">
        <v>20</v>
      </c>
      <c r="B172" s="4">
        <f t="shared" si="2"/>
        <v>169</v>
      </c>
      <c r="C172" s="35" t="s">
        <v>340</v>
      </c>
      <c r="D172" s="33">
        <v>41451</v>
      </c>
      <c r="E172" s="21" t="s">
        <v>21</v>
      </c>
      <c r="F172" s="37">
        <v>5</v>
      </c>
      <c r="G172" s="38">
        <v>466.1</v>
      </c>
      <c r="H172" s="29" t="s">
        <v>137</v>
      </c>
      <c r="I172"/>
    </row>
    <row r="173" spans="1:9" ht="15" customHeight="1" x14ac:dyDescent="0.25">
      <c r="A173" s="4" t="s">
        <v>20</v>
      </c>
      <c r="B173" s="4">
        <f t="shared" si="2"/>
        <v>170</v>
      </c>
      <c r="C173" s="35" t="s">
        <v>341</v>
      </c>
      <c r="D173" s="33">
        <v>41430</v>
      </c>
      <c r="E173" s="21" t="s">
        <v>21</v>
      </c>
      <c r="F173" s="37">
        <v>1.5</v>
      </c>
      <c r="G173" s="38">
        <v>466.1</v>
      </c>
      <c r="H173" s="29" t="s">
        <v>34</v>
      </c>
      <c r="I173"/>
    </row>
    <row r="174" spans="1:9" ht="15" customHeight="1" x14ac:dyDescent="0.25">
      <c r="A174" s="4" t="s">
        <v>20</v>
      </c>
      <c r="B174" s="4">
        <f t="shared" si="2"/>
        <v>171</v>
      </c>
      <c r="C174" s="35" t="s">
        <v>342</v>
      </c>
      <c r="D174" s="33">
        <v>41430</v>
      </c>
      <c r="E174" s="21" t="s">
        <v>21</v>
      </c>
      <c r="F174" s="37">
        <v>10</v>
      </c>
      <c r="G174" s="38">
        <v>466.1</v>
      </c>
      <c r="H174" s="29" t="s">
        <v>57</v>
      </c>
      <c r="I174"/>
    </row>
    <row r="175" spans="1:9" ht="15" customHeight="1" x14ac:dyDescent="0.25">
      <c r="A175" s="4" t="s">
        <v>20</v>
      </c>
      <c r="B175" s="4">
        <f t="shared" si="2"/>
        <v>172</v>
      </c>
      <c r="C175" s="35" t="s">
        <v>343</v>
      </c>
      <c r="D175" s="33">
        <v>41428</v>
      </c>
      <c r="E175" s="21" t="s">
        <v>21</v>
      </c>
      <c r="F175" s="37">
        <v>12</v>
      </c>
      <c r="G175" s="38">
        <v>466.1</v>
      </c>
      <c r="H175" s="29" t="s">
        <v>57</v>
      </c>
      <c r="I175"/>
    </row>
    <row r="176" spans="1:9" ht="15" customHeight="1" x14ac:dyDescent="0.25">
      <c r="A176" s="4" t="s">
        <v>20</v>
      </c>
      <c r="B176" s="4">
        <f t="shared" si="2"/>
        <v>173</v>
      </c>
      <c r="C176" s="35" t="s">
        <v>344</v>
      </c>
      <c r="D176" s="33">
        <v>41428</v>
      </c>
      <c r="E176" s="21" t="s">
        <v>21</v>
      </c>
      <c r="F176" s="37">
        <v>12</v>
      </c>
      <c r="G176" s="38">
        <v>466.1</v>
      </c>
      <c r="H176" s="29" t="s">
        <v>26</v>
      </c>
      <c r="I176"/>
    </row>
    <row r="177" spans="1:9" ht="15" customHeight="1" x14ac:dyDescent="0.25">
      <c r="A177" s="4" t="s">
        <v>20</v>
      </c>
      <c r="B177" s="4">
        <f t="shared" si="2"/>
        <v>174</v>
      </c>
      <c r="C177" s="35" t="s">
        <v>345</v>
      </c>
      <c r="D177" s="33">
        <v>41435</v>
      </c>
      <c r="E177" s="21" t="s">
        <v>21</v>
      </c>
      <c r="F177" s="37">
        <v>15</v>
      </c>
      <c r="G177" s="38">
        <v>466.1</v>
      </c>
      <c r="H177" s="29" t="s">
        <v>87</v>
      </c>
      <c r="I177"/>
    </row>
    <row r="178" spans="1:9" ht="15" customHeight="1" x14ac:dyDescent="0.25">
      <c r="A178" s="4" t="s">
        <v>20</v>
      </c>
      <c r="B178" s="4">
        <f t="shared" si="2"/>
        <v>175</v>
      </c>
      <c r="C178" s="35" t="s">
        <v>346</v>
      </c>
      <c r="D178" s="33">
        <v>41445</v>
      </c>
      <c r="E178" s="21" t="s">
        <v>21</v>
      </c>
      <c r="F178" s="37">
        <v>15</v>
      </c>
      <c r="G178" s="38">
        <v>466.1</v>
      </c>
      <c r="H178" s="29" t="s">
        <v>87</v>
      </c>
      <c r="I178"/>
    </row>
    <row r="179" spans="1:9" ht="15" customHeight="1" x14ac:dyDescent="0.25">
      <c r="A179" s="4" t="s">
        <v>20</v>
      </c>
      <c r="B179" s="4">
        <f t="shared" si="2"/>
        <v>176</v>
      </c>
      <c r="C179" s="35" t="s">
        <v>347</v>
      </c>
      <c r="D179" s="33">
        <v>41445</v>
      </c>
      <c r="E179" s="21" t="s">
        <v>21</v>
      </c>
      <c r="F179" s="37">
        <v>15</v>
      </c>
      <c r="G179" s="38">
        <v>466.1</v>
      </c>
      <c r="H179" s="29" t="s">
        <v>87</v>
      </c>
      <c r="I179"/>
    </row>
    <row r="180" spans="1:9" ht="15" customHeight="1" x14ac:dyDescent="0.25">
      <c r="A180" s="4" t="s">
        <v>20</v>
      </c>
      <c r="B180" s="4">
        <f t="shared" si="2"/>
        <v>177</v>
      </c>
      <c r="C180" s="35" t="s">
        <v>348</v>
      </c>
      <c r="D180" s="33">
        <v>41446</v>
      </c>
      <c r="E180" s="21" t="s">
        <v>21</v>
      </c>
      <c r="F180" s="37">
        <v>5</v>
      </c>
      <c r="G180" s="38">
        <v>466.1</v>
      </c>
      <c r="H180" s="29" t="s">
        <v>74</v>
      </c>
      <c r="I180"/>
    </row>
    <row r="181" spans="1:9" ht="15" customHeight="1" x14ac:dyDescent="0.25">
      <c r="A181" s="4" t="s">
        <v>20</v>
      </c>
      <c r="B181" s="4">
        <f t="shared" si="2"/>
        <v>178</v>
      </c>
      <c r="C181" s="35" t="s">
        <v>349</v>
      </c>
      <c r="D181" s="33">
        <v>41435</v>
      </c>
      <c r="E181" s="21" t="s">
        <v>21</v>
      </c>
      <c r="F181" s="37">
        <v>15</v>
      </c>
      <c r="G181" s="38">
        <v>466.1</v>
      </c>
      <c r="H181" s="29" t="s">
        <v>56</v>
      </c>
      <c r="I181"/>
    </row>
    <row r="182" spans="1:9" ht="15" customHeight="1" x14ac:dyDescent="0.25">
      <c r="A182" s="4" t="s">
        <v>20</v>
      </c>
      <c r="B182" s="4">
        <f t="shared" si="2"/>
        <v>179</v>
      </c>
      <c r="C182" s="35" t="s">
        <v>350</v>
      </c>
      <c r="D182" s="33">
        <v>41435</v>
      </c>
      <c r="E182" s="21" t="s">
        <v>21</v>
      </c>
      <c r="F182" s="37">
        <v>15</v>
      </c>
      <c r="G182" s="38">
        <v>466.1</v>
      </c>
      <c r="H182" s="29" t="s">
        <v>114</v>
      </c>
      <c r="I182"/>
    </row>
    <row r="183" spans="1:9" ht="15" customHeight="1" x14ac:dyDescent="0.25">
      <c r="A183" s="4" t="s">
        <v>20</v>
      </c>
      <c r="B183" s="4">
        <f t="shared" si="2"/>
        <v>180</v>
      </c>
      <c r="C183" s="35" t="s">
        <v>351</v>
      </c>
      <c r="D183" s="33">
        <v>41429</v>
      </c>
      <c r="E183" s="21" t="s">
        <v>21</v>
      </c>
      <c r="F183" s="37">
        <v>15</v>
      </c>
      <c r="G183" s="38">
        <v>466.1</v>
      </c>
      <c r="H183" s="29" t="s">
        <v>98</v>
      </c>
      <c r="I183"/>
    </row>
    <row r="184" spans="1:9" ht="15" customHeight="1" x14ac:dyDescent="0.25">
      <c r="A184" s="4" t="s">
        <v>20</v>
      </c>
      <c r="B184" s="4">
        <f t="shared" si="2"/>
        <v>181</v>
      </c>
      <c r="C184" s="35" t="s">
        <v>352</v>
      </c>
      <c r="D184" s="33">
        <v>41445</v>
      </c>
      <c r="E184" s="21" t="s">
        <v>21</v>
      </c>
      <c r="F184" s="37">
        <v>15</v>
      </c>
      <c r="G184" s="38">
        <v>466.1</v>
      </c>
      <c r="H184" s="29" t="s">
        <v>157</v>
      </c>
      <c r="I184"/>
    </row>
    <row r="185" spans="1:9" ht="15" customHeight="1" x14ac:dyDescent="0.25">
      <c r="A185" s="4" t="s">
        <v>20</v>
      </c>
      <c r="B185" s="4">
        <f t="shared" si="2"/>
        <v>182</v>
      </c>
      <c r="C185" s="35" t="s">
        <v>353</v>
      </c>
      <c r="D185" s="33">
        <v>41436</v>
      </c>
      <c r="E185" s="21" t="s">
        <v>21</v>
      </c>
      <c r="F185" s="37">
        <v>5</v>
      </c>
      <c r="G185" s="38">
        <v>466.1</v>
      </c>
      <c r="H185" s="29" t="s">
        <v>44</v>
      </c>
      <c r="I185"/>
    </row>
    <row r="186" spans="1:9" ht="15" customHeight="1" x14ac:dyDescent="0.25">
      <c r="A186" s="4" t="s">
        <v>20</v>
      </c>
      <c r="B186" s="4">
        <f t="shared" si="2"/>
        <v>183</v>
      </c>
      <c r="C186" s="35" t="s">
        <v>354</v>
      </c>
      <c r="D186" s="33">
        <v>41435</v>
      </c>
      <c r="E186" s="21" t="s">
        <v>21</v>
      </c>
      <c r="F186" s="37">
        <v>12</v>
      </c>
      <c r="G186" s="38">
        <v>466.1</v>
      </c>
      <c r="H186" s="29" t="s">
        <v>114</v>
      </c>
      <c r="I186"/>
    </row>
    <row r="187" spans="1:9" ht="15" customHeight="1" x14ac:dyDescent="0.25">
      <c r="A187" s="4" t="s">
        <v>20</v>
      </c>
      <c r="B187" s="4">
        <f t="shared" si="2"/>
        <v>184</v>
      </c>
      <c r="C187" s="35" t="s">
        <v>355</v>
      </c>
      <c r="D187" s="33">
        <v>41428</v>
      </c>
      <c r="E187" s="21" t="s">
        <v>21</v>
      </c>
      <c r="F187" s="37">
        <v>10</v>
      </c>
      <c r="G187" s="38">
        <v>466.1</v>
      </c>
      <c r="H187" s="29" t="s">
        <v>34</v>
      </c>
      <c r="I187"/>
    </row>
    <row r="188" spans="1:9" ht="15" customHeight="1" x14ac:dyDescent="0.25">
      <c r="A188" s="4" t="s">
        <v>20</v>
      </c>
      <c r="B188" s="4">
        <f t="shared" si="2"/>
        <v>185</v>
      </c>
      <c r="C188" s="35" t="s">
        <v>356</v>
      </c>
      <c r="D188" s="33">
        <v>41428</v>
      </c>
      <c r="E188" s="21" t="s">
        <v>21</v>
      </c>
      <c r="F188" s="37">
        <v>12</v>
      </c>
      <c r="G188" s="38">
        <v>466.1</v>
      </c>
      <c r="H188" s="29" t="s">
        <v>45</v>
      </c>
      <c r="I188"/>
    </row>
    <row r="189" spans="1:9" ht="15" customHeight="1" x14ac:dyDescent="0.25">
      <c r="A189" s="4" t="s">
        <v>20</v>
      </c>
      <c r="B189" s="4">
        <f t="shared" si="2"/>
        <v>186</v>
      </c>
      <c r="C189" s="35" t="s">
        <v>357</v>
      </c>
      <c r="D189" s="33">
        <v>41443</v>
      </c>
      <c r="E189" s="21" t="s">
        <v>21</v>
      </c>
      <c r="F189" s="37">
        <v>6</v>
      </c>
      <c r="G189" s="38">
        <v>466.1</v>
      </c>
      <c r="H189" s="29" t="s">
        <v>128</v>
      </c>
      <c r="I189"/>
    </row>
    <row r="190" spans="1:9" ht="15" customHeight="1" x14ac:dyDescent="0.25">
      <c r="A190" s="4" t="s">
        <v>20</v>
      </c>
      <c r="B190" s="4">
        <f t="shared" si="2"/>
        <v>187</v>
      </c>
      <c r="C190" s="35" t="s">
        <v>358</v>
      </c>
      <c r="D190" s="33">
        <v>41449</v>
      </c>
      <c r="E190" s="21" t="s">
        <v>21</v>
      </c>
      <c r="F190" s="37">
        <v>15</v>
      </c>
      <c r="G190" s="38">
        <v>466.1</v>
      </c>
      <c r="H190" s="29" t="s">
        <v>160</v>
      </c>
      <c r="I190"/>
    </row>
    <row r="191" spans="1:9" ht="15" customHeight="1" x14ac:dyDescent="0.25">
      <c r="A191" s="4" t="s">
        <v>20</v>
      </c>
      <c r="B191" s="4">
        <f t="shared" si="2"/>
        <v>188</v>
      </c>
      <c r="C191" s="35" t="s">
        <v>359</v>
      </c>
      <c r="D191" s="33">
        <v>41432</v>
      </c>
      <c r="E191" s="21" t="s">
        <v>21</v>
      </c>
      <c r="F191" s="37">
        <v>5</v>
      </c>
      <c r="G191" s="38">
        <v>466.1</v>
      </c>
      <c r="H191" s="29" t="s">
        <v>105</v>
      </c>
      <c r="I191"/>
    </row>
    <row r="192" spans="1:9" ht="15" customHeight="1" x14ac:dyDescent="0.25">
      <c r="A192" s="4" t="s">
        <v>20</v>
      </c>
      <c r="B192" s="4">
        <f t="shared" si="2"/>
        <v>189</v>
      </c>
      <c r="C192" s="35" t="s">
        <v>360</v>
      </c>
      <c r="D192" s="33">
        <v>41443</v>
      </c>
      <c r="E192" s="21" t="s">
        <v>21</v>
      </c>
      <c r="F192" s="37">
        <v>5</v>
      </c>
      <c r="G192" s="38">
        <v>466.1</v>
      </c>
      <c r="H192" s="29" t="s">
        <v>56</v>
      </c>
      <c r="I192"/>
    </row>
    <row r="193" spans="1:9" ht="15" customHeight="1" x14ac:dyDescent="0.25">
      <c r="A193" s="4" t="s">
        <v>20</v>
      </c>
      <c r="B193" s="4">
        <f t="shared" si="2"/>
        <v>190</v>
      </c>
      <c r="C193" s="35" t="s">
        <v>361</v>
      </c>
      <c r="D193" s="33">
        <v>41435</v>
      </c>
      <c r="E193" s="21" t="s">
        <v>21</v>
      </c>
      <c r="F193" s="37">
        <v>15</v>
      </c>
      <c r="G193" s="38">
        <v>466.1</v>
      </c>
      <c r="H193" s="29" t="s">
        <v>114</v>
      </c>
      <c r="I193"/>
    </row>
    <row r="194" spans="1:9" ht="15" customHeight="1" x14ac:dyDescent="0.25">
      <c r="A194" s="4" t="s">
        <v>20</v>
      </c>
      <c r="B194" s="4">
        <f t="shared" si="2"/>
        <v>191</v>
      </c>
      <c r="C194" s="35" t="s">
        <v>362</v>
      </c>
      <c r="D194" s="33">
        <v>41446</v>
      </c>
      <c r="E194" s="21" t="s">
        <v>21</v>
      </c>
      <c r="F194" s="37">
        <v>15</v>
      </c>
      <c r="G194" s="38">
        <v>466.1</v>
      </c>
      <c r="H194" s="29" t="s">
        <v>30</v>
      </c>
      <c r="I194"/>
    </row>
    <row r="195" spans="1:9" ht="15" customHeight="1" x14ac:dyDescent="0.25">
      <c r="A195" s="4" t="s">
        <v>20</v>
      </c>
      <c r="B195" s="4">
        <f t="shared" si="2"/>
        <v>192</v>
      </c>
      <c r="C195" s="35" t="s">
        <v>363</v>
      </c>
      <c r="D195" s="33">
        <v>41429</v>
      </c>
      <c r="E195" s="21" t="s">
        <v>21</v>
      </c>
      <c r="F195" s="37">
        <v>7</v>
      </c>
      <c r="G195" s="38">
        <v>466.1</v>
      </c>
      <c r="H195" s="29" t="s">
        <v>107</v>
      </c>
      <c r="I195"/>
    </row>
    <row r="196" spans="1:9" ht="15" customHeight="1" x14ac:dyDescent="0.25">
      <c r="A196" s="4" t="s">
        <v>20</v>
      </c>
      <c r="B196" s="4">
        <f t="shared" si="2"/>
        <v>193</v>
      </c>
      <c r="C196" s="35" t="s">
        <v>364</v>
      </c>
      <c r="D196" s="33">
        <v>41436</v>
      </c>
      <c r="E196" s="21" t="s">
        <v>21</v>
      </c>
      <c r="F196" s="37">
        <v>15</v>
      </c>
      <c r="G196" s="38">
        <v>466.1</v>
      </c>
      <c r="H196" s="29" t="s">
        <v>127</v>
      </c>
      <c r="I196"/>
    </row>
    <row r="197" spans="1:9" ht="15" customHeight="1" x14ac:dyDescent="0.25">
      <c r="A197" s="4" t="s">
        <v>20</v>
      </c>
      <c r="B197" s="4">
        <f t="shared" ref="B197:B260" si="3">B196+1</f>
        <v>194</v>
      </c>
      <c r="C197" s="35" t="s">
        <v>365</v>
      </c>
      <c r="D197" s="33">
        <v>41436</v>
      </c>
      <c r="E197" s="21" t="s">
        <v>21</v>
      </c>
      <c r="F197" s="37">
        <v>15</v>
      </c>
      <c r="G197" s="38">
        <v>466.1</v>
      </c>
      <c r="H197" s="29" t="s">
        <v>45</v>
      </c>
      <c r="I197"/>
    </row>
    <row r="198" spans="1:9" ht="15" customHeight="1" x14ac:dyDescent="0.25">
      <c r="A198" s="4" t="s">
        <v>20</v>
      </c>
      <c r="B198" s="4">
        <f t="shared" si="3"/>
        <v>195</v>
      </c>
      <c r="C198" s="35" t="s">
        <v>366</v>
      </c>
      <c r="D198" s="33">
        <v>41428</v>
      </c>
      <c r="E198" s="21" t="s">
        <v>21</v>
      </c>
      <c r="F198" s="37">
        <v>7</v>
      </c>
      <c r="G198" s="38">
        <v>466.1</v>
      </c>
      <c r="H198" s="29" t="s">
        <v>42</v>
      </c>
      <c r="I198"/>
    </row>
    <row r="199" spans="1:9" ht="15" customHeight="1" x14ac:dyDescent="0.25">
      <c r="A199" s="4" t="s">
        <v>20</v>
      </c>
      <c r="B199" s="4">
        <f t="shared" si="3"/>
        <v>196</v>
      </c>
      <c r="C199" s="35" t="s">
        <v>367</v>
      </c>
      <c r="D199" s="33">
        <v>41442</v>
      </c>
      <c r="E199" s="21" t="s">
        <v>21</v>
      </c>
      <c r="F199" s="37">
        <v>15</v>
      </c>
      <c r="G199" s="38">
        <v>466.1</v>
      </c>
      <c r="H199" s="29" t="s">
        <v>57</v>
      </c>
      <c r="I199"/>
    </row>
    <row r="200" spans="1:9" ht="15" customHeight="1" x14ac:dyDescent="0.25">
      <c r="A200" s="4" t="s">
        <v>20</v>
      </c>
      <c r="B200" s="4">
        <f t="shared" si="3"/>
        <v>197</v>
      </c>
      <c r="C200" s="35" t="s">
        <v>368</v>
      </c>
      <c r="D200" s="33">
        <v>41428</v>
      </c>
      <c r="E200" s="21" t="s">
        <v>21</v>
      </c>
      <c r="F200" s="37">
        <v>10</v>
      </c>
      <c r="G200" s="38">
        <v>466.1</v>
      </c>
      <c r="H200" s="29" t="s">
        <v>29</v>
      </c>
      <c r="I200"/>
    </row>
    <row r="201" spans="1:9" ht="15" customHeight="1" x14ac:dyDescent="0.25">
      <c r="A201" s="4" t="s">
        <v>20</v>
      </c>
      <c r="B201" s="4">
        <f t="shared" si="3"/>
        <v>198</v>
      </c>
      <c r="C201" s="35" t="s">
        <v>369</v>
      </c>
      <c r="D201" s="33">
        <v>41449</v>
      </c>
      <c r="E201" s="21" t="s">
        <v>21</v>
      </c>
      <c r="F201" s="37">
        <v>15</v>
      </c>
      <c r="G201" s="38">
        <v>466.1</v>
      </c>
      <c r="H201" s="29" t="s">
        <v>45</v>
      </c>
      <c r="I201"/>
    </row>
    <row r="202" spans="1:9" ht="15" customHeight="1" x14ac:dyDescent="0.25">
      <c r="A202" s="4" t="s">
        <v>20</v>
      </c>
      <c r="B202" s="4">
        <f t="shared" si="3"/>
        <v>199</v>
      </c>
      <c r="C202" s="35" t="s">
        <v>370</v>
      </c>
      <c r="D202" s="33">
        <v>41446</v>
      </c>
      <c r="E202" s="21" t="s">
        <v>21</v>
      </c>
      <c r="F202" s="37">
        <v>4</v>
      </c>
      <c r="G202" s="38">
        <v>466.1</v>
      </c>
      <c r="H202" s="29" t="s">
        <v>95</v>
      </c>
      <c r="I202"/>
    </row>
    <row r="203" spans="1:9" ht="15" customHeight="1" x14ac:dyDescent="0.25">
      <c r="A203" s="4" t="s">
        <v>20</v>
      </c>
      <c r="B203" s="4">
        <f t="shared" si="3"/>
        <v>200</v>
      </c>
      <c r="C203" s="35" t="s">
        <v>371</v>
      </c>
      <c r="D203" s="33">
        <v>41438</v>
      </c>
      <c r="E203" s="21" t="s">
        <v>21</v>
      </c>
      <c r="F203" s="37">
        <v>12</v>
      </c>
      <c r="G203" s="38">
        <v>466.1</v>
      </c>
      <c r="H203" s="29" t="s">
        <v>54</v>
      </c>
      <c r="I203"/>
    </row>
    <row r="204" spans="1:9" ht="15" customHeight="1" x14ac:dyDescent="0.25">
      <c r="A204" s="4" t="s">
        <v>20</v>
      </c>
      <c r="B204" s="4">
        <f t="shared" si="3"/>
        <v>201</v>
      </c>
      <c r="C204" s="35" t="s">
        <v>372</v>
      </c>
      <c r="D204" s="33">
        <v>41439</v>
      </c>
      <c r="E204" s="21" t="s">
        <v>21</v>
      </c>
      <c r="F204" s="37">
        <v>15</v>
      </c>
      <c r="G204" s="38">
        <v>466.1</v>
      </c>
      <c r="H204" s="29" t="s">
        <v>57</v>
      </c>
      <c r="I204"/>
    </row>
    <row r="205" spans="1:9" ht="15" customHeight="1" x14ac:dyDescent="0.25">
      <c r="A205" s="4" t="s">
        <v>20</v>
      </c>
      <c r="B205" s="4">
        <f t="shared" si="3"/>
        <v>202</v>
      </c>
      <c r="C205" s="35" t="s">
        <v>373</v>
      </c>
      <c r="D205" s="33">
        <v>41431</v>
      </c>
      <c r="E205" s="21" t="s">
        <v>21</v>
      </c>
      <c r="F205" s="37">
        <v>4</v>
      </c>
      <c r="G205" s="38">
        <v>466.1</v>
      </c>
      <c r="H205" s="29" t="s">
        <v>88</v>
      </c>
      <c r="I205"/>
    </row>
    <row r="206" spans="1:9" ht="15" customHeight="1" x14ac:dyDescent="0.25">
      <c r="A206" s="4" t="s">
        <v>20</v>
      </c>
      <c r="B206" s="4">
        <f t="shared" si="3"/>
        <v>203</v>
      </c>
      <c r="C206" s="35" t="s">
        <v>374</v>
      </c>
      <c r="D206" s="33">
        <v>41444</v>
      </c>
      <c r="E206" s="21" t="s">
        <v>21</v>
      </c>
      <c r="F206" s="37">
        <v>15</v>
      </c>
      <c r="G206" s="38">
        <v>466.1</v>
      </c>
      <c r="H206" s="29" t="s">
        <v>129</v>
      </c>
      <c r="I206"/>
    </row>
    <row r="207" spans="1:9" ht="15" customHeight="1" x14ac:dyDescent="0.25">
      <c r="A207" s="4" t="s">
        <v>20</v>
      </c>
      <c r="B207" s="4">
        <f t="shared" si="3"/>
        <v>204</v>
      </c>
      <c r="C207" s="35" t="s">
        <v>375</v>
      </c>
      <c r="D207" s="33">
        <v>41446</v>
      </c>
      <c r="E207" s="21" t="s">
        <v>21</v>
      </c>
      <c r="F207" s="37">
        <v>15</v>
      </c>
      <c r="G207" s="38">
        <v>466.1</v>
      </c>
      <c r="H207" s="29" t="s">
        <v>30</v>
      </c>
      <c r="I207"/>
    </row>
    <row r="208" spans="1:9" ht="15" customHeight="1" x14ac:dyDescent="0.25">
      <c r="A208" s="4" t="s">
        <v>20</v>
      </c>
      <c r="B208" s="4">
        <f t="shared" si="3"/>
        <v>205</v>
      </c>
      <c r="C208" s="35" t="s">
        <v>376</v>
      </c>
      <c r="D208" s="33">
        <v>41439</v>
      </c>
      <c r="E208" s="21" t="s">
        <v>21</v>
      </c>
      <c r="F208" s="37">
        <v>15</v>
      </c>
      <c r="G208" s="38">
        <v>466.1</v>
      </c>
      <c r="H208" s="29" t="s">
        <v>118</v>
      </c>
      <c r="I208"/>
    </row>
    <row r="209" spans="1:9" ht="15.75" customHeight="1" x14ac:dyDescent="0.25">
      <c r="A209" s="4" t="s">
        <v>20</v>
      </c>
      <c r="B209" s="4">
        <f t="shared" si="3"/>
        <v>206</v>
      </c>
      <c r="C209" s="35" t="s">
        <v>377</v>
      </c>
      <c r="D209" s="33">
        <v>41428</v>
      </c>
      <c r="E209" s="21" t="s">
        <v>22</v>
      </c>
      <c r="F209" s="44">
        <v>70</v>
      </c>
      <c r="G209" s="38">
        <v>54891.9</v>
      </c>
      <c r="H209" s="29" t="s">
        <v>110</v>
      </c>
      <c r="I209"/>
    </row>
    <row r="210" spans="1:9" ht="15" customHeight="1" x14ac:dyDescent="0.25">
      <c r="A210" s="4" t="s">
        <v>20</v>
      </c>
      <c r="B210" s="4">
        <f t="shared" si="3"/>
        <v>207</v>
      </c>
      <c r="C210" s="35" t="s">
        <v>378</v>
      </c>
      <c r="D210" s="33">
        <v>41445</v>
      </c>
      <c r="E210" s="21" t="s">
        <v>21</v>
      </c>
      <c r="F210" s="37">
        <v>12</v>
      </c>
      <c r="G210" s="38">
        <v>466.1</v>
      </c>
      <c r="H210" s="29" t="s">
        <v>44</v>
      </c>
      <c r="I210"/>
    </row>
    <row r="211" spans="1:9" ht="15" customHeight="1" x14ac:dyDescent="0.25">
      <c r="A211" s="4" t="s">
        <v>20</v>
      </c>
      <c r="B211" s="4">
        <f t="shared" si="3"/>
        <v>208</v>
      </c>
      <c r="C211" s="35" t="s">
        <v>379</v>
      </c>
      <c r="D211" s="33">
        <v>41426</v>
      </c>
      <c r="E211" s="21" t="s">
        <v>22</v>
      </c>
      <c r="F211" s="44">
        <v>10</v>
      </c>
      <c r="G211" s="38">
        <v>19604.25</v>
      </c>
      <c r="H211" s="29" t="s">
        <v>123</v>
      </c>
      <c r="I211"/>
    </row>
    <row r="212" spans="1:9" ht="15" customHeight="1" x14ac:dyDescent="0.25">
      <c r="A212" s="4" t="s">
        <v>20</v>
      </c>
      <c r="B212" s="4">
        <f t="shared" si="3"/>
        <v>209</v>
      </c>
      <c r="C212" s="35" t="s">
        <v>380</v>
      </c>
      <c r="D212" s="33">
        <v>41442</v>
      </c>
      <c r="E212" s="21" t="s">
        <v>21</v>
      </c>
      <c r="F212" s="37">
        <v>15</v>
      </c>
      <c r="G212" s="38">
        <v>466.1</v>
      </c>
      <c r="H212" s="29" t="s">
        <v>32</v>
      </c>
      <c r="I212"/>
    </row>
    <row r="213" spans="1:9" ht="15" customHeight="1" x14ac:dyDescent="0.25">
      <c r="A213" s="4" t="s">
        <v>20</v>
      </c>
      <c r="B213" s="4">
        <f t="shared" si="3"/>
        <v>210</v>
      </c>
      <c r="C213" s="35" t="s">
        <v>381</v>
      </c>
      <c r="D213" s="33">
        <v>41451</v>
      </c>
      <c r="E213" s="21" t="s">
        <v>21</v>
      </c>
      <c r="F213" s="37">
        <v>12</v>
      </c>
      <c r="G213" s="38">
        <v>466.1</v>
      </c>
      <c r="H213" s="29" t="s">
        <v>94</v>
      </c>
      <c r="I213"/>
    </row>
    <row r="214" spans="1:9" ht="15" customHeight="1" x14ac:dyDescent="0.25">
      <c r="A214" s="4" t="s">
        <v>20</v>
      </c>
      <c r="B214" s="4">
        <f t="shared" si="3"/>
        <v>211</v>
      </c>
      <c r="C214" s="35" t="s">
        <v>382</v>
      </c>
      <c r="D214" s="33">
        <v>41450</v>
      </c>
      <c r="E214" s="21" t="s">
        <v>21</v>
      </c>
      <c r="F214" s="37">
        <v>10</v>
      </c>
      <c r="G214" s="38">
        <v>466.1</v>
      </c>
      <c r="H214" s="29" t="s">
        <v>80</v>
      </c>
      <c r="I214"/>
    </row>
    <row r="215" spans="1:9" ht="15" customHeight="1" x14ac:dyDescent="0.25">
      <c r="A215" s="4" t="s">
        <v>20</v>
      </c>
      <c r="B215" s="4">
        <f t="shared" si="3"/>
        <v>212</v>
      </c>
      <c r="C215" s="35" t="s">
        <v>383</v>
      </c>
      <c r="D215" s="33">
        <v>41436</v>
      </c>
      <c r="E215" s="21" t="s">
        <v>21</v>
      </c>
      <c r="F215" s="37">
        <v>3</v>
      </c>
      <c r="G215" s="38">
        <v>466.1</v>
      </c>
      <c r="H215" s="29" t="s">
        <v>54</v>
      </c>
      <c r="I215"/>
    </row>
    <row r="216" spans="1:9" ht="15" customHeight="1" x14ac:dyDescent="0.25">
      <c r="A216" s="4" t="s">
        <v>20</v>
      </c>
      <c r="B216" s="4">
        <f t="shared" si="3"/>
        <v>213</v>
      </c>
      <c r="C216" s="35" t="s">
        <v>384</v>
      </c>
      <c r="D216" s="33">
        <v>41445</v>
      </c>
      <c r="E216" s="21" t="s">
        <v>21</v>
      </c>
      <c r="F216" s="37">
        <v>15</v>
      </c>
      <c r="G216" s="38">
        <v>466.1</v>
      </c>
      <c r="H216" s="29" t="s">
        <v>75</v>
      </c>
      <c r="I216"/>
    </row>
    <row r="217" spans="1:9" ht="15" customHeight="1" x14ac:dyDescent="0.25">
      <c r="A217" s="4" t="s">
        <v>20</v>
      </c>
      <c r="B217" s="4">
        <f t="shared" si="3"/>
        <v>214</v>
      </c>
      <c r="C217" s="35" t="s">
        <v>385</v>
      </c>
      <c r="D217" s="33">
        <v>41442</v>
      </c>
      <c r="E217" s="21" t="s">
        <v>21</v>
      </c>
      <c r="F217" s="37">
        <v>15</v>
      </c>
      <c r="G217" s="38">
        <v>466.1</v>
      </c>
      <c r="H217" s="29" t="s">
        <v>33</v>
      </c>
      <c r="I217"/>
    </row>
    <row r="218" spans="1:9" ht="15" customHeight="1" x14ac:dyDescent="0.25">
      <c r="A218" s="4" t="s">
        <v>20</v>
      </c>
      <c r="B218" s="4">
        <f t="shared" si="3"/>
        <v>215</v>
      </c>
      <c r="C218" s="35" t="s">
        <v>386</v>
      </c>
      <c r="D218" s="33">
        <v>41449</v>
      </c>
      <c r="E218" s="21" t="s">
        <v>21</v>
      </c>
      <c r="F218" s="37">
        <v>10</v>
      </c>
      <c r="G218" s="38">
        <v>466.1</v>
      </c>
      <c r="H218" s="29" t="s">
        <v>35</v>
      </c>
      <c r="I218"/>
    </row>
    <row r="219" spans="1:9" ht="15" customHeight="1" x14ac:dyDescent="0.25">
      <c r="A219" s="4" t="s">
        <v>20</v>
      </c>
      <c r="B219" s="4">
        <f t="shared" si="3"/>
        <v>216</v>
      </c>
      <c r="C219" s="35" t="s">
        <v>387</v>
      </c>
      <c r="D219" s="33">
        <v>41445</v>
      </c>
      <c r="E219" s="21" t="s">
        <v>21</v>
      </c>
      <c r="F219" s="37">
        <v>15</v>
      </c>
      <c r="G219" s="38">
        <v>466.1</v>
      </c>
      <c r="H219" s="29" t="s">
        <v>40</v>
      </c>
      <c r="I219"/>
    </row>
    <row r="220" spans="1:9" ht="15" customHeight="1" x14ac:dyDescent="0.25">
      <c r="A220" s="4" t="s">
        <v>20</v>
      </c>
      <c r="B220" s="4">
        <f t="shared" si="3"/>
        <v>217</v>
      </c>
      <c r="C220" s="35" t="s">
        <v>388</v>
      </c>
      <c r="D220" s="33">
        <v>41445</v>
      </c>
      <c r="E220" s="21" t="s">
        <v>21</v>
      </c>
      <c r="F220" s="37">
        <v>15</v>
      </c>
      <c r="G220" s="38">
        <v>466.1</v>
      </c>
      <c r="H220" s="29" t="s">
        <v>35</v>
      </c>
      <c r="I220"/>
    </row>
    <row r="221" spans="1:9" ht="15" customHeight="1" x14ac:dyDescent="0.25">
      <c r="A221" s="4" t="s">
        <v>20</v>
      </c>
      <c r="B221" s="4">
        <f t="shared" si="3"/>
        <v>218</v>
      </c>
      <c r="C221" s="35" t="s">
        <v>389</v>
      </c>
      <c r="D221" s="33">
        <v>41450</v>
      </c>
      <c r="E221" s="21" t="s">
        <v>21</v>
      </c>
      <c r="F221" s="37">
        <v>15</v>
      </c>
      <c r="G221" s="38">
        <v>466.1</v>
      </c>
      <c r="H221" s="29" t="s">
        <v>63</v>
      </c>
      <c r="I221"/>
    </row>
    <row r="222" spans="1:9" ht="14.25" customHeight="1" x14ac:dyDescent="0.25">
      <c r="A222" s="4" t="s">
        <v>20</v>
      </c>
      <c r="B222" s="4">
        <f t="shared" si="3"/>
        <v>219</v>
      </c>
      <c r="C222" s="35" t="s">
        <v>390</v>
      </c>
      <c r="D222" s="33">
        <v>41432</v>
      </c>
      <c r="E222" s="21" t="s">
        <v>21</v>
      </c>
      <c r="F222" s="37">
        <v>10</v>
      </c>
      <c r="G222" s="38">
        <v>466.1</v>
      </c>
      <c r="H222" s="29" t="s">
        <v>83</v>
      </c>
      <c r="I222"/>
    </row>
    <row r="223" spans="1:9" ht="15" customHeight="1" x14ac:dyDescent="0.25">
      <c r="A223" s="4" t="s">
        <v>20</v>
      </c>
      <c r="B223" s="4">
        <f t="shared" si="3"/>
        <v>220</v>
      </c>
      <c r="C223" s="35" t="s">
        <v>391</v>
      </c>
      <c r="D223" s="33">
        <v>41429</v>
      </c>
      <c r="E223" s="21" t="s">
        <v>21</v>
      </c>
      <c r="F223" s="37">
        <v>15</v>
      </c>
      <c r="G223" s="38">
        <v>466.1</v>
      </c>
      <c r="H223" s="29" t="s">
        <v>35</v>
      </c>
      <c r="I223"/>
    </row>
    <row r="224" spans="1:9" ht="15" customHeight="1" x14ac:dyDescent="0.25">
      <c r="A224" s="4" t="s">
        <v>20</v>
      </c>
      <c r="B224" s="4">
        <f t="shared" si="3"/>
        <v>221</v>
      </c>
      <c r="C224" s="35" t="s">
        <v>392</v>
      </c>
      <c r="D224" s="33">
        <v>41443</v>
      </c>
      <c r="E224" s="21" t="s">
        <v>21</v>
      </c>
      <c r="F224" s="37">
        <v>15</v>
      </c>
      <c r="G224" s="38">
        <v>466.1</v>
      </c>
      <c r="H224" s="29" t="s">
        <v>35</v>
      </c>
      <c r="I224"/>
    </row>
    <row r="225" spans="1:9" ht="15" customHeight="1" x14ac:dyDescent="0.25">
      <c r="A225" s="4" t="s">
        <v>20</v>
      </c>
      <c r="B225" s="4">
        <f t="shared" si="3"/>
        <v>222</v>
      </c>
      <c r="C225" s="35" t="s">
        <v>393</v>
      </c>
      <c r="D225" s="33">
        <v>41442</v>
      </c>
      <c r="E225" s="21" t="s">
        <v>21</v>
      </c>
      <c r="F225" s="37">
        <v>10</v>
      </c>
      <c r="G225" s="38">
        <v>466.1</v>
      </c>
      <c r="H225" s="29" t="s">
        <v>136</v>
      </c>
      <c r="I225"/>
    </row>
    <row r="226" spans="1:9" ht="15" customHeight="1" x14ac:dyDescent="0.25">
      <c r="A226" s="4" t="s">
        <v>20</v>
      </c>
      <c r="B226" s="4">
        <f t="shared" si="3"/>
        <v>223</v>
      </c>
      <c r="C226" s="35" t="s">
        <v>394</v>
      </c>
      <c r="D226" s="33">
        <v>41435</v>
      </c>
      <c r="E226" s="21" t="s">
        <v>21</v>
      </c>
      <c r="F226" s="37">
        <v>15</v>
      </c>
      <c r="G226" s="38">
        <v>466.1</v>
      </c>
      <c r="H226" s="29" t="s">
        <v>51</v>
      </c>
      <c r="I226"/>
    </row>
    <row r="227" spans="1:9" ht="15" customHeight="1" x14ac:dyDescent="0.25">
      <c r="A227" s="4" t="s">
        <v>20</v>
      </c>
      <c r="B227" s="4">
        <f t="shared" si="3"/>
        <v>224</v>
      </c>
      <c r="C227" s="35" t="s">
        <v>395</v>
      </c>
      <c r="D227" s="33">
        <v>41442</v>
      </c>
      <c r="E227" s="21" t="s">
        <v>22</v>
      </c>
      <c r="F227" s="37">
        <v>500</v>
      </c>
      <c r="G227" s="38">
        <v>139540</v>
      </c>
      <c r="H227" s="29" t="s">
        <v>150</v>
      </c>
      <c r="I227"/>
    </row>
    <row r="228" spans="1:9" ht="15" customHeight="1" x14ac:dyDescent="0.25">
      <c r="A228" s="4" t="s">
        <v>20</v>
      </c>
      <c r="B228" s="4">
        <f t="shared" si="3"/>
        <v>225</v>
      </c>
      <c r="C228" s="35" t="s">
        <v>396</v>
      </c>
      <c r="D228" s="33">
        <v>41438</v>
      </c>
      <c r="E228" s="21" t="s">
        <v>21</v>
      </c>
      <c r="F228" s="37">
        <v>15</v>
      </c>
      <c r="G228" s="38">
        <v>466.1</v>
      </c>
      <c r="H228" s="29" t="s">
        <v>130</v>
      </c>
      <c r="I228"/>
    </row>
    <row r="229" spans="1:9" ht="15" customHeight="1" x14ac:dyDescent="0.25">
      <c r="A229" s="4" t="s">
        <v>20</v>
      </c>
      <c r="B229" s="4">
        <f t="shared" si="3"/>
        <v>226</v>
      </c>
      <c r="C229" s="35" t="s">
        <v>397</v>
      </c>
      <c r="D229" s="33">
        <v>41439</v>
      </c>
      <c r="E229" s="21" t="s">
        <v>21</v>
      </c>
      <c r="F229" s="37">
        <v>15</v>
      </c>
      <c r="G229" s="38">
        <v>466.1</v>
      </c>
      <c r="H229" s="29" t="s">
        <v>45</v>
      </c>
      <c r="I229"/>
    </row>
    <row r="230" spans="1:9" ht="15" customHeight="1" x14ac:dyDescent="0.25">
      <c r="A230" s="4" t="s">
        <v>20</v>
      </c>
      <c r="B230" s="4">
        <f t="shared" si="3"/>
        <v>227</v>
      </c>
      <c r="C230" s="35" t="s">
        <v>398</v>
      </c>
      <c r="D230" s="33">
        <v>41442</v>
      </c>
      <c r="E230" s="21" t="s">
        <v>21</v>
      </c>
      <c r="F230" s="37">
        <v>5</v>
      </c>
      <c r="G230" s="38">
        <v>466.1</v>
      </c>
      <c r="H230" s="29" t="s">
        <v>45</v>
      </c>
      <c r="I230"/>
    </row>
    <row r="231" spans="1:9" ht="15" customHeight="1" x14ac:dyDescent="0.25">
      <c r="A231" s="4" t="s">
        <v>20</v>
      </c>
      <c r="B231" s="4">
        <f t="shared" si="3"/>
        <v>228</v>
      </c>
      <c r="C231" s="35" t="s">
        <v>399</v>
      </c>
      <c r="D231" s="33">
        <v>41442</v>
      </c>
      <c r="E231" s="21" t="s">
        <v>21</v>
      </c>
      <c r="F231" s="37">
        <v>7</v>
      </c>
      <c r="G231" s="38">
        <v>466.1</v>
      </c>
      <c r="H231" s="29" t="s">
        <v>45</v>
      </c>
      <c r="I231"/>
    </row>
    <row r="232" spans="1:9" ht="15" customHeight="1" x14ac:dyDescent="0.25">
      <c r="A232" s="4" t="s">
        <v>20</v>
      </c>
      <c r="B232" s="4">
        <f t="shared" si="3"/>
        <v>229</v>
      </c>
      <c r="C232" s="35" t="s">
        <v>400</v>
      </c>
      <c r="D232" s="33">
        <v>41442</v>
      </c>
      <c r="E232" s="21" t="s">
        <v>21</v>
      </c>
      <c r="F232" s="37">
        <v>15</v>
      </c>
      <c r="G232" s="38">
        <v>466.1</v>
      </c>
      <c r="H232" s="29" t="s">
        <v>29</v>
      </c>
      <c r="I232" s="32"/>
    </row>
    <row r="233" spans="1:9" ht="15" customHeight="1" x14ac:dyDescent="0.25">
      <c r="A233" s="4" t="s">
        <v>20</v>
      </c>
      <c r="B233" s="4">
        <f t="shared" si="3"/>
        <v>230</v>
      </c>
      <c r="C233" s="35" t="s">
        <v>401</v>
      </c>
      <c r="D233" s="33">
        <v>41445</v>
      </c>
      <c r="E233" s="21" t="s">
        <v>21</v>
      </c>
      <c r="F233" s="37">
        <v>15</v>
      </c>
      <c r="G233" s="38">
        <v>466.1</v>
      </c>
      <c r="H233" s="29" t="s">
        <v>57</v>
      </c>
      <c r="I233"/>
    </row>
    <row r="234" spans="1:9" ht="15" customHeight="1" x14ac:dyDescent="0.25">
      <c r="A234" s="4" t="s">
        <v>20</v>
      </c>
      <c r="B234" s="4">
        <f t="shared" si="3"/>
        <v>231</v>
      </c>
      <c r="C234" s="35" t="s">
        <v>402</v>
      </c>
      <c r="D234" s="33">
        <v>41436</v>
      </c>
      <c r="E234" s="21" t="s">
        <v>21</v>
      </c>
      <c r="F234" s="37">
        <v>5</v>
      </c>
      <c r="G234" s="38">
        <v>466.1</v>
      </c>
      <c r="H234" s="29" t="s">
        <v>42</v>
      </c>
      <c r="I234"/>
    </row>
    <row r="235" spans="1:9" ht="15" customHeight="1" x14ac:dyDescent="0.25">
      <c r="A235" s="4" t="s">
        <v>20</v>
      </c>
      <c r="B235" s="4">
        <f t="shared" si="3"/>
        <v>232</v>
      </c>
      <c r="C235" s="35" t="s">
        <v>403</v>
      </c>
      <c r="D235" s="33">
        <v>41442</v>
      </c>
      <c r="E235" s="21" t="s">
        <v>21</v>
      </c>
      <c r="F235" s="37">
        <v>5</v>
      </c>
      <c r="G235" s="38">
        <v>466.1</v>
      </c>
      <c r="H235" s="29" t="s">
        <v>32</v>
      </c>
      <c r="I235"/>
    </row>
    <row r="236" spans="1:9" ht="15" customHeight="1" x14ac:dyDescent="0.25">
      <c r="A236" s="4" t="s">
        <v>20</v>
      </c>
      <c r="B236" s="4">
        <f t="shared" si="3"/>
        <v>233</v>
      </c>
      <c r="C236" s="35" t="s">
        <v>404</v>
      </c>
      <c r="D236" s="33">
        <v>41438</v>
      </c>
      <c r="E236" s="21" t="s">
        <v>21</v>
      </c>
      <c r="F236" s="37">
        <v>10</v>
      </c>
      <c r="G236" s="38">
        <v>466.1</v>
      </c>
      <c r="H236" s="29" t="s">
        <v>42</v>
      </c>
      <c r="I236"/>
    </row>
    <row r="237" spans="1:9" ht="15" customHeight="1" x14ac:dyDescent="0.25">
      <c r="A237" s="4" t="s">
        <v>20</v>
      </c>
      <c r="B237" s="4">
        <f t="shared" si="3"/>
        <v>234</v>
      </c>
      <c r="C237" s="35" t="s">
        <v>405</v>
      </c>
      <c r="D237" s="33">
        <v>41443</v>
      </c>
      <c r="E237" s="21" t="s">
        <v>21</v>
      </c>
      <c r="F237" s="37">
        <v>15</v>
      </c>
      <c r="G237" s="38">
        <v>466.1</v>
      </c>
      <c r="H237" s="29" t="s">
        <v>45</v>
      </c>
      <c r="I237"/>
    </row>
    <row r="238" spans="1:9" ht="15" customHeight="1" x14ac:dyDescent="0.25">
      <c r="A238" s="4" t="s">
        <v>20</v>
      </c>
      <c r="B238" s="4">
        <f t="shared" si="3"/>
        <v>235</v>
      </c>
      <c r="C238" s="35" t="s">
        <v>406</v>
      </c>
      <c r="D238" s="33">
        <v>41449</v>
      </c>
      <c r="E238" s="21" t="s">
        <v>21</v>
      </c>
      <c r="F238" s="37">
        <v>10</v>
      </c>
      <c r="G238" s="38">
        <v>466.1</v>
      </c>
      <c r="H238" s="29" t="s">
        <v>33</v>
      </c>
      <c r="I238"/>
    </row>
    <row r="239" spans="1:9" ht="15" customHeight="1" x14ac:dyDescent="0.25">
      <c r="A239" s="4" t="s">
        <v>20</v>
      </c>
      <c r="B239" s="4">
        <f t="shared" si="3"/>
        <v>236</v>
      </c>
      <c r="C239" s="35" t="s">
        <v>407</v>
      </c>
      <c r="D239" s="33">
        <v>41451</v>
      </c>
      <c r="E239" s="21" t="s">
        <v>21</v>
      </c>
      <c r="F239" s="37">
        <v>15</v>
      </c>
      <c r="G239" s="38">
        <v>466.1</v>
      </c>
      <c r="H239" s="29" t="s">
        <v>66</v>
      </c>
      <c r="I239"/>
    </row>
    <row r="240" spans="1:9" ht="15" customHeight="1" x14ac:dyDescent="0.25">
      <c r="A240" s="4" t="s">
        <v>20</v>
      </c>
      <c r="B240" s="4">
        <f t="shared" si="3"/>
        <v>237</v>
      </c>
      <c r="C240" s="35" t="s">
        <v>408</v>
      </c>
      <c r="D240" s="33">
        <v>41445</v>
      </c>
      <c r="E240" s="21" t="s">
        <v>21</v>
      </c>
      <c r="F240" s="37">
        <v>15</v>
      </c>
      <c r="G240" s="38">
        <v>466.1</v>
      </c>
      <c r="H240" s="29" t="s">
        <v>68</v>
      </c>
      <c r="I240"/>
    </row>
    <row r="241" spans="1:9" ht="15" customHeight="1" x14ac:dyDescent="0.25">
      <c r="A241" s="4" t="s">
        <v>20</v>
      </c>
      <c r="B241" s="4">
        <f t="shared" si="3"/>
        <v>238</v>
      </c>
      <c r="C241" s="35" t="s">
        <v>409</v>
      </c>
      <c r="D241" s="33">
        <v>41439</v>
      </c>
      <c r="E241" s="21" t="s">
        <v>21</v>
      </c>
      <c r="F241" s="37">
        <v>10</v>
      </c>
      <c r="G241" s="38">
        <v>466.1</v>
      </c>
      <c r="H241" s="29" t="s">
        <v>42</v>
      </c>
      <c r="I241"/>
    </row>
    <row r="242" spans="1:9" ht="15" customHeight="1" x14ac:dyDescent="0.25">
      <c r="A242" s="4" t="s">
        <v>20</v>
      </c>
      <c r="B242" s="4">
        <f t="shared" si="3"/>
        <v>239</v>
      </c>
      <c r="C242" s="35" t="s">
        <v>410</v>
      </c>
      <c r="D242" s="33">
        <v>41453</v>
      </c>
      <c r="E242" s="21" t="s">
        <v>21</v>
      </c>
      <c r="F242" s="37">
        <v>12</v>
      </c>
      <c r="G242" s="38">
        <v>466.1</v>
      </c>
      <c r="H242" s="29" t="s">
        <v>42</v>
      </c>
      <c r="I242"/>
    </row>
    <row r="243" spans="1:9" ht="15" customHeight="1" x14ac:dyDescent="0.25">
      <c r="A243" s="4" t="s">
        <v>20</v>
      </c>
      <c r="B243" s="4">
        <f t="shared" si="3"/>
        <v>240</v>
      </c>
      <c r="C243" s="35" t="s">
        <v>411</v>
      </c>
      <c r="D243" s="33">
        <v>41438</v>
      </c>
      <c r="E243" s="21" t="s">
        <v>21</v>
      </c>
      <c r="F243" s="37">
        <v>15</v>
      </c>
      <c r="G243" s="38">
        <v>466.1</v>
      </c>
      <c r="H243" s="29" t="s">
        <v>45</v>
      </c>
      <c r="I243"/>
    </row>
    <row r="244" spans="1:9" ht="15" customHeight="1" x14ac:dyDescent="0.25">
      <c r="A244" s="4" t="s">
        <v>20</v>
      </c>
      <c r="B244" s="4">
        <f t="shared" si="3"/>
        <v>241</v>
      </c>
      <c r="C244" s="35" t="s">
        <v>412</v>
      </c>
      <c r="D244" s="33">
        <v>41443</v>
      </c>
      <c r="E244" s="21" t="s">
        <v>21</v>
      </c>
      <c r="F244" s="37">
        <v>15</v>
      </c>
      <c r="G244" s="38">
        <v>466.1</v>
      </c>
      <c r="H244" s="29" t="s">
        <v>29</v>
      </c>
      <c r="I244"/>
    </row>
    <row r="245" spans="1:9" ht="15" customHeight="1" x14ac:dyDescent="0.25">
      <c r="A245" s="4" t="s">
        <v>20</v>
      </c>
      <c r="B245" s="4">
        <f t="shared" si="3"/>
        <v>242</v>
      </c>
      <c r="C245" s="35" t="s">
        <v>413</v>
      </c>
      <c r="D245" s="33">
        <v>41432</v>
      </c>
      <c r="E245" s="21" t="s">
        <v>21</v>
      </c>
      <c r="F245" s="37">
        <v>15</v>
      </c>
      <c r="G245" s="38">
        <v>466.1</v>
      </c>
      <c r="H245" s="29" t="s">
        <v>108</v>
      </c>
      <c r="I245"/>
    </row>
    <row r="246" spans="1:9" ht="15" customHeight="1" x14ac:dyDescent="0.25">
      <c r="A246" s="4" t="s">
        <v>20</v>
      </c>
      <c r="B246" s="4">
        <f t="shared" si="3"/>
        <v>243</v>
      </c>
      <c r="C246" s="35" t="s">
        <v>414</v>
      </c>
      <c r="D246" s="33">
        <v>41432</v>
      </c>
      <c r="E246" s="21" t="s">
        <v>21</v>
      </c>
      <c r="F246" s="37">
        <v>10</v>
      </c>
      <c r="G246" s="38">
        <v>466.1</v>
      </c>
      <c r="H246" s="29" t="s">
        <v>70</v>
      </c>
      <c r="I246"/>
    </row>
    <row r="247" spans="1:9" ht="15" customHeight="1" x14ac:dyDescent="0.25">
      <c r="A247" s="4" t="s">
        <v>20</v>
      </c>
      <c r="B247" s="4">
        <f t="shared" si="3"/>
        <v>244</v>
      </c>
      <c r="C247" s="35" t="s">
        <v>415</v>
      </c>
      <c r="D247" s="33">
        <v>41438</v>
      </c>
      <c r="E247" s="21" t="s">
        <v>21</v>
      </c>
      <c r="F247" s="37">
        <v>3</v>
      </c>
      <c r="G247" s="38">
        <v>466.1</v>
      </c>
      <c r="H247" s="29" t="s">
        <v>58</v>
      </c>
      <c r="I247"/>
    </row>
    <row r="248" spans="1:9" ht="15" customHeight="1" x14ac:dyDescent="0.25">
      <c r="A248" s="4" t="s">
        <v>20</v>
      </c>
      <c r="B248" s="4">
        <f t="shared" si="3"/>
        <v>245</v>
      </c>
      <c r="C248" s="35" t="s">
        <v>416</v>
      </c>
      <c r="D248" s="33">
        <v>41443</v>
      </c>
      <c r="E248" s="21" t="s">
        <v>21</v>
      </c>
      <c r="F248" s="37">
        <v>10</v>
      </c>
      <c r="G248" s="38">
        <v>466.1</v>
      </c>
      <c r="H248" s="29" t="s">
        <v>125</v>
      </c>
      <c r="I248"/>
    </row>
    <row r="249" spans="1:9" ht="15" customHeight="1" x14ac:dyDescent="0.25">
      <c r="A249" s="4" t="s">
        <v>20</v>
      </c>
      <c r="B249" s="4">
        <f t="shared" si="3"/>
        <v>246</v>
      </c>
      <c r="C249" s="35" t="s">
        <v>417</v>
      </c>
      <c r="D249" s="33">
        <v>41439</v>
      </c>
      <c r="E249" s="21" t="s">
        <v>21</v>
      </c>
      <c r="F249" s="37">
        <v>3</v>
      </c>
      <c r="G249" s="38">
        <v>466.1</v>
      </c>
      <c r="H249" s="29" t="s">
        <v>59</v>
      </c>
      <c r="I249"/>
    </row>
    <row r="250" spans="1:9" ht="15" customHeight="1" x14ac:dyDescent="0.25">
      <c r="A250" s="4" t="s">
        <v>20</v>
      </c>
      <c r="B250" s="4">
        <f t="shared" si="3"/>
        <v>247</v>
      </c>
      <c r="C250" s="35" t="s">
        <v>418</v>
      </c>
      <c r="D250" s="33">
        <v>41439</v>
      </c>
      <c r="E250" s="21" t="s">
        <v>21</v>
      </c>
      <c r="F250" s="37">
        <v>10</v>
      </c>
      <c r="G250" s="38">
        <v>466.1</v>
      </c>
      <c r="H250" s="29" t="s">
        <v>70</v>
      </c>
      <c r="I250"/>
    </row>
    <row r="251" spans="1:9" ht="15" customHeight="1" x14ac:dyDescent="0.25">
      <c r="A251" s="4" t="s">
        <v>20</v>
      </c>
      <c r="B251" s="4">
        <f t="shared" si="3"/>
        <v>248</v>
      </c>
      <c r="C251" s="35" t="s">
        <v>419</v>
      </c>
      <c r="D251" s="33">
        <v>41438</v>
      </c>
      <c r="E251" s="21" t="s">
        <v>21</v>
      </c>
      <c r="F251" s="37">
        <v>5</v>
      </c>
      <c r="G251" s="38">
        <v>466.1</v>
      </c>
      <c r="H251" s="29" t="s">
        <v>60</v>
      </c>
      <c r="I251"/>
    </row>
    <row r="252" spans="1:9" ht="15" customHeight="1" x14ac:dyDescent="0.25">
      <c r="A252" s="4" t="s">
        <v>20</v>
      </c>
      <c r="B252" s="4">
        <f t="shared" si="3"/>
        <v>249</v>
      </c>
      <c r="C252" s="35" t="s">
        <v>420</v>
      </c>
      <c r="D252" s="33">
        <v>41439</v>
      </c>
      <c r="E252" s="21" t="s">
        <v>21</v>
      </c>
      <c r="F252" s="37">
        <v>7</v>
      </c>
      <c r="G252" s="38">
        <v>466.1</v>
      </c>
      <c r="H252" s="29" t="s">
        <v>59</v>
      </c>
      <c r="I252"/>
    </row>
    <row r="253" spans="1:9" ht="15" customHeight="1" x14ac:dyDescent="0.25">
      <c r="A253" s="4" t="s">
        <v>20</v>
      </c>
      <c r="B253" s="4">
        <f t="shared" si="3"/>
        <v>250</v>
      </c>
      <c r="C253" s="35" t="s">
        <v>421</v>
      </c>
      <c r="D253" s="33">
        <v>41442</v>
      </c>
      <c r="E253" s="21" t="s">
        <v>21</v>
      </c>
      <c r="F253" s="37">
        <v>7</v>
      </c>
      <c r="G253" s="38">
        <v>466.1</v>
      </c>
      <c r="H253" s="29" t="s">
        <v>57</v>
      </c>
      <c r="I253"/>
    </row>
    <row r="254" spans="1:9" ht="15" customHeight="1" x14ac:dyDescent="0.25">
      <c r="A254" s="4" t="s">
        <v>20</v>
      </c>
      <c r="B254" s="4">
        <f t="shared" si="3"/>
        <v>251</v>
      </c>
      <c r="C254" s="35" t="s">
        <v>422</v>
      </c>
      <c r="D254" s="33">
        <v>41431</v>
      </c>
      <c r="E254" s="21" t="s">
        <v>21</v>
      </c>
      <c r="F254" s="37">
        <v>15</v>
      </c>
      <c r="G254" s="38">
        <v>466.1</v>
      </c>
      <c r="H254" s="29" t="s">
        <v>65</v>
      </c>
      <c r="I254"/>
    </row>
    <row r="255" spans="1:9" ht="15" customHeight="1" x14ac:dyDescent="0.25">
      <c r="A255" s="4" t="s">
        <v>20</v>
      </c>
      <c r="B255" s="4">
        <f t="shared" si="3"/>
        <v>252</v>
      </c>
      <c r="C255" s="35" t="s">
        <v>423</v>
      </c>
      <c r="D255" s="33">
        <v>41449</v>
      </c>
      <c r="E255" s="21" t="s">
        <v>21</v>
      </c>
      <c r="F255" s="37">
        <v>7</v>
      </c>
      <c r="G255" s="38">
        <v>466.1</v>
      </c>
      <c r="H255" s="29" t="s">
        <v>76</v>
      </c>
      <c r="I255"/>
    </row>
    <row r="256" spans="1:9" ht="15" customHeight="1" x14ac:dyDescent="0.25">
      <c r="A256" s="4" t="s">
        <v>20</v>
      </c>
      <c r="B256" s="4">
        <f t="shared" si="3"/>
        <v>253</v>
      </c>
      <c r="C256" s="35" t="s">
        <v>424</v>
      </c>
      <c r="D256" s="33">
        <v>41436</v>
      </c>
      <c r="E256" s="21" t="s">
        <v>21</v>
      </c>
      <c r="F256" s="37">
        <v>3</v>
      </c>
      <c r="G256" s="38">
        <v>466.1</v>
      </c>
      <c r="H256" s="29" t="s">
        <v>107</v>
      </c>
      <c r="I256"/>
    </row>
    <row r="257" spans="1:9" ht="15" customHeight="1" x14ac:dyDescent="0.25">
      <c r="A257" s="4" t="s">
        <v>20</v>
      </c>
      <c r="B257" s="4">
        <f t="shared" si="3"/>
        <v>254</v>
      </c>
      <c r="C257" s="35" t="s">
        <v>425</v>
      </c>
      <c r="D257" s="33">
        <v>41431</v>
      </c>
      <c r="E257" s="21" t="s">
        <v>21</v>
      </c>
      <c r="F257" s="37">
        <v>15</v>
      </c>
      <c r="G257" s="38">
        <v>466.1</v>
      </c>
      <c r="H257" s="29" t="s">
        <v>65</v>
      </c>
      <c r="I257"/>
    </row>
    <row r="258" spans="1:9" ht="15" customHeight="1" x14ac:dyDescent="0.25">
      <c r="A258" s="4" t="s">
        <v>20</v>
      </c>
      <c r="B258" s="4">
        <f t="shared" si="3"/>
        <v>255</v>
      </c>
      <c r="C258" s="35" t="s">
        <v>426</v>
      </c>
      <c r="D258" s="33">
        <v>41431</v>
      </c>
      <c r="E258" s="21" t="s">
        <v>21</v>
      </c>
      <c r="F258" s="37">
        <v>15</v>
      </c>
      <c r="G258" s="38">
        <v>466.1</v>
      </c>
      <c r="H258" s="29" t="s">
        <v>65</v>
      </c>
      <c r="I258"/>
    </row>
    <row r="259" spans="1:9" ht="15" customHeight="1" x14ac:dyDescent="0.25">
      <c r="A259" s="4" t="s">
        <v>20</v>
      </c>
      <c r="B259" s="4">
        <f t="shared" si="3"/>
        <v>256</v>
      </c>
      <c r="C259" s="35" t="s">
        <v>427</v>
      </c>
      <c r="D259" s="33">
        <v>41442</v>
      </c>
      <c r="E259" s="21" t="s">
        <v>21</v>
      </c>
      <c r="F259" s="37">
        <v>15</v>
      </c>
      <c r="G259" s="38">
        <v>466.1</v>
      </c>
      <c r="H259" s="29" t="s">
        <v>78</v>
      </c>
      <c r="I259"/>
    </row>
    <row r="260" spans="1:9" ht="13.5" customHeight="1" x14ac:dyDescent="0.25">
      <c r="A260" s="4" t="s">
        <v>20</v>
      </c>
      <c r="B260" s="4">
        <f t="shared" si="3"/>
        <v>257</v>
      </c>
      <c r="C260" s="35" t="s">
        <v>428</v>
      </c>
      <c r="D260" s="33">
        <v>41428</v>
      </c>
      <c r="E260" s="21" t="s">
        <v>21</v>
      </c>
      <c r="F260" s="37">
        <v>15</v>
      </c>
      <c r="G260" s="38">
        <v>466.1</v>
      </c>
      <c r="H260" s="29" t="s">
        <v>54</v>
      </c>
      <c r="I260"/>
    </row>
    <row r="261" spans="1:9" ht="15" customHeight="1" x14ac:dyDescent="0.25">
      <c r="A261" s="21" t="s">
        <v>20</v>
      </c>
      <c r="B261" s="21">
        <f t="shared" ref="B261:B324" si="4">B260+1</f>
        <v>258</v>
      </c>
      <c r="C261" s="35" t="s">
        <v>429</v>
      </c>
      <c r="D261" s="33">
        <v>41443</v>
      </c>
      <c r="E261" s="21" t="s">
        <v>21</v>
      </c>
      <c r="F261" s="37">
        <v>12</v>
      </c>
      <c r="G261" s="38">
        <v>466.1</v>
      </c>
      <c r="H261" s="29" t="s">
        <v>56</v>
      </c>
      <c r="I261"/>
    </row>
    <row r="262" spans="1:9" ht="15" customHeight="1" x14ac:dyDescent="0.25">
      <c r="A262" s="4" t="s">
        <v>20</v>
      </c>
      <c r="B262" s="4">
        <f t="shared" si="4"/>
        <v>259</v>
      </c>
      <c r="C262" s="35" t="s">
        <v>430</v>
      </c>
      <c r="D262" s="33">
        <v>41432</v>
      </c>
      <c r="E262" s="21" t="s">
        <v>21</v>
      </c>
      <c r="F262" s="37">
        <v>10</v>
      </c>
      <c r="G262" s="38">
        <v>466.1</v>
      </c>
      <c r="H262" s="29" t="s">
        <v>39</v>
      </c>
      <c r="I262"/>
    </row>
    <row r="263" spans="1:9" ht="15" customHeight="1" x14ac:dyDescent="0.25">
      <c r="A263" s="4" t="s">
        <v>20</v>
      </c>
      <c r="B263" s="4">
        <f t="shared" si="4"/>
        <v>260</v>
      </c>
      <c r="C263" s="35" t="s">
        <v>431</v>
      </c>
      <c r="D263" s="33">
        <v>41435</v>
      </c>
      <c r="E263" s="21" t="s">
        <v>21</v>
      </c>
      <c r="F263" s="37">
        <v>5</v>
      </c>
      <c r="G263" s="38">
        <v>466.1</v>
      </c>
      <c r="H263" s="29" t="s">
        <v>26</v>
      </c>
      <c r="I263"/>
    </row>
    <row r="264" spans="1:9" ht="15" customHeight="1" x14ac:dyDescent="0.25">
      <c r="A264" s="4" t="s">
        <v>20</v>
      </c>
      <c r="B264" s="4">
        <f t="shared" si="4"/>
        <v>261</v>
      </c>
      <c r="C264" s="35" t="s">
        <v>432</v>
      </c>
      <c r="D264" s="33">
        <v>41431</v>
      </c>
      <c r="E264" s="21" t="s">
        <v>21</v>
      </c>
      <c r="F264" s="37">
        <v>5</v>
      </c>
      <c r="G264" s="38">
        <v>466.1</v>
      </c>
      <c r="H264" s="29" t="s">
        <v>26</v>
      </c>
      <c r="I264"/>
    </row>
    <row r="265" spans="1:9" ht="15" customHeight="1" x14ac:dyDescent="0.25">
      <c r="A265" s="4" t="s">
        <v>20</v>
      </c>
      <c r="B265" s="4">
        <f t="shared" si="4"/>
        <v>262</v>
      </c>
      <c r="C265" s="35" t="s">
        <v>433</v>
      </c>
      <c r="D265" s="33">
        <v>41451</v>
      </c>
      <c r="E265" s="21" t="s">
        <v>21</v>
      </c>
      <c r="F265" s="37">
        <v>3</v>
      </c>
      <c r="G265" s="38">
        <v>466.1</v>
      </c>
      <c r="H265" s="29" t="s">
        <v>105</v>
      </c>
      <c r="I265"/>
    </row>
    <row r="266" spans="1:9" ht="15" customHeight="1" x14ac:dyDescent="0.25">
      <c r="A266" s="4" t="s">
        <v>20</v>
      </c>
      <c r="B266" s="4">
        <f t="shared" si="4"/>
        <v>263</v>
      </c>
      <c r="C266" s="35" t="s">
        <v>434</v>
      </c>
      <c r="D266" s="33">
        <v>41449</v>
      </c>
      <c r="E266" s="21" t="s">
        <v>21</v>
      </c>
      <c r="F266" s="37">
        <v>12</v>
      </c>
      <c r="G266" s="38">
        <v>466.1</v>
      </c>
      <c r="H266" s="29" t="s">
        <v>157</v>
      </c>
      <c r="I266"/>
    </row>
    <row r="267" spans="1:9" ht="15" customHeight="1" x14ac:dyDescent="0.25">
      <c r="A267" s="4" t="s">
        <v>20</v>
      </c>
      <c r="B267" s="4">
        <f t="shared" si="4"/>
        <v>264</v>
      </c>
      <c r="C267" s="35" t="s">
        <v>435</v>
      </c>
      <c r="D267" s="33">
        <v>41443</v>
      </c>
      <c r="E267" s="21" t="s">
        <v>21</v>
      </c>
      <c r="F267" s="37">
        <v>7.5</v>
      </c>
      <c r="G267" s="38">
        <v>466.1</v>
      </c>
      <c r="H267" s="29" t="s">
        <v>101</v>
      </c>
      <c r="I267"/>
    </row>
    <row r="268" spans="1:9" ht="15" customHeight="1" x14ac:dyDescent="0.25">
      <c r="A268" s="4" t="s">
        <v>20</v>
      </c>
      <c r="B268" s="4">
        <f t="shared" si="4"/>
        <v>265</v>
      </c>
      <c r="C268" s="35" t="s">
        <v>436</v>
      </c>
      <c r="D268" s="33">
        <v>41436</v>
      </c>
      <c r="E268" s="21" t="s">
        <v>22</v>
      </c>
      <c r="F268" s="37">
        <v>160</v>
      </c>
      <c r="G268" s="38">
        <v>7457.63</v>
      </c>
      <c r="H268" s="29" t="s">
        <v>79</v>
      </c>
      <c r="I268"/>
    </row>
    <row r="269" spans="1:9" ht="15" customHeight="1" x14ac:dyDescent="0.25">
      <c r="A269" s="4" t="s">
        <v>20</v>
      </c>
      <c r="B269" s="4">
        <f t="shared" si="4"/>
        <v>266</v>
      </c>
      <c r="C269" s="35" t="s">
        <v>437</v>
      </c>
      <c r="D269" s="33">
        <v>41446</v>
      </c>
      <c r="E269" s="21" t="s">
        <v>21</v>
      </c>
      <c r="F269" s="37">
        <v>15</v>
      </c>
      <c r="G269" s="38">
        <v>466.1</v>
      </c>
      <c r="H269" s="29" t="s">
        <v>79</v>
      </c>
      <c r="I269"/>
    </row>
    <row r="270" spans="1:9" ht="15" customHeight="1" x14ac:dyDescent="0.25">
      <c r="A270" s="4" t="s">
        <v>20</v>
      </c>
      <c r="B270" s="4">
        <f t="shared" si="4"/>
        <v>267</v>
      </c>
      <c r="C270" s="35" t="s">
        <v>438</v>
      </c>
      <c r="D270" s="33">
        <v>41451</v>
      </c>
      <c r="E270" s="21" t="s">
        <v>21</v>
      </c>
      <c r="F270" s="37">
        <v>12</v>
      </c>
      <c r="G270" s="38">
        <v>466.1</v>
      </c>
      <c r="H270" s="29" t="s">
        <v>95</v>
      </c>
      <c r="I270"/>
    </row>
    <row r="271" spans="1:9" ht="15" customHeight="1" x14ac:dyDescent="0.25">
      <c r="A271" s="4" t="s">
        <v>20</v>
      </c>
      <c r="B271" s="4">
        <f t="shared" si="4"/>
        <v>268</v>
      </c>
      <c r="C271" s="35" t="s">
        <v>439</v>
      </c>
      <c r="D271" s="33">
        <v>41451</v>
      </c>
      <c r="E271" s="21" t="s">
        <v>21</v>
      </c>
      <c r="F271" s="37">
        <v>15</v>
      </c>
      <c r="G271" s="38">
        <v>466.1</v>
      </c>
      <c r="H271" s="29" t="s">
        <v>79</v>
      </c>
      <c r="I271"/>
    </row>
    <row r="272" spans="1:9" ht="15" customHeight="1" x14ac:dyDescent="0.25">
      <c r="A272" s="4" t="s">
        <v>20</v>
      </c>
      <c r="B272" s="4">
        <f t="shared" si="4"/>
        <v>269</v>
      </c>
      <c r="C272" s="35" t="s">
        <v>440</v>
      </c>
      <c r="D272" s="33">
        <v>41444</v>
      </c>
      <c r="E272" s="21" t="s">
        <v>21</v>
      </c>
      <c r="F272" s="37">
        <v>15</v>
      </c>
      <c r="G272" s="38">
        <v>466.1</v>
      </c>
      <c r="H272" s="29" t="s">
        <v>71</v>
      </c>
      <c r="I272"/>
    </row>
    <row r="273" spans="1:9" ht="15" customHeight="1" x14ac:dyDescent="0.25">
      <c r="A273" s="4" t="s">
        <v>20</v>
      </c>
      <c r="B273" s="4">
        <f t="shared" si="4"/>
        <v>270</v>
      </c>
      <c r="C273" s="35" t="s">
        <v>441</v>
      </c>
      <c r="D273" s="33">
        <v>41436</v>
      </c>
      <c r="E273" s="21" t="s">
        <v>21</v>
      </c>
      <c r="F273" s="37">
        <v>15</v>
      </c>
      <c r="G273" s="38">
        <v>466.1</v>
      </c>
      <c r="H273" s="29" t="s">
        <v>79</v>
      </c>
      <c r="I273"/>
    </row>
    <row r="274" spans="1:9" ht="15" customHeight="1" x14ac:dyDescent="0.25">
      <c r="A274" s="4" t="s">
        <v>20</v>
      </c>
      <c r="B274" s="4">
        <f t="shared" si="4"/>
        <v>271</v>
      </c>
      <c r="C274" s="35" t="s">
        <v>442</v>
      </c>
      <c r="D274" s="33">
        <v>41439</v>
      </c>
      <c r="E274" s="21" t="s">
        <v>21</v>
      </c>
      <c r="F274" s="37">
        <v>12</v>
      </c>
      <c r="G274" s="38">
        <v>466.1</v>
      </c>
      <c r="H274" s="29" t="s">
        <v>28</v>
      </c>
      <c r="I274"/>
    </row>
    <row r="275" spans="1:9" ht="15" customHeight="1" x14ac:dyDescent="0.25">
      <c r="A275" s="4" t="s">
        <v>20</v>
      </c>
      <c r="B275" s="4">
        <f t="shared" si="4"/>
        <v>272</v>
      </c>
      <c r="C275" s="35" t="s">
        <v>443</v>
      </c>
      <c r="D275" s="33">
        <v>41443</v>
      </c>
      <c r="E275" s="21" t="s">
        <v>21</v>
      </c>
      <c r="F275" s="37">
        <v>12</v>
      </c>
      <c r="G275" s="38">
        <v>466.1</v>
      </c>
      <c r="H275" s="29" t="s">
        <v>79</v>
      </c>
      <c r="I275"/>
    </row>
    <row r="276" spans="1:9" ht="15" customHeight="1" x14ac:dyDescent="0.25">
      <c r="A276" s="4" t="s">
        <v>20</v>
      </c>
      <c r="B276" s="4">
        <f t="shared" si="4"/>
        <v>273</v>
      </c>
      <c r="C276" s="35" t="s">
        <v>444</v>
      </c>
      <c r="D276" s="33">
        <v>41446</v>
      </c>
      <c r="E276" s="21" t="s">
        <v>21</v>
      </c>
      <c r="F276" s="37">
        <v>15</v>
      </c>
      <c r="G276" s="38">
        <v>466.1</v>
      </c>
      <c r="H276" s="29" t="s">
        <v>43</v>
      </c>
      <c r="I276"/>
    </row>
    <row r="277" spans="1:9" ht="15" customHeight="1" x14ac:dyDescent="0.25">
      <c r="A277" s="4" t="s">
        <v>20</v>
      </c>
      <c r="B277" s="4">
        <f t="shared" si="4"/>
        <v>274</v>
      </c>
      <c r="C277" s="35" t="s">
        <v>445</v>
      </c>
      <c r="D277" s="33">
        <v>41435</v>
      </c>
      <c r="E277" s="21" t="s">
        <v>21</v>
      </c>
      <c r="F277" s="37">
        <v>15</v>
      </c>
      <c r="G277" s="38">
        <v>466.1</v>
      </c>
      <c r="H277" s="29" t="s">
        <v>77</v>
      </c>
      <c r="I277"/>
    </row>
    <row r="278" spans="1:9" ht="15" customHeight="1" x14ac:dyDescent="0.25">
      <c r="A278" s="4" t="s">
        <v>20</v>
      </c>
      <c r="B278" s="4">
        <f t="shared" si="4"/>
        <v>275</v>
      </c>
      <c r="C278" s="35" t="s">
        <v>446</v>
      </c>
      <c r="D278" s="33">
        <v>41432</v>
      </c>
      <c r="E278" s="21" t="s">
        <v>21</v>
      </c>
      <c r="F278" s="37">
        <v>12</v>
      </c>
      <c r="G278" s="38">
        <v>466.1</v>
      </c>
      <c r="H278" s="29" t="s">
        <v>24</v>
      </c>
      <c r="I278"/>
    </row>
    <row r="279" spans="1:9" ht="15" customHeight="1" x14ac:dyDescent="0.25">
      <c r="A279" s="4" t="s">
        <v>20</v>
      </c>
      <c r="B279" s="4">
        <f t="shared" si="4"/>
        <v>276</v>
      </c>
      <c r="C279" s="35" t="s">
        <v>447</v>
      </c>
      <c r="D279" s="33">
        <v>41449</v>
      </c>
      <c r="E279" s="21" t="s">
        <v>21</v>
      </c>
      <c r="F279" s="37">
        <v>10</v>
      </c>
      <c r="G279" s="38">
        <v>466.1</v>
      </c>
      <c r="H279" s="29" t="s">
        <v>35</v>
      </c>
      <c r="I279"/>
    </row>
    <row r="280" spans="1:9" ht="15" customHeight="1" x14ac:dyDescent="0.25">
      <c r="A280" s="4" t="s">
        <v>20</v>
      </c>
      <c r="B280" s="4">
        <f t="shared" si="4"/>
        <v>277</v>
      </c>
      <c r="C280" s="35" t="s">
        <v>448</v>
      </c>
      <c r="D280" s="33">
        <v>41430</v>
      </c>
      <c r="E280" s="21" t="s">
        <v>21</v>
      </c>
      <c r="F280" s="37">
        <v>15</v>
      </c>
      <c r="G280" s="38">
        <v>466.1</v>
      </c>
      <c r="H280" s="29" t="s">
        <v>78</v>
      </c>
      <c r="I280"/>
    </row>
    <row r="281" spans="1:9" ht="15" customHeight="1" x14ac:dyDescent="0.25">
      <c r="A281" s="4" t="s">
        <v>20</v>
      </c>
      <c r="B281" s="4">
        <f t="shared" si="4"/>
        <v>278</v>
      </c>
      <c r="C281" s="35" t="s">
        <v>449</v>
      </c>
      <c r="D281" s="33">
        <v>41432</v>
      </c>
      <c r="E281" s="21" t="s">
        <v>21</v>
      </c>
      <c r="F281" s="37">
        <v>15</v>
      </c>
      <c r="G281" s="38">
        <v>466.1</v>
      </c>
      <c r="H281" s="29" t="s">
        <v>78</v>
      </c>
      <c r="I281"/>
    </row>
    <row r="282" spans="1:9" ht="15" customHeight="1" x14ac:dyDescent="0.25">
      <c r="A282" s="4" t="s">
        <v>20</v>
      </c>
      <c r="B282" s="4">
        <f t="shared" si="4"/>
        <v>279</v>
      </c>
      <c r="C282" s="35" t="s">
        <v>450</v>
      </c>
      <c r="D282" s="33">
        <v>41451</v>
      </c>
      <c r="E282" s="21" t="s">
        <v>21</v>
      </c>
      <c r="F282" s="37">
        <v>15</v>
      </c>
      <c r="G282" s="38">
        <v>466.1</v>
      </c>
      <c r="H282" s="29" t="s">
        <v>142</v>
      </c>
      <c r="I282"/>
    </row>
    <row r="283" spans="1:9" ht="15" customHeight="1" x14ac:dyDescent="0.25">
      <c r="A283" s="4" t="s">
        <v>20</v>
      </c>
      <c r="B283" s="4">
        <f t="shared" si="4"/>
        <v>280</v>
      </c>
      <c r="C283" s="35" t="s">
        <v>451</v>
      </c>
      <c r="D283" s="33">
        <v>41438</v>
      </c>
      <c r="E283" s="21" t="s">
        <v>21</v>
      </c>
      <c r="F283" s="37">
        <v>5</v>
      </c>
      <c r="G283" s="38">
        <v>466.1</v>
      </c>
      <c r="H283" s="29" t="s">
        <v>78</v>
      </c>
      <c r="I283"/>
    </row>
    <row r="284" spans="1:9" ht="15" customHeight="1" x14ac:dyDescent="0.25">
      <c r="A284" s="4" t="s">
        <v>20</v>
      </c>
      <c r="B284" s="4">
        <f t="shared" si="4"/>
        <v>281</v>
      </c>
      <c r="C284" s="35" t="s">
        <v>452</v>
      </c>
      <c r="D284" s="33">
        <v>41446</v>
      </c>
      <c r="E284" s="21" t="s">
        <v>21</v>
      </c>
      <c r="F284" s="37">
        <v>15</v>
      </c>
      <c r="G284" s="38">
        <v>466.1</v>
      </c>
      <c r="H284" s="29" t="s">
        <v>54</v>
      </c>
      <c r="I284"/>
    </row>
    <row r="285" spans="1:9" ht="15" customHeight="1" x14ac:dyDescent="0.25">
      <c r="A285" s="4" t="s">
        <v>20</v>
      </c>
      <c r="B285" s="4">
        <f t="shared" si="4"/>
        <v>282</v>
      </c>
      <c r="C285" s="35" t="s">
        <v>453</v>
      </c>
      <c r="D285" s="33">
        <v>41435</v>
      </c>
      <c r="E285" s="21" t="s">
        <v>21</v>
      </c>
      <c r="F285" s="37">
        <v>5</v>
      </c>
      <c r="G285" s="38">
        <v>466.1</v>
      </c>
      <c r="H285" s="29" t="s">
        <v>26</v>
      </c>
      <c r="I285"/>
    </row>
    <row r="286" spans="1:9" ht="15" customHeight="1" x14ac:dyDescent="0.25">
      <c r="A286" s="4" t="s">
        <v>20</v>
      </c>
      <c r="B286" s="4">
        <f t="shared" si="4"/>
        <v>283</v>
      </c>
      <c r="C286" s="35" t="s">
        <v>454</v>
      </c>
      <c r="D286" s="33">
        <v>41445</v>
      </c>
      <c r="E286" s="21" t="s">
        <v>21</v>
      </c>
      <c r="F286" s="37">
        <v>5</v>
      </c>
      <c r="G286" s="38">
        <v>466.1</v>
      </c>
      <c r="H286" s="29" t="s">
        <v>26</v>
      </c>
      <c r="I286"/>
    </row>
    <row r="287" spans="1:9" ht="15" customHeight="1" x14ac:dyDescent="0.25">
      <c r="A287" s="4" t="s">
        <v>20</v>
      </c>
      <c r="B287" s="4">
        <f t="shared" si="4"/>
        <v>284</v>
      </c>
      <c r="C287" s="35" t="s">
        <v>455</v>
      </c>
      <c r="D287" s="33">
        <v>41453</v>
      </c>
      <c r="E287" s="21" t="s">
        <v>21</v>
      </c>
      <c r="F287" s="37">
        <v>15</v>
      </c>
      <c r="G287" s="38">
        <v>466.1</v>
      </c>
      <c r="H287" s="29" t="s">
        <v>129</v>
      </c>
      <c r="I287"/>
    </row>
    <row r="288" spans="1:9" ht="15" customHeight="1" x14ac:dyDescent="0.25">
      <c r="A288" s="4" t="s">
        <v>20</v>
      </c>
      <c r="B288" s="4">
        <f t="shared" si="4"/>
        <v>285</v>
      </c>
      <c r="C288" s="35" t="s">
        <v>456</v>
      </c>
      <c r="D288" s="33">
        <v>41435</v>
      </c>
      <c r="E288" s="21" t="s">
        <v>21</v>
      </c>
      <c r="F288" s="37">
        <v>5</v>
      </c>
      <c r="G288" s="38">
        <v>466.1</v>
      </c>
      <c r="H288" s="29" t="s">
        <v>26</v>
      </c>
      <c r="I288"/>
    </row>
    <row r="289" spans="1:9" ht="15" customHeight="1" x14ac:dyDescent="0.25">
      <c r="A289" s="4" t="s">
        <v>20</v>
      </c>
      <c r="B289" s="4">
        <f t="shared" si="4"/>
        <v>286</v>
      </c>
      <c r="C289" s="35" t="s">
        <v>457</v>
      </c>
      <c r="D289" s="33">
        <v>41432</v>
      </c>
      <c r="E289" s="21" t="s">
        <v>21</v>
      </c>
      <c r="F289" s="37">
        <v>5</v>
      </c>
      <c r="G289" s="38">
        <v>466.1</v>
      </c>
      <c r="H289" s="29" t="s">
        <v>26</v>
      </c>
      <c r="I289"/>
    </row>
    <row r="290" spans="1:9" ht="15" customHeight="1" x14ac:dyDescent="0.25">
      <c r="A290" s="4" t="s">
        <v>20</v>
      </c>
      <c r="B290" s="4">
        <f t="shared" si="4"/>
        <v>287</v>
      </c>
      <c r="C290" s="35" t="s">
        <v>458</v>
      </c>
      <c r="D290" s="33">
        <v>41452</v>
      </c>
      <c r="E290" s="21" t="s">
        <v>21</v>
      </c>
      <c r="F290" s="37">
        <v>15</v>
      </c>
      <c r="G290" s="38">
        <v>466.1</v>
      </c>
      <c r="H290" s="29" t="s">
        <v>129</v>
      </c>
      <c r="I290"/>
    </row>
    <row r="291" spans="1:9" ht="15" customHeight="1" x14ac:dyDescent="0.25">
      <c r="A291" s="4" t="s">
        <v>20</v>
      </c>
      <c r="B291" s="4">
        <f t="shared" si="4"/>
        <v>288</v>
      </c>
      <c r="C291" s="35" t="s">
        <v>459</v>
      </c>
      <c r="D291" s="33">
        <v>41438</v>
      </c>
      <c r="E291" s="21" t="s">
        <v>21</v>
      </c>
      <c r="F291" s="37">
        <v>10</v>
      </c>
      <c r="G291" s="38">
        <v>466.1</v>
      </c>
      <c r="H291" s="29" t="s">
        <v>78</v>
      </c>
      <c r="I291"/>
    </row>
    <row r="292" spans="1:9" ht="15" customHeight="1" x14ac:dyDescent="0.25">
      <c r="A292" s="4" t="s">
        <v>20</v>
      </c>
      <c r="B292" s="4">
        <f t="shared" si="4"/>
        <v>289</v>
      </c>
      <c r="C292" s="35" t="s">
        <v>460</v>
      </c>
      <c r="D292" s="33">
        <v>41444</v>
      </c>
      <c r="E292" s="21" t="s">
        <v>21</v>
      </c>
      <c r="F292" s="37">
        <v>5</v>
      </c>
      <c r="G292" s="38">
        <v>466.1</v>
      </c>
      <c r="H292" s="29" t="s">
        <v>26</v>
      </c>
      <c r="I292"/>
    </row>
    <row r="293" spans="1:9" ht="15" customHeight="1" x14ac:dyDescent="0.25">
      <c r="A293" s="4" t="s">
        <v>20</v>
      </c>
      <c r="B293" s="4">
        <f t="shared" si="4"/>
        <v>290</v>
      </c>
      <c r="C293" s="35" t="s">
        <v>461</v>
      </c>
      <c r="D293" s="33">
        <v>41438</v>
      </c>
      <c r="E293" s="21" t="s">
        <v>21</v>
      </c>
      <c r="F293" s="37">
        <v>5</v>
      </c>
      <c r="G293" s="38">
        <v>466.1</v>
      </c>
      <c r="H293" s="29" t="s">
        <v>26</v>
      </c>
      <c r="I293"/>
    </row>
    <row r="294" spans="1:9" ht="15" customHeight="1" x14ac:dyDescent="0.25">
      <c r="A294" s="4" t="s">
        <v>20</v>
      </c>
      <c r="B294" s="4">
        <f t="shared" si="4"/>
        <v>291</v>
      </c>
      <c r="C294" s="35" t="s">
        <v>462</v>
      </c>
      <c r="D294" s="33">
        <v>41445</v>
      </c>
      <c r="E294" s="21" t="s">
        <v>21</v>
      </c>
      <c r="F294" s="37">
        <v>15</v>
      </c>
      <c r="G294" s="38">
        <v>466.1</v>
      </c>
      <c r="H294" s="29" t="s">
        <v>120</v>
      </c>
      <c r="I294"/>
    </row>
    <row r="295" spans="1:9" ht="15" customHeight="1" x14ac:dyDescent="0.25">
      <c r="A295" s="4" t="s">
        <v>20</v>
      </c>
      <c r="B295" s="4">
        <f t="shared" si="4"/>
        <v>292</v>
      </c>
      <c r="C295" s="35" t="s">
        <v>463</v>
      </c>
      <c r="D295" s="33">
        <v>41446</v>
      </c>
      <c r="E295" s="21" t="s">
        <v>21</v>
      </c>
      <c r="F295" s="34">
        <v>15</v>
      </c>
      <c r="G295" s="38">
        <v>466.1</v>
      </c>
      <c r="H295" s="29" t="s">
        <v>129</v>
      </c>
      <c r="I295"/>
    </row>
    <row r="296" spans="1:9" ht="15" customHeight="1" x14ac:dyDescent="0.25">
      <c r="A296" s="4" t="s">
        <v>20</v>
      </c>
      <c r="B296" s="4">
        <f t="shared" si="4"/>
        <v>293</v>
      </c>
      <c r="C296" s="39" t="s">
        <v>464</v>
      </c>
      <c r="D296" s="33">
        <v>41450</v>
      </c>
      <c r="E296" s="21" t="s">
        <v>21</v>
      </c>
      <c r="F296" s="34">
        <v>7</v>
      </c>
      <c r="G296" s="38">
        <v>466.1</v>
      </c>
      <c r="H296" s="29" t="s">
        <v>33</v>
      </c>
      <c r="I296"/>
    </row>
    <row r="297" spans="1:9" ht="15" customHeight="1" x14ac:dyDescent="0.25">
      <c r="A297" s="4" t="s">
        <v>20</v>
      </c>
      <c r="B297" s="4">
        <f t="shared" si="4"/>
        <v>294</v>
      </c>
      <c r="C297" s="39" t="s">
        <v>465</v>
      </c>
      <c r="D297" s="33">
        <v>41444</v>
      </c>
      <c r="E297" s="21" t="s">
        <v>21</v>
      </c>
      <c r="F297" s="34">
        <v>15</v>
      </c>
      <c r="G297" s="38">
        <v>466.1</v>
      </c>
      <c r="H297" s="29" t="s">
        <v>83</v>
      </c>
      <c r="I297"/>
    </row>
    <row r="298" spans="1:9" ht="15" customHeight="1" x14ac:dyDescent="0.25">
      <c r="A298" s="4" t="s">
        <v>20</v>
      </c>
      <c r="B298" s="4">
        <f t="shared" si="4"/>
        <v>295</v>
      </c>
      <c r="C298" s="39" t="s">
        <v>466</v>
      </c>
      <c r="D298" s="33">
        <v>41452</v>
      </c>
      <c r="E298" s="21" t="s">
        <v>21</v>
      </c>
      <c r="F298" s="34">
        <v>15</v>
      </c>
      <c r="G298" s="38">
        <v>466.1</v>
      </c>
      <c r="H298" s="29" t="s">
        <v>41</v>
      </c>
      <c r="I298"/>
    </row>
    <row r="299" spans="1:9" ht="15" customHeight="1" x14ac:dyDescent="0.25">
      <c r="A299" s="4" t="s">
        <v>20</v>
      </c>
      <c r="B299" s="4">
        <f t="shared" si="4"/>
        <v>296</v>
      </c>
      <c r="C299" s="39" t="s">
        <v>467</v>
      </c>
      <c r="D299" s="33">
        <v>41446</v>
      </c>
      <c r="E299" s="21" t="s">
        <v>21</v>
      </c>
      <c r="F299" s="34">
        <v>3</v>
      </c>
      <c r="G299" s="38">
        <v>466.1</v>
      </c>
      <c r="H299" s="29" t="s">
        <v>154</v>
      </c>
      <c r="I299"/>
    </row>
    <row r="300" spans="1:9" ht="15" customHeight="1" x14ac:dyDescent="0.25">
      <c r="A300" s="4" t="s">
        <v>20</v>
      </c>
      <c r="B300" s="4">
        <f t="shared" si="4"/>
        <v>297</v>
      </c>
      <c r="C300" s="39" t="s">
        <v>468</v>
      </c>
      <c r="D300" s="33">
        <v>41445</v>
      </c>
      <c r="E300" s="21" t="s">
        <v>21</v>
      </c>
      <c r="F300" s="34">
        <v>15</v>
      </c>
      <c r="G300" s="38">
        <v>466.1</v>
      </c>
      <c r="H300" s="29" t="s">
        <v>129</v>
      </c>
      <c r="I300"/>
    </row>
    <row r="301" spans="1:9" ht="15" customHeight="1" x14ac:dyDescent="0.25">
      <c r="A301" s="4" t="s">
        <v>20</v>
      </c>
      <c r="B301" s="4">
        <f t="shared" si="4"/>
        <v>298</v>
      </c>
      <c r="C301" s="39" t="s">
        <v>469</v>
      </c>
      <c r="D301" s="33">
        <v>41439</v>
      </c>
      <c r="E301" s="21" t="s">
        <v>21</v>
      </c>
      <c r="F301" s="34">
        <v>10</v>
      </c>
      <c r="G301" s="38">
        <v>466.1</v>
      </c>
      <c r="H301" s="29" t="s">
        <v>26</v>
      </c>
      <c r="I301"/>
    </row>
    <row r="302" spans="1:9" ht="15" customHeight="1" x14ac:dyDescent="0.25">
      <c r="A302" s="4" t="s">
        <v>20</v>
      </c>
      <c r="B302" s="4">
        <f t="shared" si="4"/>
        <v>299</v>
      </c>
      <c r="C302" s="39" t="s">
        <v>470</v>
      </c>
      <c r="D302" s="33">
        <v>41430</v>
      </c>
      <c r="E302" s="21" t="s">
        <v>21</v>
      </c>
      <c r="F302" s="34">
        <v>15</v>
      </c>
      <c r="G302" s="38">
        <v>466.1</v>
      </c>
      <c r="H302" s="29" t="s">
        <v>79</v>
      </c>
      <c r="I302"/>
    </row>
    <row r="303" spans="1:9" ht="15" customHeight="1" x14ac:dyDescent="0.25">
      <c r="A303" s="4" t="s">
        <v>20</v>
      </c>
      <c r="B303" s="4">
        <f t="shared" si="4"/>
        <v>300</v>
      </c>
      <c r="C303" s="39" t="s">
        <v>471</v>
      </c>
      <c r="D303" s="33">
        <v>41438</v>
      </c>
      <c r="E303" s="21" t="s">
        <v>21</v>
      </c>
      <c r="F303" s="34">
        <v>5</v>
      </c>
      <c r="G303" s="38">
        <v>466.1</v>
      </c>
      <c r="H303" s="29" t="s">
        <v>40</v>
      </c>
      <c r="I303"/>
    </row>
    <row r="304" spans="1:9" ht="15" customHeight="1" x14ac:dyDescent="0.25">
      <c r="A304" s="4" t="s">
        <v>20</v>
      </c>
      <c r="B304" s="4">
        <f t="shared" si="4"/>
        <v>301</v>
      </c>
      <c r="C304" s="39" t="s">
        <v>472</v>
      </c>
      <c r="D304" s="33">
        <v>41435</v>
      </c>
      <c r="E304" s="21" t="s">
        <v>21</v>
      </c>
      <c r="F304" s="34">
        <v>5</v>
      </c>
      <c r="G304" s="38">
        <v>466.1</v>
      </c>
      <c r="H304" s="29" t="s">
        <v>26</v>
      </c>
      <c r="I304"/>
    </row>
    <row r="305" spans="1:9" ht="15" customHeight="1" x14ac:dyDescent="0.25">
      <c r="A305" s="4" t="s">
        <v>20</v>
      </c>
      <c r="B305" s="4">
        <f t="shared" si="4"/>
        <v>302</v>
      </c>
      <c r="C305" s="39" t="s">
        <v>473</v>
      </c>
      <c r="D305" s="33">
        <v>41436</v>
      </c>
      <c r="E305" s="21" t="s">
        <v>21</v>
      </c>
      <c r="F305" s="34">
        <v>13.4</v>
      </c>
      <c r="G305" s="38">
        <v>466.1</v>
      </c>
      <c r="H305" s="29" t="s">
        <v>49</v>
      </c>
      <c r="I305"/>
    </row>
    <row r="306" spans="1:9" ht="15" customHeight="1" x14ac:dyDescent="0.25">
      <c r="A306" s="4" t="s">
        <v>20</v>
      </c>
      <c r="B306" s="4">
        <f t="shared" si="4"/>
        <v>303</v>
      </c>
      <c r="C306" s="39" t="s">
        <v>474</v>
      </c>
      <c r="D306" s="33">
        <v>41439</v>
      </c>
      <c r="E306" s="21" t="s">
        <v>21</v>
      </c>
      <c r="F306" s="34">
        <v>5</v>
      </c>
      <c r="G306" s="38">
        <v>466.1</v>
      </c>
      <c r="H306" s="29" t="s">
        <v>40</v>
      </c>
      <c r="I306"/>
    </row>
    <row r="307" spans="1:9" ht="15" customHeight="1" x14ac:dyDescent="0.25">
      <c r="A307" s="4" t="s">
        <v>20</v>
      </c>
      <c r="B307" s="4">
        <f t="shared" si="4"/>
        <v>304</v>
      </c>
      <c r="C307" s="39" t="s">
        <v>475</v>
      </c>
      <c r="D307" s="33">
        <v>41438</v>
      </c>
      <c r="E307" s="21" t="s">
        <v>21</v>
      </c>
      <c r="F307" s="34">
        <v>5</v>
      </c>
      <c r="G307" s="38">
        <v>466.1</v>
      </c>
      <c r="H307" s="29" t="s">
        <v>40</v>
      </c>
      <c r="I307"/>
    </row>
    <row r="308" spans="1:9" ht="15" customHeight="1" x14ac:dyDescent="0.25">
      <c r="A308" s="4" t="s">
        <v>20</v>
      </c>
      <c r="B308" s="4">
        <f t="shared" si="4"/>
        <v>305</v>
      </c>
      <c r="C308" s="39" t="s">
        <v>476</v>
      </c>
      <c r="D308" s="33">
        <v>41445</v>
      </c>
      <c r="E308" s="21" t="s">
        <v>21</v>
      </c>
      <c r="F308" s="34">
        <v>5</v>
      </c>
      <c r="G308" s="38">
        <v>466.1</v>
      </c>
      <c r="H308" s="29" t="s">
        <v>146</v>
      </c>
      <c r="I308"/>
    </row>
    <row r="309" spans="1:9" ht="15" customHeight="1" x14ac:dyDescent="0.25">
      <c r="A309" s="4" t="s">
        <v>20</v>
      </c>
      <c r="B309" s="4">
        <f t="shared" si="4"/>
        <v>306</v>
      </c>
      <c r="C309" s="39" t="s">
        <v>477</v>
      </c>
      <c r="D309" s="33">
        <v>41443</v>
      </c>
      <c r="E309" s="21" t="s">
        <v>21</v>
      </c>
      <c r="F309" s="34">
        <v>15</v>
      </c>
      <c r="G309" s="38">
        <v>466.1</v>
      </c>
      <c r="H309" s="29" t="s">
        <v>31</v>
      </c>
      <c r="I309"/>
    </row>
    <row r="310" spans="1:9" ht="15" customHeight="1" x14ac:dyDescent="0.25">
      <c r="A310" s="4" t="s">
        <v>20</v>
      </c>
      <c r="B310" s="4">
        <f t="shared" si="4"/>
        <v>307</v>
      </c>
      <c r="C310" s="39" t="s">
        <v>478</v>
      </c>
      <c r="D310" s="33">
        <v>41442</v>
      </c>
      <c r="E310" s="21" t="s">
        <v>21</v>
      </c>
      <c r="F310" s="34">
        <v>10</v>
      </c>
      <c r="G310" s="38">
        <v>466.1</v>
      </c>
      <c r="H310" s="29" t="s">
        <v>32</v>
      </c>
      <c r="I310"/>
    </row>
    <row r="311" spans="1:9" ht="15" customHeight="1" x14ac:dyDescent="0.25">
      <c r="A311" s="4" t="s">
        <v>20</v>
      </c>
      <c r="B311" s="4">
        <f t="shared" si="4"/>
        <v>308</v>
      </c>
      <c r="C311" s="39" t="s">
        <v>479</v>
      </c>
      <c r="D311" s="33">
        <v>41450</v>
      </c>
      <c r="E311" s="21" t="s">
        <v>21</v>
      </c>
      <c r="F311" s="34">
        <v>10</v>
      </c>
      <c r="G311" s="38">
        <v>466.1</v>
      </c>
      <c r="H311" s="29" t="s">
        <v>35</v>
      </c>
      <c r="I311"/>
    </row>
    <row r="312" spans="1:9" ht="15" customHeight="1" x14ac:dyDescent="0.25">
      <c r="A312" s="4" t="s">
        <v>20</v>
      </c>
      <c r="B312" s="4">
        <f t="shared" si="4"/>
        <v>309</v>
      </c>
      <c r="C312" s="39" t="s">
        <v>480</v>
      </c>
      <c r="D312" s="33">
        <v>41428</v>
      </c>
      <c r="E312" s="21" t="s">
        <v>21</v>
      </c>
      <c r="F312" s="34">
        <v>7</v>
      </c>
      <c r="G312" s="38">
        <v>466.1</v>
      </c>
      <c r="H312" s="29" t="s">
        <v>96</v>
      </c>
      <c r="I312"/>
    </row>
    <row r="313" spans="1:9" ht="15" customHeight="1" x14ac:dyDescent="0.25">
      <c r="A313" s="4" t="s">
        <v>20</v>
      </c>
      <c r="B313" s="4">
        <f t="shared" si="4"/>
        <v>310</v>
      </c>
      <c r="C313" s="39" t="s">
        <v>481</v>
      </c>
      <c r="D313" s="33">
        <v>41432</v>
      </c>
      <c r="E313" s="21" t="s">
        <v>21</v>
      </c>
      <c r="F313" s="34">
        <v>5</v>
      </c>
      <c r="G313" s="38">
        <v>466.1</v>
      </c>
      <c r="H313" s="29" t="s">
        <v>138</v>
      </c>
      <c r="I313"/>
    </row>
    <row r="314" spans="1:9" ht="15" customHeight="1" x14ac:dyDescent="0.25">
      <c r="A314" s="4" t="s">
        <v>20</v>
      </c>
      <c r="B314" s="4">
        <f t="shared" si="4"/>
        <v>311</v>
      </c>
      <c r="C314" s="39" t="s">
        <v>482</v>
      </c>
      <c r="D314" s="33">
        <v>41429</v>
      </c>
      <c r="E314" s="21" t="s">
        <v>22</v>
      </c>
      <c r="F314" s="34">
        <v>267</v>
      </c>
      <c r="G314" s="38">
        <v>74514.36</v>
      </c>
      <c r="H314" s="29" t="s">
        <v>69</v>
      </c>
      <c r="I314"/>
    </row>
    <row r="315" spans="1:9" ht="15" customHeight="1" x14ac:dyDescent="0.25">
      <c r="A315" s="4" t="s">
        <v>20</v>
      </c>
      <c r="B315" s="4">
        <f t="shared" si="4"/>
        <v>312</v>
      </c>
      <c r="C315" s="39" t="s">
        <v>483</v>
      </c>
      <c r="D315" s="33">
        <v>41449</v>
      </c>
      <c r="E315" s="21" t="s">
        <v>21</v>
      </c>
      <c r="F315" s="34">
        <v>12</v>
      </c>
      <c r="G315" s="38">
        <v>466.1</v>
      </c>
      <c r="H315" s="29" t="s">
        <v>144</v>
      </c>
      <c r="I315"/>
    </row>
    <row r="316" spans="1:9" ht="15" customHeight="1" x14ac:dyDescent="0.25">
      <c r="A316" s="4" t="s">
        <v>20</v>
      </c>
      <c r="B316" s="4">
        <f t="shared" si="4"/>
        <v>313</v>
      </c>
      <c r="C316" s="39" t="s">
        <v>484</v>
      </c>
      <c r="D316" s="33">
        <v>41428</v>
      </c>
      <c r="E316" s="21" t="s">
        <v>22</v>
      </c>
      <c r="F316" s="34">
        <v>260</v>
      </c>
      <c r="G316" s="38">
        <v>72560.800000000003</v>
      </c>
      <c r="H316" s="29" t="s">
        <v>51</v>
      </c>
      <c r="I316"/>
    </row>
    <row r="317" spans="1:9" ht="15" customHeight="1" x14ac:dyDescent="0.25">
      <c r="A317" s="4" t="s">
        <v>20</v>
      </c>
      <c r="B317" s="4">
        <f t="shared" si="4"/>
        <v>314</v>
      </c>
      <c r="C317" s="39" t="s">
        <v>485</v>
      </c>
      <c r="D317" s="33">
        <v>41444</v>
      </c>
      <c r="E317" s="21" t="s">
        <v>21</v>
      </c>
      <c r="F317" s="34">
        <v>5</v>
      </c>
      <c r="G317" s="38">
        <v>466.1</v>
      </c>
      <c r="H317" s="29" t="s">
        <v>26</v>
      </c>
      <c r="I317"/>
    </row>
    <row r="318" spans="1:9" ht="15" customHeight="1" x14ac:dyDescent="0.25">
      <c r="A318" s="4" t="s">
        <v>20</v>
      </c>
      <c r="B318" s="4">
        <f t="shared" si="4"/>
        <v>315</v>
      </c>
      <c r="C318" s="39" t="s">
        <v>486</v>
      </c>
      <c r="D318" s="33">
        <v>41449</v>
      </c>
      <c r="E318" s="21" t="s">
        <v>21</v>
      </c>
      <c r="F318" s="34">
        <v>12</v>
      </c>
      <c r="G318" s="38">
        <v>466.1</v>
      </c>
      <c r="H318" s="29" t="s">
        <v>140</v>
      </c>
      <c r="I318"/>
    </row>
    <row r="319" spans="1:9" ht="15" customHeight="1" x14ac:dyDescent="0.25">
      <c r="A319" s="4" t="s">
        <v>20</v>
      </c>
      <c r="B319" s="4">
        <f t="shared" si="4"/>
        <v>316</v>
      </c>
      <c r="C319" s="39" t="s">
        <v>487</v>
      </c>
      <c r="D319" s="33">
        <v>41442</v>
      </c>
      <c r="E319" s="21" t="s">
        <v>21</v>
      </c>
      <c r="F319" s="34">
        <v>5</v>
      </c>
      <c r="G319" s="38">
        <v>466.1</v>
      </c>
      <c r="H319" s="29" t="s">
        <v>82</v>
      </c>
      <c r="I319"/>
    </row>
    <row r="320" spans="1:9" ht="15" customHeight="1" x14ac:dyDescent="0.25">
      <c r="A320" s="4" t="s">
        <v>20</v>
      </c>
      <c r="B320" s="4">
        <f t="shared" si="4"/>
        <v>317</v>
      </c>
      <c r="C320" s="39" t="s">
        <v>488</v>
      </c>
      <c r="D320" s="33">
        <v>41445</v>
      </c>
      <c r="E320" s="21" t="s">
        <v>21</v>
      </c>
      <c r="F320" s="34">
        <v>15</v>
      </c>
      <c r="G320" s="38">
        <v>466.1</v>
      </c>
      <c r="H320" s="29" t="s">
        <v>87</v>
      </c>
      <c r="I320"/>
    </row>
    <row r="321" spans="1:9" ht="15" customHeight="1" x14ac:dyDescent="0.25">
      <c r="A321" s="4" t="s">
        <v>20</v>
      </c>
      <c r="B321" s="4">
        <f t="shared" si="4"/>
        <v>318</v>
      </c>
      <c r="C321" s="39" t="s">
        <v>489</v>
      </c>
      <c r="D321" s="33">
        <v>41439</v>
      </c>
      <c r="E321" s="21" t="s">
        <v>21</v>
      </c>
      <c r="F321" s="34">
        <v>15</v>
      </c>
      <c r="G321" s="38">
        <v>466.1</v>
      </c>
      <c r="H321" s="29" t="s">
        <v>71</v>
      </c>
      <c r="I321"/>
    </row>
    <row r="322" spans="1:9" ht="15" customHeight="1" x14ac:dyDescent="0.25">
      <c r="A322" s="4" t="s">
        <v>20</v>
      </c>
      <c r="B322" s="4">
        <f t="shared" si="4"/>
        <v>319</v>
      </c>
      <c r="C322" s="39" t="s">
        <v>490</v>
      </c>
      <c r="D322" s="33">
        <v>41446</v>
      </c>
      <c r="E322" s="21" t="s">
        <v>21</v>
      </c>
      <c r="F322" s="34">
        <v>15</v>
      </c>
      <c r="G322" s="38">
        <v>466.1</v>
      </c>
      <c r="H322" s="29" t="s">
        <v>43</v>
      </c>
      <c r="I322"/>
    </row>
    <row r="323" spans="1:9" ht="15" customHeight="1" x14ac:dyDescent="0.25">
      <c r="A323" s="4" t="s">
        <v>20</v>
      </c>
      <c r="B323" s="4">
        <f t="shared" si="4"/>
        <v>320</v>
      </c>
      <c r="C323" s="39" t="s">
        <v>491</v>
      </c>
      <c r="D323" s="33">
        <v>41449</v>
      </c>
      <c r="E323" s="21" t="s">
        <v>21</v>
      </c>
      <c r="F323" s="34">
        <v>15</v>
      </c>
      <c r="G323" s="38">
        <v>466.1</v>
      </c>
      <c r="H323" s="29" t="s">
        <v>43</v>
      </c>
      <c r="I323"/>
    </row>
    <row r="324" spans="1:9" ht="15" customHeight="1" x14ac:dyDescent="0.25">
      <c r="A324" s="4" t="s">
        <v>20</v>
      </c>
      <c r="B324" s="4">
        <f t="shared" si="4"/>
        <v>321</v>
      </c>
      <c r="C324" s="39" t="s">
        <v>492</v>
      </c>
      <c r="D324" s="33">
        <v>41449</v>
      </c>
      <c r="E324" s="21" t="s">
        <v>21</v>
      </c>
      <c r="F324" s="34">
        <v>15</v>
      </c>
      <c r="G324" s="38">
        <v>466.1</v>
      </c>
      <c r="H324" s="29" t="s">
        <v>43</v>
      </c>
      <c r="I324"/>
    </row>
    <row r="325" spans="1:9" ht="15" customHeight="1" x14ac:dyDescent="0.25">
      <c r="A325" s="4" t="s">
        <v>20</v>
      </c>
      <c r="B325" s="4">
        <f t="shared" ref="B325:B388" si="5">B324+1</f>
        <v>322</v>
      </c>
      <c r="C325" s="39" t="s">
        <v>493</v>
      </c>
      <c r="D325" s="33">
        <v>41449</v>
      </c>
      <c r="E325" s="21" t="s">
        <v>21</v>
      </c>
      <c r="F325" s="34">
        <v>15</v>
      </c>
      <c r="G325" s="38">
        <v>466.1</v>
      </c>
      <c r="H325" s="29" t="s">
        <v>43</v>
      </c>
      <c r="I325"/>
    </row>
    <row r="326" spans="1:9" ht="15" customHeight="1" x14ac:dyDescent="0.25">
      <c r="A326" s="4" t="s">
        <v>20</v>
      </c>
      <c r="B326" s="4">
        <f t="shared" si="5"/>
        <v>323</v>
      </c>
      <c r="C326" s="39" t="s">
        <v>494</v>
      </c>
      <c r="D326" s="33">
        <v>41449</v>
      </c>
      <c r="E326" s="21" t="s">
        <v>21</v>
      </c>
      <c r="F326" s="34">
        <v>15</v>
      </c>
      <c r="G326" s="38">
        <v>466.1</v>
      </c>
      <c r="H326" s="29" t="s">
        <v>43</v>
      </c>
      <c r="I326"/>
    </row>
    <row r="327" spans="1:9" ht="15" customHeight="1" x14ac:dyDescent="0.25">
      <c r="A327" s="4" t="s">
        <v>20</v>
      </c>
      <c r="B327" s="4">
        <f t="shared" si="5"/>
        <v>324</v>
      </c>
      <c r="C327" s="39" t="s">
        <v>495</v>
      </c>
      <c r="D327" s="33">
        <v>41449</v>
      </c>
      <c r="E327" s="21" t="s">
        <v>21</v>
      </c>
      <c r="F327" s="34">
        <v>15</v>
      </c>
      <c r="G327" s="38">
        <v>466.1</v>
      </c>
      <c r="H327" s="29" t="s">
        <v>43</v>
      </c>
      <c r="I327"/>
    </row>
    <row r="328" spans="1:9" ht="15" customHeight="1" x14ac:dyDescent="0.25">
      <c r="A328" s="4" t="s">
        <v>20</v>
      </c>
      <c r="B328" s="4">
        <f t="shared" si="5"/>
        <v>325</v>
      </c>
      <c r="C328" s="39" t="s">
        <v>496</v>
      </c>
      <c r="D328" s="33">
        <v>41449</v>
      </c>
      <c r="E328" s="21" t="s">
        <v>21</v>
      </c>
      <c r="F328" s="34">
        <v>15</v>
      </c>
      <c r="G328" s="38">
        <v>466.1</v>
      </c>
      <c r="H328" s="29" t="s">
        <v>43</v>
      </c>
      <c r="I328"/>
    </row>
    <row r="329" spans="1:9" ht="15" customHeight="1" x14ac:dyDescent="0.25">
      <c r="A329" s="4" t="s">
        <v>20</v>
      </c>
      <c r="B329" s="4">
        <f t="shared" si="5"/>
        <v>326</v>
      </c>
      <c r="C329" s="39" t="s">
        <v>497</v>
      </c>
      <c r="D329" s="33">
        <v>41449</v>
      </c>
      <c r="E329" s="21" t="s">
        <v>21</v>
      </c>
      <c r="F329" s="34">
        <v>15</v>
      </c>
      <c r="G329" s="38">
        <v>466.1</v>
      </c>
      <c r="H329" s="29" t="s">
        <v>43</v>
      </c>
      <c r="I329"/>
    </row>
    <row r="330" spans="1:9" ht="15" customHeight="1" x14ac:dyDescent="0.25">
      <c r="A330" s="4" t="s">
        <v>20</v>
      </c>
      <c r="B330" s="4">
        <f t="shared" si="5"/>
        <v>327</v>
      </c>
      <c r="C330" s="39" t="s">
        <v>498</v>
      </c>
      <c r="D330" s="33">
        <v>41449</v>
      </c>
      <c r="E330" s="21" t="s">
        <v>21</v>
      </c>
      <c r="F330" s="34">
        <v>15</v>
      </c>
      <c r="G330" s="38">
        <v>466.1</v>
      </c>
      <c r="H330" s="29" t="s">
        <v>43</v>
      </c>
      <c r="I330"/>
    </row>
    <row r="331" spans="1:9" ht="15" customHeight="1" x14ac:dyDescent="0.25">
      <c r="A331" s="4" t="s">
        <v>20</v>
      </c>
      <c r="B331" s="4">
        <f t="shared" si="5"/>
        <v>328</v>
      </c>
      <c r="C331" s="39" t="s">
        <v>499</v>
      </c>
      <c r="D331" s="33">
        <v>41449</v>
      </c>
      <c r="E331" s="21" t="s">
        <v>21</v>
      </c>
      <c r="F331" s="34">
        <v>15</v>
      </c>
      <c r="G331" s="38">
        <v>466.1</v>
      </c>
      <c r="H331" s="29" t="s">
        <v>43</v>
      </c>
      <c r="I331"/>
    </row>
    <row r="332" spans="1:9" ht="15" customHeight="1" x14ac:dyDescent="0.25">
      <c r="A332" s="4" t="s">
        <v>20</v>
      </c>
      <c r="B332" s="4">
        <f t="shared" si="5"/>
        <v>329</v>
      </c>
      <c r="C332" s="39" t="s">
        <v>500</v>
      </c>
      <c r="D332" s="33">
        <v>41431</v>
      </c>
      <c r="E332" s="21" t="s">
        <v>21</v>
      </c>
      <c r="F332" s="34">
        <v>15</v>
      </c>
      <c r="G332" s="38">
        <v>466.1</v>
      </c>
      <c r="H332" s="29" t="s">
        <v>61</v>
      </c>
      <c r="I332"/>
    </row>
    <row r="333" spans="1:9" ht="15" customHeight="1" x14ac:dyDescent="0.25">
      <c r="A333" s="4" t="s">
        <v>20</v>
      </c>
      <c r="B333" s="4">
        <f t="shared" si="5"/>
        <v>330</v>
      </c>
      <c r="C333" s="39" t="s">
        <v>501</v>
      </c>
      <c r="D333" s="33">
        <v>41432</v>
      </c>
      <c r="E333" s="21" t="s">
        <v>21</v>
      </c>
      <c r="F333" s="34">
        <v>15</v>
      </c>
      <c r="G333" s="38">
        <v>466.1</v>
      </c>
      <c r="H333" s="29" t="s">
        <v>90</v>
      </c>
      <c r="I333"/>
    </row>
    <row r="334" spans="1:9" ht="15" customHeight="1" x14ac:dyDescent="0.25">
      <c r="A334" s="4" t="s">
        <v>20</v>
      </c>
      <c r="B334" s="4">
        <f t="shared" si="5"/>
        <v>331</v>
      </c>
      <c r="C334" s="39" t="s">
        <v>502</v>
      </c>
      <c r="D334" s="33">
        <v>41439</v>
      </c>
      <c r="E334" s="21" t="s">
        <v>21</v>
      </c>
      <c r="F334" s="34">
        <v>10</v>
      </c>
      <c r="G334" s="38">
        <v>466.1</v>
      </c>
      <c r="H334" s="29" t="s">
        <v>57</v>
      </c>
      <c r="I334"/>
    </row>
    <row r="335" spans="1:9" ht="15" customHeight="1" x14ac:dyDescent="0.25">
      <c r="A335" s="4" t="s">
        <v>20</v>
      </c>
      <c r="B335" s="4">
        <f t="shared" si="5"/>
        <v>332</v>
      </c>
      <c r="C335" s="39" t="s">
        <v>503</v>
      </c>
      <c r="D335" s="33">
        <v>41449</v>
      </c>
      <c r="E335" s="21" t="s">
        <v>21</v>
      </c>
      <c r="F335" s="34">
        <v>15</v>
      </c>
      <c r="G335" s="38">
        <v>466.1</v>
      </c>
      <c r="H335" s="29" t="s">
        <v>43</v>
      </c>
      <c r="I335"/>
    </row>
    <row r="336" spans="1:9" ht="15" customHeight="1" x14ac:dyDescent="0.25">
      <c r="A336" s="4" t="s">
        <v>20</v>
      </c>
      <c r="B336" s="4">
        <f t="shared" si="5"/>
        <v>333</v>
      </c>
      <c r="C336" s="39" t="s">
        <v>504</v>
      </c>
      <c r="D336" s="33">
        <v>41431</v>
      </c>
      <c r="E336" s="21" t="s">
        <v>21</v>
      </c>
      <c r="F336" s="34">
        <v>5</v>
      </c>
      <c r="G336" s="38">
        <v>466.1</v>
      </c>
      <c r="H336" s="29" t="s">
        <v>52</v>
      </c>
      <c r="I336"/>
    </row>
    <row r="337" spans="1:9" ht="15" customHeight="1" x14ac:dyDescent="0.25">
      <c r="A337" s="4" t="s">
        <v>20</v>
      </c>
      <c r="B337" s="4">
        <f t="shared" si="5"/>
        <v>334</v>
      </c>
      <c r="C337" s="39" t="s">
        <v>505</v>
      </c>
      <c r="D337" s="33">
        <v>41442</v>
      </c>
      <c r="E337" s="21" t="s">
        <v>21</v>
      </c>
      <c r="F337" s="34">
        <v>10</v>
      </c>
      <c r="G337" s="38">
        <v>466.1</v>
      </c>
      <c r="H337" s="29" t="s">
        <v>57</v>
      </c>
      <c r="I337"/>
    </row>
    <row r="338" spans="1:9" ht="15" customHeight="1" x14ac:dyDescent="0.25">
      <c r="A338" s="4" t="s">
        <v>20</v>
      </c>
      <c r="B338" s="4">
        <f t="shared" si="5"/>
        <v>335</v>
      </c>
      <c r="C338" s="39" t="s">
        <v>506</v>
      </c>
      <c r="D338" s="33">
        <v>41442</v>
      </c>
      <c r="E338" s="21" t="s">
        <v>21</v>
      </c>
      <c r="F338" s="34">
        <v>10</v>
      </c>
      <c r="G338" s="38">
        <v>466.1</v>
      </c>
      <c r="H338" s="29" t="s">
        <v>57</v>
      </c>
      <c r="I338"/>
    </row>
    <row r="339" spans="1:9" ht="15" customHeight="1" x14ac:dyDescent="0.25">
      <c r="A339" s="4" t="s">
        <v>20</v>
      </c>
      <c r="B339" s="4">
        <f t="shared" si="5"/>
        <v>336</v>
      </c>
      <c r="C339" s="39" t="s">
        <v>507</v>
      </c>
      <c r="D339" s="33">
        <v>41439</v>
      </c>
      <c r="E339" s="21" t="s">
        <v>21</v>
      </c>
      <c r="F339" s="34">
        <v>3</v>
      </c>
      <c r="G339" s="38">
        <v>466.1</v>
      </c>
      <c r="H339" s="29" t="s">
        <v>59</v>
      </c>
      <c r="I339"/>
    </row>
    <row r="340" spans="1:9" ht="15" customHeight="1" x14ac:dyDescent="0.25">
      <c r="A340" s="4" t="s">
        <v>20</v>
      </c>
      <c r="B340" s="4">
        <f t="shared" si="5"/>
        <v>337</v>
      </c>
      <c r="C340" s="39" t="s">
        <v>508</v>
      </c>
      <c r="D340" s="33">
        <v>41451</v>
      </c>
      <c r="E340" s="21" t="s">
        <v>21</v>
      </c>
      <c r="F340" s="34">
        <v>15</v>
      </c>
      <c r="G340" s="38">
        <v>466.1</v>
      </c>
      <c r="H340" s="29" t="s">
        <v>72</v>
      </c>
      <c r="I340"/>
    </row>
    <row r="341" spans="1:9" ht="15" customHeight="1" x14ac:dyDescent="0.25">
      <c r="A341" s="4" t="s">
        <v>20</v>
      </c>
      <c r="B341" s="4">
        <f t="shared" si="5"/>
        <v>338</v>
      </c>
      <c r="C341" s="39" t="s">
        <v>509</v>
      </c>
      <c r="D341" s="33">
        <v>41442</v>
      </c>
      <c r="E341" s="21" t="s">
        <v>21</v>
      </c>
      <c r="F341" s="34">
        <v>10</v>
      </c>
      <c r="G341" s="38">
        <v>466.1</v>
      </c>
      <c r="H341" s="29" t="s">
        <v>29</v>
      </c>
      <c r="I341"/>
    </row>
    <row r="342" spans="1:9" ht="15" customHeight="1" x14ac:dyDescent="0.25">
      <c r="A342" s="4" t="s">
        <v>20</v>
      </c>
      <c r="B342" s="4">
        <f t="shared" si="5"/>
        <v>339</v>
      </c>
      <c r="C342" s="39" t="s">
        <v>510</v>
      </c>
      <c r="D342" s="33">
        <v>41439</v>
      </c>
      <c r="E342" s="21" t="s">
        <v>21</v>
      </c>
      <c r="F342" s="34">
        <v>3</v>
      </c>
      <c r="G342" s="38">
        <v>466.1</v>
      </c>
      <c r="H342" s="29" t="s">
        <v>59</v>
      </c>
      <c r="I342"/>
    </row>
    <row r="343" spans="1:9" ht="15" customHeight="1" x14ac:dyDescent="0.25">
      <c r="A343" s="4" t="s">
        <v>20</v>
      </c>
      <c r="B343" s="4">
        <f t="shared" si="5"/>
        <v>340</v>
      </c>
      <c r="C343" s="39" t="s">
        <v>511</v>
      </c>
      <c r="D343" s="33">
        <v>41445</v>
      </c>
      <c r="E343" s="21" t="s">
        <v>21</v>
      </c>
      <c r="F343" s="34">
        <v>12</v>
      </c>
      <c r="G343" s="38">
        <v>466.1</v>
      </c>
      <c r="H343" s="29" t="s">
        <v>104</v>
      </c>
      <c r="I343"/>
    </row>
    <row r="344" spans="1:9" ht="15" customHeight="1" x14ac:dyDescent="0.25">
      <c r="A344" s="4" t="s">
        <v>20</v>
      </c>
      <c r="B344" s="4">
        <f t="shared" si="5"/>
        <v>341</v>
      </c>
      <c r="C344" s="39" t="s">
        <v>512</v>
      </c>
      <c r="D344" s="33">
        <v>41445</v>
      </c>
      <c r="E344" s="21" t="s">
        <v>21</v>
      </c>
      <c r="F344" s="34">
        <v>15</v>
      </c>
      <c r="G344" s="38">
        <v>466.1</v>
      </c>
      <c r="H344" s="29" t="s">
        <v>57</v>
      </c>
      <c r="I344"/>
    </row>
    <row r="345" spans="1:9" ht="15" customHeight="1" x14ac:dyDescent="0.25">
      <c r="A345" s="4" t="s">
        <v>20</v>
      </c>
      <c r="B345" s="4">
        <f t="shared" si="5"/>
        <v>342</v>
      </c>
      <c r="C345" s="39" t="s">
        <v>513</v>
      </c>
      <c r="D345" s="33">
        <v>41446</v>
      </c>
      <c r="E345" s="21" t="s">
        <v>21</v>
      </c>
      <c r="F345" s="34">
        <v>12</v>
      </c>
      <c r="G345" s="38">
        <v>466.1</v>
      </c>
      <c r="H345" s="29" t="s">
        <v>45</v>
      </c>
      <c r="I345"/>
    </row>
    <row r="346" spans="1:9" ht="15" customHeight="1" x14ac:dyDescent="0.25">
      <c r="A346" s="4" t="s">
        <v>20</v>
      </c>
      <c r="B346" s="4">
        <f t="shared" si="5"/>
        <v>343</v>
      </c>
      <c r="C346" s="39" t="s">
        <v>514</v>
      </c>
      <c r="D346" s="33">
        <v>41444</v>
      </c>
      <c r="E346" s="21" t="s">
        <v>21</v>
      </c>
      <c r="F346" s="34">
        <v>3.5</v>
      </c>
      <c r="G346" s="38">
        <v>466.1</v>
      </c>
      <c r="H346" s="29" t="s">
        <v>129</v>
      </c>
      <c r="I346"/>
    </row>
    <row r="347" spans="1:9" ht="15" customHeight="1" x14ac:dyDescent="0.25">
      <c r="A347" s="4" t="s">
        <v>20</v>
      </c>
      <c r="B347" s="4">
        <f t="shared" si="5"/>
        <v>344</v>
      </c>
      <c r="C347" s="39" t="s">
        <v>515</v>
      </c>
      <c r="D347" s="33">
        <v>41432</v>
      </c>
      <c r="E347" s="21" t="s">
        <v>21</v>
      </c>
      <c r="F347" s="34">
        <v>15</v>
      </c>
      <c r="G347" s="38">
        <v>466.1</v>
      </c>
      <c r="H347" s="29" t="s">
        <v>90</v>
      </c>
      <c r="I347"/>
    </row>
    <row r="348" spans="1:9" ht="15" customHeight="1" x14ac:dyDescent="0.25">
      <c r="A348" s="4" t="s">
        <v>20</v>
      </c>
      <c r="B348" s="4">
        <f t="shared" si="5"/>
        <v>345</v>
      </c>
      <c r="C348" s="39" t="s">
        <v>516</v>
      </c>
      <c r="D348" s="33">
        <v>41445</v>
      </c>
      <c r="E348" s="21" t="s">
        <v>21</v>
      </c>
      <c r="F348" s="34">
        <v>15</v>
      </c>
      <c r="G348" s="38">
        <v>466.1</v>
      </c>
      <c r="H348" s="29" t="s">
        <v>57</v>
      </c>
      <c r="I348"/>
    </row>
    <row r="349" spans="1:9" ht="15" customHeight="1" x14ac:dyDescent="0.25">
      <c r="A349" s="4" t="s">
        <v>20</v>
      </c>
      <c r="B349" s="4">
        <f t="shared" si="5"/>
        <v>346</v>
      </c>
      <c r="C349" s="39" t="s">
        <v>517</v>
      </c>
      <c r="D349" s="33">
        <v>41445</v>
      </c>
      <c r="E349" s="21" t="s">
        <v>21</v>
      </c>
      <c r="F349" s="34">
        <v>15</v>
      </c>
      <c r="G349" s="38">
        <v>466.1</v>
      </c>
      <c r="H349" s="29" t="s">
        <v>57</v>
      </c>
      <c r="I349"/>
    </row>
    <row r="350" spans="1:9" ht="15" customHeight="1" x14ac:dyDescent="0.25">
      <c r="A350" s="4" t="s">
        <v>20</v>
      </c>
      <c r="B350" s="4">
        <f t="shared" si="5"/>
        <v>347</v>
      </c>
      <c r="C350" s="39" t="s">
        <v>518</v>
      </c>
      <c r="D350" s="33">
        <v>41446</v>
      </c>
      <c r="E350" s="21" t="s">
        <v>21</v>
      </c>
      <c r="F350" s="34">
        <v>15</v>
      </c>
      <c r="G350" s="38">
        <v>466.1</v>
      </c>
      <c r="H350" s="29" t="s">
        <v>45</v>
      </c>
      <c r="I350"/>
    </row>
    <row r="351" spans="1:9" ht="15" customHeight="1" x14ac:dyDescent="0.25">
      <c r="A351" s="4" t="s">
        <v>20</v>
      </c>
      <c r="B351" s="4">
        <f t="shared" si="5"/>
        <v>348</v>
      </c>
      <c r="C351" s="39" t="s">
        <v>519</v>
      </c>
      <c r="D351" s="33">
        <v>41445</v>
      </c>
      <c r="E351" s="21" t="s">
        <v>21</v>
      </c>
      <c r="F351" s="34">
        <v>15</v>
      </c>
      <c r="G351" s="38">
        <v>466.1</v>
      </c>
      <c r="H351" s="29" t="s">
        <v>57</v>
      </c>
      <c r="I351"/>
    </row>
    <row r="352" spans="1:9" ht="15" customHeight="1" x14ac:dyDescent="0.25">
      <c r="A352" s="4" t="s">
        <v>20</v>
      </c>
      <c r="B352" s="4">
        <f t="shared" si="5"/>
        <v>349</v>
      </c>
      <c r="C352" s="39" t="s">
        <v>520</v>
      </c>
      <c r="D352" s="33">
        <v>41444</v>
      </c>
      <c r="E352" s="21" t="s">
        <v>21</v>
      </c>
      <c r="F352" s="34">
        <v>10</v>
      </c>
      <c r="G352" s="38">
        <v>466.1</v>
      </c>
      <c r="H352" s="29" t="s">
        <v>92</v>
      </c>
      <c r="I352"/>
    </row>
    <row r="353" spans="1:9" ht="15" customHeight="1" x14ac:dyDescent="0.25">
      <c r="A353" s="4" t="s">
        <v>20</v>
      </c>
      <c r="B353" s="4">
        <f t="shared" si="5"/>
        <v>350</v>
      </c>
      <c r="C353" s="39" t="s">
        <v>521</v>
      </c>
      <c r="D353" s="33">
        <v>41452</v>
      </c>
      <c r="E353" s="21" t="s">
        <v>22</v>
      </c>
      <c r="F353" s="34">
        <v>380</v>
      </c>
      <c r="G353" s="38">
        <v>106050.4</v>
      </c>
      <c r="H353" s="29" t="s">
        <v>150</v>
      </c>
      <c r="I353"/>
    </row>
    <row r="354" spans="1:9" ht="15" customHeight="1" x14ac:dyDescent="0.25">
      <c r="A354" s="4" t="s">
        <v>20</v>
      </c>
      <c r="B354" s="4">
        <f t="shared" si="5"/>
        <v>351</v>
      </c>
      <c r="C354" s="39" t="s">
        <v>522</v>
      </c>
      <c r="D354" s="33">
        <v>41439</v>
      </c>
      <c r="E354" s="21" t="s">
        <v>21</v>
      </c>
      <c r="F354" s="34">
        <v>15</v>
      </c>
      <c r="G354" s="38">
        <v>466.1</v>
      </c>
      <c r="H354" s="29" t="s">
        <v>78</v>
      </c>
      <c r="I354"/>
    </row>
    <row r="355" spans="1:9" ht="15" customHeight="1" x14ac:dyDescent="0.25">
      <c r="A355" s="4" t="s">
        <v>20</v>
      </c>
      <c r="B355" s="4">
        <f t="shared" si="5"/>
        <v>352</v>
      </c>
      <c r="C355" s="39" t="s">
        <v>523</v>
      </c>
      <c r="D355" s="33">
        <v>41435</v>
      </c>
      <c r="E355" s="21" t="s">
        <v>21</v>
      </c>
      <c r="F355" s="34">
        <v>12</v>
      </c>
      <c r="G355" s="38">
        <v>466.1</v>
      </c>
      <c r="H355" s="29" t="s">
        <v>44</v>
      </c>
      <c r="I355"/>
    </row>
    <row r="356" spans="1:9" ht="15" customHeight="1" x14ac:dyDescent="0.25">
      <c r="A356" s="4" t="s">
        <v>20</v>
      </c>
      <c r="B356" s="4">
        <f t="shared" si="5"/>
        <v>353</v>
      </c>
      <c r="C356" s="39" t="s">
        <v>524</v>
      </c>
      <c r="D356" s="33">
        <v>41452</v>
      </c>
      <c r="E356" s="21" t="s">
        <v>21</v>
      </c>
      <c r="F356" s="34">
        <v>15</v>
      </c>
      <c r="G356" s="38">
        <v>466.1</v>
      </c>
      <c r="H356" s="29" t="s">
        <v>76</v>
      </c>
      <c r="I356"/>
    </row>
    <row r="357" spans="1:9" ht="15" customHeight="1" x14ac:dyDescent="0.25">
      <c r="A357" s="4" t="s">
        <v>20</v>
      </c>
      <c r="B357" s="4">
        <f t="shared" si="5"/>
        <v>354</v>
      </c>
      <c r="C357" s="39" t="s">
        <v>525</v>
      </c>
      <c r="D357" s="33">
        <v>41450</v>
      </c>
      <c r="E357" s="21" t="s">
        <v>21</v>
      </c>
      <c r="F357" s="34">
        <v>10</v>
      </c>
      <c r="G357" s="38">
        <v>466.1</v>
      </c>
      <c r="H357" s="29" t="s">
        <v>34</v>
      </c>
      <c r="I357"/>
    </row>
    <row r="358" spans="1:9" ht="15" customHeight="1" x14ac:dyDescent="0.25">
      <c r="A358" s="4" t="s">
        <v>20</v>
      </c>
      <c r="B358" s="4">
        <f t="shared" si="5"/>
        <v>355</v>
      </c>
      <c r="C358" s="39" t="s">
        <v>526</v>
      </c>
      <c r="D358" s="33">
        <v>41431</v>
      </c>
      <c r="E358" s="21" t="s">
        <v>21</v>
      </c>
      <c r="F358" s="34">
        <v>15</v>
      </c>
      <c r="G358" s="38">
        <v>466.1</v>
      </c>
      <c r="H358" s="29" t="s">
        <v>117</v>
      </c>
      <c r="I358"/>
    </row>
    <row r="359" spans="1:9" ht="15" customHeight="1" x14ac:dyDescent="0.25">
      <c r="A359" s="4" t="s">
        <v>20</v>
      </c>
      <c r="B359" s="4">
        <f t="shared" si="5"/>
        <v>356</v>
      </c>
      <c r="C359" s="39" t="s">
        <v>527</v>
      </c>
      <c r="D359" s="33">
        <v>41436</v>
      </c>
      <c r="E359" s="21" t="s">
        <v>21</v>
      </c>
      <c r="F359" s="34">
        <v>10</v>
      </c>
      <c r="G359" s="38">
        <v>466.1</v>
      </c>
      <c r="H359" s="29" t="s">
        <v>155</v>
      </c>
      <c r="I359"/>
    </row>
    <row r="360" spans="1:9" ht="15" customHeight="1" x14ac:dyDescent="0.25">
      <c r="A360" s="4" t="s">
        <v>20</v>
      </c>
      <c r="B360" s="4">
        <f t="shared" si="5"/>
        <v>357</v>
      </c>
      <c r="C360" s="39" t="s">
        <v>528</v>
      </c>
      <c r="D360" s="33">
        <v>41444</v>
      </c>
      <c r="E360" s="21" t="s">
        <v>21</v>
      </c>
      <c r="F360" s="34">
        <v>3</v>
      </c>
      <c r="G360" s="38">
        <v>466.1</v>
      </c>
      <c r="H360" s="29" t="s">
        <v>54</v>
      </c>
      <c r="I360"/>
    </row>
    <row r="361" spans="1:9" ht="15" customHeight="1" x14ac:dyDescent="0.25">
      <c r="A361" s="4" t="s">
        <v>20</v>
      </c>
      <c r="B361" s="4">
        <f t="shared" si="5"/>
        <v>358</v>
      </c>
      <c r="C361" s="39" t="s">
        <v>529</v>
      </c>
      <c r="D361" s="33">
        <v>41445</v>
      </c>
      <c r="E361" s="21" t="s">
        <v>21</v>
      </c>
      <c r="F361" s="34">
        <v>3</v>
      </c>
      <c r="G361" s="38">
        <v>466.1</v>
      </c>
      <c r="H361" s="29" t="s">
        <v>52</v>
      </c>
      <c r="I361"/>
    </row>
    <row r="362" spans="1:9" ht="15" customHeight="1" x14ac:dyDescent="0.25">
      <c r="A362" s="4" t="s">
        <v>20</v>
      </c>
      <c r="B362" s="4">
        <f t="shared" si="5"/>
        <v>359</v>
      </c>
      <c r="C362" s="39" t="s">
        <v>530</v>
      </c>
      <c r="D362" s="33">
        <v>41452</v>
      </c>
      <c r="E362" s="21" t="s">
        <v>21</v>
      </c>
      <c r="F362" s="34">
        <v>10</v>
      </c>
      <c r="G362" s="38">
        <v>466.1</v>
      </c>
      <c r="H362" s="29" t="s">
        <v>57</v>
      </c>
      <c r="I362"/>
    </row>
    <row r="363" spans="1:9" ht="15" customHeight="1" x14ac:dyDescent="0.25">
      <c r="A363" s="4" t="s">
        <v>20</v>
      </c>
      <c r="B363" s="4">
        <f t="shared" si="5"/>
        <v>360</v>
      </c>
      <c r="C363" s="39" t="s">
        <v>531</v>
      </c>
      <c r="D363" s="33">
        <v>41444</v>
      </c>
      <c r="E363" s="21" t="s">
        <v>21</v>
      </c>
      <c r="F363" s="34">
        <v>15</v>
      </c>
      <c r="G363" s="38">
        <v>466.1</v>
      </c>
      <c r="H363" s="29" t="s">
        <v>54</v>
      </c>
      <c r="I363"/>
    </row>
    <row r="364" spans="1:9" ht="15" customHeight="1" x14ac:dyDescent="0.25">
      <c r="A364" s="4" t="s">
        <v>20</v>
      </c>
      <c r="B364" s="4">
        <f t="shared" si="5"/>
        <v>361</v>
      </c>
      <c r="C364" s="39" t="s">
        <v>532</v>
      </c>
      <c r="D364" s="33">
        <v>41449</v>
      </c>
      <c r="E364" s="21" t="s">
        <v>21</v>
      </c>
      <c r="F364" s="34">
        <v>7.5</v>
      </c>
      <c r="G364" s="38">
        <v>466.1</v>
      </c>
      <c r="H364" s="29" t="s">
        <v>23</v>
      </c>
      <c r="I364"/>
    </row>
    <row r="365" spans="1:9" ht="15" customHeight="1" x14ac:dyDescent="0.25">
      <c r="A365" s="4" t="s">
        <v>20</v>
      </c>
      <c r="B365" s="4">
        <f t="shared" si="5"/>
        <v>362</v>
      </c>
      <c r="C365" s="39" t="s">
        <v>533</v>
      </c>
      <c r="D365" s="33">
        <v>41443</v>
      </c>
      <c r="E365" s="21" t="s">
        <v>21</v>
      </c>
      <c r="F365" s="34">
        <v>7.5</v>
      </c>
      <c r="G365" s="38">
        <v>466.1</v>
      </c>
      <c r="H365" s="29" t="s">
        <v>23</v>
      </c>
      <c r="I365"/>
    </row>
    <row r="366" spans="1:9" ht="15" customHeight="1" x14ac:dyDescent="0.25">
      <c r="A366" s="4" t="s">
        <v>20</v>
      </c>
      <c r="B366" s="4">
        <f t="shared" si="5"/>
        <v>363</v>
      </c>
      <c r="C366" s="39" t="s">
        <v>534</v>
      </c>
      <c r="D366" s="33">
        <v>41438</v>
      </c>
      <c r="E366" s="21" t="s">
        <v>21</v>
      </c>
      <c r="F366" s="34">
        <v>15</v>
      </c>
      <c r="G366" s="38">
        <v>466.1</v>
      </c>
      <c r="H366" s="29" t="s">
        <v>103</v>
      </c>
      <c r="I366"/>
    </row>
    <row r="367" spans="1:9" ht="15" customHeight="1" x14ac:dyDescent="0.25">
      <c r="A367" s="4" t="s">
        <v>20</v>
      </c>
      <c r="B367" s="4">
        <f t="shared" si="5"/>
        <v>364</v>
      </c>
      <c r="C367" s="39" t="s">
        <v>535</v>
      </c>
      <c r="D367" s="33">
        <v>41435</v>
      </c>
      <c r="E367" s="21" t="s">
        <v>21</v>
      </c>
      <c r="F367" s="34">
        <v>14</v>
      </c>
      <c r="G367" s="38">
        <v>466.1</v>
      </c>
      <c r="H367" s="29" t="s">
        <v>139</v>
      </c>
      <c r="I367"/>
    </row>
    <row r="368" spans="1:9" ht="15" customHeight="1" x14ac:dyDescent="0.25">
      <c r="A368" s="4" t="s">
        <v>20</v>
      </c>
      <c r="B368" s="4">
        <f t="shared" si="5"/>
        <v>365</v>
      </c>
      <c r="C368" s="39" t="s">
        <v>536</v>
      </c>
      <c r="D368" s="33">
        <v>41435</v>
      </c>
      <c r="E368" s="21" t="s">
        <v>21</v>
      </c>
      <c r="F368" s="34">
        <v>3</v>
      </c>
      <c r="G368" s="38">
        <v>466.1</v>
      </c>
      <c r="H368" s="29" t="s">
        <v>156</v>
      </c>
      <c r="I368"/>
    </row>
    <row r="369" spans="1:9" ht="15" customHeight="1" x14ac:dyDescent="0.25">
      <c r="A369" s="4" t="s">
        <v>20</v>
      </c>
      <c r="B369" s="4">
        <f t="shared" si="5"/>
        <v>366</v>
      </c>
      <c r="C369" s="39" t="s">
        <v>537</v>
      </c>
      <c r="D369" s="33">
        <v>41438</v>
      </c>
      <c r="E369" s="21" t="s">
        <v>21</v>
      </c>
      <c r="F369" s="34">
        <v>15</v>
      </c>
      <c r="G369" s="38">
        <v>466.1</v>
      </c>
      <c r="H369" s="29" t="s">
        <v>61</v>
      </c>
      <c r="I369"/>
    </row>
    <row r="370" spans="1:9" ht="15" customHeight="1" x14ac:dyDescent="0.25">
      <c r="A370" s="4" t="s">
        <v>20</v>
      </c>
      <c r="B370" s="4">
        <f t="shared" si="5"/>
        <v>367</v>
      </c>
      <c r="C370" s="39" t="s">
        <v>538</v>
      </c>
      <c r="D370" s="33">
        <v>41442</v>
      </c>
      <c r="E370" s="21" t="s">
        <v>21</v>
      </c>
      <c r="F370" s="34">
        <v>14</v>
      </c>
      <c r="G370" s="38">
        <v>466.1</v>
      </c>
      <c r="H370" s="29" t="s">
        <v>89</v>
      </c>
      <c r="I370"/>
    </row>
    <row r="371" spans="1:9" ht="15" customHeight="1" x14ac:dyDescent="0.25">
      <c r="A371" s="4" t="s">
        <v>20</v>
      </c>
      <c r="B371" s="4">
        <f t="shared" si="5"/>
        <v>368</v>
      </c>
      <c r="C371" s="39" t="s">
        <v>539</v>
      </c>
      <c r="D371" s="33">
        <v>41439</v>
      </c>
      <c r="E371" s="21" t="s">
        <v>21</v>
      </c>
      <c r="F371" s="34">
        <v>6</v>
      </c>
      <c r="G371" s="38">
        <v>466.1</v>
      </c>
      <c r="H371" s="29" t="s">
        <v>125</v>
      </c>
      <c r="I371"/>
    </row>
    <row r="372" spans="1:9" ht="15" customHeight="1" x14ac:dyDescent="0.25">
      <c r="A372" s="4" t="s">
        <v>20</v>
      </c>
      <c r="B372" s="4">
        <f t="shared" si="5"/>
        <v>369</v>
      </c>
      <c r="C372" s="39" t="s">
        <v>540</v>
      </c>
      <c r="D372" s="33">
        <v>41452</v>
      </c>
      <c r="E372" s="21" t="s">
        <v>21</v>
      </c>
      <c r="F372" s="34">
        <v>10</v>
      </c>
      <c r="G372" s="38">
        <v>466.1</v>
      </c>
      <c r="H372" s="29" t="s">
        <v>159</v>
      </c>
      <c r="I372"/>
    </row>
    <row r="373" spans="1:9" ht="15" customHeight="1" x14ac:dyDescent="0.25">
      <c r="A373" s="4" t="s">
        <v>20</v>
      </c>
      <c r="B373" s="4">
        <f t="shared" si="5"/>
        <v>370</v>
      </c>
      <c r="C373" s="39" t="s">
        <v>541</v>
      </c>
      <c r="D373" s="33">
        <v>41439</v>
      </c>
      <c r="E373" s="21" t="s">
        <v>21</v>
      </c>
      <c r="F373" s="34">
        <v>9</v>
      </c>
      <c r="G373" s="38">
        <v>466.1</v>
      </c>
      <c r="H373" s="29" t="s">
        <v>152</v>
      </c>
      <c r="I373"/>
    </row>
    <row r="374" spans="1:9" ht="15" customHeight="1" x14ac:dyDescent="0.25">
      <c r="A374" s="4" t="s">
        <v>20</v>
      </c>
      <c r="B374" s="4">
        <f t="shared" si="5"/>
        <v>371</v>
      </c>
      <c r="C374" s="39" t="s">
        <v>542</v>
      </c>
      <c r="D374" s="33">
        <v>41453</v>
      </c>
      <c r="E374" s="21" t="s">
        <v>21</v>
      </c>
      <c r="F374" s="34">
        <v>15</v>
      </c>
      <c r="G374" s="38">
        <v>466.1</v>
      </c>
      <c r="H374" s="29" t="s">
        <v>144</v>
      </c>
      <c r="I374"/>
    </row>
    <row r="375" spans="1:9" ht="15" customHeight="1" x14ac:dyDescent="0.25">
      <c r="A375" s="4" t="s">
        <v>20</v>
      </c>
      <c r="B375" s="4">
        <f t="shared" si="5"/>
        <v>372</v>
      </c>
      <c r="C375" s="39" t="s">
        <v>543</v>
      </c>
      <c r="D375" s="33">
        <v>41450</v>
      </c>
      <c r="E375" s="21" t="s">
        <v>21</v>
      </c>
      <c r="F375" s="34">
        <v>10</v>
      </c>
      <c r="G375" s="38">
        <v>466.1</v>
      </c>
      <c r="H375" s="29" t="s">
        <v>27</v>
      </c>
      <c r="I375"/>
    </row>
    <row r="376" spans="1:9" ht="15" customHeight="1" x14ac:dyDescent="0.25">
      <c r="A376" s="4" t="s">
        <v>20</v>
      </c>
      <c r="B376" s="4">
        <f t="shared" si="5"/>
        <v>373</v>
      </c>
      <c r="C376" s="39" t="s">
        <v>544</v>
      </c>
      <c r="D376" s="33">
        <v>41449</v>
      </c>
      <c r="E376" s="21" t="s">
        <v>21</v>
      </c>
      <c r="F376" s="34">
        <v>5</v>
      </c>
      <c r="G376" s="38">
        <v>466.1</v>
      </c>
      <c r="H376" s="29" t="s">
        <v>119</v>
      </c>
      <c r="I376"/>
    </row>
    <row r="377" spans="1:9" ht="15" customHeight="1" x14ac:dyDescent="0.25">
      <c r="A377" s="4" t="s">
        <v>20</v>
      </c>
      <c r="B377" s="4">
        <f t="shared" si="5"/>
        <v>374</v>
      </c>
      <c r="C377" s="39" t="s">
        <v>545</v>
      </c>
      <c r="D377" s="33">
        <v>41451</v>
      </c>
      <c r="E377" s="21" t="s">
        <v>21</v>
      </c>
      <c r="F377" s="34">
        <v>15</v>
      </c>
      <c r="G377" s="38">
        <v>466.1</v>
      </c>
      <c r="H377" s="29" t="s">
        <v>69</v>
      </c>
      <c r="I377"/>
    </row>
    <row r="378" spans="1:9" ht="15" customHeight="1" x14ac:dyDescent="0.25">
      <c r="A378" s="4" t="s">
        <v>20</v>
      </c>
      <c r="B378" s="4">
        <f t="shared" si="5"/>
        <v>375</v>
      </c>
      <c r="C378" s="39" t="s">
        <v>546</v>
      </c>
      <c r="D378" s="33">
        <v>41439</v>
      </c>
      <c r="E378" s="21" t="s">
        <v>21</v>
      </c>
      <c r="F378" s="34">
        <v>8</v>
      </c>
      <c r="G378" s="38">
        <v>466.1</v>
      </c>
      <c r="H378" s="29" t="s">
        <v>134</v>
      </c>
      <c r="I378"/>
    </row>
    <row r="379" spans="1:9" ht="15" customHeight="1" x14ac:dyDescent="0.25">
      <c r="A379" s="4" t="s">
        <v>20</v>
      </c>
      <c r="B379" s="4">
        <f t="shared" si="5"/>
        <v>376</v>
      </c>
      <c r="C379" s="39" t="s">
        <v>547</v>
      </c>
      <c r="D379" s="33">
        <v>41443</v>
      </c>
      <c r="E379" s="21" t="s">
        <v>21</v>
      </c>
      <c r="F379" s="34">
        <v>15</v>
      </c>
      <c r="G379" s="38">
        <v>466.1</v>
      </c>
      <c r="H379" s="29" t="s">
        <v>102</v>
      </c>
      <c r="I379"/>
    </row>
    <row r="380" spans="1:9" ht="15" customHeight="1" x14ac:dyDescent="0.25">
      <c r="A380" s="4" t="s">
        <v>20</v>
      </c>
      <c r="B380" s="4">
        <f t="shared" si="5"/>
        <v>377</v>
      </c>
      <c r="C380" s="39" t="s">
        <v>548</v>
      </c>
      <c r="D380" s="33">
        <v>41445</v>
      </c>
      <c r="E380" s="21" t="s">
        <v>21</v>
      </c>
      <c r="F380" s="34">
        <v>5</v>
      </c>
      <c r="G380" s="38">
        <v>466.1</v>
      </c>
      <c r="H380" s="29" t="s">
        <v>142</v>
      </c>
      <c r="I380"/>
    </row>
    <row r="381" spans="1:9" ht="15" customHeight="1" x14ac:dyDescent="0.25">
      <c r="A381" s="4" t="s">
        <v>20</v>
      </c>
      <c r="B381" s="4">
        <f t="shared" si="5"/>
        <v>378</v>
      </c>
      <c r="C381" s="39" t="s">
        <v>549</v>
      </c>
      <c r="D381" s="33">
        <v>41438</v>
      </c>
      <c r="E381" s="21" t="s">
        <v>21</v>
      </c>
      <c r="F381" s="34">
        <v>15</v>
      </c>
      <c r="G381" s="38">
        <v>466.1</v>
      </c>
      <c r="H381" s="29" t="s">
        <v>61</v>
      </c>
      <c r="I381"/>
    </row>
    <row r="382" spans="1:9" ht="15" customHeight="1" x14ac:dyDescent="0.25">
      <c r="A382" s="4" t="s">
        <v>20</v>
      </c>
      <c r="B382" s="4">
        <f t="shared" si="5"/>
        <v>379</v>
      </c>
      <c r="C382" s="39" t="s">
        <v>550</v>
      </c>
      <c r="D382" s="33">
        <v>41442</v>
      </c>
      <c r="E382" s="21" t="s">
        <v>21</v>
      </c>
      <c r="F382" s="34">
        <v>5</v>
      </c>
      <c r="G382" s="38">
        <v>466.1</v>
      </c>
      <c r="H382" s="29" t="s">
        <v>49</v>
      </c>
      <c r="I382"/>
    </row>
    <row r="383" spans="1:9" ht="15" customHeight="1" x14ac:dyDescent="0.25">
      <c r="A383" s="4" t="s">
        <v>20</v>
      </c>
      <c r="B383" s="4">
        <f t="shared" si="5"/>
        <v>380</v>
      </c>
      <c r="C383" s="39" t="s">
        <v>551</v>
      </c>
      <c r="D383" s="33">
        <v>41439</v>
      </c>
      <c r="E383" s="21" t="s">
        <v>21</v>
      </c>
      <c r="F383" s="34">
        <v>13</v>
      </c>
      <c r="G383" s="38">
        <v>466.1</v>
      </c>
      <c r="H383" s="29" t="s">
        <v>139</v>
      </c>
      <c r="I383"/>
    </row>
    <row r="384" spans="1:9" ht="15" customHeight="1" x14ac:dyDescent="0.25">
      <c r="A384" s="4" t="s">
        <v>20</v>
      </c>
      <c r="B384" s="4">
        <f t="shared" si="5"/>
        <v>381</v>
      </c>
      <c r="C384" s="39" t="s">
        <v>552</v>
      </c>
      <c r="D384" s="33">
        <v>41443</v>
      </c>
      <c r="E384" s="21" t="s">
        <v>21</v>
      </c>
      <c r="F384" s="34">
        <v>6</v>
      </c>
      <c r="G384" s="38">
        <v>466.1</v>
      </c>
      <c r="H384" s="29" t="s">
        <v>139</v>
      </c>
      <c r="I384"/>
    </row>
    <row r="385" spans="1:9" ht="15" customHeight="1" x14ac:dyDescent="0.25">
      <c r="A385" s="4" t="s">
        <v>20</v>
      </c>
      <c r="B385" s="4">
        <f t="shared" si="5"/>
        <v>382</v>
      </c>
      <c r="C385" s="39" t="s">
        <v>553</v>
      </c>
      <c r="D385" s="33">
        <v>41439</v>
      </c>
      <c r="E385" s="21" t="s">
        <v>21</v>
      </c>
      <c r="F385" s="34">
        <v>11</v>
      </c>
      <c r="G385" s="38">
        <v>466.1</v>
      </c>
      <c r="H385" s="29" t="s">
        <v>139</v>
      </c>
      <c r="I385"/>
    </row>
    <row r="386" spans="1:9" ht="15" customHeight="1" x14ac:dyDescent="0.25">
      <c r="A386" s="4" t="s">
        <v>20</v>
      </c>
      <c r="B386" s="4">
        <f t="shared" si="5"/>
        <v>383</v>
      </c>
      <c r="C386" s="39" t="s">
        <v>554</v>
      </c>
      <c r="D386" s="33">
        <v>41452</v>
      </c>
      <c r="E386" s="21" t="s">
        <v>21</v>
      </c>
      <c r="F386" s="34">
        <v>15</v>
      </c>
      <c r="G386" s="38">
        <v>466.1</v>
      </c>
      <c r="H386" s="29" t="s">
        <v>32</v>
      </c>
      <c r="I386"/>
    </row>
    <row r="387" spans="1:9" ht="15" customHeight="1" x14ac:dyDescent="0.25">
      <c r="A387" s="4" t="s">
        <v>20</v>
      </c>
      <c r="B387" s="4">
        <f t="shared" si="5"/>
        <v>384</v>
      </c>
      <c r="C387" s="39" t="s">
        <v>555</v>
      </c>
      <c r="D387" s="33">
        <v>41443</v>
      </c>
      <c r="E387" s="21" t="s">
        <v>21</v>
      </c>
      <c r="F387" s="34">
        <v>15</v>
      </c>
      <c r="G387" s="38">
        <v>466.1</v>
      </c>
      <c r="H387" s="29" t="s">
        <v>55</v>
      </c>
      <c r="I387"/>
    </row>
    <row r="388" spans="1:9" ht="15" customHeight="1" x14ac:dyDescent="0.25">
      <c r="A388" s="4" t="s">
        <v>20</v>
      </c>
      <c r="B388" s="4">
        <f t="shared" si="5"/>
        <v>385</v>
      </c>
      <c r="C388" s="39" t="s">
        <v>556</v>
      </c>
      <c r="D388" s="33">
        <v>41450</v>
      </c>
      <c r="E388" s="21" t="s">
        <v>21</v>
      </c>
      <c r="F388" s="34">
        <v>5</v>
      </c>
      <c r="G388" s="38">
        <v>466.1</v>
      </c>
      <c r="H388" s="29" t="s">
        <v>26</v>
      </c>
      <c r="I388"/>
    </row>
    <row r="389" spans="1:9" ht="15" customHeight="1" x14ac:dyDescent="0.25">
      <c r="A389" s="4" t="s">
        <v>20</v>
      </c>
      <c r="B389" s="4">
        <f t="shared" ref="B389:B414" si="6">B388+1</f>
        <v>386</v>
      </c>
      <c r="C389" s="39" t="s">
        <v>557</v>
      </c>
      <c r="D389" s="33">
        <v>41446</v>
      </c>
      <c r="E389" s="21" t="s">
        <v>21</v>
      </c>
      <c r="F389" s="34">
        <v>15</v>
      </c>
      <c r="G389" s="38">
        <v>466.1</v>
      </c>
      <c r="H389" s="29" t="s">
        <v>56</v>
      </c>
      <c r="I389"/>
    </row>
    <row r="390" spans="1:9" ht="15" customHeight="1" x14ac:dyDescent="0.25">
      <c r="A390" s="4" t="s">
        <v>20</v>
      </c>
      <c r="B390" s="4">
        <f t="shared" si="6"/>
        <v>387</v>
      </c>
      <c r="C390" s="39" t="s">
        <v>558</v>
      </c>
      <c r="D390" s="33">
        <v>41439</v>
      </c>
      <c r="E390" s="21" t="s">
        <v>21</v>
      </c>
      <c r="F390" s="34">
        <v>15</v>
      </c>
      <c r="G390" s="38">
        <v>466.1</v>
      </c>
      <c r="H390" s="29" t="s">
        <v>129</v>
      </c>
      <c r="I390"/>
    </row>
    <row r="391" spans="1:9" ht="15" customHeight="1" x14ac:dyDescent="0.25">
      <c r="A391" s="4" t="s">
        <v>20</v>
      </c>
      <c r="B391" s="4">
        <f t="shared" si="6"/>
        <v>388</v>
      </c>
      <c r="C391" s="39" t="s">
        <v>559</v>
      </c>
      <c r="D391" s="33">
        <v>41446</v>
      </c>
      <c r="E391" s="21" t="s">
        <v>21</v>
      </c>
      <c r="F391" s="34">
        <v>15</v>
      </c>
      <c r="G391" s="38">
        <v>466.1</v>
      </c>
      <c r="H391" s="29" t="s">
        <v>28</v>
      </c>
      <c r="I391"/>
    </row>
    <row r="392" spans="1:9" ht="15" customHeight="1" x14ac:dyDescent="0.25">
      <c r="A392" s="4" t="s">
        <v>20</v>
      </c>
      <c r="B392" s="4">
        <f t="shared" si="6"/>
        <v>389</v>
      </c>
      <c r="C392" s="39" t="s">
        <v>560</v>
      </c>
      <c r="D392" s="33">
        <v>41445</v>
      </c>
      <c r="E392" s="21" t="s">
        <v>21</v>
      </c>
      <c r="F392" s="34">
        <v>15</v>
      </c>
      <c r="G392" s="38">
        <v>466.1</v>
      </c>
      <c r="H392" s="29" t="s">
        <v>129</v>
      </c>
      <c r="I392"/>
    </row>
    <row r="393" spans="1:9" ht="15" customHeight="1" x14ac:dyDescent="0.25">
      <c r="A393" s="4" t="s">
        <v>20</v>
      </c>
      <c r="B393" s="4">
        <f t="shared" si="6"/>
        <v>390</v>
      </c>
      <c r="C393" s="39" t="s">
        <v>561</v>
      </c>
      <c r="D393" s="33">
        <v>41446</v>
      </c>
      <c r="E393" s="21" t="s">
        <v>21</v>
      </c>
      <c r="F393" s="34">
        <v>15</v>
      </c>
      <c r="G393" s="38">
        <v>466.1</v>
      </c>
      <c r="H393" s="29" t="s">
        <v>141</v>
      </c>
      <c r="I393"/>
    </row>
    <row r="394" spans="1:9" ht="15" customHeight="1" x14ac:dyDescent="0.25">
      <c r="A394" s="4" t="s">
        <v>20</v>
      </c>
      <c r="B394" s="4">
        <f t="shared" si="6"/>
        <v>391</v>
      </c>
      <c r="C394" s="39" t="s">
        <v>562</v>
      </c>
      <c r="D394" s="33">
        <v>41443</v>
      </c>
      <c r="E394" s="21" t="s">
        <v>21</v>
      </c>
      <c r="F394" s="34">
        <v>15</v>
      </c>
      <c r="G394" s="38">
        <v>466.1</v>
      </c>
      <c r="H394" s="29" t="s">
        <v>129</v>
      </c>
      <c r="I394"/>
    </row>
    <row r="395" spans="1:9" ht="15" customHeight="1" x14ac:dyDescent="0.25">
      <c r="A395" s="4" t="s">
        <v>20</v>
      </c>
      <c r="B395" s="4">
        <f t="shared" si="6"/>
        <v>392</v>
      </c>
      <c r="C395" s="39" t="s">
        <v>563</v>
      </c>
      <c r="D395" s="33">
        <v>41439</v>
      </c>
      <c r="E395" s="21" t="s">
        <v>21</v>
      </c>
      <c r="F395" s="34">
        <v>5</v>
      </c>
      <c r="G395" s="38">
        <v>466.1</v>
      </c>
      <c r="H395" s="29" t="s">
        <v>169</v>
      </c>
      <c r="I395"/>
    </row>
    <row r="396" spans="1:9" ht="15" customHeight="1" x14ac:dyDescent="0.25">
      <c r="A396" s="4" t="s">
        <v>20</v>
      </c>
      <c r="B396" s="4">
        <f t="shared" si="6"/>
        <v>393</v>
      </c>
      <c r="C396" s="39" t="s">
        <v>564</v>
      </c>
      <c r="D396" s="33">
        <v>41444</v>
      </c>
      <c r="E396" s="21" t="s">
        <v>21</v>
      </c>
      <c r="F396" s="34">
        <v>6</v>
      </c>
      <c r="G396" s="38">
        <v>466.1</v>
      </c>
      <c r="H396" s="29" t="s">
        <v>54</v>
      </c>
      <c r="I396"/>
    </row>
    <row r="397" spans="1:9" ht="15" customHeight="1" x14ac:dyDescent="0.25">
      <c r="A397" s="4" t="s">
        <v>20</v>
      </c>
      <c r="B397" s="4">
        <f t="shared" si="6"/>
        <v>394</v>
      </c>
      <c r="C397" s="39" t="s">
        <v>565</v>
      </c>
      <c r="D397" s="33">
        <v>41452</v>
      </c>
      <c r="E397" s="21" t="s">
        <v>21</v>
      </c>
      <c r="F397" s="34">
        <v>15</v>
      </c>
      <c r="G397" s="38">
        <v>466.1</v>
      </c>
      <c r="H397" s="29" t="s">
        <v>155</v>
      </c>
      <c r="I397"/>
    </row>
    <row r="398" spans="1:9" ht="15" customHeight="1" x14ac:dyDescent="0.25">
      <c r="A398" s="4" t="s">
        <v>20</v>
      </c>
      <c r="B398" s="4">
        <f t="shared" si="6"/>
        <v>395</v>
      </c>
      <c r="C398" s="39" t="s">
        <v>566</v>
      </c>
      <c r="D398" s="33">
        <v>41453</v>
      </c>
      <c r="E398" s="21" t="s">
        <v>21</v>
      </c>
      <c r="F398" s="34">
        <v>6</v>
      </c>
      <c r="G398" s="38">
        <v>466.1</v>
      </c>
      <c r="H398" s="29" t="s">
        <v>44</v>
      </c>
      <c r="I398"/>
    </row>
    <row r="399" spans="1:9" ht="15" customHeight="1" x14ac:dyDescent="0.25">
      <c r="A399" s="4" t="s">
        <v>20</v>
      </c>
      <c r="B399" s="4">
        <f t="shared" si="6"/>
        <v>396</v>
      </c>
      <c r="C399" s="39" t="s">
        <v>567</v>
      </c>
      <c r="D399" s="33">
        <v>41453</v>
      </c>
      <c r="E399" s="21" t="s">
        <v>21</v>
      </c>
      <c r="F399" s="34">
        <v>15</v>
      </c>
      <c r="G399" s="38">
        <v>466.1</v>
      </c>
      <c r="H399" s="29" t="s">
        <v>84</v>
      </c>
      <c r="I399"/>
    </row>
    <row r="400" spans="1:9" ht="15" customHeight="1" x14ac:dyDescent="0.25">
      <c r="A400" s="4" t="s">
        <v>20</v>
      </c>
      <c r="B400" s="4">
        <f t="shared" si="6"/>
        <v>397</v>
      </c>
      <c r="C400" s="39" t="s">
        <v>568</v>
      </c>
      <c r="D400" s="33">
        <v>41452</v>
      </c>
      <c r="E400" s="21" t="s">
        <v>21</v>
      </c>
      <c r="F400" s="34">
        <v>5</v>
      </c>
      <c r="G400" s="38">
        <v>466.1</v>
      </c>
      <c r="H400" s="29" t="s">
        <v>24</v>
      </c>
      <c r="I400"/>
    </row>
    <row r="401" spans="1:9" ht="15" customHeight="1" x14ac:dyDescent="0.25">
      <c r="A401" s="4" t="s">
        <v>20</v>
      </c>
      <c r="B401" s="4">
        <f t="shared" si="6"/>
        <v>398</v>
      </c>
      <c r="C401" s="39" t="s">
        <v>569</v>
      </c>
      <c r="D401" s="33">
        <v>41446</v>
      </c>
      <c r="E401" s="21" t="s">
        <v>21</v>
      </c>
      <c r="F401" s="34">
        <v>15</v>
      </c>
      <c r="G401" s="38">
        <v>466.1</v>
      </c>
      <c r="H401" s="29" t="s">
        <v>163</v>
      </c>
      <c r="I401"/>
    </row>
    <row r="402" spans="1:9" ht="15" customHeight="1" x14ac:dyDescent="0.25">
      <c r="A402" s="4" t="s">
        <v>20</v>
      </c>
      <c r="B402" s="4">
        <f t="shared" si="6"/>
        <v>399</v>
      </c>
      <c r="C402" s="39" t="s">
        <v>570</v>
      </c>
      <c r="D402" s="33">
        <v>41450</v>
      </c>
      <c r="E402" s="21" t="s">
        <v>21</v>
      </c>
      <c r="F402" s="34">
        <v>12</v>
      </c>
      <c r="G402" s="38">
        <v>466.1</v>
      </c>
      <c r="H402" s="29" t="s">
        <v>44</v>
      </c>
      <c r="I402"/>
    </row>
    <row r="403" spans="1:9" ht="15" customHeight="1" x14ac:dyDescent="0.25">
      <c r="A403" s="4" t="s">
        <v>20</v>
      </c>
      <c r="B403" s="4">
        <f t="shared" si="6"/>
        <v>400</v>
      </c>
      <c r="C403" s="39" t="s">
        <v>571</v>
      </c>
      <c r="D403" s="33">
        <v>41453</v>
      </c>
      <c r="E403" s="21" t="s">
        <v>21</v>
      </c>
      <c r="F403" s="34">
        <v>15</v>
      </c>
      <c r="G403" s="38">
        <v>466.1</v>
      </c>
      <c r="H403" s="29" t="s">
        <v>97</v>
      </c>
      <c r="I403"/>
    </row>
    <row r="404" spans="1:9" ht="15" customHeight="1" x14ac:dyDescent="0.25">
      <c r="A404" s="4" t="s">
        <v>20</v>
      </c>
      <c r="B404" s="4">
        <f t="shared" si="6"/>
        <v>401</v>
      </c>
      <c r="C404" s="39" t="s">
        <v>572</v>
      </c>
      <c r="D404" s="33">
        <v>41451</v>
      </c>
      <c r="E404" s="21" t="s">
        <v>21</v>
      </c>
      <c r="F404" s="34">
        <v>5</v>
      </c>
      <c r="G404" s="38">
        <v>466.1</v>
      </c>
      <c r="H404" s="29" t="s">
        <v>137</v>
      </c>
      <c r="I404"/>
    </row>
    <row r="405" spans="1:9" ht="15" customHeight="1" x14ac:dyDescent="0.25">
      <c r="A405" s="4" t="s">
        <v>20</v>
      </c>
      <c r="B405" s="4">
        <f t="shared" si="6"/>
        <v>402</v>
      </c>
      <c r="C405" s="39" t="s">
        <v>573</v>
      </c>
      <c r="D405" s="33">
        <v>41444</v>
      </c>
      <c r="E405" s="21" t="s">
        <v>21</v>
      </c>
      <c r="F405" s="34">
        <v>15</v>
      </c>
      <c r="G405" s="38">
        <v>466.1</v>
      </c>
      <c r="H405" s="29" t="s">
        <v>73</v>
      </c>
      <c r="I405"/>
    </row>
    <row r="406" spans="1:9" ht="15" customHeight="1" x14ac:dyDescent="0.25">
      <c r="A406" s="4" t="s">
        <v>20</v>
      </c>
      <c r="B406" s="4">
        <f t="shared" si="6"/>
        <v>403</v>
      </c>
      <c r="C406" s="39" t="s">
        <v>574</v>
      </c>
      <c r="D406" s="33">
        <v>41450</v>
      </c>
      <c r="E406" s="21" t="s">
        <v>21</v>
      </c>
      <c r="F406" s="34">
        <v>15</v>
      </c>
      <c r="G406" s="38">
        <v>466.1</v>
      </c>
      <c r="H406" s="29" t="s">
        <v>79</v>
      </c>
      <c r="I406"/>
    </row>
    <row r="407" spans="1:9" ht="15" customHeight="1" x14ac:dyDescent="0.25">
      <c r="A407" s="4" t="s">
        <v>20</v>
      </c>
      <c r="B407" s="4">
        <f t="shared" si="6"/>
        <v>404</v>
      </c>
      <c r="C407" s="39" t="s">
        <v>575</v>
      </c>
      <c r="D407" s="33">
        <v>41453</v>
      </c>
      <c r="E407" s="21" t="s">
        <v>21</v>
      </c>
      <c r="F407" s="34">
        <v>5</v>
      </c>
      <c r="G407" s="38">
        <v>466.1</v>
      </c>
      <c r="H407" s="29" t="s">
        <v>149</v>
      </c>
      <c r="I407"/>
    </row>
    <row r="408" spans="1:9" ht="15" customHeight="1" x14ac:dyDescent="0.25">
      <c r="A408" s="4" t="s">
        <v>20</v>
      </c>
      <c r="B408" s="4">
        <f t="shared" si="6"/>
        <v>405</v>
      </c>
      <c r="C408" s="39" t="s">
        <v>576</v>
      </c>
      <c r="D408" s="33">
        <v>41453</v>
      </c>
      <c r="E408" s="21" t="s">
        <v>21</v>
      </c>
      <c r="F408" s="34">
        <v>15</v>
      </c>
      <c r="G408" s="38">
        <v>466.1</v>
      </c>
      <c r="H408" s="29" t="s">
        <v>45</v>
      </c>
      <c r="I408"/>
    </row>
    <row r="409" spans="1:9" ht="15" customHeight="1" x14ac:dyDescent="0.25">
      <c r="A409" s="4" t="s">
        <v>20</v>
      </c>
      <c r="B409" s="4">
        <f t="shared" si="6"/>
        <v>406</v>
      </c>
      <c r="C409" s="39" t="s">
        <v>577</v>
      </c>
      <c r="D409" s="33">
        <v>41453</v>
      </c>
      <c r="E409" s="21" t="s">
        <v>21</v>
      </c>
      <c r="F409" s="34">
        <v>12</v>
      </c>
      <c r="G409" s="38">
        <v>466.1</v>
      </c>
      <c r="H409" s="29" t="s">
        <v>45</v>
      </c>
      <c r="I409"/>
    </row>
    <row r="410" spans="1:9" ht="15" customHeight="1" x14ac:dyDescent="0.25">
      <c r="A410" s="4" t="s">
        <v>20</v>
      </c>
      <c r="B410" s="4">
        <f t="shared" si="6"/>
        <v>407</v>
      </c>
      <c r="C410" s="39" t="s">
        <v>578</v>
      </c>
      <c r="D410" s="33">
        <v>41446</v>
      </c>
      <c r="E410" s="21" t="s">
        <v>21</v>
      </c>
      <c r="F410" s="34">
        <v>7.5</v>
      </c>
      <c r="G410" s="38">
        <v>466.1</v>
      </c>
      <c r="H410" s="29" t="s">
        <v>23</v>
      </c>
      <c r="I410"/>
    </row>
    <row r="411" spans="1:9" ht="15" customHeight="1" x14ac:dyDescent="0.25">
      <c r="A411" s="4" t="s">
        <v>20</v>
      </c>
      <c r="B411" s="4">
        <f t="shared" si="6"/>
        <v>408</v>
      </c>
      <c r="C411" s="39" t="s">
        <v>579</v>
      </c>
      <c r="D411" s="33">
        <v>41446</v>
      </c>
      <c r="E411" s="21" t="s">
        <v>21</v>
      </c>
      <c r="F411" s="34">
        <v>10</v>
      </c>
      <c r="G411" s="38">
        <v>466.1</v>
      </c>
      <c r="H411" s="29" t="s">
        <v>23</v>
      </c>
      <c r="I411"/>
    </row>
    <row r="412" spans="1:9" ht="15" customHeight="1" x14ac:dyDescent="0.25">
      <c r="A412" s="4" t="s">
        <v>20</v>
      </c>
      <c r="B412" s="4">
        <f t="shared" si="6"/>
        <v>409</v>
      </c>
      <c r="C412" s="39" t="s">
        <v>580</v>
      </c>
      <c r="D412" s="33">
        <v>41451</v>
      </c>
      <c r="E412" s="21" t="s">
        <v>21</v>
      </c>
      <c r="F412" s="34">
        <v>5</v>
      </c>
      <c r="G412" s="38">
        <v>466.1</v>
      </c>
      <c r="H412" s="29" t="s">
        <v>131</v>
      </c>
      <c r="I412"/>
    </row>
    <row r="413" spans="1:9" ht="15" customHeight="1" x14ac:dyDescent="0.25">
      <c r="A413" s="4" t="s">
        <v>20</v>
      </c>
      <c r="B413" s="4">
        <f t="shared" si="6"/>
        <v>410</v>
      </c>
      <c r="C413" s="39" t="s">
        <v>581</v>
      </c>
      <c r="D413" s="33">
        <v>41453</v>
      </c>
      <c r="E413" s="21" t="s">
        <v>21</v>
      </c>
      <c r="F413" s="34">
        <v>15</v>
      </c>
      <c r="G413" s="38">
        <v>466.1</v>
      </c>
      <c r="H413" s="29" t="s">
        <v>45</v>
      </c>
      <c r="I413"/>
    </row>
    <row r="414" spans="1:9" ht="15" customHeight="1" x14ac:dyDescent="0.25">
      <c r="A414" s="4" t="s">
        <v>20</v>
      </c>
      <c r="B414" s="4">
        <f t="shared" si="6"/>
        <v>411</v>
      </c>
      <c r="C414" s="39" t="s">
        <v>582</v>
      </c>
      <c r="D414" s="33">
        <v>41446</v>
      </c>
      <c r="E414" s="21" t="s">
        <v>21</v>
      </c>
      <c r="F414" s="34">
        <v>15</v>
      </c>
      <c r="G414" s="38">
        <v>466.1</v>
      </c>
      <c r="H414" s="29" t="s">
        <v>56</v>
      </c>
      <c r="I414"/>
    </row>
    <row r="415" spans="1:9" ht="15" customHeight="1" x14ac:dyDescent="0.25">
      <c r="A415" s="4"/>
      <c r="B415" s="4"/>
      <c r="C415" s="39"/>
      <c r="D415" s="33"/>
      <c r="E415" s="21"/>
      <c r="F415" s="34"/>
      <c r="G415" s="38"/>
      <c r="H415" s="29"/>
      <c r="I415"/>
    </row>
    <row r="416" spans="1:9" x14ac:dyDescent="0.25">
      <c r="G416" s="24"/>
    </row>
    <row r="417" spans="7:7" x14ac:dyDescent="0.25">
      <c r="G417" s="24"/>
    </row>
    <row r="418" spans="7:7" x14ac:dyDescent="0.25">
      <c r="G418" s="24"/>
    </row>
    <row r="419" spans="7:7" x14ac:dyDescent="0.25">
      <c r="G419" s="24"/>
    </row>
    <row r="420" spans="7:7" x14ac:dyDescent="0.25">
      <c r="G420" s="24"/>
    </row>
    <row r="421" spans="7:7" x14ac:dyDescent="0.25">
      <c r="G421" s="24"/>
    </row>
    <row r="422" spans="7:7" x14ac:dyDescent="0.25">
      <c r="G422" s="24"/>
    </row>
    <row r="423" spans="7:7" x14ac:dyDescent="0.25">
      <c r="G423" s="24"/>
    </row>
    <row r="424" spans="7:7" x14ac:dyDescent="0.25">
      <c r="G424" s="24"/>
    </row>
    <row r="425" spans="7:7" x14ac:dyDescent="0.25">
      <c r="G425" s="24"/>
    </row>
    <row r="426" spans="7:7" x14ac:dyDescent="0.25">
      <c r="G426" s="24"/>
    </row>
    <row r="427" spans="7:7" x14ac:dyDescent="0.25">
      <c r="G427" s="24"/>
    </row>
    <row r="428" spans="7:7" x14ac:dyDescent="0.25">
      <c r="G428" s="24"/>
    </row>
    <row r="429" spans="7:7" x14ac:dyDescent="0.25">
      <c r="G429" s="24"/>
    </row>
    <row r="430" spans="7:7" x14ac:dyDescent="0.25">
      <c r="G430" s="24"/>
    </row>
    <row r="431" spans="7:7" x14ac:dyDescent="0.25">
      <c r="G431" s="24"/>
    </row>
    <row r="432" spans="7:7" x14ac:dyDescent="0.25">
      <c r="G432" s="24"/>
    </row>
    <row r="433" spans="7:7" x14ac:dyDescent="0.25">
      <c r="G433" s="24"/>
    </row>
    <row r="434" spans="7:7" x14ac:dyDescent="0.25">
      <c r="G434" s="24"/>
    </row>
    <row r="435" spans="7:7" x14ac:dyDescent="0.25">
      <c r="G435" s="24"/>
    </row>
    <row r="436" spans="7:7" x14ac:dyDescent="0.25">
      <c r="G436" s="24"/>
    </row>
    <row r="437" spans="7:7" x14ac:dyDescent="0.25">
      <c r="G437" s="24"/>
    </row>
    <row r="438" spans="7:7" x14ac:dyDescent="0.25">
      <c r="G438" s="24"/>
    </row>
    <row r="439" spans="7:7" x14ac:dyDescent="0.25">
      <c r="G439" s="24"/>
    </row>
    <row r="440" spans="7:7" x14ac:dyDescent="0.25">
      <c r="G440" s="24"/>
    </row>
    <row r="441" spans="7:7" x14ac:dyDescent="0.25">
      <c r="G441" s="24"/>
    </row>
    <row r="442" spans="7:7" x14ac:dyDescent="0.25">
      <c r="G442" s="24"/>
    </row>
    <row r="443" spans="7:7" x14ac:dyDescent="0.25">
      <c r="G443" s="24"/>
    </row>
    <row r="444" spans="7:7" x14ac:dyDescent="0.25">
      <c r="G444" s="24"/>
    </row>
    <row r="445" spans="7:7" x14ac:dyDescent="0.25">
      <c r="G445" s="24"/>
    </row>
    <row r="446" spans="7:7" x14ac:dyDescent="0.25">
      <c r="G446" s="24"/>
    </row>
    <row r="447" spans="7:7" x14ac:dyDescent="0.25">
      <c r="G447" s="24"/>
    </row>
    <row r="448" spans="7:7" x14ac:dyDescent="0.25">
      <c r="G448" s="24"/>
    </row>
    <row r="449" spans="7:7" x14ac:dyDescent="0.25">
      <c r="G449" s="24"/>
    </row>
    <row r="450" spans="7:7" x14ac:dyDescent="0.25">
      <c r="G450" s="24"/>
    </row>
    <row r="451" spans="7:7" x14ac:dyDescent="0.25">
      <c r="G451" s="24"/>
    </row>
    <row r="452" spans="7:7" x14ac:dyDescent="0.25">
      <c r="G452" s="24"/>
    </row>
    <row r="453" spans="7:7" x14ac:dyDescent="0.25">
      <c r="G453" s="24"/>
    </row>
    <row r="454" spans="7:7" x14ac:dyDescent="0.25">
      <c r="G454" s="24"/>
    </row>
    <row r="455" spans="7:7" x14ac:dyDescent="0.25">
      <c r="G455" s="24"/>
    </row>
    <row r="456" spans="7:7" x14ac:dyDescent="0.25">
      <c r="G456" s="24"/>
    </row>
    <row r="457" spans="7:7" x14ac:dyDescent="0.25">
      <c r="G457" s="24"/>
    </row>
    <row r="458" spans="7:7" x14ac:dyDescent="0.25">
      <c r="G458" s="24"/>
    </row>
    <row r="459" spans="7:7" x14ac:dyDescent="0.25">
      <c r="G459" s="24"/>
    </row>
    <row r="460" spans="7:7" x14ac:dyDescent="0.25">
      <c r="G460" s="24"/>
    </row>
    <row r="461" spans="7:7" x14ac:dyDescent="0.25">
      <c r="G461" s="24"/>
    </row>
    <row r="462" spans="7:7" x14ac:dyDescent="0.25">
      <c r="G462" s="24"/>
    </row>
    <row r="463" spans="7:7" x14ac:dyDescent="0.25">
      <c r="G463" s="24"/>
    </row>
    <row r="464" spans="7:7" x14ac:dyDescent="0.25">
      <c r="G464" s="24"/>
    </row>
    <row r="465" spans="7:7" x14ac:dyDescent="0.25">
      <c r="G465" s="24"/>
    </row>
    <row r="466" spans="7:7" x14ac:dyDescent="0.25">
      <c r="G466" s="24"/>
    </row>
    <row r="467" spans="7:7" x14ac:dyDescent="0.25">
      <c r="G467" s="24"/>
    </row>
    <row r="468" spans="7:7" x14ac:dyDescent="0.25">
      <c r="G468" s="24"/>
    </row>
    <row r="469" spans="7:7" x14ac:dyDescent="0.25">
      <c r="G469" s="24"/>
    </row>
    <row r="470" spans="7:7" x14ac:dyDescent="0.25">
      <c r="G470" s="24"/>
    </row>
    <row r="471" spans="7:7" x14ac:dyDescent="0.25">
      <c r="G471" s="24"/>
    </row>
    <row r="472" spans="7:7" x14ac:dyDescent="0.25">
      <c r="G472" s="24"/>
    </row>
    <row r="473" spans="7:7" x14ac:dyDescent="0.25">
      <c r="G473" s="24"/>
    </row>
    <row r="474" spans="7:7" x14ac:dyDescent="0.25">
      <c r="G474" s="24"/>
    </row>
    <row r="475" spans="7:7" x14ac:dyDescent="0.25">
      <c r="G475" s="24"/>
    </row>
    <row r="476" spans="7:7" x14ac:dyDescent="0.25">
      <c r="G476" s="24"/>
    </row>
    <row r="477" spans="7:7" x14ac:dyDescent="0.25">
      <c r="G477" s="24"/>
    </row>
    <row r="478" spans="7:7" x14ac:dyDescent="0.25">
      <c r="G478" s="24"/>
    </row>
    <row r="479" spans="7:7" x14ac:dyDescent="0.25">
      <c r="G479" s="24"/>
    </row>
    <row r="480" spans="7:7" x14ac:dyDescent="0.25">
      <c r="G480" s="24"/>
    </row>
    <row r="481" spans="7:7" x14ac:dyDescent="0.25">
      <c r="G481" s="24"/>
    </row>
    <row r="482" spans="7:7" x14ac:dyDescent="0.25">
      <c r="G482" s="24"/>
    </row>
    <row r="483" spans="7:7" x14ac:dyDescent="0.25">
      <c r="G483" s="24"/>
    </row>
    <row r="484" spans="7:7" x14ac:dyDescent="0.25">
      <c r="G484" s="24"/>
    </row>
    <row r="485" spans="7:7" x14ac:dyDescent="0.25">
      <c r="G485" s="23"/>
    </row>
    <row r="486" spans="7:7" x14ac:dyDescent="0.25">
      <c r="G486" s="24"/>
    </row>
    <row r="487" spans="7:7" x14ac:dyDescent="0.25">
      <c r="G487" s="24"/>
    </row>
    <row r="488" spans="7:7" x14ac:dyDescent="0.25">
      <c r="G488" s="24"/>
    </row>
    <row r="489" spans="7:7" x14ac:dyDescent="0.25">
      <c r="G489" s="24"/>
    </row>
    <row r="490" spans="7:7" x14ac:dyDescent="0.25">
      <c r="G490" s="24"/>
    </row>
    <row r="491" spans="7:7" x14ac:dyDescent="0.25">
      <c r="G491" s="24"/>
    </row>
    <row r="492" spans="7:7" x14ac:dyDescent="0.25">
      <c r="G492" s="24"/>
    </row>
    <row r="493" spans="7:7" x14ac:dyDescent="0.25">
      <c r="G493" s="24"/>
    </row>
    <row r="494" spans="7:7" x14ac:dyDescent="0.25">
      <c r="G494" s="24"/>
    </row>
    <row r="495" spans="7:7" x14ac:dyDescent="0.25">
      <c r="G495" s="24"/>
    </row>
    <row r="496" spans="7:7" x14ac:dyDescent="0.25">
      <c r="G496" s="24"/>
    </row>
    <row r="497" spans="7:7" x14ac:dyDescent="0.25">
      <c r="G497" s="24"/>
    </row>
    <row r="498" spans="7:7" x14ac:dyDescent="0.25">
      <c r="G498" s="24"/>
    </row>
    <row r="499" spans="7:7" x14ac:dyDescent="0.25">
      <c r="G499" s="24"/>
    </row>
    <row r="500" spans="7:7" x14ac:dyDescent="0.25">
      <c r="G500" s="24"/>
    </row>
    <row r="501" spans="7:7" x14ac:dyDescent="0.25">
      <c r="G501" s="24"/>
    </row>
    <row r="502" spans="7:7" x14ac:dyDescent="0.25">
      <c r="G502" s="24"/>
    </row>
    <row r="503" spans="7:7" x14ac:dyDescent="0.25">
      <c r="G503" s="24"/>
    </row>
    <row r="504" spans="7:7" x14ac:dyDescent="0.25">
      <c r="G504" s="24"/>
    </row>
    <row r="505" spans="7:7" x14ac:dyDescent="0.25">
      <c r="G505" s="24"/>
    </row>
    <row r="506" spans="7:7" x14ac:dyDescent="0.25">
      <c r="G506" s="24"/>
    </row>
    <row r="507" spans="7:7" x14ac:dyDescent="0.25">
      <c r="G507" s="24"/>
    </row>
    <row r="508" spans="7:7" x14ac:dyDescent="0.25">
      <c r="G508" s="24"/>
    </row>
    <row r="509" spans="7:7" x14ac:dyDescent="0.25">
      <c r="G509" s="24"/>
    </row>
    <row r="510" spans="7:7" x14ac:dyDescent="0.25">
      <c r="G510" s="24"/>
    </row>
    <row r="511" spans="7:7" x14ac:dyDescent="0.25">
      <c r="G511" s="24"/>
    </row>
    <row r="512" spans="7:7" x14ac:dyDescent="0.25">
      <c r="G512" s="24"/>
    </row>
    <row r="513" spans="7:7" x14ac:dyDescent="0.25">
      <c r="G513" s="24"/>
    </row>
    <row r="514" spans="7:7" x14ac:dyDescent="0.25">
      <c r="G514" s="24"/>
    </row>
    <row r="515" spans="7:7" x14ac:dyDescent="0.25">
      <c r="G515" s="24"/>
    </row>
    <row r="516" spans="7:7" x14ac:dyDescent="0.25">
      <c r="G516" s="24"/>
    </row>
    <row r="517" spans="7:7" x14ac:dyDescent="0.25">
      <c r="G517" s="24"/>
    </row>
    <row r="518" spans="7:7" x14ac:dyDescent="0.25">
      <c r="G518" s="24"/>
    </row>
    <row r="519" spans="7:7" x14ac:dyDescent="0.25">
      <c r="G519" s="24"/>
    </row>
    <row r="520" spans="7:7" x14ac:dyDescent="0.25">
      <c r="G520" s="24"/>
    </row>
    <row r="521" spans="7:7" x14ac:dyDescent="0.25">
      <c r="G521" s="24"/>
    </row>
    <row r="522" spans="7:7" x14ac:dyDescent="0.25">
      <c r="G522" s="24"/>
    </row>
    <row r="523" spans="7:7" x14ac:dyDescent="0.25">
      <c r="G523" s="24"/>
    </row>
    <row r="524" spans="7:7" x14ac:dyDescent="0.25">
      <c r="G524" s="24"/>
    </row>
    <row r="525" spans="7:7" x14ac:dyDescent="0.25">
      <c r="G525" s="24"/>
    </row>
    <row r="526" spans="7:7" x14ac:dyDescent="0.25">
      <c r="G526" s="24"/>
    </row>
    <row r="527" spans="7:7" x14ac:dyDescent="0.25">
      <c r="G527" s="24"/>
    </row>
    <row r="528" spans="7:7" x14ac:dyDescent="0.25">
      <c r="G528" s="24"/>
    </row>
    <row r="529" spans="7:7" x14ac:dyDescent="0.25">
      <c r="G529" s="24"/>
    </row>
    <row r="530" spans="7:7" x14ac:dyDescent="0.25">
      <c r="G530" s="24"/>
    </row>
    <row r="531" spans="7:7" x14ac:dyDescent="0.25">
      <c r="G531" s="24"/>
    </row>
    <row r="532" spans="7:7" x14ac:dyDescent="0.25">
      <c r="G532" s="24"/>
    </row>
    <row r="533" spans="7:7" x14ac:dyDescent="0.25">
      <c r="G533" s="24"/>
    </row>
    <row r="534" spans="7:7" x14ac:dyDescent="0.25">
      <c r="G534" s="24"/>
    </row>
    <row r="535" spans="7:7" x14ac:dyDescent="0.25">
      <c r="G535" s="24"/>
    </row>
    <row r="536" spans="7:7" x14ac:dyDescent="0.25">
      <c r="G536" s="24"/>
    </row>
    <row r="537" spans="7:7" x14ac:dyDescent="0.25">
      <c r="G537" s="24"/>
    </row>
    <row r="538" spans="7:7" x14ac:dyDescent="0.25">
      <c r="G538" s="24"/>
    </row>
    <row r="539" spans="7:7" x14ac:dyDescent="0.25">
      <c r="G539" s="24"/>
    </row>
    <row r="540" spans="7:7" x14ac:dyDescent="0.25">
      <c r="G540" s="24"/>
    </row>
    <row r="541" spans="7:7" x14ac:dyDescent="0.25">
      <c r="G541" s="24"/>
    </row>
    <row r="542" spans="7:7" x14ac:dyDescent="0.25">
      <c r="G542" s="24"/>
    </row>
    <row r="543" spans="7:7" x14ac:dyDescent="0.25">
      <c r="G543" s="24"/>
    </row>
    <row r="544" spans="7:7" x14ac:dyDescent="0.25">
      <c r="G544" s="24"/>
    </row>
    <row r="545" spans="7:7" x14ac:dyDescent="0.25">
      <c r="G545" s="24"/>
    </row>
    <row r="546" spans="7:7" x14ac:dyDescent="0.25">
      <c r="G546" s="24"/>
    </row>
    <row r="547" spans="7:7" x14ac:dyDescent="0.25">
      <c r="G547" s="24"/>
    </row>
    <row r="548" spans="7:7" x14ac:dyDescent="0.25">
      <c r="G548" s="24"/>
    </row>
    <row r="549" spans="7:7" x14ac:dyDescent="0.25">
      <c r="G549" s="24"/>
    </row>
    <row r="550" spans="7:7" x14ac:dyDescent="0.25">
      <c r="G550" s="24"/>
    </row>
    <row r="551" spans="7:7" x14ac:dyDescent="0.25">
      <c r="G551" s="24"/>
    </row>
    <row r="552" spans="7:7" x14ac:dyDescent="0.25">
      <c r="G552" s="24"/>
    </row>
    <row r="553" spans="7:7" x14ac:dyDescent="0.25">
      <c r="G553" s="24"/>
    </row>
    <row r="554" spans="7:7" x14ac:dyDescent="0.25">
      <c r="G554" s="24"/>
    </row>
    <row r="555" spans="7:7" x14ac:dyDescent="0.25">
      <c r="G555" s="24"/>
    </row>
    <row r="556" spans="7:7" x14ac:dyDescent="0.25">
      <c r="G556" s="24"/>
    </row>
    <row r="557" spans="7:7" x14ac:dyDescent="0.25">
      <c r="G557" s="24"/>
    </row>
    <row r="558" spans="7:7" x14ac:dyDescent="0.25">
      <c r="G558" s="24"/>
    </row>
    <row r="559" spans="7:7" x14ac:dyDescent="0.25">
      <c r="G559" s="24"/>
    </row>
    <row r="560" spans="7:7" x14ac:dyDescent="0.25">
      <c r="G560" s="24"/>
    </row>
    <row r="561" spans="7:7" x14ac:dyDescent="0.25">
      <c r="G561" s="24"/>
    </row>
    <row r="562" spans="7:7" x14ac:dyDescent="0.25">
      <c r="G562" s="24"/>
    </row>
    <row r="563" spans="7:7" x14ac:dyDescent="0.25">
      <c r="G563" s="24"/>
    </row>
    <row r="564" spans="7:7" x14ac:dyDescent="0.25">
      <c r="G564" s="24"/>
    </row>
    <row r="565" spans="7:7" x14ac:dyDescent="0.25">
      <c r="G565" s="24"/>
    </row>
    <row r="566" spans="7:7" x14ac:dyDescent="0.25">
      <c r="G566" s="24"/>
    </row>
    <row r="567" spans="7:7" x14ac:dyDescent="0.25">
      <c r="G567" s="24"/>
    </row>
    <row r="568" spans="7:7" x14ac:dyDescent="0.25">
      <c r="G568" s="24"/>
    </row>
    <row r="569" spans="7:7" x14ac:dyDescent="0.25">
      <c r="G569" s="24"/>
    </row>
    <row r="570" spans="7:7" x14ac:dyDescent="0.25">
      <c r="G570" s="24"/>
    </row>
    <row r="571" spans="7:7" x14ac:dyDescent="0.25">
      <c r="G571" s="24"/>
    </row>
    <row r="572" spans="7:7" x14ac:dyDescent="0.25">
      <c r="G572" s="24"/>
    </row>
    <row r="573" spans="7:7" x14ac:dyDescent="0.25">
      <c r="G573" s="24"/>
    </row>
    <row r="574" spans="7:7" x14ac:dyDescent="0.25">
      <c r="G574" s="24"/>
    </row>
    <row r="575" spans="7:7" x14ac:dyDescent="0.25">
      <c r="G575" s="24"/>
    </row>
    <row r="576" spans="7:7" x14ac:dyDescent="0.25">
      <c r="G576" s="24"/>
    </row>
    <row r="577" spans="7:7" x14ac:dyDescent="0.25">
      <c r="G577" s="24"/>
    </row>
    <row r="578" spans="7:7" x14ac:dyDescent="0.25">
      <c r="G578" s="24"/>
    </row>
    <row r="579" spans="7:7" x14ac:dyDescent="0.25">
      <c r="G579" s="24"/>
    </row>
    <row r="580" spans="7:7" x14ac:dyDescent="0.25">
      <c r="G580" s="24"/>
    </row>
    <row r="581" spans="7:7" x14ac:dyDescent="0.25">
      <c r="G581" s="24"/>
    </row>
    <row r="582" spans="7:7" x14ac:dyDescent="0.25">
      <c r="G582" s="24"/>
    </row>
    <row r="583" spans="7:7" x14ac:dyDescent="0.25">
      <c r="G583" s="24"/>
    </row>
    <row r="584" spans="7:7" x14ac:dyDescent="0.25">
      <c r="G584" s="24"/>
    </row>
    <row r="585" spans="7:7" x14ac:dyDescent="0.25">
      <c r="G585" s="24"/>
    </row>
    <row r="586" spans="7:7" x14ac:dyDescent="0.25">
      <c r="G586" s="24"/>
    </row>
    <row r="587" spans="7:7" x14ac:dyDescent="0.25">
      <c r="G587" s="24"/>
    </row>
    <row r="588" spans="7:7" x14ac:dyDescent="0.25">
      <c r="G588" s="24"/>
    </row>
    <row r="589" spans="7:7" x14ac:dyDescent="0.25">
      <c r="G589" s="24"/>
    </row>
    <row r="590" spans="7:7" x14ac:dyDescent="0.25">
      <c r="G590" s="24"/>
    </row>
    <row r="591" spans="7:7" x14ac:dyDescent="0.25">
      <c r="G591" s="24"/>
    </row>
    <row r="592" spans="7:7" x14ac:dyDescent="0.25">
      <c r="G592" s="24"/>
    </row>
    <row r="593" spans="7:7" x14ac:dyDescent="0.25">
      <c r="G593" s="24"/>
    </row>
    <row r="594" spans="7:7" x14ac:dyDescent="0.25">
      <c r="G594" s="24"/>
    </row>
    <row r="595" spans="7:7" x14ac:dyDescent="0.25">
      <c r="G595" s="23"/>
    </row>
    <row r="596" spans="7:7" x14ac:dyDescent="0.25">
      <c r="G596" s="23"/>
    </row>
    <row r="597" spans="7:7" x14ac:dyDescent="0.25">
      <c r="G597" s="23"/>
    </row>
    <row r="598" spans="7:7" x14ac:dyDescent="0.25">
      <c r="G598" s="23"/>
    </row>
    <row r="599" spans="7:7" x14ac:dyDescent="0.25">
      <c r="G599" s="23"/>
    </row>
    <row r="600" spans="7:7" x14ac:dyDescent="0.25">
      <c r="G600" s="23"/>
    </row>
    <row r="601" spans="7:7" x14ac:dyDescent="0.25">
      <c r="G601" s="23"/>
    </row>
    <row r="602" spans="7:7" x14ac:dyDescent="0.25">
      <c r="G602" s="24"/>
    </row>
    <row r="603" spans="7:7" x14ac:dyDescent="0.25">
      <c r="G603" s="24"/>
    </row>
    <row r="604" spans="7:7" x14ac:dyDescent="0.25">
      <c r="G604" s="24"/>
    </row>
    <row r="605" spans="7:7" x14ac:dyDescent="0.25">
      <c r="G605" s="24"/>
    </row>
    <row r="606" spans="7:7" x14ac:dyDescent="0.25">
      <c r="G606" s="24"/>
    </row>
    <row r="607" spans="7:7" x14ac:dyDescent="0.25">
      <c r="G607" s="24"/>
    </row>
    <row r="608" spans="7:7" x14ac:dyDescent="0.25">
      <c r="G608" s="24"/>
    </row>
    <row r="609" spans="7:7" x14ac:dyDescent="0.25">
      <c r="G609" s="24"/>
    </row>
    <row r="610" spans="7:7" x14ac:dyDescent="0.25">
      <c r="G610" s="24"/>
    </row>
    <row r="611" spans="7:7" x14ac:dyDescent="0.25">
      <c r="G611" s="24"/>
    </row>
    <row r="612" spans="7:7" x14ac:dyDescent="0.25">
      <c r="G612" s="24"/>
    </row>
    <row r="613" spans="7:7" x14ac:dyDescent="0.25">
      <c r="G613" s="24"/>
    </row>
    <row r="614" spans="7:7" x14ac:dyDescent="0.25">
      <c r="G614" s="24"/>
    </row>
    <row r="615" spans="7:7" x14ac:dyDescent="0.25">
      <c r="G615" s="24"/>
    </row>
    <row r="616" spans="7:7" x14ac:dyDescent="0.25">
      <c r="G616" s="24"/>
    </row>
    <row r="617" spans="7:7" x14ac:dyDescent="0.25">
      <c r="G617" s="23"/>
    </row>
    <row r="618" spans="7:7" x14ac:dyDescent="0.25">
      <c r="G618" s="24"/>
    </row>
    <row r="619" spans="7:7" x14ac:dyDescent="0.25">
      <c r="G619" s="24"/>
    </row>
    <row r="620" spans="7:7" x14ac:dyDescent="0.25">
      <c r="G620" s="24"/>
    </row>
    <row r="621" spans="7:7" x14ac:dyDescent="0.25">
      <c r="G621" s="24"/>
    </row>
    <row r="622" spans="7:7" x14ac:dyDescent="0.25">
      <c r="G622" s="23"/>
    </row>
  </sheetData>
  <autoFilter ref="A3:H415"/>
  <pageMargins left="0.70866141732283472" right="0.70866141732283472" top="0.74803149606299213" bottom="0.74803149606299213" header="0.31496062992125984" footer="0.31496062992125984"/>
  <pageSetup paperSize="9" scale="75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Веревкина Светлана Игоревна</cp:lastModifiedBy>
  <cp:lastPrinted>2011-01-31T07:42:17Z</cp:lastPrinted>
  <dcterms:created xsi:type="dcterms:W3CDTF">2010-04-23T14:29:34Z</dcterms:created>
  <dcterms:modified xsi:type="dcterms:W3CDTF">2013-07-31T07:29:03Z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