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K30" i="1" l="1"/>
  <c r="J30" i="1"/>
  <c r="I30" i="1"/>
  <c r="H30" i="1"/>
  <c r="K15" i="1"/>
  <c r="J15" i="1"/>
  <c r="I15" i="1"/>
  <c r="H15" i="1"/>
  <c r="F30" i="1"/>
  <c r="E30" i="1"/>
  <c r="D30" i="1"/>
  <c r="C30" i="1"/>
  <c r="F15" i="1"/>
  <c r="E15" i="1"/>
  <c r="D15" i="1"/>
  <c r="C15" i="1"/>
  <c r="B30" i="1"/>
  <c r="F29" i="1" l="1"/>
  <c r="E29" i="1"/>
  <c r="D29" i="1"/>
  <c r="C29" i="1"/>
  <c r="B29" i="1"/>
  <c r="F14" i="1"/>
  <c r="E14" i="1"/>
  <c r="D14" i="1"/>
  <c r="C14" i="1"/>
  <c r="B14" i="1"/>
  <c r="K28" i="1" l="1"/>
  <c r="J28" i="1"/>
  <c r="I28" i="1"/>
  <c r="H28" i="1"/>
  <c r="K13" i="1"/>
  <c r="J13" i="1"/>
  <c r="I13" i="1"/>
  <c r="H13" i="1"/>
  <c r="F28" i="1"/>
  <c r="E28" i="1"/>
  <c r="D28" i="1"/>
  <c r="C28" i="1"/>
  <c r="B28" i="1"/>
  <c r="F13" i="1"/>
  <c r="E13" i="1"/>
  <c r="D13" i="1"/>
  <c r="C13" i="1"/>
  <c r="B13" i="1"/>
  <c r="G15" i="1" l="1"/>
  <c r="G14" i="1"/>
  <c r="G13" i="1"/>
  <c r="G12" i="1"/>
  <c r="G11" i="1"/>
  <c r="G10" i="1"/>
  <c r="G9" i="1"/>
  <c r="G8" i="1"/>
  <c r="G7" i="1"/>
  <c r="G6" i="1"/>
  <c r="G30" i="1"/>
  <c r="G29" i="1"/>
  <c r="G28" i="1"/>
  <c r="G27" i="1"/>
  <c r="G26" i="1"/>
  <c r="G25" i="1"/>
  <c r="G23" i="1"/>
  <c r="G22" i="1"/>
  <c r="G21" i="1"/>
  <c r="G24" i="1" l="1"/>
  <c r="G20" i="1"/>
  <c r="G5" i="1"/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F16" i="1"/>
  <c r="E16" i="1"/>
  <c r="D16" i="1"/>
  <c r="C16" i="1"/>
  <c r="B16" i="1"/>
  <c r="G16" i="1" l="1"/>
  <c r="G3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<sst xmlns="http://schemas.openxmlformats.org/spreadsheetml/2006/main" count="53" uniqueCount="25">
  <si>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</si>
  <si>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</si>
  <si>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</si>
  <si>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</si>
  <si>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</si>
  <si>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</si>
  <si>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</si>
  <si>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</si>
  <si>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</si>
  <si>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</si>
  <si>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</si>
  <si>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</si>
  <si>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</si>
  <si>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</si>
  <si>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</si>
  <si>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</si>
  <si>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</si>
  <si>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</si>
  <si>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</si>
  <si>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</si>
  <si>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</si>
  <si>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</si>
  <si>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</si>
  <si>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t>Итого по ПАО "МРСК Центра"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</si>
  <si>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2019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</si>
</sst>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4;&#1090;&#1076;&#1077;&#1083;%20&#1073;&#1072;&#1083;&#1072;&#1085;&#1089;&#1086;&#1074;%20&#1101;&#1101;/&#1056;&#1040;&#1057;&#1050;&#1056;&#1067;&#1058;&#1048;&#1045;%20&#1048;&#1053;&#1060;&#1054;&#1056;&#1052;&#1040;&#1062;&#1048;&#1048;%20&#1053;&#1040;%20&#1057;&#1040;&#1049;&#1058;&#1045;/!!%20&#1056;&#1040;&#1057;&#1057;&#1050;&#1056;&#1067;&#1058;&#1048;&#1045;%20&#1044;&#1051;&#1071;%20&#1056;&#1054;&#1057;&#1057;&#1045;&#1058;&#1045;&#1049;/2019/&#1058;&#1072;&#1084;&#1073;&#1086;&#1074;/&#1050;&#1086;&#1087;&#1080;&#1103;%20Mrsk_centra_balans_2019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4;&#1090;&#1076;&#1077;&#1083;%20&#1073;&#1072;&#1083;&#1072;&#1085;&#1089;&#1086;&#1074;%20&#1101;&#1101;/&#1056;&#1040;&#1057;&#1050;&#1056;&#1067;&#1058;&#1048;&#1045;%20&#1048;&#1053;&#1060;&#1054;&#1056;&#1052;&#1040;&#1062;&#1048;&#1048;%20&#1053;&#1040;%20&#1057;&#1040;&#1049;&#1058;&#1045;/!!%20&#1056;&#1040;&#1057;&#1057;&#1050;&#1056;&#1067;&#1058;&#1048;&#1045;%20&#1044;&#1051;&#1071;%20&#1056;&#1054;&#1057;&#1057;&#1045;&#1058;&#1045;&#1049;/2019/&#1058;&#1074;&#1077;&#1088;&#1100;/Mrsk_centra_balans_2019&#1058;&#1074;&#1077;&#1088;&#1100;&#1101;&#1085;&#1077;&#1088;&#1075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4;&#1090;&#1076;&#1077;&#1083;%20&#1073;&#1072;&#1083;&#1072;&#1085;&#1089;&#1086;&#1074;%20&#1101;&#1101;/&#1056;&#1040;&#1057;&#1050;&#1056;&#1067;&#1058;&#1048;&#1045;%20&#1048;&#1053;&#1060;&#1054;&#1056;&#1052;&#1040;&#1062;&#1048;&#1048;%20&#1053;&#1040;%20&#1057;&#1040;&#1049;&#1058;&#1045;/!!%20&#1056;&#1040;&#1057;&#1057;&#1050;&#1056;&#1067;&#1058;&#1048;&#1045;%20&#1044;&#1051;&#1071;%20&#1056;&#1054;&#1057;&#1057;&#1045;&#1058;&#1045;&#1049;/2019/&#1071;&#1088;&#1086;&#1089;&#1083;&#1072;&#1074;&#1083;&#1100;/Mrsk_centra_balans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</sheetNames>
    <sheetDataSet>
      <sheetData sheetId="0">
        <row r="8">
          <cell r="D8">
            <v>2987.7</v>
          </cell>
          <cell r="E8">
            <v>2453.4077395249406</v>
          </cell>
          <cell r="F8">
            <v>972.89656164755115</v>
          </cell>
          <cell r="G8">
            <v>1205.3979999999995</v>
          </cell>
          <cell r="H8">
            <v>540.54699999999912</v>
          </cell>
          <cell r="J8">
            <v>417.39806224840822</v>
          </cell>
          <cell r="K8">
            <v>342.76156224840821</v>
          </cell>
          <cell r="L8">
            <v>162.18299999999999</v>
          </cell>
          <cell r="M8">
            <v>169.05361105238967</v>
          </cell>
          <cell r="N8">
            <v>75.01531614820108</v>
          </cell>
        </row>
        <row r="9">
          <cell r="E9">
            <v>1379.0666000000003</v>
          </cell>
          <cell r="F9">
            <v>284.84199999999998</v>
          </cell>
          <cell r="G9">
            <v>569.43899999999996</v>
          </cell>
          <cell r="H9">
            <v>515.93250000000069</v>
          </cell>
          <cell r="K9">
            <v>189.68001907913296</v>
          </cell>
          <cell r="L9">
            <v>39.177829406163838</v>
          </cell>
          <cell r="M9">
            <v>78.321960944019935</v>
          </cell>
          <cell r="N9">
            <v>70.962552819091485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б_3,4,5 (ТСО)"/>
      <sheetName val="2019"/>
    </sheetNames>
    <sheetDataSet>
      <sheetData sheetId="0" refreshError="1"/>
      <sheetData sheetId="1">
        <row r="8">
          <cell r="D8">
            <v>5812.972247512208</v>
          </cell>
          <cell r="E8">
            <v>5035.0338194506485</v>
          </cell>
          <cell r="F8">
            <v>2803.1815138019015</v>
          </cell>
          <cell r="G8">
            <v>2043.224542402839</v>
          </cell>
          <cell r="H8">
            <v>1079.7583172371744</v>
          </cell>
          <cell r="J8">
            <v>826.12816326127654</v>
          </cell>
          <cell r="K8">
            <v>715.88069916685356</v>
          </cell>
          <cell r="L8">
            <v>399.16716313723236</v>
          </cell>
          <cell r="M8">
            <v>290.09966929971699</v>
          </cell>
          <cell r="N8">
            <v>151.53238938919765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б_3,4,5 (ТСО)"/>
      <sheetName val="2019"/>
    </sheetNames>
    <sheetDataSet>
      <sheetData sheetId="0"/>
      <sheetData sheetId="1">
        <row r="8">
          <cell r="E8">
            <v>5600.8830106052001</v>
          </cell>
          <cell r="F8">
            <v>1277.3947751059031</v>
          </cell>
          <cell r="G8">
            <v>2760.0679506846086</v>
          </cell>
          <cell r="H8">
            <v>1529.20545995166</v>
          </cell>
          <cell r="J8">
            <v>972.24014110065855</v>
          </cell>
          <cell r="K8">
            <v>856.05976576417254</v>
          </cell>
          <cell r="L8">
            <v>289.60220110194012</v>
          </cell>
          <cell r="M8">
            <v>524.7906214660361</v>
          </cell>
          <cell r="N8">
            <v>338.22743421425184</v>
          </cell>
        </row>
        <row r="9">
          <cell r="E9">
            <v>3157.9158472029699</v>
          </cell>
          <cell r="F9">
            <v>351.81912118709874</v>
          </cell>
          <cell r="G9">
            <v>988.89759073294658</v>
          </cell>
          <cell r="H9">
            <v>1232.1052599516599</v>
          </cell>
          <cell r="K9">
            <v>382.37932664622809</v>
          </cell>
          <cell r="L9">
            <v>50.146236915385352</v>
          </cell>
          <cell r="M9">
            <v>149.37058620438498</v>
          </cell>
          <cell r="N9">
            <v>291.72834966799337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L20" sqref="L20:L31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1" t="s">
        <v>1</v>
      </c>
      <c r="B3" s="47" t="s">
        <v>18</v>
      </c>
      <c r="C3" s="48"/>
      <c r="D3" s="48"/>
      <c r="E3" s="48"/>
      <c r="F3" s="49"/>
      <c r="G3" s="47" t="s">
        <v>19</v>
      </c>
      <c r="H3" s="48"/>
      <c r="I3" s="48"/>
      <c r="J3" s="48"/>
      <c r="K3" s="49"/>
    </row>
    <row r="4" spans="1:15" ht="18.75" customHeight="1" x14ac:dyDescent="0.2">
      <c r="A4" s="52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7517.1588519388342</v>
      </c>
      <c r="C5" s="9">
        <v>6800.301364938834</v>
      </c>
      <c r="D5" s="10">
        <v>1839.6173725440424</v>
      </c>
      <c r="E5" s="10">
        <v>5225.1036166771646</v>
      </c>
      <c r="F5" s="11">
        <v>2512.3143559011164</v>
      </c>
      <c r="G5" s="20">
        <f>SUM(H5:K5)</f>
        <v>6683.5293831228355</v>
      </c>
      <c r="H5" s="9">
        <v>1661.1563170556219</v>
      </c>
      <c r="I5" s="10">
        <v>339.22</v>
      </c>
      <c r="J5" s="10">
        <v>2366.5763653886115</v>
      </c>
      <c r="K5" s="11">
        <v>2316.5767006786023</v>
      </c>
      <c r="L5" s="23"/>
      <c r="O5" s="23"/>
    </row>
    <row r="6" spans="1:15" ht="15" x14ac:dyDescent="0.2">
      <c r="A6" s="25" t="s">
        <v>3</v>
      </c>
      <c r="B6" s="21">
        <v>3821.9533110000002</v>
      </c>
      <c r="C6" s="12">
        <v>3632.5925110000003</v>
      </c>
      <c r="D6" s="13">
        <v>759.81052000000011</v>
      </c>
      <c r="E6" s="13">
        <v>724.51708000000031</v>
      </c>
      <c r="F6" s="14">
        <v>414.51308</v>
      </c>
      <c r="G6" s="21">
        <f t="shared" ref="G6:G16" si="0">SUM(H6:K6)</f>
        <v>3602.3368909999999</v>
      </c>
      <c r="H6" s="12">
        <v>2557.3816109999998</v>
      </c>
      <c r="I6" s="13">
        <v>461.57852000000003</v>
      </c>
      <c r="J6" s="13">
        <v>242.19</v>
      </c>
      <c r="K6" s="14">
        <v>341.18676000000005</v>
      </c>
      <c r="L6" s="23"/>
      <c r="M6" s="23"/>
      <c r="O6" s="23"/>
    </row>
    <row r="7" spans="1:15" ht="15" x14ac:dyDescent="0.2">
      <c r="A7" s="25" t="s">
        <v>4</v>
      </c>
      <c r="B7" s="63">
        <v>9334.4570110000022</v>
      </c>
      <c r="C7" s="64">
        <v>9081.267487000001</v>
      </c>
      <c r="D7" s="65">
        <v>2972.5411782159995</v>
      </c>
      <c r="E7" s="65">
        <v>6259.257964268565</v>
      </c>
      <c r="F7" s="66">
        <v>1479.4591841341271</v>
      </c>
      <c r="G7" s="63">
        <f t="shared" si="0"/>
        <v>8515.058576999998</v>
      </c>
      <c r="H7" s="64">
        <v>2326.9745409999996</v>
      </c>
      <c r="I7" s="65">
        <v>293.23045400000001</v>
      </c>
      <c r="J7" s="65">
        <v>4565.3719679999986</v>
      </c>
      <c r="K7" s="66">
        <v>1329.4816139999998</v>
      </c>
      <c r="L7" s="23"/>
      <c r="O7" s="23"/>
    </row>
    <row r="8" spans="1:15" ht="15" x14ac:dyDescent="0.2">
      <c r="A8" s="25" t="s">
        <v>5</v>
      </c>
      <c r="B8" s="21">
        <v>2750.8060421009918</v>
      </c>
      <c r="C8" s="12">
        <v>2193.8536865350884</v>
      </c>
      <c r="D8" s="13">
        <v>446.47857808592994</v>
      </c>
      <c r="E8" s="13">
        <v>1740.1228647850603</v>
      </c>
      <c r="F8" s="14">
        <v>1001.0795448190361</v>
      </c>
      <c r="G8" s="21">
        <f t="shared" si="0"/>
        <v>2399.41394210099</v>
      </c>
      <c r="H8" s="12">
        <v>942.97583427599875</v>
      </c>
      <c r="I8" s="13">
        <v>27.815327189677703</v>
      </c>
      <c r="J8" s="13">
        <v>633.05586233406166</v>
      </c>
      <c r="K8" s="14">
        <v>795.56691830125192</v>
      </c>
      <c r="L8" s="23"/>
      <c r="O8" s="23"/>
    </row>
    <row r="9" spans="1:15" ht="15" x14ac:dyDescent="0.2">
      <c r="A9" s="25" t="s">
        <v>6</v>
      </c>
      <c r="B9" s="21">
        <v>3631.75</v>
      </c>
      <c r="C9" s="12">
        <v>3339.3628950000002</v>
      </c>
      <c r="D9" s="13">
        <v>1050.7837133518537</v>
      </c>
      <c r="E9" s="13">
        <v>1375.7369802709088</v>
      </c>
      <c r="F9" s="14">
        <v>756.73207590379161</v>
      </c>
      <c r="G9" s="21">
        <f t="shared" si="0"/>
        <v>3142.9170020000001</v>
      </c>
      <c r="H9" s="12">
        <v>1699.800806</v>
      </c>
      <c r="I9" s="13">
        <v>323.31877799999995</v>
      </c>
      <c r="J9" s="13">
        <v>497.51544200000001</v>
      </c>
      <c r="K9" s="14">
        <v>622.28197599999999</v>
      </c>
      <c r="L9" s="23"/>
      <c r="O9" s="23"/>
    </row>
    <row r="10" spans="1:15" ht="15" x14ac:dyDescent="0.2">
      <c r="A10" s="25" t="s">
        <v>7</v>
      </c>
      <c r="B10" s="26">
        <v>5697.5461477999997</v>
      </c>
      <c r="C10" s="27">
        <v>5183.4961477999996</v>
      </c>
      <c r="D10" s="28">
        <v>968.12269880303461</v>
      </c>
      <c r="E10" s="28">
        <v>2921.4873937487455</v>
      </c>
      <c r="F10" s="29">
        <v>1741.5757100505359</v>
      </c>
      <c r="G10" s="26">
        <f t="shared" si="0"/>
        <v>4830.2858873845253</v>
      </c>
      <c r="H10" s="27">
        <v>2303.2789679025018</v>
      </c>
      <c r="I10" s="28">
        <v>199.05481826786195</v>
      </c>
      <c r="J10" s="28">
        <v>870.07210119104366</v>
      </c>
      <c r="K10" s="29">
        <v>1457.8800000231176</v>
      </c>
      <c r="L10" s="23"/>
      <c r="N10" s="23"/>
      <c r="O10" s="23"/>
    </row>
    <row r="11" spans="1:15" ht="15" x14ac:dyDescent="0.2">
      <c r="A11" s="25" t="s">
        <v>8</v>
      </c>
      <c r="B11" s="26">
        <v>2527.5318845889101</v>
      </c>
      <c r="C11" s="27">
        <v>2350.7415474864729</v>
      </c>
      <c r="D11" s="28">
        <v>373.20475873469519</v>
      </c>
      <c r="E11" s="28">
        <v>787.00734547119862</v>
      </c>
      <c r="F11" s="29">
        <v>396.29185036380733</v>
      </c>
      <c r="G11" s="26">
        <f t="shared" si="0"/>
        <v>2270.0195845889102</v>
      </c>
      <c r="H11" s="27">
        <v>1559.07952451501</v>
      </c>
      <c r="I11" s="28">
        <v>72.878711374938163</v>
      </c>
      <c r="J11" s="28">
        <v>320.61502448458987</v>
      </c>
      <c r="K11" s="29">
        <v>317.4463242143724</v>
      </c>
      <c r="L11" s="23"/>
      <c r="N11" s="46"/>
      <c r="O11" s="23"/>
    </row>
    <row r="12" spans="1:15" ht="15" x14ac:dyDescent="0.2">
      <c r="A12" s="25" t="s">
        <v>9</v>
      </c>
      <c r="B12" s="26">
        <v>4048.0640000000008</v>
      </c>
      <c r="C12" s="27">
        <v>3852.3827225</v>
      </c>
      <c r="D12" s="28">
        <v>753.12014599999998</v>
      </c>
      <c r="E12" s="28">
        <v>2166.8238931299998</v>
      </c>
      <c r="F12" s="29">
        <v>1336.7047691299997</v>
      </c>
      <c r="G12" s="26">
        <f t="shared" si="0"/>
        <v>3541.6460000000006</v>
      </c>
      <c r="H12" s="27">
        <v>1633.382145</v>
      </c>
      <c r="I12" s="28">
        <v>93.147473000000005</v>
      </c>
      <c r="J12" s="28">
        <v>695.07166600000005</v>
      </c>
      <c r="K12" s="29">
        <v>1120.0447160000001</v>
      </c>
      <c r="L12" s="23"/>
      <c r="O12" s="23"/>
    </row>
    <row r="13" spans="1:15" ht="15" x14ac:dyDescent="0.2">
      <c r="A13" s="25" t="s">
        <v>10</v>
      </c>
      <c r="B13" s="26">
        <f>'[1]2019'!D$8</f>
        <v>2987.7</v>
      </c>
      <c r="C13" s="27">
        <f>'[1]2019'!E$8</f>
        <v>2453.4077395249406</v>
      </c>
      <c r="D13" s="28">
        <f>'[1]2019'!F$8</f>
        <v>972.89656164755115</v>
      </c>
      <c r="E13" s="28">
        <f>'[1]2019'!G$8</f>
        <v>1205.3979999999995</v>
      </c>
      <c r="F13" s="29">
        <f>'[1]2019'!H$8</f>
        <v>540.54699999999912</v>
      </c>
      <c r="G13" s="26">
        <f t="shared" si="0"/>
        <v>2749.2801000000009</v>
      </c>
      <c r="H13" s="27">
        <f>'[1]2019'!E$9</f>
        <v>1379.0666000000003</v>
      </c>
      <c r="I13" s="28">
        <f>'[1]2019'!F$9</f>
        <v>284.84199999999998</v>
      </c>
      <c r="J13" s="28">
        <f>'[1]2019'!G$9</f>
        <v>569.43899999999996</v>
      </c>
      <c r="K13" s="29">
        <f>'[1]2019'!H$9</f>
        <v>515.93250000000069</v>
      </c>
      <c r="L13" s="23"/>
      <c r="O13" s="23"/>
    </row>
    <row r="14" spans="1:15" ht="15" x14ac:dyDescent="0.2">
      <c r="A14" s="25" t="s">
        <v>11</v>
      </c>
      <c r="B14" s="26">
        <f>'[2]2019'!D$8</f>
        <v>5812.972247512208</v>
      </c>
      <c r="C14" s="27">
        <f>'[2]2019'!E$8</f>
        <v>5035.0338194506485</v>
      </c>
      <c r="D14" s="28">
        <f>'[2]2019'!F$8</f>
        <v>2803.1815138019015</v>
      </c>
      <c r="E14" s="28">
        <f>'[2]2019'!G$8</f>
        <v>2043.224542402839</v>
      </c>
      <c r="F14" s="29">
        <f>'[2]2019'!H$8</f>
        <v>1079.7583172371744</v>
      </c>
      <c r="G14" s="26">
        <f t="shared" si="0"/>
        <v>4893.9378796553883</v>
      </c>
      <c r="H14" s="27">
        <v>2310.0232878761008</v>
      </c>
      <c r="I14" s="28">
        <v>1041.0709270695183</v>
      </c>
      <c r="J14" s="28">
        <v>695.61923808651841</v>
      </c>
      <c r="K14" s="29">
        <v>847.22442662325102</v>
      </c>
      <c r="L14" s="23"/>
      <c r="M14" s="23"/>
      <c r="O14" s="23"/>
    </row>
    <row r="15" spans="1:15" ht="15" x14ac:dyDescent="0.2">
      <c r="A15" s="25" t="s">
        <v>0</v>
      </c>
      <c r="B15" s="30">
        <v>6364.6358106051975</v>
      </c>
      <c r="C15" s="31">
        <f>'[3]2019'!E$8</f>
        <v>5600.8830106052001</v>
      </c>
      <c r="D15" s="32">
        <f>'[3]2019'!F$8</f>
        <v>1277.3947751059031</v>
      </c>
      <c r="E15" s="32">
        <f>'[3]2019'!G$8</f>
        <v>2760.0679506846086</v>
      </c>
      <c r="F15" s="33">
        <f>'[3]2019'!H$8</f>
        <v>1529.20545995166</v>
      </c>
      <c r="G15" s="30">
        <f t="shared" si="0"/>
        <v>5730.7378190746749</v>
      </c>
      <c r="H15" s="31">
        <f>'[3]2019'!E$9</f>
        <v>3157.9158472029699</v>
      </c>
      <c r="I15" s="32">
        <f>'[3]2019'!F$9</f>
        <v>351.81912118709874</v>
      </c>
      <c r="J15" s="32">
        <f>'[3]2019'!G$9</f>
        <v>988.89759073294658</v>
      </c>
      <c r="K15" s="33">
        <f>'[3]2019'!H$9</f>
        <v>1232.1052599516599</v>
      </c>
      <c r="L15" s="23"/>
      <c r="O15" s="23"/>
    </row>
    <row r="16" spans="1:15" ht="15" x14ac:dyDescent="0.2">
      <c r="A16" s="18" t="s">
        <v>23</v>
      </c>
      <c r="B16" s="34">
        <f>SUM(B5:B15)</f>
        <v>54494.575306546139</v>
      </c>
      <c r="C16" s="35">
        <f>SUM(C5:C15)</f>
        <v>49523.322931841183</v>
      </c>
      <c r="D16" s="35">
        <f t="shared" ref="D16:F16" si="1">SUM(D5:D15)</f>
        <v>14217.151816290912</v>
      </c>
      <c r="E16" s="35">
        <f t="shared" si="1"/>
        <v>27208.747631439099</v>
      </c>
      <c r="F16" s="35">
        <f t="shared" si="1"/>
        <v>12788.181347491247</v>
      </c>
      <c r="G16" s="34">
        <f t="shared" si="0"/>
        <v>48359.163065927321</v>
      </c>
      <c r="H16" s="35">
        <f>SUM(H5:H15)</f>
        <v>21531.035481828203</v>
      </c>
      <c r="I16" s="35">
        <f t="shared" ref="I16" si="2">SUM(I5:I15)</f>
        <v>3487.976130089095</v>
      </c>
      <c r="J16" s="35">
        <f t="shared" ref="J16" si="3">SUM(J5:J15)</f>
        <v>12444.42425821777</v>
      </c>
      <c r="K16" s="35">
        <f t="shared" ref="K16" si="4">SUM(K5:K15)</f>
        <v>10895.727195792255</v>
      </c>
      <c r="L16" s="23"/>
      <c r="O16" s="23"/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1" t="s">
        <v>1</v>
      </c>
      <c r="B18" s="53" t="s">
        <v>21</v>
      </c>
      <c r="C18" s="54"/>
      <c r="D18" s="54"/>
      <c r="E18" s="54"/>
      <c r="F18" s="55"/>
      <c r="G18" s="56" t="s">
        <v>22</v>
      </c>
      <c r="H18" s="57"/>
      <c r="I18" s="57"/>
      <c r="J18" s="57"/>
      <c r="K18" s="58"/>
    </row>
    <row r="19" spans="1:13" ht="15" x14ac:dyDescent="0.2">
      <c r="A19" s="52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1024.7586311396988</v>
      </c>
      <c r="C20" s="43">
        <v>927.68170806277567</v>
      </c>
      <c r="D20" s="44">
        <v>268.87662110156174</v>
      </c>
      <c r="E20" s="44">
        <v>749.19494153993003</v>
      </c>
      <c r="F20" s="45">
        <v>404.91140602069095</v>
      </c>
      <c r="G20" s="42">
        <f>SUM(H20:K20)</f>
        <v>906.4790305555556</v>
      </c>
      <c r="H20" s="43">
        <v>194.14488692477005</v>
      </c>
      <c r="I20" s="44">
        <v>39.514259527372786</v>
      </c>
      <c r="J20" s="44">
        <v>295.68073487671211</v>
      </c>
      <c r="K20" s="45">
        <v>377.13914922670062</v>
      </c>
      <c r="L20" s="23"/>
    </row>
    <row r="21" spans="1:13" ht="15" x14ac:dyDescent="0.2">
      <c r="A21" s="25" t="s">
        <v>3</v>
      </c>
      <c r="B21" s="21">
        <v>542.6784245784861</v>
      </c>
      <c r="C21" s="12">
        <v>517.39188991456217</v>
      </c>
      <c r="D21" s="13">
        <v>103.04550330156511</v>
      </c>
      <c r="E21" s="13">
        <v>102.87779680406119</v>
      </c>
      <c r="F21" s="14">
        <v>59.29815254768215</v>
      </c>
      <c r="G21" s="21">
        <f t="shared" ref="G21:G31" si="5">SUM(H21:K21)</f>
        <v>511.68353657552467</v>
      </c>
      <c r="H21" s="12">
        <v>362.27973690767516</v>
      </c>
      <c r="I21" s="13">
        <v>65.389029327732942</v>
      </c>
      <c r="J21" s="13">
        <v>34.308658037325941</v>
      </c>
      <c r="K21" s="14">
        <v>49.706112302790629</v>
      </c>
      <c r="L21" s="23"/>
      <c r="M21" s="23"/>
    </row>
    <row r="22" spans="1:13" ht="15" x14ac:dyDescent="0.2">
      <c r="A22" s="25" t="s">
        <v>4</v>
      </c>
      <c r="B22" s="59">
        <v>1375.2310749219637</v>
      </c>
      <c r="C22" s="60">
        <v>1337.9290550145197</v>
      </c>
      <c r="D22" s="61">
        <v>437.93988176821102</v>
      </c>
      <c r="E22" s="61">
        <v>922.16676859415441</v>
      </c>
      <c r="F22" s="62">
        <v>217.9664271528934</v>
      </c>
      <c r="G22" s="59">
        <f t="shared" si="5"/>
        <v>1249.9407944938287</v>
      </c>
      <c r="H22" s="60">
        <v>341.58078658446465</v>
      </c>
      <c r="I22" s="61">
        <v>43.04382680731689</v>
      </c>
      <c r="J22" s="61">
        <v>670.15917896976487</v>
      </c>
      <c r="K22" s="62">
        <v>195.15700213228232</v>
      </c>
      <c r="L22" s="23"/>
    </row>
    <row r="23" spans="1:13" ht="15" x14ac:dyDescent="0.2">
      <c r="A23" s="25" t="s">
        <v>5</v>
      </c>
      <c r="B23" s="21">
        <v>386.87884906807585</v>
      </c>
      <c r="C23" s="12">
        <v>308.54829757594734</v>
      </c>
      <c r="D23" s="13">
        <v>63.216381454819178</v>
      </c>
      <c r="E23" s="13">
        <v>246.66867708099625</v>
      </c>
      <c r="F23" s="14">
        <v>149.52155711216824</v>
      </c>
      <c r="G23" s="21">
        <f t="shared" si="5"/>
        <v>341.71479999999991</v>
      </c>
      <c r="H23" s="12">
        <v>131.32969837110963</v>
      </c>
      <c r="I23" s="13">
        <v>3.7433216674124288</v>
      </c>
      <c r="J23" s="13">
        <v>85.478601131618447</v>
      </c>
      <c r="K23" s="14">
        <v>121.16317882985943</v>
      </c>
      <c r="L23" s="23"/>
    </row>
    <row r="24" spans="1:13" ht="15" x14ac:dyDescent="0.2">
      <c r="A24" s="25" t="s">
        <v>6</v>
      </c>
      <c r="B24" s="26">
        <v>514.41420000000005</v>
      </c>
      <c r="C24" s="27">
        <v>476.02524999999997</v>
      </c>
      <c r="D24" s="28">
        <v>138.75614999999999</v>
      </c>
      <c r="E24" s="28">
        <v>183.08359999999999</v>
      </c>
      <c r="F24" s="29">
        <v>100.63790000000002</v>
      </c>
      <c r="G24" s="26">
        <f t="shared" si="5"/>
        <v>448.77494999999999</v>
      </c>
      <c r="H24" s="27">
        <v>256.42959999999999</v>
      </c>
      <c r="I24" s="28">
        <v>43.0989</v>
      </c>
      <c r="J24" s="28">
        <v>66.328949999999992</v>
      </c>
      <c r="K24" s="29">
        <v>82.917500000000004</v>
      </c>
      <c r="L24" s="23"/>
    </row>
    <row r="25" spans="1:13" ht="15" x14ac:dyDescent="0.2">
      <c r="A25" s="25" t="s">
        <v>7</v>
      </c>
      <c r="B25" s="26">
        <v>799.22743000000003</v>
      </c>
      <c r="C25" s="27">
        <v>731.2955300000001</v>
      </c>
      <c r="D25" s="28">
        <v>130.28962112069371</v>
      </c>
      <c r="E25" s="28">
        <v>437.16604366705502</v>
      </c>
      <c r="F25" s="29">
        <v>270.30023024507659</v>
      </c>
      <c r="G25" s="26">
        <f t="shared" si="5"/>
        <v>668.17247803318821</v>
      </c>
      <c r="H25" s="27">
        <v>300.16022978312401</v>
      </c>
      <c r="I25" s="28">
        <v>25.406504583009152</v>
      </c>
      <c r="J25" s="28">
        <v>116.04168842197845</v>
      </c>
      <c r="K25" s="29">
        <v>226.56405524507659</v>
      </c>
      <c r="L25" s="23"/>
    </row>
    <row r="26" spans="1:13" ht="15" x14ac:dyDescent="0.2">
      <c r="A26" s="25" t="s">
        <v>8</v>
      </c>
      <c r="B26" s="26">
        <v>401.40017011892348</v>
      </c>
      <c r="C26" s="27">
        <v>373.32389863012997</v>
      </c>
      <c r="D26" s="28">
        <v>59.269065826112559</v>
      </c>
      <c r="E26" s="28">
        <v>124.98551819786906</v>
      </c>
      <c r="F26" s="29">
        <v>62.935552711592159</v>
      </c>
      <c r="G26" s="26">
        <f t="shared" si="5"/>
        <v>367.90717011892349</v>
      </c>
      <c r="H26" s="27">
        <v>252.68351856909189</v>
      </c>
      <c r="I26" s="28">
        <v>11.811616360447802</v>
      </c>
      <c r="J26" s="28">
        <v>51.962796777850791</v>
      </c>
      <c r="K26" s="29">
        <v>51.449238411533052</v>
      </c>
      <c r="L26" s="23"/>
    </row>
    <row r="27" spans="1:13" ht="15" x14ac:dyDescent="0.2">
      <c r="A27" s="25" t="s">
        <v>9</v>
      </c>
      <c r="B27" s="26">
        <v>545.31736666666666</v>
      </c>
      <c r="C27" s="27">
        <v>516.20939999999996</v>
      </c>
      <c r="D27" s="28">
        <v>99.852999999999994</v>
      </c>
      <c r="E27" s="28">
        <v>293.03433192973603</v>
      </c>
      <c r="F27" s="29">
        <v>180.66186699999997</v>
      </c>
      <c r="G27" s="26">
        <f t="shared" si="5"/>
        <v>477.50161700000001</v>
      </c>
      <c r="H27" s="27">
        <v>220.84</v>
      </c>
      <c r="I27" s="28">
        <v>10.725999999999999</v>
      </c>
      <c r="J27" s="28">
        <v>94.287499999999994</v>
      </c>
      <c r="K27" s="29">
        <v>151.64811699999998</v>
      </c>
      <c r="L27" s="23"/>
    </row>
    <row r="28" spans="1:13" ht="15" x14ac:dyDescent="0.2">
      <c r="A28" s="25" t="s">
        <v>10</v>
      </c>
      <c r="B28" s="21">
        <f>'[1]2019'!J$8</f>
        <v>417.39806224840822</v>
      </c>
      <c r="C28" s="12">
        <f>'[1]2019'!K$8</f>
        <v>342.76156224840821</v>
      </c>
      <c r="D28" s="13">
        <f>'[1]2019'!L$8</f>
        <v>162.18299999999999</v>
      </c>
      <c r="E28" s="13">
        <f>'[1]2019'!M$8</f>
        <v>169.05361105238967</v>
      </c>
      <c r="F28" s="14">
        <f>'[1]2019'!N$8</f>
        <v>75.01531614820108</v>
      </c>
      <c r="G28" s="21">
        <f t="shared" si="5"/>
        <v>378.14236224840818</v>
      </c>
      <c r="H28" s="12">
        <f>'[1]2019'!K$9</f>
        <v>189.68001907913296</v>
      </c>
      <c r="I28" s="13">
        <f>'[1]2019'!L$9</f>
        <v>39.177829406163838</v>
      </c>
      <c r="J28" s="13">
        <f>'[1]2019'!M$9</f>
        <v>78.321960944019935</v>
      </c>
      <c r="K28" s="14">
        <f>'[1]2019'!N$9</f>
        <v>70.962552819091485</v>
      </c>
      <c r="L28" s="23"/>
    </row>
    <row r="29" spans="1:13" ht="15" x14ac:dyDescent="0.2">
      <c r="A29" s="25" t="s">
        <v>11</v>
      </c>
      <c r="B29" s="21">
        <f>'[2]2019'!J$8</f>
        <v>826.12816326127654</v>
      </c>
      <c r="C29" s="12">
        <f>'[2]2019'!K$8</f>
        <v>715.88069916685356</v>
      </c>
      <c r="D29" s="13">
        <f>'[2]2019'!L$8</f>
        <v>399.16716313723236</v>
      </c>
      <c r="E29" s="13">
        <f>'[2]2019'!M$8</f>
        <v>290.09966929971699</v>
      </c>
      <c r="F29" s="14">
        <f>'[2]2019'!N$8</f>
        <v>151.53238938919765</v>
      </c>
      <c r="G29" s="21">
        <f t="shared" si="5"/>
        <v>693.37680492955428</v>
      </c>
      <c r="H29" s="12">
        <v>342.10850219998355</v>
      </c>
      <c r="I29" s="13">
        <v>133.44657665990533</v>
      </c>
      <c r="J29" s="13">
        <v>99.878000534366436</v>
      </c>
      <c r="K29" s="14">
        <v>117.94372553529891</v>
      </c>
      <c r="L29" s="23"/>
    </row>
    <row r="30" spans="1:13" ht="15" x14ac:dyDescent="0.2">
      <c r="A30" s="25" t="s">
        <v>0</v>
      </c>
      <c r="B30" s="22">
        <f>'[3]2019'!J$8</f>
        <v>972.24014110065855</v>
      </c>
      <c r="C30" s="15">
        <f>'[3]2019'!K$8</f>
        <v>856.05976576417254</v>
      </c>
      <c r="D30" s="16">
        <f>'[3]2019'!L$8</f>
        <v>289.60220110194012</v>
      </c>
      <c r="E30" s="16">
        <f>'[3]2019'!M$8</f>
        <v>524.7906214660361</v>
      </c>
      <c r="F30" s="17">
        <f>'[3]2019'!N$8</f>
        <v>338.22743421425184</v>
      </c>
      <c r="G30" s="22">
        <f t="shared" si="5"/>
        <v>873.62449943399179</v>
      </c>
      <c r="H30" s="15">
        <f>'[3]2019'!K$9</f>
        <v>382.37932664622809</v>
      </c>
      <c r="I30" s="16">
        <f>'[3]2019'!L$9</f>
        <v>50.146236915385352</v>
      </c>
      <c r="J30" s="16">
        <f>'[3]2019'!M$9</f>
        <v>149.37058620438498</v>
      </c>
      <c r="K30" s="17">
        <f>'[3]2019'!N$9</f>
        <v>291.72834966799337</v>
      </c>
      <c r="L30" s="23"/>
    </row>
    <row r="31" spans="1:13" ht="15" x14ac:dyDescent="0.2">
      <c r="A31" s="18" t="s">
        <v>23</v>
      </c>
      <c r="B31" s="34">
        <f>SUM(B20:B30)</f>
        <v>7805.6725131041585</v>
      </c>
      <c r="C31" s="35">
        <f>SUM(C20:C30)</f>
        <v>7103.1070563773701</v>
      </c>
      <c r="D31" s="35">
        <f t="shared" ref="D31" si="6">SUM(D20:D30)</f>
        <v>2152.1985888121358</v>
      </c>
      <c r="E31" s="35">
        <f t="shared" ref="E31" si="7">SUM(E20:E30)</f>
        <v>4043.1215796319448</v>
      </c>
      <c r="F31" s="35">
        <f t="shared" ref="F31" si="8">SUM(F20:F30)</f>
        <v>2011.0082325417543</v>
      </c>
      <c r="G31" s="34">
        <f t="shared" si="5"/>
        <v>6917.3180433889747</v>
      </c>
      <c r="H31" s="35">
        <f>SUM(H20:H30)</f>
        <v>2973.6163050655791</v>
      </c>
      <c r="I31" s="35">
        <f t="shared" ref="I31" si="9">SUM(I20:I30)</f>
        <v>465.50410125474656</v>
      </c>
      <c r="J31" s="35">
        <f t="shared" ref="J31" si="10">SUM(J20:J30)</f>
        <v>1741.8186558980221</v>
      </c>
      <c r="K31" s="35">
        <f t="shared" ref="K31" si="11">SUM(K20:K30)</f>
        <v>1736.3789811706265</v>
      </c>
      <c r="L31" s="23"/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2019-02-22T06:16:57Z</dcterms:modified>
</cp:coreProperties>
</file>