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65" yWindow="45" windowWidth="13125" windowHeight="12405" tabRatio="599"/>
  </bookViews>
  <sheets>
    <sheet name="МРСК" sheetId="1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34" i="13" l="1"/>
  <c r="L34" i="13"/>
  <c r="L33" i="13"/>
  <c r="I34" i="13"/>
  <c r="H34" i="13"/>
  <c r="H33" i="13"/>
  <c r="H32" i="13"/>
  <c r="H31" i="13"/>
  <c r="G31" i="13"/>
  <c r="K32" i="13"/>
  <c r="E31" i="13"/>
  <c r="O36" i="13"/>
  <c r="Q124" i="13"/>
  <c r="P124" i="13"/>
  <c r="O124" i="13"/>
  <c r="M124" i="13"/>
  <c r="L124" i="13"/>
  <c r="K124" i="13"/>
  <c r="I124" i="13"/>
  <c r="H124" i="13"/>
  <c r="G124" i="13"/>
  <c r="E124" i="13"/>
  <c r="D124" i="13"/>
  <c r="C124" i="13"/>
  <c r="Q123" i="13"/>
  <c r="P123" i="13"/>
  <c r="O123" i="13"/>
  <c r="M123" i="13"/>
  <c r="L123" i="13"/>
  <c r="K123" i="13"/>
  <c r="I123" i="13"/>
  <c r="H123" i="13"/>
  <c r="G123" i="13"/>
  <c r="E123" i="13"/>
  <c r="D123" i="13"/>
  <c r="C123" i="13"/>
  <c r="Q122" i="13"/>
  <c r="P122" i="13"/>
  <c r="O122" i="13"/>
  <c r="M122" i="13"/>
  <c r="L122" i="13"/>
  <c r="K122" i="13"/>
  <c r="I122" i="13"/>
  <c r="H122" i="13"/>
  <c r="G122" i="13"/>
  <c r="E122" i="13"/>
  <c r="D122" i="13"/>
  <c r="C122" i="13"/>
  <c r="Q121" i="13"/>
  <c r="P121" i="13"/>
  <c r="O121" i="13"/>
  <c r="M121" i="13"/>
  <c r="L121" i="13"/>
  <c r="K121" i="13"/>
  <c r="I121" i="13"/>
  <c r="H121" i="13"/>
  <c r="G121" i="13"/>
  <c r="E121" i="13"/>
  <c r="D121" i="13"/>
  <c r="C121" i="13"/>
  <c r="Q120" i="13"/>
  <c r="P120" i="13"/>
  <c r="O120" i="13"/>
  <c r="M120" i="13"/>
  <c r="L120" i="13"/>
  <c r="K120" i="13"/>
  <c r="I120" i="13"/>
  <c r="H120" i="13"/>
  <c r="G120" i="13"/>
  <c r="E120" i="13"/>
  <c r="D120" i="13"/>
  <c r="C120" i="13"/>
  <c r="Q119" i="13"/>
  <c r="P119" i="13"/>
  <c r="O119" i="13"/>
  <c r="M119" i="13"/>
  <c r="L119" i="13"/>
  <c r="K119" i="13"/>
  <c r="I119" i="13"/>
  <c r="H119" i="13"/>
  <c r="G119" i="13"/>
  <c r="E119" i="13"/>
  <c r="D119" i="13"/>
  <c r="C119" i="13"/>
  <c r="Q118" i="13"/>
  <c r="P118" i="13"/>
  <c r="O118" i="13"/>
  <c r="M118" i="13"/>
  <c r="L118" i="13"/>
  <c r="K118" i="13"/>
  <c r="I118" i="13"/>
  <c r="H118" i="13"/>
  <c r="G118" i="13"/>
  <c r="E118" i="13"/>
  <c r="D118" i="13"/>
  <c r="C118" i="13"/>
  <c r="Q117" i="13"/>
  <c r="P117" i="13"/>
  <c r="O117" i="13"/>
  <c r="M117" i="13"/>
  <c r="L117" i="13"/>
  <c r="K117" i="13"/>
  <c r="I117" i="13"/>
  <c r="H117" i="13"/>
  <c r="G117" i="13"/>
  <c r="E117" i="13"/>
  <c r="D117" i="13"/>
  <c r="C117" i="13"/>
  <c r="Q113" i="13"/>
  <c r="P113" i="13"/>
  <c r="O113" i="13"/>
  <c r="M113" i="13"/>
  <c r="L113" i="13"/>
  <c r="K113" i="13"/>
  <c r="I113" i="13"/>
  <c r="H113" i="13"/>
  <c r="G113" i="13"/>
  <c r="E113" i="13"/>
  <c r="D113" i="13"/>
  <c r="C113" i="13"/>
  <c r="Q112" i="13"/>
  <c r="P112" i="13"/>
  <c r="O112" i="13"/>
  <c r="M112" i="13"/>
  <c r="L112" i="13"/>
  <c r="K112" i="13"/>
  <c r="I112" i="13"/>
  <c r="H112" i="13"/>
  <c r="G112" i="13"/>
  <c r="E112" i="13"/>
  <c r="D112" i="13"/>
  <c r="C112" i="13"/>
  <c r="Q111" i="13"/>
  <c r="P111" i="13"/>
  <c r="O111" i="13"/>
  <c r="M111" i="13"/>
  <c r="L111" i="13"/>
  <c r="K111" i="13"/>
  <c r="I111" i="13"/>
  <c r="H111" i="13"/>
  <c r="G111" i="13"/>
  <c r="E111" i="13"/>
  <c r="D111" i="13"/>
  <c r="C111" i="13"/>
  <c r="Q110" i="13"/>
  <c r="P110" i="13"/>
  <c r="O110" i="13"/>
  <c r="M110" i="13"/>
  <c r="L110" i="13"/>
  <c r="K110" i="13"/>
  <c r="I110" i="13"/>
  <c r="H110" i="13"/>
  <c r="G110" i="13"/>
  <c r="E110" i="13"/>
  <c r="D110" i="13"/>
  <c r="C110" i="13"/>
  <c r="Q109" i="13"/>
  <c r="P109" i="13"/>
  <c r="O109" i="13"/>
  <c r="M109" i="13"/>
  <c r="L109" i="13"/>
  <c r="K109" i="13"/>
  <c r="I109" i="13"/>
  <c r="H109" i="13"/>
  <c r="G109" i="13"/>
  <c r="E109" i="13"/>
  <c r="D109" i="13"/>
  <c r="C109" i="13"/>
  <c r="Q108" i="13"/>
  <c r="P108" i="13"/>
  <c r="O108" i="13"/>
  <c r="M108" i="13"/>
  <c r="L108" i="13"/>
  <c r="K108" i="13"/>
  <c r="I108" i="13"/>
  <c r="H108" i="13"/>
  <c r="G108" i="13"/>
  <c r="E108" i="13"/>
  <c r="D108" i="13"/>
  <c r="C108" i="13"/>
  <c r="Q107" i="13"/>
  <c r="P107" i="13"/>
  <c r="O107" i="13"/>
  <c r="M107" i="13"/>
  <c r="L107" i="13"/>
  <c r="K107" i="13"/>
  <c r="I107" i="13"/>
  <c r="H107" i="13"/>
  <c r="G107" i="13"/>
  <c r="E107" i="13"/>
  <c r="D107" i="13"/>
  <c r="C107" i="13"/>
  <c r="Q106" i="13"/>
  <c r="P106" i="13"/>
  <c r="O106" i="13"/>
  <c r="M106" i="13"/>
  <c r="L106" i="13"/>
  <c r="K106" i="13"/>
  <c r="I106" i="13"/>
  <c r="H106" i="13"/>
  <c r="G106" i="13"/>
  <c r="E106" i="13"/>
  <c r="D106" i="13"/>
  <c r="C106" i="13"/>
  <c r="Q102" i="13"/>
  <c r="P102" i="13"/>
  <c r="O102" i="13"/>
  <c r="M102" i="13"/>
  <c r="L102" i="13"/>
  <c r="K102" i="13"/>
  <c r="I102" i="13"/>
  <c r="H102" i="13"/>
  <c r="G102" i="13"/>
  <c r="E102" i="13"/>
  <c r="D102" i="13"/>
  <c r="C102" i="13"/>
  <c r="Q101" i="13"/>
  <c r="P101" i="13"/>
  <c r="O101" i="13"/>
  <c r="M101" i="13"/>
  <c r="L101" i="13"/>
  <c r="K101" i="13"/>
  <c r="I101" i="13"/>
  <c r="H101" i="13"/>
  <c r="G101" i="13"/>
  <c r="E101" i="13"/>
  <c r="D101" i="13"/>
  <c r="C101" i="13"/>
  <c r="Q100" i="13"/>
  <c r="P100" i="13"/>
  <c r="O100" i="13"/>
  <c r="M100" i="13"/>
  <c r="L100" i="13"/>
  <c r="K100" i="13"/>
  <c r="I100" i="13"/>
  <c r="H100" i="13"/>
  <c r="G100" i="13"/>
  <c r="E100" i="13"/>
  <c r="D100" i="13"/>
  <c r="C100" i="13"/>
  <c r="Q99" i="13"/>
  <c r="P99" i="13"/>
  <c r="O99" i="13"/>
  <c r="M99" i="13"/>
  <c r="L99" i="13"/>
  <c r="K99" i="13"/>
  <c r="I99" i="13"/>
  <c r="H99" i="13"/>
  <c r="G99" i="13"/>
  <c r="E99" i="13"/>
  <c r="D99" i="13"/>
  <c r="C99" i="13"/>
  <c r="Q98" i="13"/>
  <c r="P98" i="13"/>
  <c r="O98" i="13"/>
  <c r="M98" i="13"/>
  <c r="L98" i="13"/>
  <c r="K98" i="13"/>
  <c r="I98" i="13"/>
  <c r="H98" i="13"/>
  <c r="G98" i="13"/>
  <c r="E98" i="13"/>
  <c r="D98" i="13"/>
  <c r="C98" i="13"/>
  <c r="Q97" i="13"/>
  <c r="P97" i="13"/>
  <c r="O97" i="13"/>
  <c r="M97" i="13"/>
  <c r="L97" i="13"/>
  <c r="K97" i="13"/>
  <c r="I97" i="13"/>
  <c r="H97" i="13"/>
  <c r="G97" i="13"/>
  <c r="E97" i="13"/>
  <c r="D97" i="13"/>
  <c r="C97" i="13"/>
  <c r="Q96" i="13"/>
  <c r="P96" i="13"/>
  <c r="O96" i="13"/>
  <c r="M96" i="13"/>
  <c r="L96" i="13"/>
  <c r="K96" i="13"/>
  <c r="I96" i="13"/>
  <c r="H96" i="13"/>
  <c r="G96" i="13"/>
  <c r="E96" i="13"/>
  <c r="D96" i="13"/>
  <c r="C96" i="13"/>
  <c r="Q95" i="13"/>
  <c r="P95" i="13"/>
  <c r="O95" i="13"/>
  <c r="M95" i="13"/>
  <c r="L95" i="13"/>
  <c r="K95" i="13"/>
  <c r="I95" i="13"/>
  <c r="H95" i="13"/>
  <c r="G95" i="13"/>
  <c r="E95" i="13"/>
  <c r="D95" i="13"/>
  <c r="C95" i="13"/>
  <c r="Q91" i="13"/>
  <c r="P91" i="13"/>
  <c r="O91" i="13"/>
  <c r="M91" i="13"/>
  <c r="L91" i="13"/>
  <c r="K91" i="13"/>
  <c r="I91" i="13"/>
  <c r="H91" i="13"/>
  <c r="G91" i="13"/>
  <c r="E91" i="13"/>
  <c r="D91" i="13"/>
  <c r="C91" i="13"/>
  <c r="Q90" i="13"/>
  <c r="P90" i="13"/>
  <c r="O90" i="13"/>
  <c r="M90" i="13"/>
  <c r="L90" i="13"/>
  <c r="K90" i="13"/>
  <c r="I90" i="13"/>
  <c r="H90" i="13"/>
  <c r="G90" i="13"/>
  <c r="E90" i="13"/>
  <c r="D90" i="13"/>
  <c r="C90" i="13"/>
  <c r="Q89" i="13"/>
  <c r="P89" i="13"/>
  <c r="O89" i="13"/>
  <c r="M89" i="13"/>
  <c r="L89" i="13"/>
  <c r="K89" i="13"/>
  <c r="I89" i="13"/>
  <c r="H89" i="13"/>
  <c r="G89" i="13"/>
  <c r="E89" i="13"/>
  <c r="D89" i="13"/>
  <c r="C89" i="13"/>
  <c r="Q88" i="13"/>
  <c r="P88" i="13"/>
  <c r="O88" i="13"/>
  <c r="M88" i="13"/>
  <c r="L88" i="13"/>
  <c r="K88" i="13"/>
  <c r="I88" i="13"/>
  <c r="H88" i="13"/>
  <c r="G88" i="13"/>
  <c r="E88" i="13"/>
  <c r="D88" i="13"/>
  <c r="C88" i="13"/>
  <c r="Q87" i="13"/>
  <c r="P87" i="13"/>
  <c r="O87" i="13"/>
  <c r="M87" i="13"/>
  <c r="L87" i="13"/>
  <c r="K87" i="13"/>
  <c r="I87" i="13"/>
  <c r="H87" i="13"/>
  <c r="G87" i="13"/>
  <c r="E87" i="13"/>
  <c r="D87" i="13"/>
  <c r="C87" i="13"/>
  <c r="Q86" i="13"/>
  <c r="P86" i="13"/>
  <c r="O86" i="13"/>
  <c r="M86" i="13"/>
  <c r="L86" i="13"/>
  <c r="K86" i="13"/>
  <c r="I86" i="13"/>
  <c r="H86" i="13"/>
  <c r="G86" i="13"/>
  <c r="E86" i="13"/>
  <c r="D86" i="13"/>
  <c r="C86" i="13"/>
  <c r="Q85" i="13"/>
  <c r="P85" i="13"/>
  <c r="O85" i="13"/>
  <c r="M85" i="13"/>
  <c r="L85" i="13"/>
  <c r="K85" i="13"/>
  <c r="I85" i="13"/>
  <c r="H85" i="13"/>
  <c r="G85" i="13"/>
  <c r="E85" i="13"/>
  <c r="D85" i="13"/>
  <c r="C85" i="13"/>
  <c r="Q84" i="13"/>
  <c r="P84" i="13"/>
  <c r="O84" i="13"/>
  <c r="M84" i="13"/>
  <c r="L84" i="13"/>
  <c r="K84" i="13"/>
  <c r="I84" i="13"/>
  <c r="H84" i="13"/>
  <c r="G84" i="13"/>
  <c r="E84" i="13"/>
  <c r="D84" i="13"/>
  <c r="C84" i="13"/>
  <c r="Q80" i="13"/>
  <c r="P80" i="13"/>
  <c r="O80" i="13"/>
  <c r="M80" i="13"/>
  <c r="L80" i="13"/>
  <c r="K80" i="13"/>
  <c r="I80" i="13"/>
  <c r="H80" i="13"/>
  <c r="G80" i="13"/>
  <c r="E80" i="13"/>
  <c r="D80" i="13"/>
  <c r="C80" i="13"/>
  <c r="Q79" i="13"/>
  <c r="P79" i="13"/>
  <c r="O79" i="13"/>
  <c r="M79" i="13"/>
  <c r="L79" i="13"/>
  <c r="K79" i="13"/>
  <c r="I79" i="13"/>
  <c r="H79" i="13"/>
  <c r="G79" i="13"/>
  <c r="E79" i="13"/>
  <c r="D79" i="13"/>
  <c r="C79" i="13"/>
  <c r="Q78" i="13"/>
  <c r="P78" i="13"/>
  <c r="O78" i="13"/>
  <c r="M78" i="13"/>
  <c r="L78" i="13"/>
  <c r="K78" i="13"/>
  <c r="I78" i="13"/>
  <c r="H78" i="13"/>
  <c r="G78" i="13"/>
  <c r="E78" i="13"/>
  <c r="D78" i="13"/>
  <c r="C78" i="13"/>
  <c r="Q77" i="13"/>
  <c r="P77" i="13"/>
  <c r="O77" i="13"/>
  <c r="M77" i="13"/>
  <c r="L77" i="13"/>
  <c r="K77" i="13"/>
  <c r="I77" i="13"/>
  <c r="H77" i="13"/>
  <c r="G77" i="13"/>
  <c r="E77" i="13"/>
  <c r="D77" i="13"/>
  <c r="C77" i="13"/>
  <c r="Q76" i="13"/>
  <c r="P76" i="13"/>
  <c r="O76" i="13"/>
  <c r="M76" i="13"/>
  <c r="L76" i="13"/>
  <c r="K76" i="13"/>
  <c r="I76" i="13"/>
  <c r="H76" i="13"/>
  <c r="G76" i="13"/>
  <c r="E76" i="13"/>
  <c r="D76" i="13"/>
  <c r="C76" i="13"/>
  <c r="Q75" i="13"/>
  <c r="P75" i="13"/>
  <c r="O75" i="13"/>
  <c r="M75" i="13"/>
  <c r="L75" i="13"/>
  <c r="K75" i="13"/>
  <c r="I75" i="13"/>
  <c r="H75" i="13"/>
  <c r="G75" i="13"/>
  <c r="E75" i="13"/>
  <c r="D75" i="13"/>
  <c r="C75" i="13"/>
  <c r="Q74" i="13"/>
  <c r="P74" i="13"/>
  <c r="O74" i="13"/>
  <c r="M74" i="13"/>
  <c r="L74" i="13"/>
  <c r="K74" i="13"/>
  <c r="I74" i="13"/>
  <c r="H74" i="13"/>
  <c r="G74" i="13"/>
  <c r="E74" i="13"/>
  <c r="D74" i="13"/>
  <c r="C74" i="13"/>
  <c r="Q73" i="13"/>
  <c r="P73" i="13"/>
  <c r="O73" i="13"/>
  <c r="M73" i="13"/>
  <c r="L73" i="13"/>
  <c r="K73" i="13"/>
  <c r="I73" i="13"/>
  <c r="H73" i="13"/>
  <c r="G73" i="13"/>
  <c r="E73" i="13"/>
  <c r="D73" i="13"/>
  <c r="C73" i="13"/>
  <c r="Q69" i="13"/>
  <c r="P69" i="13"/>
  <c r="O69" i="13"/>
  <c r="M69" i="13"/>
  <c r="L69" i="13"/>
  <c r="K69" i="13"/>
  <c r="I69" i="13"/>
  <c r="H69" i="13"/>
  <c r="G69" i="13"/>
  <c r="E69" i="13"/>
  <c r="D69" i="13"/>
  <c r="C69" i="13"/>
  <c r="Q68" i="13"/>
  <c r="P68" i="13"/>
  <c r="O68" i="13"/>
  <c r="M68" i="13"/>
  <c r="L68" i="13"/>
  <c r="K68" i="13"/>
  <c r="I68" i="13"/>
  <c r="H68" i="13"/>
  <c r="G68" i="13"/>
  <c r="E68" i="13"/>
  <c r="D68" i="13"/>
  <c r="C68" i="13"/>
  <c r="Q67" i="13"/>
  <c r="P67" i="13"/>
  <c r="O67" i="13"/>
  <c r="M67" i="13"/>
  <c r="L67" i="13"/>
  <c r="K67" i="13"/>
  <c r="I67" i="13"/>
  <c r="H67" i="13"/>
  <c r="G67" i="13"/>
  <c r="E67" i="13"/>
  <c r="D67" i="13"/>
  <c r="C67" i="13"/>
  <c r="Q66" i="13"/>
  <c r="P66" i="13"/>
  <c r="O66" i="13"/>
  <c r="M66" i="13"/>
  <c r="L66" i="13"/>
  <c r="K66" i="13"/>
  <c r="I66" i="13"/>
  <c r="H66" i="13"/>
  <c r="G66" i="13"/>
  <c r="E66" i="13"/>
  <c r="D66" i="13"/>
  <c r="C66" i="13"/>
  <c r="Q65" i="13"/>
  <c r="P65" i="13"/>
  <c r="O65" i="13"/>
  <c r="M65" i="13"/>
  <c r="L65" i="13"/>
  <c r="K65" i="13"/>
  <c r="I65" i="13"/>
  <c r="H65" i="13"/>
  <c r="G65" i="13"/>
  <c r="E65" i="13"/>
  <c r="D65" i="13"/>
  <c r="C65" i="13"/>
  <c r="Q64" i="13"/>
  <c r="P64" i="13"/>
  <c r="O64" i="13"/>
  <c r="M64" i="13"/>
  <c r="L64" i="13"/>
  <c r="K64" i="13"/>
  <c r="I64" i="13"/>
  <c r="H64" i="13"/>
  <c r="G64" i="13"/>
  <c r="E64" i="13"/>
  <c r="D64" i="13"/>
  <c r="C64" i="13"/>
  <c r="Q63" i="13"/>
  <c r="P63" i="13"/>
  <c r="O63" i="13"/>
  <c r="M63" i="13"/>
  <c r="L63" i="13"/>
  <c r="K63" i="13"/>
  <c r="I63" i="13"/>
  <c r="H63" i="13"/>
  <c r="G63" i="13"/>
  <c r="E63" i="13"/>
  <c r="D63" i="13"/>
  <c r="C63" i="13"/>
  <c r="Q62" i="13"/>
  <c r="P62" i="13"/>
  <c r="O62" i="13"/>
  <c r="M62" i="13"/>
  <c r="L62" i="13"/>
  <c r="K62" i="13"/>
  <c r="I62" i="13"/>
  <c r="H62" i="13"/>
  <c r="G62" i="13"/>
  <c r="E62" i="13"/>
  <c r="D62" i="13"/>
  <c r="C62" i="13"/>
  <c r="Q58" i="13"/>
  <c r="P58" i="13"/>
  <c r="O58" i="13"/>
  <c r="M58" i="13"/>
  <c r="L58" i="13"/>
  <c r="K58" i="13"/>
  <c r="I58" i="13"/>
  <c r="H58" i="13"/>
  <c r="G58" i="13"/>
  <c r="E58" i="13"/>
  <c r="D58" i="13"/>
  <c r="C58" i="13"/>
  <c r="Q57" i="13"/>
  <c r="P57" i="13"/>
  <c r="O57" i="13"/>
  <c r="M57" i="13"/>
  <c r="L57" i="13"/>
  <c r="K57" i="13"/>
  <c r="I57" i="13"/>
  <c r="H57" i="13"/>
  <c r="G57" i="13"/>
  <c r="E57" i="13"/>
  <c r="D57" i="13"/>
  <c r="C57" i="13"/>
  <c r="Q56" i="13"/>
  <c r="P56" i="13"/>
  <c r="O56" i="13"/>
  <c r="M56" i="13"/>
  <c r="L56" i="13"/>
  <c r="K56" i="13"/>
  <c r="I56" i="13"/>
  <c r="H56" i="13"/>
  <c r="G56" i="13"/>
  <c r="E56" i="13"/>
  <c r="D56" i="13"/>
  <c r="C56" i="13"/>
  <c r="Q55" i="13"/>
  <c r="P55" i="13"/>
  <c r="O55" i="13"/>
  <c r="M55" i="13"/>
  <c r="L55" i="13"/>
  <c r="K55" i="13"/>
  <c r="I55" i="13"/>
  <c r="H55" i="13"/>
  <c r="G55" i="13"/>
  <c r="E55" i="13"/>
  <c r="D55" i="13"/>
  <c r="C55" i="13"/>
  <c r="Q54" i="13"/>
  <c r="P54" i="13"/>
  <c r="O54" i="13"/>
  <c r="M54" i="13"/>
  <c r="L54" i="13"/>
  <c r="K54" i="13"/>
  <c r="I54" i="13"/>
  <c r="H54" i="13"/>
  <c r="G54" i="13"/>
  <c r="E54" i="13"/>
  <c r="D54" i="13"/>
  <c r="C54" i="13"/>
  <c r="Q53" i="13"/>
  <c r="P53" i="13"/>
  <c r="O53" i="13"/>
  <c r="M53" i="13"/>
  <c r="L53" i="13"/>
  <c r="K53" i="13"/>
  <c r="I53" i="13"/>
  <c r="H53" i="13"/>
  <c r="G53" i="13"/>
  <c r="E53" i="13"/>
  <c r="D53" i="13"/>
  <c r="C53" i="13"/>
  <c r="Q52" i="13"/>
  <c r="P52" i="13"/>
  <c r="O52" i="13"/>
  <c r="M52" i="13"/>
  <c r="L52" i="13"/>
  <c r="K52" i="13"/>
  <c r="I52" i="13"/>
  <c r="H52" i="13"/>
  <c r="G52" i="13"/>
  <c r="E52" i="13"/>
  <c r="D52" i="13"/>
  <c r="C52" i="13"/>
  <c r="Q51" i="13"/>
  <c r="P51" i="13"/>
  <c r="O51" i="13"/>
  <c r="M51" i="13"/>
  <c r="L51" i="13"/>
  <c r="K51" i="13"/>
  <c r="I51" i="13"/>
  <c r="H51" i="13"/>
  <c r="G51" i="13"/>
  <c r="E51" i="13"/>
  <c r="D51" i="13"/>
  <c r="C51" i="13"/>
  <c r="Q47" i="13"/>
  <c r="P47" i="13"/>
  <c r="O47" i="13"/>
  <c r="M47" i="13"/>
  <c r="L47" i="13"/>
  <c r="K47" i="13"/>
  <c r="I47" i="13"/>
  <c r="H47" i="13"/>
  <c r="G47" i="13"/>
  <c r="E47" i="13"/>
  <c r="D47" i="13"/>
  <c r="C47" i="13"/>
  <c r="Q46" i="13"/>
  <c r="P46" i="13"/>
  <c r="O46" i="13"/>
  <c r="M46" i="13"/>
  <c r="L46" i="13"/>
  <c r="K46" i="13"/>
  <c r="I46" i="13"/>
  <c r="H46" i="13"/>
  <c r="G46" i="13"/>
  <c r="E46" i="13"/>
  <c r="D46" i="13"/>
  <c r="C46" i="13"/>
  <c r="Q45" i="13"/>
  <c r="P45" i="13"/>
  <c r="O45" i="13"/>
  <c r="M45" i="13"/>
  <c r="L45" i="13"/>
  <c r="K45" i="13"/>
  <c r="I45" i="13"/>
  <c r="H45" i="13"/>
  <c r="G45" i="13"/>
  <c r="E45" i="13"/>
  <c r="D45" i="13"/>
  <c r="C45" i="13"/>
  <c r="Q44" i="13"/>
  <c r="P44" i="13"/>
  <c r="O44" i="13"/>
  <c r="M44" i="13"/>
  <c r="L44" i="13"/>
  <c r="K44" i="13"/>
  <c r="I44" i="13"/>
  <c r="H44" i="13"/>
  <c r="G44" i="13"/>
  <c r="E44" i="13"/>
  <c r="D44" i="13"/>
  <c r="C44" i="13"/>
  <c r="Q43" i="13"/>
  <c r="P43" i="13"/>
  <c r="O43" i="13"/>
  <c r="M43" i="13"/>
  <c r="L43" i="13"/>
  <c r="K43" i="13"/>
  <c r="I43" i="13"/>
  <c r="H43" i="13"/>
  <c r="G43" i="13"/>
  <c r="E43" i="13"/>
  <c r="D43" i="13"/>
  <c r="C43" i="13"/>
  <c r="Q42" i="13"/>
  <c r="P42" i="13"/>
  <c r="O42" i="13"/>
  <c r="M42" i="13"/>
  <c r="L42" i="13"/>
  <c r="K42" i="13"/>
  <c r="I42" i="13"/>
  <c r="H42" i="13"/>
  <c r="G42" i="13"/>
  <c r="E42" i="13"/>
  <c r="D42" i="13"/>
  <c r="C42" i="13"/>
  <c r="Q41" i="13"/>
  <c r="P41" i="13"/>
  <c r="O41" i="13"/>
  <c r="M41" i="13"/>
  <c r="L41" i="13"/>
  <c r="K41" i="13"/>
  <c r="I41" i="13"/>
  <c r="H41" i="13"/>
  <c r="G41" i="13"/>
  <c r="E41" i="13"/>
  <c r="D41" i="13"/>
  <c r="C41" i="13"/>
  <c r="Q40" i="13"/>
  <c r="P40" i="13"/>
  <c r="O40" i="13"/>
  <c r="M40" i="13"/>
  <c r="L40" i="13"/>
  <c r="K40" i="13"/>
  <c r="I40" i="13"/>
  <c r="H40" i="13"/>
  <c r="G40" i="13"/>
  <c r="E40" i="13"/>
  <c r="D40" i="13"/>
  <c r="C40" i="13"/>
  <c r="Q36" i="13"/>
  <c r="P36" i="13"/>
  <c r="M36" i="13"/>
  <c r="L36" i="13"/>
  <c r="K36" i="13"/>
  <c r="I36" i="13"/>
  <c r="H36" i="13"/>
  <c r="G36" i="13"/>
  <c r="E36" i="13"/>
  <c r="D36" i="13"/>
  <c r="C36" i="13"/>
  <c r="Q35" i="13"/>
  <c r="P35" i="13"/>
  <c r="O35" i="13"/>
  <c r="M35" i="13"/>
  <c r="L35" i="13"/>
  <c r="K35" i="13"/>
  <c r="I35" i="13"/>
  <c r="H35" i="13"/>
  <c r="G35" i="13"/>
  <c r="E35" i="13"/>
  <c r="D35" i="13"/>
  <c r="C35" i="13"/>
  <c r="Q34" i="13"/>
  <c r="P34" i="13"/>
  <c r="O34" i="13"/>
  <c r="K34" i="13"/>
  <c r="G34" i="13"/>
  <c r="E34" i="13"/>
  <c r="D34" i="13"/>
  <c r="C34" i="13"/>
  <c r="Q33" i="13"/>
  <c r="P33" i="13"/>
  <c r="O33" i="13"/>
  <c r="M33" i="13"/>
  <c r="K33" i="13"/>
  <c r="I33" i="13"/>
  <c r="G33" i="13"/>
  <c r="E33" i="13"/>
  <c r="D33" i="13"/>
  <c r="C33" i="13"/>
  <c r="Q32" i="13"/>
  <c r="P32" i="13"/>
  <c r="O32" i="13"/>
  <c r="M32" i="13"/>
  <c r="L32" i="13"/>
  <c r="I32" i="13"/>
  <c r="G32" i="13"/>
  <c r="E32" i="13"/>
  <c r="D32" i="13"/>
  <c r="C32" i="13"/>
  <c r="Q31" i="13"/>
  <c r="P31" i="13"/>
  <c r="O31" i="13"/>
  <c r="M31" i="13"/>
  <c r="L31" i="13"/>
  <c r="K31" i="13"/>
  <c r="I31" i="13"/>
  <c r="D31" i="13"/>
  <c r="C31" i="13"/>
  <c r="Q30" i="13"/>
  <c r="P30" i="13"/>
  <c r="O30" i="13"/>
  <c r="M30" i="13"/>
  <c r="L30" i="13"/>
  <c r="K30" i="13"/>
  <c r="I30" i="13"/>
  <c r="H30" i="13"/>
  <c r="G30" i="13"/>
  <c r="E30" i="13"/>
  <c r="D30" i="13"/>
  <c r="C30" i="13"/>
  <c r="Q29" i="13"/>
  <c r="P29" i="13"/>
  <c r="O29" i="13"/>
  <c r="M29" i="13"/>
  <c r="L29" i="13"/>
  <c r="K29" i="13"/>
  <c r="I29" i="13"/>
  <c r="H29" i="13"/>
  <c r="G29" i="13"/>
  <c r="E29" i="13"/>
  <c r="D29" i="13"/>
  <c r="C29" i="13"/>
  <c r="Q25" i="13"/>
  <c r="P25" i="13"/>
  <c r="O25" i="13"/>
  <c r="M25" i="13"/>
  <c r="L25" i="13"/>
  <c r="K25" i="13"/>
  <c r="I25" i="13"/>
  <c r="H25" i="13"/>
  <c r="G25" i="13"/>
  <c r="E25" i="13"/>
  <c r="D25" i="13"/>
  <c r="C25" i="13"/>
  <c r="Q24" i="13"/>
  <c r="P24" i="13"/>
  <c r="O24" i="13"/>
  <c r="M24" i="13"/>
  <c r="L24" i="13"/>
  <c r="K24" i="13"/>
  <c r="I24" i="13"/>
  <c r="H24" i="13"/>
  <c r="G24" i="13"/>
  <c r="E24" i="13"/>
  <c r="D24" i="13"/>
  <c r="C24" i="13"/>
  <c r="Q23" i="13"/>
  <c r="P23" i="13"/>
  <c r="O23" i="13"/>
  <c r="M23" i="13"/>
  <c r="L23" i="13"/>
  <c r="K23" i="13"/>
  <c r="I23" i="13"/>
  <c r="H23" i="13"/>
  <c r="G23" i="13"/>
  <c r="E23" i="13"/>
  <c r="D23" i="13"/>
  <c r="C23" i="13"/>
  <c r="Q22" i="13"/>
  <c r="P22" i="13"/>
  <c r="O22" i="13"/>
  <c r="M22" i="13"/>
  <c r="L22" i="13"/>
  <c r="K22" i="13"/>
  <c r="I22" i="13"/>
  <c r="H22" i="13"/>
  <c r="G22" i="13"/>
  <c r="E22" i="13"/>
  <c r="D22" i="13"/>
  <c r="C22" i="13"/>
  <c r="Q21" i="13"/>
  <c r="P21" i="13"/>
  <c r="O21" i="13"/>
  <c r="M21" i="13"/>
  <c r="L21" i="13"/>
  <c r="K21" i="13"/>
  <c r="I21" i="13"/>
  <c r="H21" i="13"/>
  <c r="G21" i="13"/>
  <c r="E21" i="13"/>
  <c r="D21" i="13"/>
  <c r="C21" i="13"/>
  <c r="Q20" i="13"/>
  <c r="P20" i="13"/>
  <c r="O20" i="13"/>
  <c r="M20" i="13"/>
  <c r="L20" i="13"/>
  <c r="K20" i="13"/>
  <c r="I20" i="13"/>
  <c r="H20" i="13"/>
  <c r="G20" i="13"/>
  <c r="E20" i="13"/>
  <c r="D20" i="13"/>
  <c r="C20" i="13"/>
  <c r="Q19" i="13"/>
  <c r="P19" i="13"/>
  <c r="O19" i="13"/>
  <c r="M19" i="13"/>
  <c r="L19" i="13"/>
  <c r="K19" i="13"/>
  <c r="I19" i="13"/>
  <c r="H19" i="13"/>
  <c r="G19" i="13"/>
  <c r="E19" i="13"/>
  <c r="D19" i="13"/>
  <c r="C19" i="13"/>
  <c r="Q18" i="13"/>
  <c r="P18" i="13"/>
  <c r="O18" i="13"/>
  <c r="M18" i="13"/>
  <c r="L18" i="13"/>
  <c r="K18" i="13"/>
  <c r="I18" i="13"/>
  <c r="H18" i="13"/>
  <c r="G18" i="13"/>
  <c r="E18" i="13"/>
  <c r="D18" i="13"/>
  <c r="C18" i="13"/>
  <c r="Q14" i="13"/>
  <c r="P14" i="13"/>
  <c r="O14" i="13"/>
  <c r="M14" i="13"/>
  <c r="L14" i="13"/>
  <c r="K14" i="13"/>
  <c r="I14" i="13"/>
  <c r="H14" i="13"/>
  <c r="G14" i="13"/>
  <c r="E14" i="13"/>
  <c r="D14" i="13"/>
  <c r="C14" i="13"/>
  <c r="Q13" i="13"/>
  <c r="P13" i="13"/>
  <c r="O13" i="13"/>
  <c r="M13" i="13"/>
  <c r="L13" i="13"/>
  <c r="K13" i="13"/>
  <c r="I13" i="13"/>
  <c r="H13" i="13"/>
  <c r="G13" i="13"/>
  <c r="E13" i="13"/>
  <c r="D13" i="13"/>
  <c r="C13" i="13"/>
  <c r="Q12" i="13"/>
  <c r="P12" i="13"/>
  <c r="O12" i="13"/>
  <c r="M12" i="13"/>
  <c r="L12" i="13"/>
  <c r="K12" i="13"/>
  <c r="I12" i="13"/>
  <c r="H12" i="13"/>
  <c r="G12" i="13"/>
  <c r="E12" i="13"/>
  <c r="D12" i="13"/>
  <c r="C12" i="13"/>
  <c r="Q11" i="13"/>
  <c r="P11" i="13"/>
  <c r="O11" i="13"/>
  <c r="M11" i="13"/>
  <c r="L11" i="13"/>
  <c r="K11" i="13"/>
  <c r="I11" i="13"/>
  <c r="H11" i="13"/>
  <c r="G11" i="13"/>
  <c r="E11" i="13"/>
  <c r="D11" i="13"/>
  <c r="C11" i="13"/>
  <c r="Q10" i="13"/>
  <c r="P10" i="13"/>
  <c r="O10" i="13"/>
  <c r="M10" i="13"/>
  <c r="L10" i="13"/>
  <c r="K10" i="13"/>
  <c r="I10" i="13"/>
  <c r="H10" i="13"/>
  <c r="G10" i="13"/>
  <c r="E10" i="13"/>
  <c r="D10" i="13"/>
  <c r="C10" i="13"/>
  <c r="Q9" i="13"/>
  <c r="P9" i="13"/>
  <c r="O9" i="13"/>
  <c r="M9" i="13"/>
  <c r="L9" i="13"/>
  <c r="K9" i="13"/>
  <c r="I9" i="13"/>
  <c r="H9" i="13"/>
  <c r="G9" i="13"/>
  <c r="E9" i="13"/>
  <c r="D9" i="13"/>
  <c r="C9" i="13"/>
  <c r="Q8" i="13"/>
  <c r="P8" i="13"/>
  <c r="O8" i="13"/>
  <c r="M8" i="13"/>
  <c r="L8" i="13"/>
  <c r="K8" i="13"/>
  <c r="I8" i="13"/>
  <c r="H8" i="13"/>
  <c r="G8" i="13"/>
  <c r="E8" i="13"/>
  <c r="D8" i="13"/>
  <c r="C8" i="13"/>
  <c r="Q7" i="13"/>
  <c r="P7" i="13"/>
  <c r="O7" i="13"/>
  <c r="M7" i="13"/>
  <c r="L7" i="13"/>
  <c r="K7" i="13"/>
  <c r="I7" i="13"/>
  <c r="H7" i="13"/>
  <c r="G7" i="13"/>
  <c r="E7" i="13"/>
  <c r="D7" i="13"/>
  <c r="C7" i="13"/>
  <c r="N47" i="13" l="1"/>
  <c r="N123" i="13"/>
  <c r="F123" i="13"/>
  <c r="N122" i="13"/>
  <c r="F122" i="13"/>
  <c r="N121" i="13"/>
  <c r="F121" i="13"/>
  <c r="N120" i="13"/>
  <c r="F120" i="13"/>
  <c r="N119" i="13"/>
  <c r="F119" i="13"/>
  <c r="N118" i="13"/>
  <c r="F118" i="13"/>
  <c r="Q125" i="13"/>
  <c r="I125" i="13"/>
  <c r="D125" i="13"/>
  <c r="N113" i="13"/>
  <c r="F113" i="13"/>
  <c r="N112" i="13"/>
  <c r="F112" i="13"/>
  <c r="N111" i="13"/>
  <c r="F111" i="13"/>
  <c r="N110" i="13"/>
  <c r="F110" i="13"/>
  <c r="N109" i="13"/>
  <c r="F109" i="13"/>
  <c r="N108" i="13"/>
  <c r="F108" i="13"/>
  <c r="N107" i="13"/>
  <c r="F107" i="13"/>
  <c r="Q114" i="13"/>
  <c r="L114" i="13"/>
  <c r="I114" i="13"/>
  <c r="D114" i="13"/>
  <c r="R101" i="13"/>
  <c r="J101" i="13"/>
  <c r="R100" i="13"/>
  <c r="J100" i="13"/>
  <c r="R99" i="13"/>
  <c r="J99" i="13"/>
  <c r="R98" i="13"/>
  <c r="J98" i="13"/>
  <c r="R97" i="13"/>
  <c r="J97" i="13"/>
  <c r="R96" i="13"/>
  <c r="J96" i="13"/>
  <c r="R95" i="13"/>
  <c r="M103" i="13"/>
  <c r="J95" i="13"/>
  <c r="E103" i="13"/>
  <c r="R91" i="13"/>
  <c r="J91" i="13"/>
  <c r="R90" i="13"/>
  <c r="J90" i="13"/>
  <c r="R89" i="13"/>
  <c r="J89" i="13"/>
  <c r="R88" i="13"/>
  <c r="J88" i="13"/>
  <c r="R87" i="13"/>
  <c r="J87" i="13"/>
  <c r="R86" i="13"/>
  <c r="J86" i="13"/>
  <c r="R85" i="13"/>
  <c r="J85" i="13"/>
  <c r="P92" i="13"/>
  <c r="K92" i="13"/>
  <c r="H92" i="13"/>
  <c r="C92" i="13"/>
  <c r="R80" i="13"/>
  <c r="J80" i="13"/>
  <c r="R79" i="13"/>
  <c r="J79" i="13"/>
  <c r="R78" i="13"/>
  <c r="J78" i="13"/>
  <c r="R77" i="13"/>
  <c r="J77" i="13"/>
  <c r="R76" i="13"/>
  <c r="J76" i="13"/>
  <c r="R75" i="13"/>
  <c r="J75" i="13"/>
  <c r="R74" i="13"/>
  <c r="J74" i="13"/>
  <c r="R73" i="13"/>
  <c r="R81" i="13" s="1"/>
  <c r="M81" i="13"/>
  <c r="K81" i="13"/>
  <c r="J73" i="13"/>
  <c r="J81" i="13" s="1"/>
  <c r="E81" i="13"/>
  <c r="C81" i="13"/>
  <c r="N69" i="13"/>
  <c r="F69" i="13"/>
  <c r="O134" i="13"/>
  <c r="N68" i="13"/>
  <c r="G134" i="13"/>
  <c r="F68" i="13"/>
  <c r="N67" i="13"/>
  <c r="F67" i="13"/>
  <c r="Q132" i="13"/>
  <c r="N66" i="13"/>
  <c r="I132" i="13"/>
  <c r="F66" i="13"/>
  <c r="N65" i="13"/>
  <c r="F65" i="13"/>
  <c r="O130" i="13"/>
  <c r="N64" i="13"/>
  <c r="G130" i="13"/>
  <c r="F64" i="13"/>
  <c r="N63" i="13"/>
  <c r="F63" i="13"/>
  <c r="Q128" i="13"/>
  <c r="L70" i="13"/>
  <c r="I128" i="13"/>
  <c r="D70" i="13"/>
  <c r="F47" i="13"/>
  <c r="Q134" i="13"/>
  <c r="N46" i="13"/>
  <c r="I134" i="13"/>
  <c r="F46" i="13"/>
  <c r="Q133" i="13"/>
  <c r="O133" i="13"/>
  <c r="N45" i="13"/>
  <c r="I133" i="13"/>
  <c r="G133" i="13"/>
  <c r="F45" i="13"/>
  <c r="O132" i="13"/>
  <c r="N44" i="13"/>
  <c r="G132" i="13"/>
  <c r="F44" i="13"/>
  <c r="N43" i="13"/>
  <c r="F43" i="13"/>
  <c r="Q130" i="13"/>
  <c r="N42" i="13"/>
  <c r="I130" i="13"/>
  <c r="F42" i="13"/>
  <c r="Q129" i="13"/>
  <c r="O129" i="13"/>
  <c r="N41" i="13"/>
  <c r="I129" i="13"/>
  <c r="G129" i="13"/>
  <c r="F41" i="13"/>
  <c r="O128" i="13"/>
  <c r="N40" i="13"/>
  <c r="G128" i="13"/>
  <c r="F40" i="13"/>
  <c r="M135" i="13"/>
  <c r="E135" i="13"/>
  <c r="C135" i="13"/>
  <c r="P134" i="13"/>
  <c r="H134" i="13"/>
  <c r="R34" i="13"/>
  <c r="M133" i="13"/>
  <c r="K133" i="13"/>
  <c r="J34" i="13"/>
  <c r="E133" i="13"/>
  <c r="C133" i="13"/>
  <c r="P132" i="13"/>
  <c r="H132" i="13"/>
  <c r="R32" i="13"/>
  <c r="M131" i="13"/>
  <c r="K131" i="13"/>
  <c r="J32" i="13"/>
  <c r="E131" i="13"/>
  <c r="C131" i="13"/>
  <c r="P130" i="13"/>
  <c r="H130" i="13"/>
  <c r="R30" i="13"/>
  <c r="M129" i="13"/>
  <c r="K129" i="13"/>
  <c r="J30" i="13"/>
  <c r="E129" i="13"/>
  <c r="C129" i="13"/>
  <c r="P128" i="13"/>
  <c r="K37" i="13"/>
  <c r="H128" i="13"/>
  <c r="C37" i="13"/>
  <c r="Q135" i="13"/>
  <c r="P135" i="13"/>
  <c r="O135" i="13"/>
  <c r="P133" i="13"/>
  <c r="Q131" i="13"/>
  <c r="P131" i="13"/>
  <c r="O131" i="13"/>
  <c r="P129" i="13"/>
  <c r="M134" i="13"/>
  <c r="L134" i="13"/>
  <c r="K134" i="13"/>
  <c r="L133" i="13"/>
  <c r="M132" i="13"/>
  <c r="L132" i="13"/>
  <c r="K132" i="13"/>
  <c r="L131" i="13"/>
  <c r="M130" i="13"/>
  <c r="L130" i="13"/>
  <c r="K130" i="13"/>
  <c r="L129" i="13"/>
  <c r="M128" i="13"/>
  <c r="L128" i="13"/>
  <c r="K128" i="13"/>
  <c r="I135" i="13"/>
  <c r="H135" i="13"/>
  <c r="G135" i="13"/>
  <c r="H133" i="13"/>
  <c r="I131" i="13"/>
  <c r="H131" i="13"/>
  <c r="G131" i="13"/>
  <c r="H129" i="13"/>
  <c r="D135" i="13"/>
  <c r="E134" i="13"/>
  <c r="D134" i="13"/>
  <c r="C134" i="13"/>
  <c r="D133" i="13"/>
  <c r="E132" i="13"/>
  <c r="D132" i="13"/>
  <c r="C132" i="13"/>
  <c r="D131" i="13"/>
  <c r="E130" i="13"/>
  <c r="D130" i="13"/>
  <c r="C130" i="13"/>
  <c r="D129" i="13"/>
  <c r="E128" i="13"/>
  <c r="D128" i="13"/>
  <c r="C128" i="13"/>
  <c r="P125" i="13"/>
  <c r="H125" i="13"/>
  <c r="R123" i="13"/>
  <c r="J123" i="13"/>
  <c r="R122" i="13"/>
  <c r="J122" i="13"/>
  <c r="R121" i="13"/>
  <c r="J121" i="13"/>
  <c r="R120" i="13"/>
  <c r="J120" i="13"/>
  <c r="R119" i="13"/>
  <c r="J119" i="13"/>
  <c r="R118" i="13"/>
  <c r="J118" i="13"/>
  <c r="R117" i="13"/>
  <c r="J117" i="13"/>
  <c r="R113" i="13"/>
  <c r="J113" i="13"/>
  <c r="R112" i="13"/>
  <c r="J112" i="13"/>
  <c r="R111" i="13"/>
  <c r="J111" i="13"/>
  <c r="R110" i="13"/>
  <c r="J110" i="13"/>
  <c r="R109" i="13"/>
  <c r="J109" i="13"/>
  <c r="R108" i="13"/>
  <c r="J108" i="13"/>
  <c r="R107" i="13"/>
  <c r="J107" i="13"/>
  <c r="P114" i="13"/>
  <c r="H114" i="13"/>
  <c r="Q103" i="13"/>
  <c r="R102" i="13"/>
  <c r="N102" i="13"/>
  <c r="I103" i="13"/>
  <c r="J102" i="13"/>
  <c r="F102" i="13"/>
  <c r="N101" i="13"/>
  <c r="F101" i="13"/>
  <c r="N100" i="13"/>
  <c r="F100" i="13"/>
  <c r="N99" i="13"/>
  <c r="F99" i="13"/>
  <c r="N98" i="13"/>
  <c r="F98" i="13"/>
  <c r="N97" i="13"/>
  <c r="F97" i="13"/>
  <c r="N96" i="13"/>
  <c r="F96" i="13"/>
  <c r="N95" i="13"/>
  <c r="N103" i="13" s="1"/>
  <c r="F95" i="13"/>
  <c r="N91" i="13"/>
  <c r="F91" i="13"/>
  <c r="N90" i="13"/>
  <c r="F90" i="13"/>
  <c r="N89" i="13"/>
  <c r="F89" i="13"/>
  <c r="N88" i="13"/>
  <c r="F88" i="13"/>
  <c r="N87" i="13"/>
  <c r="F87" i="13"/>
  <c r="N86" i="13"/>
  <c r="F86" i="13"/>
  <c r="N85" i="13"/>
  <c r="F85" i="13"/>
  <c r="L92" i="13"/>
  <c r="D92" i="13"/>
  <c r="N80" i="13"/>
  <c r="F80" i="13"/>
  <c r="N79" i="13"/>
  <c r="F79" i="13"/>
  <c r="N78" i="13"/>
  <c r="F78" i="13"/>
  <c r="N77" i="13"/>
  <c r="F77" i="13"/>
  <c r="N76" i="13"/>
  <c r="F76" i="13"/>
  <c r="N75" i="13"/>
  <c r="F75" i="13"/>
  <c r="N74" i="13"/>
  <c r="F74" i="13"/>
  <c r="N73" i="13"/>
  <c r="N81" i="13" s="1"/>
  <c r="F73" i="13"/>
  <c r="R69" i="13"/>
  <c r="J69" i="13"/>
  <c r="R68" i="13"/>
  <c r="J68" i="13"/>
  <c r="R67" i="13"/>
  <c r="J67" i="13"/>
  <c r="R66" i="13"/>
  <c r="J66" i="13"/>
  <c r="R65" i="13"/>
  <c r="J65" i="13"/>
  <c r="R64" i="13"/>
  <c r="J64" i="13"/>
  <c r="R63" i="13"/>
  <c r="J63" i="13"/>
  <c r="P70" i="13"/>
  <c r="H70" i="13"/>
  <c r="P59" i="13"/>
  <c r="L59" i="13"/>
  <c r="H59" i="13"/>
  <c r="D59" i="13"/>
  <c r="R57" i="13"/>
  <c r="N57" i="13"/>
  <c r="J57" i="13"/>
  <c r="F57" i="13"/>
  <c r="R56" i="13"/>
  <c r="N56" i="13"/>
  <c r="J56" i="13"/>
  <c r="F56" i="13"/>
  <c r="S56" i="13" s="1"/>
  <c r="R55" i="13"/>
  <c r="N55" i="13"/>
  <c r="J55" i="13"/>
  <c r="F55" i="13"/>
  <c r="R54" i="13"/>
  <c r="N54" i="13"/>
  <c r="J54" i="13"/>
  <c r="F54" i="13"/>
  <c r="S54" i="13" s="1"/>
  <c r="R53" i="13"/>
  <c r="N53" i="13"/>
  <c r="J53" i="13"/>
  <c r="F53" i="13"/>
  <c r="R52" i="13"/>
  <c r="N52" i="13"/>
  <c r="J52" i="13"/>
  <c r="F52" i="13"/>
  <c r="S52" i="13" s="1"/>
  <c r="R51" i="13"/>
  <c r="N51" i="13"/>
  <c r="J51" i="13"/>
  <c r="F51" i="13"/>
  <c r="R47" i="13"/>
  <c r="J47" i="13"/>
  <c r="R46" i="13"/>
  <c r="J46" i="13"/>
  <c r="R45" i="13"/>
  <c r="J45" i="13"/>
  <c r="R44" i="13"/>
  <c r="J44" i="13"/>
  <c r="R43" i="13"/>
  <c r="J43" i="13"/>
  <c r="R42" i="13"/>
  <c r="J42" i="13"/>
  <c r="R41" i="13"/>
  <c r="J41" i="13"/>
  <c r="R40" i="13"/>
  <c r="R48" i="13" s="1"/>
  <c r="J40" i="13"/>
  <c r="J48" i="13" s="1"/>
  <c r="L37" i="13"/>
  <c r="D37" i="13"/>
  <c r="N35" i="13"/>
  <c r="F35" i="13"/>
  <c r="N34" i="13"/>
  <c r="F34" i="13"/>
  <c r="N33" i="13"/>
  <c r="F33" i="13"/>
  <c r="N32" i="13"/>
  <c r="F32" i="13"/>
  <c r="N31" i="13"/>
  <c r="F31" i="13"/>
  <c r="N30" i="13"/>
  <c r="F30" i="13"/>
  <c r="N29" i="13"/>
  <c r="F29" i="13"/>
  <c r="R25" i="13"/>
  <c r="J25" i="13"/>
  <c r="F25" i="13"/>
  <c r="R24" i="13"/>
  <c r="N24" i="13"/>
  <c r="J24" i="13"/>
  <c r="F24" i="13"/>
  <c r="R23" i="13"/>
  <c r="N23" i="13"/>
  <c r="J23" i="13"/>
  <c r="F23" i="13"/>
  <c r="S23" i="13" s="1"/>
  <c r="R22" i="13"/>
  <c r="N22" i="13"/>
  <c r="J22" i="13"/>
  <c r="F22" i="13"/>
  <c r="R21" i="13"/>
  <c r="N21" i="13"/>
  <c r="J21" i="13"/>
  <c r="F21" i="13"/>
  <c r="S21" i="13" s="1"/>
  <c r="R20" i="13"/>
  <c r="N20" i="13"/>
  <c r="J20" i="13"/>
  <c r="F20" i="13"/>
  <c r="R19" i="13"/>
  <c r="N19" i="13"/>
  <c r="J19" i="13"/>
  <c r="F19" i="13"/>
  <c r="S19" i="13" s="1"/>
  <c r="Q26" i="13"/>
  <c r="R18" i="13"/>
  <c r="R26" i="13" s="1"/>
  <c r="M26" i="13"/>
  <c r="N18" i="13"/>
  <c r="I26" i="13"/>
  <c r="J18" i="13"/>
  <c r="J26" i="13" s="1"/>
  <c r="E26" i="13"/>
  <c r="F18" i="13"/>
  <c r="Q15" i="13"/>
  <c r="K15" i="13"/>
  <c r="I15" i="13"/>
  <c r="E15" i="13"/>
  <c r="O125" i="13"/>
  <c r="M125" i="13"/>
  <c r="K125" i="13"/>
  <c r="G125" i="13"/>
  <c r="E125" i="13"/>
  <c r="C125" i="13"/>
  <c r="O114" i="13"/>
  <c r="M114" i="13"/>
  <c r="K114" i="13"/>
  <c r="G114" i="13"/>
  <c r="E114" i="13"/>
  <c r="C114" i="13"/>
  <c r="P103" i="13"/>
  <c r="L103" i="13"/>
  <c r="H103" i="13"/>
  <c r="D103" i="13"/>
  <c r="Q92" i="13"/>
  <c r="O92" i="13"/>
  <c r="M92" i="13"/>
  <c r="I92" i="13"/>
  <c r="G92" i="13"/>
  <c r="E92" i="13"/>
  <c r="Q81" i="13"/>
  <c r="O81" i="13"/>
  <c r="L81" i="13"/>
  <c r="I81" i="13"/>
  <c r="G81" i="13"/>
  <c r="D81" i="13"/>
  <c r="O70" i="13"/>
  <c r="M70" i="13"/>
  <c r="K70" i="13"/>
  <c r="G70" i="13"/>
  <c r="E70" i="13"/>
  <c r="C70" i="13"/>
  <c r="Q59" i="13"/>
  <c r="O59" i="13"/>
  <c r="M59" i="13"/>
  <c r="K59" i="13"/>
  <c r="I59" i="13"/>
  <c r="G59" i="13"/>
  <c r="E59" i="13"/>
  <c r="C59" i="13"/>
  <c r="Q48" i="13"/>
  <c r="P48" i="13"/>
  <c r="O48" i="13"/>
  <c r="M48" i="13"/>
  <c r="K48" i="13"/>
  <c r="I48" i="13"/>
  <c r="H48" i="13"/>
  <c r="G48" i="13"/>
  <c r="E48" i="13"/>
  <c r="D48" i="13"/>
  <c r="C48" i="13"/>
  <c r="Q37" i="13"/>
  <c r="O37" i="13"/>
  <c r="M37" i="13"/>
  <c r="I37" i="13"/>
  <c r="G37" i="13"/>
  <c r="E37" i="13"/>
  <c r="P26" i="13"/>
  <c r="L26" i="13"/>
  <c r="H26" i="13"/>
  <c r="D26" i="13"/>
  <c r="O15" i="13"/>
  <c r="M15" i="13"/>
  <c r="H15" i="13"/>
  <c r="C15" i="13"/>
  <c r="S64" i="13" l="1"/>
  <c r="S66" i="13"/>
  <c r="S68" i="13"/>
  <c r="S108" i="13"/>
  <c r="S110" i="13"/>
  <c r="S112" i="13"/>
  <c r="S41" i="13"/>
  <c r="S42" i="13"/>
  <c r="S43" i="13"/>
  <c r="S44" i="13"/>
  <c r="S46" i="13"/>
  <c r="S119" i="13"/>
  <c r="S121" i="13"/>
  <c r="S123" i="13"/>
  <c r="L48" i="13"/>
  <c r="N48" i="13"/>
  <c r="N25" i="13"/>
  <c r="S25" i="13" s="1"/>
  <c r="L125" i="13"/>
  <c r="L135" i="13"/>
  <c r="L136" i="13" s="1"/>
  <c r="K135" i="13"/>
  <c r="F117" i="13"/>
  <c r="S117" i="13" s="1"/>
  <c r="N117" i="13"/>
  <c r="S97" i="13"/>
  <c r="S99" i="13"/>
  <c r="S101" i="13"/>
  <c r="S86" i="13"/>
  <c r="S88" i="13"/>
  <c r="S90" i="13"/>
  <c r="S74" i="13"/>
  <c r="S75" i="13"/>
  <c r="S76" i="13"/>
  <c r="S77" i="13"/>
  <c r="S78" i="13"/>
  <c r="S80" i="13"/>
  <c r="H81" i="13"/>
  <c r="P81" i="13"/>
  <c r="I70" i="13"/>
  <c r="Q70" i="13"/>
  <c r="G136" i="13"/>
  <c r="D136" i="13"/>
  <c r="I136" i="13"/>
  <c r="P136" i="13"/>
  <c r="C136" i="13"/>
  <c r="E136" i="13"/>
  <c r="J29" i="13"/>
  <c r="R29" i="13"/>
  <c r="J31" i="13"/>
  <c r="S31" i="13" s="1"/>
  <c r="R31" i="13"/>
  <c r="J33" i="13"/>
  <c r="S33" i="13" s="1"/>
  <c r="R33" i="13"/>
  <c r="J35" i="13"/>
  <c r="S35" i="13" s="1"/>
  <c r="R35" i="13"/>
  <c r="H37" i="13"/>
  <c r="P37" i="13"/>
  <c r="H136" i="13"/>
  <c r="K136" i="13"/>
  <c r="M136" i="13"/>
  <c r="O136" i="13"/>
  <c r="Q136" i="13"/>
  <c r="S118" i="13"/>
  <c r="S120" i="13"/>
  <c r="S122" i="13"/>
  <c r="F124" i="13"/>
  <c r="J124" i="13"/>
  <c r="J125" i="13" s="1"/>
  <c r="N124" i="13"/>
  <c r="N125" i="13" s="1"/>
  <c r="R124" i="13"/>
  <c r="R125" i="13" s="1"/>
  <c r="S107" i="13"/>
  <c r="S109" i="13"/>
  <c r="S111" i="13"/>
  <c r="S113" i="13"/>
  <c r="F106" i="13"/>
  <c r="J106" i="13"/>
  <c r="J114" i="13" s="1"/>
  <c r="N106" i="13"/>
  <c r="N114" i="13" s="1"/>
  <c r="R106" i="13"/>
  <c r="R114" i="13" s="1"/>
  <c r="S95" i="13"/>
  <c r="F103" i="13"/>
  <c r="J103" i="13"/>
  <c r="R103" i="13"/>
  <c r="S96" i="13"/>
  <c r="S98" i="13"/>
  <c r="S100" i="13"/>
  <c r="S102" i="13"/>
  <c r="C103" i="13"/>
  <c r="G103" i="13"/>
  <c r="K103" i="13"/>
  <c r="O103" i="13"/>
  <c r="S85" i="13"/>
  <c r="S87" i="13"/>
  <c r="S89" i="13"/>
  <c r="S91" i="13"/>
  <c r="F84" i="13"/>
  <c r="J84" i="13"/>
  <c r="J92" i="13" s="1"/>
  <c r="N84" i="13"/>
  <c r="N92" i="13" s="1"/>
  <c r="R84" i="13"/>
  <c r="R92" i="13" s="1"/>
  <c r="F81" i="13"/>
  <c r="S73" i="13"/>
  <c r="S79" i="13"/>
  <c r="S63" i="13"/>
  <c r="S65" i="13"/>
  <c r="S67" i="13"/>
  <c r="S69" i="13"/>
  <c r="F62" i="13"/>
  <c r="J62" i="13"/>
  <c r="J70" i="13" s="1"/>
  <c r="N62" i="13"/>
  <c r="N70" i="13" s="1"/>
  <c r="R62" i="13"/>
  <c r="R70" i="13" s="1"/>
  <c r="S51" i="13"/>
  <c r="S53" i="13"/>
  <c r="S55" i="13"/>
  <c r="S57" i="13"/>
  <c r="F58" i="13"/>
  <c r="J58" i="13"/>
  <c r="J59" i="13" s="1"/>
  <c r="N58" i="13"/>
  <c r="N59" i="13" s="1"/>
  <c r="R58" i="13"/>
  <c r="R59" i="13" s="1"/>
  <c r="S40" i="13"/>
  <c r="F48" i="13"/>
  <c r="S45" i="13"/>
  <c r="S47" i="13"/>
  <c r="S29" i="13"/>
  <c r="S30" i="13"/>
  <c r="S32" i="13"/>
  <c r="S34" i="13"/>
  <c r="F36" i="13"/>
  <c r="J36" i="13"/>
  <c r="N36" i="13"/>
  <c r="N37" i="13" s="1"/>
  <c r="R36" i="13"/>
  <c r="R37" i="13" s="1"/>
  <c r="S18" i="13"/>
  <c r="F26" i="13"/>
  <c r="N26" i="13"/>
  <c r="S20" i="13"/>
  <c r="S22" i="13"/>
  <c r="S24" i="13"/>
  <c r="C26" i="13"/>
  <c r="G26" i="13"/>
  <c r="K26" i="13"/>
  <c r="O26" i="13"/>
  <c r="P15" i="13"/>
  <c r="L15" i="13"/>
  <c r="G15" i="13"/>
  <c r="D15" i="13"/>
  <c r="S37" i="13" l="1"/>
  <c r="S103" i="13"/>
  <c r="S81" i="13"/>
  <c r="J37" i="13"/>
  <c r="S124" i="13"/>
  <c r="S125" i="13" s="1"/>
  <c r="F125" i="13"/>
  <c r="S106" i="13"/>
  <c r="S114" i="13" s="1"/>
  <c r="F114" i="13"/>
  <c r="S84" i="13"/>
  <c r="S92" i="13" s="1"/>
  <c r="F92" i="13"/>
  <c r="S62" i="13"/>
  <c r="S70" i="13" s="1"/>
  <c r="F70" i="13"/>
  <c r="S58" i="13"/>
  <c r="S59" i="13" s="1"/>
  <c r="F59" i="13"/>
  <c r="S48" i="13"/>
  <c r="S36" i="13"/>
  <c r="F37" i="13"/>
  <c r="S26" i="13"/>
  <c r="R135" i="13" l="1"/>
  <c r="R134" i="13"/>
  <c r="R133" i="13"/>
  <c r="R132" i="13"/>
  <c r="R131" i="13"/>
  <c r="R130" i="13"/>
  <c r="R129" i="13"/>
  <c r="R128" i="13"/>
  <c r="R14" i="13"/>
  <c r="R13" i="13"/>
  <c r="R12" i="13"/>
  <c r="R11" i="13"/>
  <c r="R10" i="13"/>
  <c r="R9" i="13"/>
  <c r="R8" i="13"/>
  <c r="R7" i="13"/>
  <c r="N135" i="13"/>
  <c r="N134" i="13"/>
  <c r="N133" i="13"/>
  <c r="N132" i="13"/>
  <c r="N131" i="13"/>
  <c r="N130" i="13"/>
  <c r="N129" i="13"/>
  <c r="N128" i="13"/>
  <c r="N14" i="13"/>
  <c r="N13" i="13"/>
  <c r="N12" i="13"/>
  <c r="N11" i="13"/>
  <c r="N10" i="13"/>
  <c r="N9" i="13"/>
  <c r="N8" i="13"/>
  <c r="N7" i="13"/>
  <c r="J135" i="13"/>
  <c r="J134" i="13"/>
  <c r="J133" i="13"/>
  <c r="J132" i="13"/>
  <c r="J131" i="13"/>
  <c r="J130" i="13"/>
  <c r="J129" i="13"/>
  <c r="J128" i="13"/>
  <c r="J14" i="13"/>
  <c r="J13" i="13"/>
  <c r="J12" i="13"/>
  <c r="J11" i="13"/>
  <c r="J10" i="13"/>
  <c r="J9" i="13"/>
  <c r="J8" i="13"/>
  <c r="J7" i="13"/>
  <c r="F135" i="13"/>
  <c r="F134" i="13"/>
  <c r="S134" i="13" s="1"/>
  <c r="F133" i="13"/>
  <c r="S133" i="13" s="1"/>
  <c r="F132" i="13"/>
  <c r="S132" i="13" s="1"/>
  <c r="F131" i="13"/>
  <c r="S131" i="13" s="1"/>
  <c r="F130" i="13"/>
  <c r="S130" i="13" s="1"/>
  <c r="F129" i="13"/>
  <c r="S129" i="13" s="1"/>
  <c r="F128" i="13"/>
  <c r="F14" i="13"/>
  <c r="F13" i="13"/>
  <c r="F12" i="13"/>
  <c r="S12" i="13" s="1"/>
  <c r="F11" i="13"/>
  <c r="F10" i="13"/>
  <c r="F9" i="13"/>
  <c r="F8" i="13"/>
  <c r="F7" i="13"/>
  <c r="S135" i="13" l="1"/>
  <c r="F136" i="13"/>
  <c r="J136" i="13"/>
  <c r="N136" i="13"/>
  <c r="R136" i="13"/>
  <c r="S128" i="13"/>
  <c r="R15" i="13"/>
  <c r="S11" i="13"/>
  <c r="N15" i="13"/>
  <c r="S10" i="13"/>
  <c r="S9" i="13"/>
  <c r="S8" i="13"/>
  <c r="S14" i="13"/>
  <c r="S13" i="13"/>
  <c r="J15" i="13"/>
  <c r="S7" i="13"/>
  <c r="F15" i="13"/>
  <c r="S136" i="13" l="1"/>
  <c r="S15" i="13"/>
</calcChain>
</file>

<file path=xl/sharedStrings.xml><?xml version="1.0" encoding="utf-8"?>
<sst xmlns="http://schemas.openxmlformats.org/spreadsheetml/2006/main" count="373" uniqueCount="40">
  <si>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</si>
  <si>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</si>
  <si>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</si>
  <si>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</si>
  <si>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</si>
  <si>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</si>
  <si>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</si>
  <si>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</si>
  <si>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</si>
  <si>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</si>
  <si>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</si>
  <si>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</si>
  <si>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</si>
  <si>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год</t>
  </si>
  <si>
    <t>ПС 35-110 кВ</t>
  </si>
  <si>
    <t>Затраты, тыс. руб.</t>
  </si>
  <si>
    <t>Количество, шт.</t>
  </si>
  <si>
    <t>ЛЭП 35-110 кВ</t>
  </si>
  <si>
    <t>Протяженность, км</t>
  </si>
  <si>
    <t>Сети 0,4-20 кВ</t>
  </si>
  <si>
    <t>Количество РП,ТП, шт.</t>
  </si>
  <si>
    <t>4 кв</t>
  </si>
  <si>
    <t>3 кв</t>
  </si>
  <si>
    <t>2 кв</t>
  </si>
  <si>
    <t>1 кв</t>
  </si>
  <si>
    <t>Итого, тыс. руб.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</si>
  <si>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</si>
  <si>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</si>
  <si>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</si>
  <si>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</si>
  <si>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</si>
  <si>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</si>
  <si>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</si>
  <si>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</si>
  <si>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</si>
  <si>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</si>
  <si>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</si>
  <si>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</si>
  <si>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Прочее, тыс. руб.</t>
  </si>
  <si>
    <t>Годовые графики капитального ремонта электросетевых объектов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</si>
</sst>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5" fillId="0" borderId="0" xfId="0" applyNumberFormat="1" applyFont="1" applyFill="1" applyBorder="1"/>
    <xf numFmtId="2" fontId="0" fillId="0" borderId="0" xfId="0" applyNumberFormat="1" applyBorder="1"/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0" fillId="2" borderId="0" xfId="0" applyNumberFormat="1" applyFill="1" applyBorder="1"/>
    <xf numFmtId="2" fontId="0" fillId="3" borderId="0" xfId="0" applyNumberFormat="1" applyFill="1" applyBorder="1"/>
    <xf numFmtId="2" fontId="4" fillId="3" borderId="0" xfId="0" applyNumberFormat="1" applyFont="1" applyFill="1" applyBorder="1" applyAlignment="1">
      <alignment horizontal="center" wrapText="1"/>
    </xf>
    <xf numFmtId="2" fontId="9" fillId="0" borderId="0" xfId="0" applyNumberFormat="1" applyFont="1" applyBorder="1"/>
    <xf numFmtId="2" fontId="9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left" vertical="center" wrapText="1"/>
    </xf>
    <xf numFmtId="164" fontId="1" fillId="0" borderId="20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wrapText="1"/>
    </xf>
    <xf numFmtId="1" fontId="6" fillId="0" borderId="14" xfId="0" applyNumberFormat="1" applyFont="1" applyFill="1" applyBorder="1" applyAlignment="1">
      <alignment horizontal="center" wrapText="1"/>
    </xf>
    <xf numFmtId="1" fontId="6" fillId="0" borderId="10" xfId="0" applyNumberFormat="1" applyFont="1" applyFill="1" applyBorder="1" applyAlignment="1">
      <alignment horizontal="center" wrapText="1"/>
    </xf>
    <xf numFmtId="1" fontId="6" fillId="0" borderId="11" xfId="0" applyNumberFormat="1" applyFont="1" applyFill="1" applyBorder="1" applyAlignment="1">
      <alignment horizontal="center" wrapText="1"/>
    </xf>
  </cellXfs>
  <cellStyles count="17">
    <cellStyle name="Обычный" xfId="0" builtinId="0"/>
    <cellStyle name="Обычный 100" xfId="1"/>
    <cellStyle name="Обычный 101" xfId="2"/>
    <cellStyle name="Обычный 102" xfId="3"/>
    <cellStyle name="Обычный 103" xfId="4"/>
    <cellStyle name="Обычный 2" xfId="5"/>
    <cellStyle name="Обычный 20" xfId="6"/>
    <cellStyle name="Обычный 30" xfId="7"/>
    <cellStyle name="Обычный 4" xfId="8"/>
    <cellStyle name="Обычный 43" xfId="9"/>
    <cellStyle name="Обычный 93" xfId="10"/>
    <cellStyle name="Обычный 94" xfId="11"/>
    <cellStyle name="Обычный 95" xfId="12"/>
    <cellStyle name="Обычный 96" xfId="13"/>
    <cellStyle name="Обычный 97" xfId="14"/>
    <cellStyle name="Обычный 98" xfId="15"/>
    <cellStyle name="Обычный 9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zyrenko.PV\Desktop\&#1056;&#1055;%202017\&#1045;&#1078;&#1077;&#1085;&#1077;&#1076;&#1077;&#1083;&#1100;&#1085;&#1072;&#1103;%20&#1086;&#1090;&#1095;&#1077;&#1090;&#1085;&#1086;&#1089;&#1090;&#1100;\&#1050;&#1086;&#1087;&#1080;&#1103;%20&#1054;&#1042;&#1055;&#1056;%20(&#1089;&#1088;&#1072;&#1074;&#1085;&#1077;&#1085;&#1080;&#1077;)%202017&#1082;&#1086;&#1088;%20(&#1080;&#1090;&#1086;&#1075;&#10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РСК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  <sheetName val="смета затрат"/>
      <sheetName val="Анализ"/>
      <sheetName val="Анализ (2)"/>
      <sheetName val="Приложение"/>
      <sheetName val="Филиалы-год"/>
      <sheetName val="Расчистка"/>
      <sheetName val="Лист1"/>
    </sheetNames>
    <sheetDataSet>
      <sheetData sheetId="0" refreshError="1"/>
      <sheetData sheetId="1">
        <row r="41">
          <cell r="M41">
            <v>0</v>
          </cell>
          <cell r="V41">
            <v>0</v>
          </cell>
          <cell r="AE41">
            <v>0</v>
          </cell>
          <cell r="AW41">
            <v>884.27825299999881</v>
          </cell>
          <cell r="BF41">
            <v>669.46475249999958</v>
          </cell>
          <cell r="BO41">
            <v>0</v>
          </cell>
          <cell r="CG41">
            <v>0</v>
          </cell>
          <cell r="CP41">
            <v>0</v>
          </cell>
          <cell r="CY41">
            <v>0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83.829000000000008</v>
          </cell>
          <cell r="BN42">
            <v>0</v>
          </cell>
          <cell r="CF42">
            <v>0</v>
          </cell>
          <cell r="CO42">
            <v>0</v>
          </cell>
          <cell r="CX42">
            <v>0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300.54365549999977</v>
          </cell>
          <cell r="AW51">
            <v>102.16979944000002</v>
          </cell>
          <cell r="BF51">
            <v>2.0551835000000001</v>
          </cell>
          <cell r="BO51">
            <v>747.76862737999977</v>
          </cell>
          <cell r="CG51">
            <v>988.74753368000029</v>
          </cell>
          <cell r="CP51">
            <v>1203.6526028500009</v>
          </cell>
          <cell r="CY51">
            <v>1604.0010678899998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18.8</v>
          </cell>
          <cell r="AV52">
            <v>27.061</v>
          </cell>
          <cell r="BE52">
            <v>11.8</v>
          </cell>
          <cell r="BN52">
            <v>52</v>
          </cell>
          <cell r="CF52">
            <v>45.266000000000005</v>
          </cell>
          <cell r="CO52">
            <v>14.2</v>
          </cell>
          <cell r="CX52">
            <v>43.594999999999999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33.304643999999996</v>
          </cell>
          <cell r="V61">
            <v>62.919381599999994</v>
          </cell>
          <cell r="AE61">
            <v>1086.5392004</v>
          </cell>
          <cell r="AW61">
            <v>3540.8139061204788</v>
          </cell>
          <cell r="BF61">
            <v>2851.131421998864</v>
          </cell>
          <cell r="BO61">
            <v>6134.1139167580022</v>
          </cell>
          <cell r="CG61">
            <v>6266.3185142360016</v>
          </cell>
          <cell r="CP61">
            <v>9548.1309894299993</v>
          </cell>
          <cell r="CY61">
            <v>5193.5910103199949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0</v>
          </cell>
          <cell r="AD62">
            <v>21.925000000000001</v>
          </cell>
          <cell r="AV62">
            <v>157.33699999999999</v>
          </cell>
          <cell r="BE62">
            <v>197.88799999999998</v>
          </cell>
          <cell r="BN62">
            <v>260.01899999999995</v>
          </cell>
          <cell r="CF62">
            <v>243.30899999999994</v>
          </cell>
          <cell r="CO62">
            <v>382.15399999999994</v>
          </cell>
          <cell r="CX62">
            <v>208.53899999999999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11.457000000000006</v>
          </cell>
          <cell r="V72">
            <v>428.64922799999982</v>
          </cell>
          <cell r="AE72">
            <v>2228.0819376000004</v>
          </cell>
          <cell r="AW72">
            <v>6500.3407205091025</v>
          </cell>
          <cell r="BF72">
            <v>7159.2569395002001</v>
          </cell>
          <cell r="BO72">
            <v>8735.4820675619485</v>
          </cell>
          <cell r="CG72">
            <v>10069.707334592604</v>
          </cell>
          <cell r="CP72">
            <v>6750.4619553033408</v>
          </cell>
          <cell r="CY72">
            <v>8101.9730558951996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</v>
          </cell>
          <cell r="U73">
            <v>4.617</v>
          </cell>
          <cell r="AD73">
            <v>17.169000000000004</v>
          </cell>
          <cell r="AV73">
            <v>54.802000000000014</v>
          </cell>
          <cell r="BE73">
            <v>62.91100000000003</v>
          </cell>
          <cell r="BN73">
            <v>78.987000000000023</v>
          </cell>
          <cell r="CF73">
            <v>83.698000000000022</v>
          </cell>
          <cell r="CO73">
            <v>57.573000000000015</v>
          </cell>
          <cell r="CX73">
            <v>59.125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1140</v>
          </cell>
          <cell r="AE83">
            <v>3696.9072500000002</v>
          </cell>
          <cell r="AW83">
            <v>6507.2040024774997</v>
          </cell>
          <cell r="BF83">
            <v>9351.7252999999982</v>
          </cell>
          <cell r="BO83">
            <v>7632.9213789974974</v>
          </cell>
          <cell r="CG83">
            <v>6524.6140526649979</v>
          </cell>
          <cell r="CP83">
            <v>6208.5739787749935</v>
          </cell>
          <cell r="CY83">
            <v>6094.9306765549954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1</v>
          </cell>
          <cell r="BE84">
            <v>0</v>
          </cell>
          <cell r="BN84">
            <v>9</v>
          </cell>
          <cell r="CF84">
            <v>6</v>
          </cell>
          <cell r="CO84">
            <v>10</v>
          </cell>
          <cell r="CX84">
            <v>2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181.37399999999991</v>
          </cell>
          <cell r="V135">
            <v>223.09799999999993</v>
          </cell>
          <cell r="AE135">
            <v>1643.0433095999999</v>
          </cell>
          <cell r="AW135">
            <v>5923.8841561019999</v>
          </cell>
          <cell r="BF135">
            <v>6040.8762506340008</v>
          </cell>
          <cell r="BO135">
            <v>8982.7210142399999</v>
          </cell>
          <cell r="CG135">
            <v>9185.3282463299984</v>
          </cell>
          <cell r="CP135">
            <v>9556.8948548080007</v>
          </cell>
          <cell r="CY135">
            <v>7866.787453752002</v>
          </cell>
          <cell r="DQ135">
            <v>1765.6317827982632</v>
          </cell>
          <cell r="DZ135">
            <v>712.84152000000006</v>
          </cell>
          <cell r="EI135">
            <v>727.66175999999984</v>
          </cell>
        </row>
        <row r="136">
          <cell r="L136">
            <v>0</v>
          </cell>
          <cell r="U136">
            <v>0</v>
          </cell>
          <cell r="AD136">
            <v>20</v>
          </cell>
          <cell r="AV136">
            <v>114</v>
          </cell>
          <cell r="BE136">
            <v>115</v>
          </cell>
          <cell r="BN136">
            <v>143</v>
          </cell>
          <cell r="CF136">
            <v>125</v>
          </cell>
          <cell r="CO136">
            <v>143</v>
          </cell>
          <cell r="CX136">
            <v>109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67.239999999999995</v>
          </cell>
          <cell r="AE138">
            <v>534.48</v>
          </cell>
          <cell r="AW138">
            <v>847.04461680000009</v>
          </cell>
          <cell r="BF138">
            <v>721.89206979999983</v>
          </cell>
          <cell r="BO138">
            <v>2428.6550575999991</v>
          </cell>
          <cell r="CG138">
            <v>1717.4662583999996</v>
          </cell>
          <cell r="CP138">
            <v>3002.3702851999992</v>
          </cell>
          <cell r="CY138">
            <v>1924.6388823999998</v>
          </cell>
          <cell r="DQ138">
            <v>297.24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0.2</v>
          </cell>
          <cell r="BE142">
            <v>0</v>
          </cell>
          <cell r="BN142">
            <v>7.2599999999999989</v>
          </cell>
          <cell r="CF142">
            <v>0.88</v>
          </cell>
          <cell r="CO142">
            <v>2.2480000000000002</v>
          </cell>
          <cell r="CX142">
            <v>9.740000000000002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0.94</v>
          </cell>
          <cell r="BE143">
            <v>0.16400000000000001</v>
          </cell>
          <cell r="BN143">
            <v>0.31</v>
          </cell>
          <cell r="CF143">
            <v>0.66</v>
          </cell>
          <cell r="CO143">
            <v>0.36</v>
          </cell>
          <cell r="CX143">
            <v>0.27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1.390803</v>
          </cell>
          <cell r="V144">
            <v>89.281147500000017</v>
          </cell>
          <cell r="AE144">
            <v>536.65129124999851</v>
          </cell>
          <cell r="AW144">
            <v>430.3437550000005</v>
          </cell>
          <cell r="BF144">
            <v>300.82451000000066</v>
          </cell>
          <cell r="BO144">
            <v>1366.4675625000066</v>
          </cell>
          <cell r="CG144">
            <v>1589.4543292499918</v>
          </cell>
          <cell r="CP144">
            <v>1459.4232577500065</v>
          </cell>
          <cell r="CY144">
            <v>624.07711174999702</v>
          </cell>
          <cell r="DQ144">
            <v>2.0862045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0</v>
          </cell>
          <cell r="CG145">
            <v>800</v>
          </cell>
          <cell r="CP145">
            <v>800</v>
          </cell>
          <cell r="CY145">
            <v>400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300</v>
          </cell>
          <cell r="AW146">
            <v>200</v>
          </cell>
          <cell r="BF146">
            <v>200</v>
          </cell>
          <cell r="BO146">
            <v>100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261.95208000000002</v>
          </cell>
          <cell r="V147">
            <v>1128.1135600000005</v>
          </cell>
          <cell r="AE147">
            <v>2174.0757999999987</v>
          </cell>
          <cell r="AW147">
            <v>5287.3363600000002</v>
          </cell>
          <cell r="BF147">
            <v>3474.9270799999995</v>
          </cell>
          <cell r="BO147">
            <v>6287.5897899999982</v>
          </cell>
          <cell r="CG147">
            <v>3679.0449299999991</v>
          </cell>
          <cell r="CP147">
            <v>3950.9940799999981</v>
          </cell>
          <cell r="CY147">
            <v>1197.7226500000006</v>
          </cell>
          <cell r="DQ147">
            <v>543.54928000000018</v>
          </cell>
          <cell r="DZ147">
            <v>400.67718000000013</v>
          </cell>
          <cell r="EI147">
            <v>51.016140000000007</v>
          </cell>
        </row>
        <row r="148">
          <cell r="M148">
            <v>0</v>
          </cell>
          <cell r="V148">
            <v>0</v>
          </cell>
          <cell r="AE148">
            <v>1250</v>
          </cell>
          <cell r="AW148">
            <v>695</v>
          </cell>
          <cell r="BF148">
            <v>1287</v>
          </cell>
          <cell r="BO148">
            <v>418</v>
          </cell>
          <cell r="CG148">
            <v>0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632</v>
          </cell>
          <cell r="V149">
            <v>1433</v>
          </cell>
          <cell r="AE149">
            <v>1634</v>
          </cell>
          <cell r="AW149">
            <v>1503</v>
          </cell>
          <cell r="BF149">
            <v>1504</v>
          </cell>
          <cell r="BO149">
            <v>1501</v>
          </cell>
          <cell r="CG149">
            <v>1503.81</v>
          </cell>
          <cell r="CP149">
            <v>1503.33</v>
          </cell>
          <cell r="CY149">
            <v>1503.32</v>
          </cell>
          <cell r="DQ149">
            <v>660</v>
          </cell>
          <cell r="DZ149">
            <v>636.27</v>
          </cell>
          <cell r="EI149">
            <v>636.27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0</v>
          </cell>
          <cell r="BF151">
            <v>0</v>
          </cell>
          <cell r="BO151">
            <v>0</v>
          </cell>
          <cell r="CG151">
            <v>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2">
        <row r="41">
          <cell r="M41">
            <v>6.6749999999999998</v>
          </cell>
          <cell r="V41">
            <v>432.7672</v>
          </cell>
          <cell r="AE41">
            <v>1507.1313</v>
          </cell>
          <cell r="AW41">
            <v>1012.2420000000001</v>
          </cell>
          <cell r="BF41">
            <v>1776.1264999999999</v>
          </cell>
          <cell r="BO41">
            <v>2672.1555000000003</v>
          </cell>
          <cell r="CG41">
            <v>2170.5120000000002</v>
          </cell>
          <cell r="CP41">
            <v>2143.8119999999999</v>
          </cell>
          <cell r="CY41">
            <v>1762.115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1</v>
          </cell>
          <cell r="U42">
            <v>2.7</v>
          </cell>
          <cell r="AD42">
            <v>3.6</v>
          </cell>
          <cell r="AV42">
            <v>3</v>
          </cell>
          <cell r="BN42">
            <v>23.13</v>
          </cell>
          <cell r="CF42">
            <v>24</v>
          </cell>
          <cell r="CO42">
            <v>22</v>
          </cell>
          <cell r="CX42">
            <v>1.8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4.0049999999999999</v>
          </cell>
          <cell r="V51">
            <v>9.3450000000000006</v>
          </cell>
          <cell r="AE51">
            <v>615.21930000000009</v>
          </cell>
          <cell r="AW51">
            <v>960.09230000000002</v>
          </cell>
          <cell r="BF51">
            <v>973.44229999999993</v>
          </cell>
          <cell r="BO51">
            <v>1145.2611000000002</v>
          </cell>
          <cell r="CG51">
            <v>1338.2411999999999</v>
          </cell>
          <cell r="CP51">
            <v>1005.4822999999999</v>
          </cell>
          <cell r="CY51">
            <v>973.44229999999993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1</v>
          </cell>
          <cell r="U52">
            <v>6.9</v>
          </cell>
          <cell r="AD52">
            <v>10.1</v>
          </cell>
          <cell r="AV52">
            <v>25</v>
          </cell>
          <cell r="BE52">
            <v>32.463000000000001</v>
          </cell>
          <cell r="BN52">
            <v>28.5</v>
          </cell>
          <cell r="CF52">
            <v>35.279000000000003</v>
          </cell>
          <cell r="CO52">
            <v>38.200000000000003</v>
          </cell>
          <cell r="CX52">
            <v>5.5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449.99970000000002</v>
          </cell>
          <cell r="V61">
            <v>550.00019999999995</v>
          </cell>
          <cell r="AE61">
            <v>1323.4</v>
          </cell>
          <cell r="AW61">
            <v>1399.9995000000001</v>
          </cell>
          <cell r="BF61">
            <v>1200</v>
          </cell>
          <cell r="BO61">
            <v>1200</v>
          </cell>
          <cell r="CG61">
            <v>2200</v>
          </cell>
          <cell r="CP61">
            <v>1300</v>
          </cell>
          <cell r="CY61">
            <v>1191.7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23.481999999999999</v>
          </cell>
          <cell r="U62">
            <v>68.912999999999997</v>
          </cell>
          <cell r="AD62">
            <v>94.551000000000002</v>
          </cell>
          <cell r="AV62">
            <v>60.098999999999997</v>
          </cell>
          <cell r="BE62">
            <v>94.846000000000004</v>
          </cell>
          <cell r="BN62">
            <v>156.50800000000001</v>
          </cell>
          <cell r="CF62">
            <v>134.4</v>
          </cell>
          <cell r="CO62">
            <v>97.763000000000005</v>
          </cell>
          <cell r="CX62">
            <v>218.9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500.00020000000001</v>
          </cell>
          <cell r="V72">
            <v>1000.0001999999999</v>
          </cell>
          <cell r="AE72">
            <v>3399.9994999999999</v>
          </cell>
          <cell r="AW72">
            <v>2400</v>
          </cell>
          <cell r="BF72">
            <v>2499.9998000000001</v>
          </cell>
          <cell r="BO72">
            <v>6899.9997000000003</v>
          </cell>
          <cell r="CG72">
            <v>4300</v>
          </cell>
          <cell r="CP72">
            <v>4400</v>
          </cell>
          <cell r="CY72">
            <v>4607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11.103999999999999</v>
          </cell>
          <cell r="U73">
            <v>21.161000000000001</v>
          </cell>
          <cell r="AD73">
            <v>68.950999999999993</v>
          </cell>
          <cell r="AV73">
            <v>70.727999999999994</v>
          </cell>
          <cell r="BE73">
            <v>64.468999999999994</v>
          </cell>
          <cell r="BN73">
            <v>91.528999999999996</v>
          </cell>
          <cell r="CF73">
            <v>84.8</v>
          </cell>
          <cell r="CO73">
            <v>87.9</v>
          </cell>
          <cell r="CX73">
            <v>112.1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8.6</v>
          </cell>
          <cell r="V83">
            <v>159.93199999999999</v>
          </cell>
          <cell r="AE83">
            <v>4922.0829999999996</v>
          </cell>
          <cell r="AW83">
            <v>1698.8940000000002</v>
          </cell>
          <cell r="BF83">
            <v>7655.3</v>
          </cell>
          <cell r="BO83">
            <v>2684.43</v>
          </cell>
          <cell r="CG83">
            <v>3660.5219999999995</v>
          </cell>
          <cell r="CP83">
            <v>7341.7950000000001</v>
          </cell>
          <cell r="CY83">
            <v>4025.0639999999999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2</v>
          </cell>
          <cell r="BN84">
            <v>2</v>
          </cell>
          <cell r="CF84">
            <v>1</v>
          </cell>
          <cell r="CO84">
            <v>2</v>
          </cell>
          <cell r="CX84">
            <v>2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450</v>
          </cell>
          <cell r="V135">
            <v>800</v>
          </cell>
          <cell r="AE135">
            <v>1600</v>
          </cell>
          <cell r="AW135">
            <v>2100</v>
          </cell>
          <cell r="BF135">
            <v>2000</v>
          </cell>
          <cell r="BO135">
            <v>2300</v>
          </cell>
          <cell r="CG135">
            <v>2450</v>
          </cell>
          <cell r="CP135">
            <v>2650</v>
          </cell>
          <cell r="CY135">
            <v>2135</v>
          </cell>
          <cell r="DQ135">
            <v>0</v>
          </cell>
          <cell r="DZ135">
            <v>0</v>
          </cell>
          <cell r="EI135">
            <v>0</v>
          </cell>
        </row>
        <row r="136">
          <cell r="L136">
            <v>3</v>
          </cell>
          <cell r="U136">
            <v>16</v>
          </cell>
          <cell r="AD136">
            <v>51</v>
          </cell>
          <cell r="AV136">
            <v>57</v>
          </cell>
          <cell r="BE136">
            <v>52</v>
          </cell>
          <cell r="BN136">
            <v>49</v>
          </cell>
          <cell r="CF136">
            <v>56</v>
          </cell>
          <cell r="CO136">
            <v>57</v>
          </cell>
          <cell r="CX136">
            <v>57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203.52</v>
          </cell>
          <cell r="V144">
            <v>149.69999999999999</v>
          </cell>
          <cell r="AE144">
            <v>662.10799999999995</v>
          </cell>
          <cell r="AW144">
            <v>761.39</v>
          </cell>
          <cell r="BF144">
            <v>420.38</v>
          </cell>
          <cell r="BO144">
            <v>589.9</v>
          </cell>
          <cell r="CG144">
            <v>577.4</v>
          </cell>
          <cell r="CP144">
            <v>608.65</v>
          </cell>
          <cell r="CY144">
            <v>754</v>
          </cell>
          <cell r="DQ144">
            <v>0</v>
          </cell>
          <cell r="DZ144">
            <v>27.6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0</v>
          </cell>
          <cell r="CG145">
            <v>0</v>
          </cell>
          <cell r="CP145">
            <v>0</v>
          </cell>
          <cell r="CY145">
            <v>0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0</v>
          </cell>
          <cell r="AW147">
            <v>350</v>
          </cell>
          <cell r="BF147">
            <v>1300</v>
          </cell>
          <cell r="BO147">
            <v>1500</v>
          </cell>
          <cell r="CG147">
            <v>1300</v>
          </cell>
          <cell r="CP147">
            <v>1350</v>
          </cell>
          <cell r="CY147">
            <v>1531</v>
          </cell>
          <cell r="DQ147">
            <v>183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164.21270000000001</v>
          </cell>
          <cell r="AE148">
            <v>192.6985</v>
          </cell>
          <cell r="AW148">
            <v>259.7242</v>
          </cell>
          <cell r="BF148">
            <v>259.72430000000003</v>
          </cell>
          <cell r="BO148">
            <v>468.10239999999999</v>
          </cell>
          <cell r="CG148">
            <v>568.10230000000001</v>
          </cell>
          <cell r="CP148">
            <v>576.48099999999999</v>
          </cell>
          <cell r="CY148">
            <v>595.81600000000003</v>
          </cell>
          <cell r="DQ148">
            <v>62.836599999999997</v>
          </cell>
          <cell r="DZ148">
            <v>37.701500000000003</v>
          </cell>
          <cell r="EI148">
            <v>0</v>
          </cell>
        </row>
        <row r="149">
          <cell r="M149">
            <v>127</v>
          </cell>
          <cell r="V149">
            <v>513</v>
          </cell>
          <cell r="AE149">
            <v>937</v>
          </cell>
          <cell r="AW149">
            <v>1233</v>
          </cell>
          <cell r="BF149">
            <v>1476</v>
          </cell>
          <cell r="BO149">
            <v>1487</v>
          </cell>
          <cell r="CG149">
            <v>1422</v>
          </cell>
          <cell r="CP149">
            <v>1355</v>
          </cell>
          <cell r="CY149">
            <v>1420</v>
          </cell>
          <cell r="DQ149">
            <v>182</v>
          </cell>
          <cell r="DZ149">
            <v>263</v>
          </cell>
          <cell r="EI149">
            <v>76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35</v>
          </cell>
          <cell r="AE151">
            <v>36</v>
          </cell>
          <cell r="AW151">
            <v>39</v>
          </cell>
          <cell r="BF151">
            <v>39</v>
          </cell>
          <cell r="BO151">
            <v>69</v>
          </cell>
          <cell r="CG151">
            <v>42</v>
          </cell>
          <cell r="CP151">
            <v>45</v>
          </cell>
          <cell r="CY151">
            <v>35</v>
          </cell>
          <cell r="DQ151">
            <v>17</v>
          </cell>
          <cell r="DZ151">
            <v>0</v>
          </cell>
          <cell r="EI151">
            <v>0</v>
          </cell>
        </row>
      </sheetData>
      <sheetData sheetId="3">
        <row r="41">
          <cell r="M41">
            <v>177.81648999999999</v>
          </cell>
          <cell r="V41">
            <v>1116.8143099999998</v>
          </cell>
          <cell r="AE41">
            <v>683.54</v>
          </cell>
          <cell r="AW41">
            <v>735.06278999999995</v>
          </cell>
          <cell r="BF41">
            <v>4157.2612499999996</v>
          </cell>
          <cell r="BO41">
            <v>2667.3029999999999</v>
          </cell>
          <cell r="CG41">
            <v>0</v>
          </cell>
          <cell r="CP41">
            <v>3872.6625399999998</v>
          </cell>
          <cell r="CY41">
            <v>5310.3324399999992</v>
          </cell>
        </row>
        <row r="42">
          <cell r="L42">
            <v>9.36</v>
          </cell>
          <cell r="U42">
            <v>8.4400000000000013</v>
          </cell>
          <cell r="AD42">
            <v>10.473100000000001</v>
          </cell>
          <cell r="AV42">
            <v>0.4</v>
          </cell>
          <cell r="BN42">
            <v>40.81</v>
          </cell>
          <cell r="CF42">
            <v>0</v>
          </cell>
          <cell r="CO42">
            <v>115.59</v>
          </cell>
          <cell r="CX42">
            <v>92.42</v>
          </cell>
        </row>
        <row r="51">
          <cell r="V51">
            <v>0</v>
          </cell>
          <cell r="AE51">
            <v>1041.23928</v>
          </cell>
          <cell r="AW51">
            <v>1393.3014099999998</v>
          </cell>
          <cell r="BF51">
            <v>662.02544000000012</v>
          </cell>
          <cell r="BO51">
            <v>1452.1079399999999</v>
          </cell>
          <cell r="CG51">
            <v>1863.2681400000001</v>
          </cell>
          <cell r="CP51">
            <v>1214.2300900000002</v>
          </cell>
          <cell r="CY51">
            <v>725.82483000000002</v>
          </cell>
        </row>
        <row r="52">
          <cell r="U52">
            <v>0</v>
          </cell>
          <cell r="AD52">
            <v>20.569000000000003</v>
          </cell>
          <cell r="AV52">
            <v>13.23</v>
          </cell>
          <cell r="BE52">
            <v>8.35</v>
          </cell>
          <cell r="BN52">
            <v>20.599999999999998</v>
          </cell>
          <cell r="CF52">
            <v>57.269999999999996</v>
          </cell>
          <cell r="CO52">
            <v>51.863999999999997</v>
          </cell>
          <cell r="CX52">
            <v>53.78</v>
          </cell>
        </row>
        <row r="61">
          <cell r="M61">
            <v>254.23000000000002</v>
          </cell>
          <cell r="V61">
            <v>474.63099999999997</v>
          </cell>
          <cell r="AE61">
            <v>546.10699999999997</v>
          </cell>
          <cell r="AW61">
            <v>2744.3799999999997</v>
          </cell>
          <cell r="BF61">
            <v>3139.75</v>
          </cell>
          <cell r="BO61">
            <v>5625.9569999999994</v>
          </cell>
          <cell r="CG61">
            <v>5772.9824200000003</v>
          </cell>
          <cell r="CP61">
            <v>5895.4789999999994</v>
          </cell>
          <cell r="CY61">
            <v>5302.3850000000002</v>
          </cell>
        </row>
        <row r="62">
          <cell r="L62">
            <v>0</v>
          </cell>
          <cell r="U62">
            <v>7.75</v>
          </cell>
          <cell r="AD62">
            <v>1.69</v>
          </cell>
          <cell r="AV62">
            <v>27.79</v>
          </cell>
          <cell r="BE62">
            <v>35.44</v>
          </cell>
          <cell r="BN62">
            <v>96.18</v>
          </cell>
          <cell r="CF62">
            <v>91.84</v>
          </cell>
          <cell r="CO62">
            <v>71.010000000000005</v>
          </cell>
          <cell r="CX62">
            <v>99.25</v>
          </cell>
        </row>
        <row r="72">
          <cell r="M72">
            <v>628.85</v>
          </cell>
          <cell r="V72">
            <v>1110.96</v>
          </cell>
          <cell r="AE72">
            <v>2402.48</v>
          </cell>
          <cell r="AW72">
            <v>6298.88</v>
          </cell>
          <cell r="BF72">
            <v>6881.71</v>
          </cell>
          <cell r="BO72">
            <v>7884.84</v>
          </cell>
          <cell r="CG72">
            <v>7001.51</v>
          </cell>
          <cell r="CP72">
            <v>9887.7800000000007</v>
          </cell>
          <cell r="CY72">
            <v>5102.58</v>
          </cell>
        </row>
        <row r="73">
          <cell r="L73">
            <v>25.63</v>
          </cell>
          <cell r="U73">
            <v>21.3</v>
          </cell>
          <cell r="AD73">
            <v>35.44</v>
          </cell>
          <cell r="AV73">
            <v>42.97</v>
          </cell>
          <cell r="BE73">
            <v>40.049999999999997</v>
          </cell>
          <cell r="BN73">
            <v>42.02</v>
          </cell>
          <cell r="CF73">
            <v>43.26</v>
          </cell>
          <cell r="CO73">
            <v>45.82</v>
          </cell>
          <cell r="CX73">
            <v>39.22</v>
          </cell>
        </row>
        <row r="83">
          <cell r="M83">
            <v>0</v>
          </cell>
          <cell r="V83">
            <v>0</v>
          </cell>
          <cell r="AE83">
            <v>1100</v>
          </cell>
          <cell r="AW83">
            <v>520.07000000000005</v>
          </cell>
          <cell r="BF83">
            <v>1908.6770000000001</v>
          </cell>
          <cell r="BO83">
            <v>8076.59</v>
          </cell>
          <cell r="CG83">
            <v>11082.065999999999</v>
          </cell>
          <cell r="CP83">
            <v>16930.07</v>
          </cell>
          <cell r="CY83">
            <v>3513.74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0</v>
          </cell>
          <cell r="CF84">
            <v>3</v>
          </cell>
          <cell r="CO84">
            <v>5</v>
          </cell>
          <cell r="CX84">
            <v>0</v>
          </cell>
        </row>
        <row r="135">
          <cell r="M135">
            <v>106.2</v>
          </cell>
          <cell r="V135">
            <v>409.91</v>
          </cell>
          <cell r="AE135">
            <v>6127.32</v>
          </cell>
          <cell r="AW135">
            <v>3668.5150000000003</v>
          </cell>
          <cell r="BF135">
            <v>5311.35</v>
          </cell>
          <cell r="BO135">
            <v>5725.3899999999994</v>
          </cell>
          <cell r="CG135">
            <v>6040.92</v>
          </cell>
          <cell r="CP135">
            <v>4354.17</v>
          </cell>
          <cell r="CY135">
            <v>2858.9800000000005</v>
          </cell>
        </row>
        <row r="136">
          <cell r="L136">
            <v>2</v>
          </cell>
          <cell r="U136">
            <v>9</v>
          </cell>
          <cell r="AD136">
            <v>100</v>
          </cell>
          <cell r="AV136">
            <v>56</v>
          </cell>
          <cell r="BE136">
            <v>68</v>
          </cell>
          <cell r="BN136">
            <v>75</v>
          </cell>
          <cell r="CF136">
            <v>65</v>
          </cell>
          <cell r="CO136">
            <v>44</v>
          </cell>
          <cell r="CX136">
            <v>38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44.1715763546798</v>
          </cell>
          <cell r="V144">
            <v>222.10754612467025</v>
          </cell>
          <cell r="AE144">
            <v>580.65869955744392</v>
          </cell>
          <cell r="AW144">
            <v>475.28918100547332</v>
          </cell>
          <cell r="BF144">
            <v>796.40454363874278</v>
          </cell>
          <cell r="BO144">
            <v>874.72715549416671</v>
          </cell>
          <cell r="CG144">
            <v>919.899160223114</v>
          </cell>
          <cell r="CP144">
            <v>839.57042165042492</v>
          </cell>
          <cell r="CY144">
            <v>581.473416618888</v>
          </cell>
        </row>
        <row r="145">
          <cell r="M145">
            <v>0</v>
          </cell>
          <cell r="V145">
            <v>82</v>
          </cell>
          <cell r="AE145">
            <v>143.5</v>
          </cell>
          <cell r="AW145">
            <v>326.8</v>
          </cell>
          <cell r="BF145">
            <v>270.5</v>
          </cell>
          <cell r="BO145">
            <v>240</v>
          </cell>
          <cell r="CG145">
            <v>315</v>
          </cell>
          <cell r="CP145">
            <v>312</v>
          </cell>
          <cell r="CY145">
            <v>335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293</v>
          </cell>
          <cell r="AE147">
            <v>206</v>
          </cell>
          <cell r="AW147">
            <v>233</v>
          </cell>
          <cell r="BF147">
            <v>27</v>
          </cell>
          <cell r="BO147">
            <v>2958</v>
          </cell>
          <cell r="CG147">
            <v>2625</v>
          </cell>
          <cell r="CP147">
            <v>1889</v>
          </cell>
          <cell r="CY147">
            <v>312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266</v>
          </cell>
          <cell r="AE148">
            <v>507</v>
          </cell>
          <cell r="AW148">
            <v>0</v>
          </cell>
          <cell r="BF148">
            <v>249</v>
          </cell>
          <cell r="BO148">
            <v>231</v>
          </cell>
          <cell r="CG148">
            <v>548</v>
          </cell>
          <cell r="CP148">
            <v>677</v>
          </cell>
          <cell r="CY148">
            <v>143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75.61</v>
          </cell>
          <cell r="V149">
            <v>788.21</v>
          </cell>
          <cell r="AE149">
            <v>834.98</v>
          </cell>
          <cell r="AW149">
            <v>1528.1799999999998</v>
          </cell>
          <cell r="BF149">
            <v>1554.09</v>
          </cell>
          <cell r="BO149">
            <v>1302.6400000000001</v>
          </cell>
          <cell r="CG149">
            <v>1288.76</v>
          </cell>
          <cell r="CP149">
            <v>1673.38</v>
          </cell>
          <cell r="CY149">
            <v>1433.86</v>
          </cell>
          <cell r="DQ149">
            <v>254.93</v>
          </cell>
          <cell r="DZ149">
            <v>222.70000000000002</v>
          </cell>
          <cell r="EI149">
            <v>42.67</v>
          </cell>
        </row>
        <row r="151">
          <cell r="M151">
            <v>80</v>
          </cell>
          <cell r="V151">
            <v>309.5</v>
          </cell>
          <cell r="AE151">
            <v>1598.4199999999998</v>
          </cell>
          <cell r="AW151">
            <v>643.41000000000008</v>
          </cell>
          <cell r="BF151">
            <v>713.8900000000001</v>
          </cell>
          <cell r="BO151">
            <v>638.92000000000007</v>
          </cell>
          <cell r="CG151">
            <v>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4">
        <row r="41">
          <cell r="M41">
            <v>0</v>
          </cell>
          <cell r="V41">
            <v>578.57000000000005</v>
          </cell>
          <cell r="AE41">
            <v>54.599999999999994</v>
          </cell>
          <cell r="AW41">
            <v>15.6</v>
          </cell>
          <cell r="BF41">
            <v>257.8</v>
          </cell>
          <cell r="BO41">
            <v>6974.6200000000008</v>
          </cell>
          <cell r="CG41">
            <v>1823.86</v>
          </cell>
          <cell r="CP41">
            <v>2370.3200000000002</v>
          </cell>
          <cell r="CY41">
            <v>4591.62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</v>
          </cell>
          <cell r="CF42">
            <v>0</v>
          </cell>
          <cell r="CO42">
            <v>0</v>
          </cell>
          <cell r="CX42">
            <v>0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2153.2799999999997</v>
          </cell>
          <cell r="V51">
            <v>3905.56</v>
          </cell>
          <cell r="AE51">
            <v>4001.2000000000003</v>
          </cell>
          <cell r="AW51">
            <v>96.85</v>
          </cell>
          <cell r="BF51">
            <v>35.1</v>
          </cell>
          <cell r="BO51">
            <v>509.18</v>
          </cell>
          <cell r="CG51">
            <v>462.36999999999995</v>
          </cell>
          <cell r="CP51">
            <v>2219.5599999999995</v>
          </cell>
          <cell r="CY51">
            <v>1619.35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0</v>
          </cell>
          <cell r="BE52">
            <v>0</v>
          </cell>
          <cell r="BN52">
            <v>0</v>
          </cell>
          <cell r="CF52">
            <v>0</v>
          </cell>
          <cell r="CO52">
            <v>33.630000000000003</v>
          </cell>
          <cell r="CX52">
            <v>0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2984.7499999999995</v>
          </cell>
          <cell r="V61">
            <v>1826.23</v>
          </cell>
          <cell r="AE61">
            <v>484.58</v>
          </cell>
          <cell r="AW61">
            <v>591.20000000000005</v>
          </cell>
          <cell r="BF61">
            <v>1419.58</v>
          </cell>
          <cell r="BO61">
            <v>2077.6899999999996</v>
          </cell>
          <cell r="CG61">
            <v>7025.37</v>
          </cell>
          <cell r="CP61">
            <v>3906.76</v>
          </cell>
          <cell r="CY61">
            <v>2898.26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12</v>
          </cell>
          <cell r="AD62">
            <v>0</v>
          </cell>
          <cell r="AV62">
            <v>0</v>
          </cell>
          <cell r="BE62">
            <v>0</v>
          </cell>
          <cell r="BN62">
            <v>0</v>
          </cell>
          <cell r="CF62">
            <v>33.65</v>
          </cell>
          <cell r="CO62">
            <v>0</v>
          </cell>
          <cell r="CX62">
            <v>27.9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274.52999999999997</v>
          </cell>
          <cell r="V72">
            <v>792.23</v>
          </cell>
          <cell r="AE72">
            <v>1194.0099999999998</v>
          </cell>
          <cell r="AW72">
            <v>630</v>
          </cell>
          <cell r="BF72">
            <v>1048.81</v>
          </cell>
          <cell r="BO72">
            <v>2365.17</v>
          </cell>
          <cell r="CG72">
            <v>1457.6200000000001</v>
          </cell>
          <cell r="CP72">
            <v>2889.7100000000005</v>
          </cell>
          <cell r="CY72">
            <v>1008.94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0.08</v>
          </cell>
          <cell r="U73">
            <v>0.18</v>
          </cell>
          <cell r="AD73">
            <v>0.27</v>
          </cell>
          <cell r="AV73">
            <v>0.08</v>
          </cell>
          <cell r="BE73">
            <v>0.26</v>
          </cell>
          <cell r="BN73">
            <v>1.02</v>
          </cell>
          <cell r="CF73">
            <v>0.2</v>
          </cell>
          <cell r="CO73">
            <v>2.91</v>
          </cell>
          <cell r="CX73">
            <v>0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386.8</v>
          </cell>
          <cell r="AW83">
            <v>428.34999999999997</v>
          </cell>
          <cell r="BF83">
            <v>1688.56</v>
          </cell>
          <cell r="BO83">
            <v>6127.38</v>
          </cell>
          <cell r="CG83">
            <v>3824.61</v>
          </cell>
          <cell r="CP83">
            <v>2612.44</v>
          </cell>
          <cell r="CY83">
            <v>697.34000000000015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2</v>
          </cell>
          <cell r="CF84">
            <v>7</v>
          </cell>
          <cell r="CO84">
            <v>6</v>
          </cell>
          <cell r="CX84">
            <v>8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687.47</v>
          </cell>
          <cell r="V135">
            <v>1099.6100000000001</v>
          </cell>
          <cell r="AE135">
            <v>1264.31</v>
          </cell>
          <cell r="AW135">
            <v>1706.2699999999998</v>
          </cell>
          <cell r="BF135">
            <v>2874.29</v>
          </cell>
          <cell r="BO135">
            <v>4663.16</v>
          </cell>
          <cell r="CG135">
            <v>4459.1400000000003</v>
          </cell>
          <cell r="CP135">
            <v>4840.2800000000007</v>
          </cell>
          <cell r="CY135">
            <v>2789.52</v>
          </cell>
          <cell r="DQ135">
            <v>0</v>
          </cell>
          <cell r="DZ135">
            <v>0</v>
          </cell>
          <cell r="EI135">
            <v>0</v>
          </cell>
        </row>
        <row r="136">
          <cell r="L136">
            <v>2</v>
          </cell>
          <cell r="U136">
            <v>4</v>
          </cell>
          <cell r="AD136">
            <v>10</v>
          </cell>
          <cell r="AV136">
            <v>47</v>
          </cell>
          <cell r="BE136">
            <v>91</v>
          </cell>
          <cell r="BN136">
            <v>124</v>
          </cell>
          <cell r="CF136">
            <v>119</v>
          </cell>
          <cell r="CO136">
            <v>122</v>
          </cell>
          <cell r="CX136">
            <v>78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400</v>
          </cell>
          <cell r="V138">
            <v>590</v>
          </cell>
          <cell r="AE138">
            <v>679.01</v>
          </cell>
          <cell r="AW138">
            <v>689.34</v>
          </cell>
          <cell r="BF138">
            <v>940</v>
          </cell>
          <cell r="BO138">
            <v>1038.2</v>
          </cell>
          <cell r="CG138">
            <v>990</v>
          </cell>
          <cell r="CP138">
            <v>1030</v>
          </cell>
          <cell r="CY138">
            <v>1010</v>
          </cell>
          <cell r="DQ138">
            <v>670</v>
          </cell>
          <cell r="DZ138">
            <v>500</v>
          </cell>
          <cell r="EI138">
            <v>430</v>
          </cell>
        </row>
        <row r="142">
          <cell r="L142">
            <v>0.03</v>
          </cell>
          <cell r="U142">
            <v>0.05</v>
          </cell>
          <cell r="AD142">
            <v>0.1</v>
          </cell>
          <cell r="AV142">
            <v>0.15</v>
          </cell>
          <cell r="BE142">
            <v>0.2</v>
          </cell>
          <cell r="BN142">
            <v>0.2</v>
          </cell>
          <cell r="CF142">
            <v>0.2</v>
          </cell>
          <cell r="CO142">
            <v>0.44</v>
          </cell>
          <cell r="CX142">
            <v>0.48</v>
          </cell>
          <cell r="DP142">
            <v>0.3</v>
          </cell>
          <cell r="DY142">
            <v>0.3</v>
          </cell>
          <cell r="EH142">
            <v>0.2</v>
          </cell>
        </row>
        <row r="143">
          <cell r="L143">
            <v>0.02</v>
          </cell>
          <cell r="U143">
            <v>0.03</v>
          </cell>
          <cell r="AD143">
            <v>0.05</v>
          </cell>
          <cell r="AV143">
            <v>7.0000000000000007E-2</v>
          </cell>
          <cell r="BE143">
            <v>7.0000000000000007E-2</v>
          </cell>
          <cell r="BN143">
            <v>7.0000000000000007E-2</v>
          </cell>
          <cell r="CF143">
            <v>7.0000000000000007E-2</v>
          </cell>
          <cell r="CO143">
            <v>0.1</v>
          </cell>
          <cell r="CX143">
            <v>0.1</v>
          </cell>
          <cell r="DP143">
            <v>0.09</v>
          </cell>
          <cell r="DY143">
            <v>0.06</v>
          </cell>
          <cell r="EH143">
            <v>0.02</v>
          </cell>
        </row>
        <row r="144">
          <cell r="M144">
            <v>0</v>
          </cell>
          <cell r="V144">
            <v>79</v>
          </cell>
          <cell r="AE144">
            <v>85</v>
          </cell>
          <cell r="AW144">
            <v>410</v>
          </cell>
          <cell r="BF144">
            <v>502</v>
          </cell>
          <cell r="BO144">
            <v>642</v>
          </cell>
          <cell r="CG144">
            <v>445</v>
          </cell>
          <cell r="CP144">
            <v>571</v>
          </cell>
          <cell r="CY144">
            <v>466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50</v>
          </cell>
          <cell r="AW145">
            <v>210</v>
          </cell>
          <cell r="BF145">
            <v>300</v>
          </cell>
          <cell r="BO145">
            <v>330</v>
          </cell>
          <cell r="CG145">
            <v>370</v>
          </cell>
          <cell r="CP145">
            <v>330</v>
          </cell>
          <cell r="CY145">
            <v>290</v>
          </cell>
          <cell r="DQ145">
            <v>200</v>
          </cell>
          <cell r="DZ145">
            <v>160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113.78</v>
          </cell>
          <cell r="AE147">
            <v>99.38</v>
          </cell>
          <cell r="AW147">
            <v>81.09</v>
          </cell>
          <cell r="BF147">
            <v>749.56</v>
          </cell>
          <cell r="BO147">
            <v>892.43</v>
          </cell>
          <cell r="CG147">
            <v>1792.04</v>
          </cell>
          <cell r="CP147">
            <v>2295.19</v>
          </cell>
          <cell r="CY147">
            <v>1652.9599999999998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302.25</v>
          </cell>
          <cell r="V148">
            <v>246.3</v>
          </cell>
          <cell r="AE148">
            <v>149.72999999999999</v>
          </cell>
          <cell r="AW148">
            <v>109.09</v>
          </cell>
          <cell r="BF148">
            <v>905.97</v>
          </cell>
          <cell r="BO148">
            <v>872.27</v>
          </cell>
          <cell r="CG148">
            <v>1591.47</v>
          </cell>
          <cell r="CP148">
            <v>411.12</v>
          </cell>
          <cell r="CY148">
            <v>220.85999999999999</v>
          </cell>
          <cell r="DQ148">
            <v>66.89</v>
          </cell>
          <cell r="DZ148">
            <v>0</v>
          </cell>
          <cell r="EI148">
            <v>0</v>
          </cell>
        </row>
        <row r="149">
          <cell r="M149">
            <v>0</v>
          </cell>
          <cell r="V149">
            <v>500</v>
          </cell>
          <cell r="AE149">
            <v>600</v>
          </cell>
          <cell r="AW149">
            <v>650</v>
          </cell>
          <cell r="BF149">
            <v>650</v>
          </cell>
          <cell r="BO149">
            <v>650</v>
          </cell>
          <cell r="CG149">
            <v>730</v>
          </cell>
          <cell r="CP149">
            <v>730</v>
          </cell>
          <cell r="CY149">
            <v>840</v>
          </cell>
          <cell r="DQ149">
            <v>550</v>
          </cell>
          <cell r="DZ149">
            <v>550</v>
          </cell>
          <cell r="EI149">
            <v>550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30.86</v>
          </cell>
          <cell r="AE151">
            <v>44.379999999999995</v>
          </cell>
          <cell r="AW151">
            <v>66.91</v>
          </cell>
          <cell r="BF151">
            <v>173.32</v>
          </cell>
          <cell r="BO151">
            <v>44.83</v>
          </cell>
          <cell r="CG151">
            <v>16.64</v>
          </cell>
          <cell r="CP151">
            <v>34.93</v>
          </cell>
          <cell r="CY151">
            <v>52.690000000000005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5">
        <row r="41">
          <cell r="M41">
            <v>0</v>
          </cell>
          <cell r="V41">
            <v>0</v>
          </cell>
          <cell r="AE41">
            <v>896.87255000000005</v>
          </cell>
          <cell r="AW41">
            <v>986.95026750000022</v>
          </cell>
          <cell r="BF41">
            <v>1443.359594999999</v>
          </cell>
          <cell r="BO41">
            <v>2526.9252039999983</v>
          </cell>
          <cell r="CG41">
            <v>2959.3103869999995</v>
          </cell>
          <cell r="CP41">
            <v>2415.4233549999999</v>
          </cell>
          <cell r="CY41">
            <v>3546.1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54.81</v>
          </cell>
          <cell r="AV42">
            <v>49.18</v>
          </cell>
          <cell r="BN42">
            <v>0</v>
          </cell>
          <cell r="CF42">
            <v>25.620999999999999</v>
          </cell>
          <cell r="CO42">
            <v>15.17</v>
          </cell>
          <cell r="CX42">
            <v>41.86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1886.55</v>
          </cell>
          <cell r="AE51">
            <v>1204.3399999999999</v>
          </cell>
          <cell r="AW51">
            <v>0</v>
          </cell>
          <cell r="BF51">
            <v>2629.5868709999995</v>
          </cell>
          <cell r="BO51">
            <v>3051.2200000000003</v>
          </cell>
          <cell r="CG51">
            <v>1104.3900000000001</v>
          </cell>
          <cell r="CP51">
            <v>1580.24</v>
          </cell>
          <cell r="CY51">
            <v>384.26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27.8</v>
          </cell>
          <cell r="AD52">
            <v>20.681999999999999</v>
          </cell>
          <cell r="AV52">
            <v>0</v>
          </cell>
          <cell r="BE52">
            <v>53.8</v>
          </cell>
          <cell r="BN52">
            <v>42.72</v>
          </cell>
          <cell r="CF52">
            <v>87.28</v>
          </cell>
          <cell r="CO52">
            <v>40.438000000000002</v>
          </cell>
          <cell r="CX52">
            <v>14.433</v>
          </cell>
          <cell r="DY52">
            <v>0</v>
          </cell>
          <cell r="EH52">
            <v>0</v>
          </cell>
        </row>
        <row r="61">
          <cell r="M61">
            <v>41.788530000000002</v>
          </cell>
          <cell r="V61">
            <v>169.04363000000001</v>
          </cell>
          <cell r="AE61">
            <v>9346.6129000000001</v>
          </cell>
          <cell r="AW61">
            <v>3270.62446</v>
          </cell>
          <cell r="BF61">
            <v>3251.4481000000001</v>
          </cell>
          <cell r="BO61">
            <v>10365.0188532867</v>
          </cell>
          <cell r="CG61">
            <v>5685.9884692894593</v>
          </cell>
          <cell r="CP61">
            <v>4093.9680799999996</v>
          </cell>
          <cell r="CY61">
            <v>3681.3417300000001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17.628999999999998</v>
          </cell>
          <cell r="AD62">
            <v>318.11</v>
          </cell>
          <cell r="AV62">
            <v>181.25899999999999</v>
          </cell>
          <cell r="BE62">
            <v>161.005</v>
          </cell>
          <cell r="BN62">
            <v>292.08499999999998</v>
          </cell>
          <cell r="CF62">
            <v>175.47</v>
          </cell>
          <cell r="CO62">
            <v>155.18899999999999</v>
          </cell>
          <cell r="CX62">
            <v>140.50399999999999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34.1295</v>
          </cell>
          <cell r="V72">
            <v>41.821280000000002</v>
          </cell>
          <cell r="AE72">
            <v>5496.5555000000004</v>
          </cell>
          <cell r="AW72">
            <v>5435.6928200000002</v>
          </cell>
          <cell r="BF72">
            <v>10017.036189999999</v>
          </cell>
          <cell r="BO72">
            <v>11006.24972</v>
          </cell>
          <cell r="CG72">
            <v>11137.33469</v>
          </cell>
          <cell r="CP72">
            <v>10676.561590000001</v>
          </cell>
          <cell r="CY72">
            <v>6504.0640100000001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</v>
          </cell>
          <cell r="U73">
            <v>0.874</v>
          </cell>
          <cell r="AD73">
            <v>30.934000000000001</v>
          </cell>
          <cell r="AV73">
            <v>68</v>
          </cell>
          <cell r="BE73">
            <v>118.35599999999999</v>
          </cell>
          <cell r="BN73">
            <v>94.477999999999994</v>
          </cell>
          <cell r="CF73">
            <v>120.834</v>
          </cell>
          <cell r="CO73">
            <v>91.712000000000003</v>
          </cell>
          <cell r="CX73">
            <v>68.193999999999988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50</v>
          </cell>
          <cell r="AE83">
            <v>530</v>
          </cell>
          <cell r="AW83">
            <v>1230</v>
          </cell>
          <cell r="BF83">
            <v>4941.6000000000004</v>
          </cell>
          <cell r="BO83">
            <v>5649.2</v>
          </cell>
          <cell r="CG83">
            <v>6352.2</v>
          </cell>
          <cell r="CP83">
            <v>6197.8</v>
          </cell>
          <cell r="CY83">
            <v>5035.8999999999996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1</v>
          </cell>
          <cell r="BE84">
            <v>2</v>
          </cell>
          <cell r="BN84">
            <v>8</v>
          </cell>
          <cell r="CF84">
            <v>3</v>
          </cell>
          <cell r="CO84">
            <v>4</v>
          </cell>
          <cell r="CX84">
            <v>5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560</v>
          </cell>
          <cell r="V135">
            <v>697.76980000000003</v>
          </cell>
          <cell r="AE135">
            <v>3805.7844018232527</v>
          </cell>
          <cell r="AW135">
            <v>3152.8203209470221</v>
          </cell>
          <cell r="BF135">
            <v>4100.009514397052</v>
          </cell>
          <cell r="BO135">
            <v>4913.3609703183129</v>
          </cell>
          <cell r="CG135">
            <v>5847.3883460038023</v>
          </cell>
          <cell r="CP135">
            <v>5385.4467766147873</v>
          </cell>
          <cell r="CY135">
            <v>3723.4867355453712</v>
          </cell>
          <cell r="DQ135">
            <v>560</v>
          </cell>
          <cell r="DZ135">
            <v>0</v>
          </cell>
          <cell r="EI135">
            <v>0</v>
          </cell>
        </row>
        <row r="136">
          <cell r="L136">
            <v>0</v>
          </cell>
          <cell r="U136">
            <v>1</v>
          </cell>
          <cell r="AD136">
            <v>51</v>
          </cell>
          <cell r="AV136">
            <v>40</v>
          </cell>
          <cell r="BE136">
            <v>56</v>
          </cell>
          <cell r="BN136">
            <v>63</v>
          </cell>
          <cell r="CF136">
            <v>83</v>
          </cell>
          <cell r="CO136">
            <v>78</v>
          </cell>
          <cell r="CX136">
            <v>44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149.64599999999999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1.08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199.4</v>
          </cell>
          <cell r="V144">
            <v>238.9</v>
          </cell>
          <cell r="AE144">
            <v>228.06</v>
          </cell>
          <cell r="AW144">
            <v>659.98</v>
          </cell>
          <cell r="BF144">
            <v>431.8</v>
          </cell>
          <cell r="BO144">
            <v>481.24</v>
          </cell>
          <cell r="CG144">
            <v>390.34</v>
          </cell>
          <cell r="CP144">
            <v>872.31</v>
          </cell>
          <cell r="CY144">
            <v>704.26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250</v>
          </cell>
          <cell r="CG145">
            <v>250</v>
          </cell>
          <cell r="CP145">
            <v>250</v>
          </cell>
          <cell r="CY145">
            <v>150</v>
          </cell>
          <cell r="DQ145">
            <v>50</v>
          </cell>
          <cell r="DZ145">
            <v>50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8.7799999999999994</v>
          </cell>
          <cell r="V147">
            <v>131.58000000000001</v>
          </cell>
          <cell r="AE147">
            <v>847.4849999999999</v>
          </cell>
          <cell r="AW147">
            <v>698.63</v>
          </cell>
          <cell r="BF147">
            <v>482.31</v>
          </cell>
          <cell r="BO147">
            <v>1445.39489</v>
          </cell>
          <cell r="CG147">
            <v>1432.3048699999999</v>
          </cell>
          <cell r="CP147">
            <v>292.43</v>
          </cell>
          <cell r="CY147">
            <v>900.37</v>
          </cell>
          <cell r="DQ147">
            <v>180.24</v>
          </cell>
          <cell r="DZ147">
            <v>76.959999999999994</v>
          </cell>
          <cell r="EI147">
            <v>66.84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0</v>
          </cell>
          <cell r="BO148">
            <v>0</v>
          </cell>
          <cell r="CG148">
            <v>0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310</v>
          </cell>
          <cell r="V149">
            <v>600</v>
          </cell>
          <cell r="AE149">
            <v>947</v>
          </cell>
          <cell r="AW149">
            <v>1380</v>
          </cell>
          <cell r="BF149">
            <v>1886.5</v>
          </cell>
          <cell r="BO149">
            <v>1961</v>
          </cell>
          <cell r="CG149">
            <v>1795</v>
          </cell>
          <cell r="CP149">
            <v>1732</v>
          </cell>
          <cell r="CY149">
            <v>1662.6</v>
          </cell>
          <cell r="DQ149">
            <v>276</v>
          </cell>
          <cell r="DZ149">
            <v>217.5</v>
          </cell>
          <cell r="EI149">
            <v>160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49.877250000000025</v>
          </cell>
          <cell r="AE151">
            <v>68.877250000000032</v>
          </cell>
          <cell r="AW151">
            <v>525.17725000000007</v>
          </cell>
          <cell r="BF151">
            <v>417.9</v>
          </cell>
          <cell r="BO151">
            <v>457.67125000000004</v>
          </cell>
          <cell r="CG151">
            <v>451.23824999999999</v>
          </cell>
          <cell r="CP151">
            <v>487.62725</v>
          </cell>
          <cell r="CY151">
            <v>551.42925000000002</v>
          </cell>
          <cell r="DQ151">
            <v>125.333</v>
          </cell>
          <cell r="DZ151">
            <v>148.21325000000002</v>
          </cell>
          <cell r="EI151">
            <v>0</v>
          </cell>
        </row>
      </sheetData>
      <sheetData sheetId="6">
        <row r="41">
          <cell r="M41">
            <v>0</v>
          </cell>
          <cell r="V41">
            <v>0</v>
          </cell>
          <cell r="AE41">
            <v>873.75</v>
          </cell>
          <cell r="AW41">
            <v>0</v>
          </cell>
          <cell r="BF41">
            <v>1675.76</v>
          </cell>
          <cell r="BO41">
            <v>360.45</v>
          </cell>
          <cell r="CG41">
            <v>317.74</v>
          </cell>
          <cell r="CP41">
            <v>78.22</v>
          </cell>
          <cell r="CY41">
            <v>110.01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</v>
          </cell>
          <cell r="CF42">
            <v>63.06</v>
          </cell>
          <cell r="CO42">
            <v>0</v>
          </cell>
          <cell r="CX42">
            <v>10.94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951.53</v>
          </cell>
          <cell r="AW51">
            <v>66.5</v>
          </cell>
          <cell r="BF51">
            <v>2211.19</v>
          </cell>
          <cell r="BO51">
            <v>3214.99</v>
          </cell>
          <cell r="CG51">
            <v>5327.23</v>
          </cell>
          <cell r="CP51">
            <v>6913.03</v>
          </cell>
          <cell r="CY51">
            <v>1508.16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0</v>
          </cell>
          <cell r="BE52">
            <v>43.2</v>
          </cell>
          <cell r="BN52">
            <v>34.6</v>
          </cell>
          <cell r="CF52">
            <v>39.119999999999997</v>
          </cell>
          <cell r="CO52">
            <v>44.58</v>
          </cell>
          <cell r="CX52">
            <v>16.77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0</v>
          </cell>
          <cell r="V61">
            <v>120.55</v>
          </cell>
          <cell r="AE61">
            <v>4117.2300000000005</v>
          </cell>
          <cell r="AW61">
            <v>554.79999999999995</v>
          </cell>
          <cell r="BF61">
            <v>1769.28</v>
          </cell>
          <cell r="BO61">
            <v>1218.52</v>
          </cell>
          <cell r="CG61">
            <v>3526.08</v>
          </cell>
          <cell r="CP61">
            <v>2856.0699999999997</v>
          </cell>
          <cell r="CY61">
            <v>1454.56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7.2830000000000004</v>
          </cell>
          <cell r="AD62">
            <v>31.727</v>
          </cell>
          <cell r="AV62">
            <v>26.989000000000001</v>
          </cell>
          <cell r="BE62">
            <v>95.275999999999996</v>
          </cell>
          <cell r="BN62">
            <v>68.087000000000003</v>
          </cell>
          <cell r="CF62">
            <v>96.228999999999999</v>
          </cell>
          <cell r="CO62">
            <v>92.96</v>
          </cell>
          <cell r="CX62">
            <v>64.262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0</v>
          </cell>
          <cell r="V72">
            <v>0</v>
          </cell>
          <cell r="AE72">
            <v>2659.09</v>
          </cell>
          <cell r="AW72">
            <v>2480.37</v>
          </cell>
          <cell r="BF72">
            <v>5576.4299999999994</v>
          </cell>
          <cell r="BO72">
            <v>6508.35</v>
          </cell>
          <cell r="CG72">
            <v>6724.58</v>
          </cell>
          <cell r="CP72">
            <v>6657.2</v>
          </cell>
          <cell r="CY72">
            <v>3967.82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</v>
          </cell>
          <cell r="U73">
            <v>0.9</v>
          </cell>
          <cell r="AD73">
            <v>5.1050000000000004</v>
          </cell>
          <cell r="AV73">
            <v>8.1170000000000009</v>
          </cell>
          <cell r="BE73">
            <v>22.754999999999999</v>
          </cell>
          <cell r="BN73">
            <v>24.713000000000001</v>
          </cell>
          <cell r="CF73">
            <v>23.324000000000002</v>
          </cell>
          <cell r="CO73">
            <v>27.606000000000002</v>
          </cell>
          <cell r="CX73">
            <v>11.07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0</v>
          </cell>
          <cell r="AW83">
            <v>222</v>
          </cell>
          <cell r="BF83">
            <v>1348</v>
          </cell>
          <cell r="BO83">
            <v>4487</v>
          </cell>
          <cell r="CG83">
            <v>7108.13</v>
          </cell>
          <cell r="CP83">
            <v>8653.7799999999988</v>
          </cell>
          <cell r="CY83">
            <v>3014.09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2</v>
          </cell>
          <cell r="CF84">
            <v>4</v>
          </cell>
          <cell r="CO84">
            <v>3</v>
          </cell>
          <cell r="CX84">
            <v>2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60</v>
          </cell>
          <cell r="V135">
            <v>100</v>
          </cell>
          <cell r="AE135">
            <v>697.46</v>
          </cell>
          <cell r="AW135">
            <v>1476.1799999999998</v>
          </cell>
          <cell r="BF135">
            <v>2108.29</v>
          </cell>
          <cell r="BO135">
            <v>3042.44</v>
          </cell>
          <cell r="CG135">
            <v>1970.3999999999999</v>
          </cell>
          <cell r="CP135">
            <v>2164.58</v>
          </cell>
          <cell r="CY135">
            <v>1226.8800000000001</v>
          </cell>
          <cell r="DQ135">
            <v>187.2</v>
          </cell>
          <cell r="DZ135">
            <v>105.2</v>
          </cell>
          <cell r="EI135">
            <v>42</v>
          </cell>
        </row>
        <row r="136">
          <cell r="L136">
            <v>0</v>
          </cell>
          <cell r="U136">
            <v>0</v>
          </cell>
          <cell r="AD136">
            <v>4</v>
          </cell>
          <cell r="AV136">
            <v>17</v>
          </cell>
          <cell r="BE136">
            <v>15</v>
          </cell>
          <cell r="BN136">
            <v>23</v>
          </cell>
          <cell r="CF136">
            <v>18</v>
          </cell>
          <cell r="CO136">
            <v>21</v>
          </cell>
          <cell r="CX136">
            <v>12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0.16</v>
          </cell>
          <cell r="CF143">
            <v>0</v>
          </cell>
          <cell r="CO143">
            <v>0.45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0</v>
          </cell>
          <cell r="V144">
            <v>278.02999999999997</v>
          </cell>
          <cell r="AE144">
            <v>573.44000000000005</v>
          </cell>
          <cell r="AW144">
            <v>1243.94</v>
          </cell>
          <cell r="BF144">
            <v>1945.58</v>
          </cell>
          <cell r="BO144">
            <v>1433.15</v>
          </cell>
          <cell r="CG144">
            <v>2203.11</v>
          </cell>
          <cell r="CP144">
            <v>1000.6700000000001</v>
          </cell>
          <cell r="CY144">
            <v>842.78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220</v>
          </cell>
          <cell r="AW145">
            <v>0</v>
          </cell>
          <cell r="BF145">
            <v>646.81999999999994</v>
          </cell>
          <cell r="BO145">
            <v>100</v>
          </cell>
          <cell r="CG145">
            <v>431.47</v>
          </cell>
          <cell r="CP145">
            <v>101.71</v>
          </cell>
          <cell r="CY145">
            <v>0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1280</v>
          </cell>
          <cell r="AW147">
            <v>1420</v>
          </cell>
          <cell r="BF147">
            <v>1494</v>
          </cell>
          <cell r="BO147">
            <v>1180</v>
          </cell>
          <cell r="CG147">
            <v>390</v>
          </cell>
          <cell r="CP147">
            <v>820</v>
          </cell>
          <cell r="CY147">
            <v>320</v>
          </cell>
          <cell r="DQ147">
            <v>150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1460</v>
          </cell>
          <cell r="AW148">
            <v>0</v>
          </cell>
          <cell r="BF148">
            <v>0</v>
          </cell>
          <cell r="BO148">
            <v>150</v>
          </cell>
          <cell r="CG148">
            <v>0</v>
          </cell>
          <cell r="CP148">
            <v>1180</v>
          </cell>
          <cell r="CY148">
            <v>160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550</v>
          </cell>
          <cell r="V149">
            <v>550</v>
          </cell>
          <cell r="AE149">
            <v>1825</v>
          </cell>
          <cell r="AW149">
            <v>1050</v>
          </cell>
          <cell r="BF149">
            <v>1100</v>
          </cell>
          <cell r="BO149">
            <v>1275</v>
          </cell>
          <cell r="CG149">
            <v>1100</v>
          </cell>
          <cell r="CP149">
            <v>1100</v>
          </cell>
          <cell r="CY149">
            <v>1225</v>
          </cell>
          <cell r="DQ149">
            <v>975</v>
          </cell>
          <cell r="DZ149">
            <v>750</v>
          </cell>
          <cell r="EI149">
            <v>0</v>
          </cell>
        </row>
        <row r="150">
          <cell r="M150">
            <v>0</v>
          </cell>
          <cell r="V150">
            <v>233.76</v>
          </cell>
          <cell r="AE150">
            <v>166.73</v>
          </cell>
          <cell r="AW150">
            <v>552.39</v>
          </cell>
          <cell r="BF150">
            <v>2221.46</v>
          </cell>
          <cell r="BO150">
            <v>3871.42</v>
          </cell>
          <cell r="CG150">
            <v>2990.94</v>
          </cell>
          <cell r="CP150">
            <v>4279.13</v>
          </cell>
          <cell r="CY150">
            <v>1917.65</v>
          </cell>
          <cell r="DQ150">
            <v>190</v>
          </cell>
          <cell r="DZ150">
            <v>0</v>
          </cell>
          <cell r="EI150">
            <v>0</v>
          </cell>
        </row>
        <row r="151">
          <cell r="M151">
            <v>52</v>
          </cell>
          <cell r="V151">
            <v>172.5</v>
          </cell>
          <cell r="AE151">
            <v>225.5</v>
          </cell>
          <cell r="AW151">
            <v>215.5</v>
          </cell>
          <cell r="BF151">
            <v>179.5</v>
          </cell>
          <cell r="BO151">
            <v>147.5</v>
          </cell>
          <cell r="CG151">
            <v>491.2</v>
          </cell>
          <cell r="CP151">
            <v>76.5</v>
          </cell>
          <cell r="CY151">
            <v>65.5</v>
          </cell>
          <cell r="DQ151">
            <v>79</v>
          </cell>
          <cell r="DZ151">
            <v>0</v>
          </cell>
          <cell r="EI151">
            <v>0</v>
          </cell>
        </row>
      </sheetData>
      <sheetData sheetId="7">
        <row r="41">
          <cell r="M41">
            <v>34.511034250000009</v>
          </cell>
          <cell r="V41">
            <v>0</v>
          </cell>
          <cell r="AE41">
            <v>840.4328800000003</v>
          </cell>
          <cell r="AW41">
            <v>1136.2660194667637</v>
          </cell>
          <cell r="BF41">
            <v>29.334108000000001</v>
          </cell>
          <cell r="BO41">
            <v>0</v>
          </cell>
          <cell r="CG41">
            <v>0</v>
          </cell>
          <cell r="CP41">
            <v>3401.4747980000038</v>
          </cell>
          <cell r="CY41">
            <v>2330.8749860000016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67.86</v>
          </cell>
          <cell r="AV42">
            <v>25.058999999999997</v>
          </cell>
          <cell r="BN42">
            <v>0</v>
          </cell>
          <cell r="CF42">
            <v>0</v>
          </cell>
          <cell r="CO42">
            <v>0</v>
          </cell>
          <cell r="CX42">
            <v>194.98500000000001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22.431848250000005</v>
          </cell>
          <cell r="V51">
            <v>247.58262427518423</v>
          </cell>
          <cell r="AE51">
            <v>238.4075668904384</v>
          </cell>
          <cell r="AW51">
            <v>68.66419999999998</v>
          </cell>
          <cell r="BF51">
            <v>775.15029021090243</v>
          </cell>
          <cell r="BO51">
            <v>91.794129874999982</v>
          </cell>
          <cell r="CG51">
            <v>698.24607787500031</v>
          </cell>
          <cell r="CP51">
            <v>1657.5995817923424</v>
          </cell>
          <cell r="CY51">
            <v>1124.1537742694159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25.58</v>
          </cell>
          <cell r="AD52">
            <v>13.381</v>
          </cell>
          <cell r="AV52">
            <v>0</v>
          </cell>
          <cell r="BE52">
            <v>23.323</v>
          </cell>
          <cell r="BN52">
            <v>0</v>
          </cell>
          <cell r="CF52">
            <v>27.4</v>
          </cell>
          <cell r="CO52">
            <v>53.432000000000002</v>
          </cell>
          <cell r="CX52">
            <v>35.274000000000001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355.68267199999895</v>
          </cell>
          <cell r="V61">
            <v>483.89005399999638</v>
          </cell>
          <cell r="AE61">
            <v>1443.8986230000112</v>
          </cell>
          <cell r="AW61">
            <v>3968.0006180919809</v>
          </cell>
          <cell r="BF61">
            <v>1950.0062313450135</v>
          </cell>
          <cell r="BO61">
            <v>2596.9479319250927</v>
          </cell>
          <cell r="CG61">
            <v>1740.0320448777327</v>
          </cell>
          <cell r="CP61">
            <v>3184.700802228409</v>
          </cell>
          <cell r="CY61">
            <v>4348.7839974057952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0</v>
          </cell>
          <cell r="AD62">
            <v>33.15</v>
          </cell>
          <cell r="AV62">
            <v>68.543000000000006</v>
          </cell>
          <cell r="BE62">
            <v>16.093</v>
          </cell>
          <cell r="BN62">
            <v>101.634</v>
          </cell>
          <cell r="CF62">
            <v>47.972999999999999</v>
          </cell>
          <cell r="CO62">
            <v>45.424999999999997</v>
          </cell>
          <cell r="CX62">
            <v>138.292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287.38464580000556</v>
          </cell>
          <cell r="V72">
            <v>422.76145899998846</v>
          </cell>
          <cell r="AE72">
            <v>573.78080219996832</v>
          </cell>
          <cell r="AW72">
            <v>2003.081177542759</v>
          </cell>
          <cell r="BF72">
            <v>5405.5553105098652</v>
          </cell>
          <cell r="BO72">
            <v>5736.6469350804728</v>
          </cell>
          <cell r="CG72">
            <v>7307.2743481051439</v>
          </cell>
          <cell r="CP72">
            <v>4199.8973727616285</v>
          </cell>
          <cell r="CY72">
            <v>2676.1397913100336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</v>
          </cell>
          <cell r="U73">
            <v>0</v>
          </cell>
          <cell r="AD73">
            <v>0</v>
          </cell>
          <cell r="AV73">
            <v>3.6669999999999998</v>
          </cell>
          <cell r="BE73">
            <v>4.2080000000000002</v>
          </cell>
          <cell r="BN73">
            <v>4.9149999999999991</v>
          </cell>
          <cell r="CF73">
            <v>12.670999999999999</v>
          </cell>
          <cell r="CO73">
            <v>3.1669999999999998</v>
          </cell>
          <cell r="CX73">
            <v>5.71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258.66790596347204</v>
          </cell>
          <cell r="V83">
            <v>368.59475122497582</v>
          </cell>
          <cell r="AE83">
            <v>448.87025829124769</v>
          </cell>
          <cell r="AW83">
            <v>1626.890365054544</v>
          </cell>
          <cell r="BF83">
            <v>4211.7007457062718</v>
          </cell>
          <cell r="BO83">
            <v>1918.4374340611012</v>
          </cell>
          <cell r="CG83">
            <v>1247.5740356332799</v>
          </cell>
          <cell r="CP83">
            <v>2092.7768851675678</v>
          </cell>
          <cell r="CY83">
            <v>1111.8417153554244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2</v>
          </cell>
          <cell r="CF84">
            <v>0</v>
          </cell>
          <cell r="CO84">
            <v>1</v>
          </cell>
          <cell r="CX84">
            <v>0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0</v>
          </cell>
          <cell r="V135">
            <v>0</v>
          </cell>
          <cell r="AE135">
            <v>2517.2200000000012</v>
          </cell>
          <cell r="AW135">
            <v>880.30462567999984</v>
          </cell>
          <cell r="BF135">
            <v>1982.3833890516</v>
          </cell>
          <cell r="BO135">
            <v>2667.4534357953598</v>
          </cell>
          <cell r="CG135">
            <v>1291.3273241456</v>
          </cell>
          <cell r="CP135">
            <v>2101.8438538400001</v>
          </cell>
          <cell r="CY135">
            <v>976.35441597195108</v>
          </cell>
          <cell r="DQ135">
            <v>0</v>
          </cell>
          <cell r="DZ135">
            <v>0</v>
          </cell>
          <cell r="EI135">
            <v>0</v>
          </cell>
        </row>
        <row r="136">
          <cell r="L136">
            <v>0</v>
          </cell>
          <cell r="U136">
            <v>0</v>
          </cell>
          <cell r="AD136">
            <v>0</v>
          </cell>
          <cell r="AV136">
            <v>9</v>
          </cell>
          <cell r="BE136">
            <v>15</v>
          </cell>
          <cell r="BN136">
            <v>14</v>
          </cell>
          <cell r="CF136">
            <v>14</v>
          </cell>
          <cell r="CO136">
            <v>14</v>
          </cell>
          <cell r="CX136">
            <v>10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114.09498692464693</v>
          </cell>
          <cell r="V144">
            <v>196.65742790426785</v>
          </cell>
          <cell r="AE144">
            <v>301.95752100512254</v>
          </cell>
          <cell r="AW144">
            <v>378.81903976807621</v>
          </cell>
          <cell r="BF144">
            <v>314.67409700665576</v>
          </cell>
          <cell r="BO144">
            <v>352.36006695808885</v>
          </cell>
          <cell r="CG144">
            <v>352.93338597527071</v>
          </cell>
          <cell r="CP144">
            <v>414.20347905760099</v>
          </cell>
          <cell r="CY144">
            <v>409.73999540026995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12.9</v>
          </cell>
          <cell r="V145">
            <v>12.9</v>
          </cell>
          <cell r="AE145">
            <v>12.9</v>
          </cell>
          <cell r="AW145">
            <v>0</v>
          </cell>
          <cell r="BF145">
            <v>4</v>
          </cell>
          <cell r="BO145">
            <v>0</v>
          </cell>
          <cell r="CG145">
            <v>83.899999999999991</v>
          </cell>
          <cell r="CP145">
            <v>83.899999999999991</v>
          </cell>
          <cell r="CY145">
            <v>83.899999999999991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0</v>
          </cell>
          <cell r="AW147">
            <v>0</v>
          </cell>
          <cell r="BF147">
            <v>0</v>
          </cell>
          <cell r="BO147">
            <v>512.70799999999997</v>
          </cell>
          <cell r="CG147">
            <v>132.208</v>
          </cell>
          <cell r="CP147">
            <v>0</v>
          </cell>
          <cell r="CY147">
            <v>0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753.41000000000008</v>
          </cell>
          <cell r="AW148">
            <v>677.496430326</v>
          </cell>
          <cell r="BF148">
            <v>264.12477999999999</v>
          </cell>
          <cell r="BO148">
            <v>0</v>
          </cell>
          <cell r="CG148">
            <v>484</v>
          </cell>
          <cell r="CP148">
            <v>609.03099999999995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0</v>
          </cell>
          <cell r="V149">
            <v>652</v>
          </cell>
          <cell r="AE149">
            <v>1650</v>
          </cell>
          <cell r="AW149">
            <v>0</v>
          </cell>
          <cell r="BF149">
            <v>1220</v>
          </cell>
          <cell r="BO149">
            <v>333.96118260241929</v>
          </cell>
          <cell r="CG149">
            <v>317</v>
          </cell>
          <cell r="CP149">
            <v>0</v>
          </cell>
          <cell r="CY149">
            <v>0</v>
          </cell>
          <cell r="DQ149">
            <v>0</v>
          </cell>
          <cell r="DZ149">
            <v>0</v>
          </cell>
          <cell r="EI149">
            <v>0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236.39999999999998</v>
          </cell>
          <cell r="AW151">
            <v>86</v>
          </cell>
          <cell r="BF151">
            <v>87</v>
          </cell>
          <cell r="BO151">
            <v>90.6</v>
          </cell>
          <cell r="CG151">
            <v>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8">
        <row r="41">
          <cell r="M41">
            <v>0</v>
          </cell>
          <cell r="V41">
            <v>0</v>
          </cell>
          <cell r="AE41">
            <v>0</v>
          </cell>
          <cell r="AW41">
            <v>0</v>
          </cell>
          <cell r="BF41">
            <v>114.72714000000002</v>
          </cell>
          <cell r="BO41">
            <v>2882.5706500000001</v>
          </cell>
          <cell r="CG41">
            <v>3612.5476999999996</v>
          </cell>
          <cell r="CP41">
            <v>5459.0913799999998</v>
          </cell>
          <cell r="CY41">
            <v>7245.4664300000004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</v>
          </cell>
          <cell r="CF42">
            <v>125.73</v>
          </cell>
          <cell r="CO42">
            <v>0</v>
          </cell>
          <cell r="CX42">
            <v>135.38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31.001130000000003</v>
          </cell>
          <cell r="AW51">
            <v>120.57550000000001</v>
          </cell>
          <cell r="BF51">
            <v>1908.41021</v>
          </cell>
          <cell r="BO51">
            <v>5057.6511099999998</v>
          </cell>
          <cell r="CG51">
            <v>4215.1268599999994</v>
          </cell>
          <cell r="CP51">
            <v>4063.2921100000003</v>
          </cell>
          <cell r="CY51">
            <v>1760.9397800000002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18</v>
          </cell>
          <cell r="BE52">
            <v>55.150000000000006</v>
          </cell>
          <cell r="BN52">
            <v>102.76100000000001</v>
          </cell>
          <cell r="CF52">
            <v>116.53999999999999</v>
          </cell>
          <cell r="CO52">
            <v>43.41</v>
          </cell>
          <cell r="CX52">
            <v>55.375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0</v>
          </cell>
          <cell r="V61">
            <v>1515.56</v>
          </cell>
          <cell r="AE61">
            <v>4309.83</v>
          </cell>
          <cell r="AW61">
            <v>2333.52</v>
          </cell>
          <cell r="BF61">
            <v>2068.98</v>
          </cell>
          <cell r="BO61">
            <v>3601.83</v>
          </cell>
          <cell r="CG61">
            <v>2895.45</v>
          </cell>
          <cell r="CP61">
            <v>3104.89</v>
          </cell>
          <cell r="CY61">
            <v>3716.45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57.793999999999997</v>
          </cell>
          <cell r="AD62">
            <v>259.52</v>
          </cell>
          <cell r="AV62">
            <v>73.75800000000001</v>
          </cell>
          <cell r="BE62">
            <v>66.48599999999999</v>
          </cell>
          <cell r="BN62">
            <v>187.374</v>
          </cell>
          <cell r="CF62">
            <v>99.448999999999998</v>
          </cell>
          <cell r="CO62">
            <v>150.63800000000001</v>
          </cell>
          <cell r="CX62">
            <v>149.935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22.96</v>
          </cell>
          <cell r="V72">
            <v>105.28</v>
          </cell>
          <cell r="AE72">
            <v>1373.09</v>
          </cell>
          <cell r="AW72">
            <v>1390.06</v>
          </cell>
          <cell r="BF72">
            <v>2267.36</v>
          </cell>
          <cell r="BO72">
            <v>6118.07</v>
          </cell>
          <cell r="CG72">
            <v>4463.38</v>
          </cell>
          <cell r="CP72">
            <v>4380.2299999999996</v>
          </cell>
          <cell r="CY72">
            <v>2610.4499999999998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3.8</v>
          </cell>
          <cell r="U73">
            <v>7.6639999999999997</v>
          </cell>
          <cell r="AD73">
            <v>57.048999999999992</v>
          </cell>
          <cell r="AV73">
            <v>57.111000000000011</v>
          </cell>
          <cell r="BE73">
            <v>44.624999999999993</v>
          </cell>
          <cell r="BN73">
            <v>93.380000000000024</v>
          </cell>
          <cell r="CF73">
            <v>60.128000000000007</v>
          </cell>
          <cell r="CO73">
            <v>58.292999999999999</v>
          </cell>
          <cell r="CX73">
            <v>61.27000000000001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638.70000000000005</v>
          </cell>
          <cell r="AW83">
            <v>3929.12</v>
          </cell>
          <cell r="BF83">
            <v>3388.3</v>
          </cell>
          <cell r="BO83">
            <v>4692.6400000000003</v>
          </cell>
          <cell r="CG83">
            <v>6370.38</v>
          </cell>
          <cell r="CP83">
            <v>5302.39</v>
          </cell>
          <cell r="CY83">
            <v>6736.64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1</v>
          </cell>
          <cell r="CF84">
            <v>1</v>
          </cell>
          <cell r="CO84">
            <v>1</v>
          </cell>
          <cell r="CX84">
            <v>1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0</v>
          </cell>
          <cell r="V135">
            <v>209.71</v>
          </cell>
          <cell r="AE135">
            <v>1705.06</v>
          </cell>
          <cell r="AW135">
            <v>2344.88</v>
          </cell>
          <cell r="BF135">
            <v>2921.11</v>
          </cell>
          <cell r="BO135">
            <v>2819.2900000000004</v>
          </cell>
          <cell r="CG135">
            <v>3618.0099999999993</v>
          </cell>
          <cell r="CP135">
            <v>3615.9000000000005</v>
          </cell>
          <cell r="CY135">
            <v>3940.96</v>
          </cell>
          <cell r="DQ135">
            <v>175.26</v>
          </cell>
          <cell r="DZ135">
            <v>0</v>
          </cell>
          <cell r="EI135">
            <v>0</v>
          </cell>
        </row>
        <row r="136">
          <cell r="L136">
            <v>0</v>
          </cell>
          <cell r="U136">
            <v>10</v>
          </cell>
          <cell r="AD136">
            <v>93</v>
          </cell>
          <cell r="AV136">
            <v>86</v>
          </cell>
          <cell r="BE136">
            <v>87</v>
          </cell>
          <cell r="BN136">
            <v>90</v>
          </cell>
          <cell r="CF136">
            <v>85</v>
          </cell>
          <cell r="CO136">
            <v>113</v>
          </cell>
          <cell r="CX136">
            <v>112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91.88</v>
          </cell>
          <cell r="AW138">
            <v>66.27</v>
          </cell>
          <cell r="BF138">
            <v>1172.75</v>
          </cell>
          <cell r="BO138">
            <v>1677.1299999999999</v>
          </cell>
          <cell r="CG138">
            <v>225.3</v>
          </cell>
          <cell r="CP138">
            <v>4129.5999999999995</v>
          </cell>
          <cell r="CY138">
            <v>228.73000000000002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0.22700000000000001</v>
          </cell>
          <cell r="BN142">
            <v>0.29599999999999999</v>
          </cell>
          <cell r="CF142">
            <v>0.127</v>
          </cell>
          <cell r="CO142">
            <v>0.23300000000000001</v>
          </cell>
          <cell r="CX142">
            <v>0.64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185.66</v>
          </cell>
          <cell r="V144">
            <v>547.49</v>
          </cell>
          <cell r="AE144">
            <v>867.13</v>
          </cell>
          <cell r="AW144">
            <v>1496.78</v>
          </cell>
          <cell r="BF144">
            <v>1030.69</v>
          </cell>
          <cell r="BO144">
            <v>1268.8599999999999</v>
          </cell>
          <cell r="CG144">
            <v>1455.76</v>
          </cell>
          <cell r="CP144">
            <v>1515.28</v>
          </cell>
          <cell r="CY144">
            <v>1199.68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587.6</v>
          </cell>
          <cell r="V145">
            <v>1117.1599999999999</v>
          </cell>
          <cell r="AE145">
            <v>1232.1599999999999</v>
          </cell>
          <cell r="AW145">
            <v>737.6</v>
          </cell>
          <cell r="BF145">
            <v>914.12</v>
          </cell>
          <cell r="BO145">
            <v>949.12</v>
          </cell>
          <cell r="CG145">
            <v>1038.6399999999999</v>
          </cell>
          <cell r="CP145">
            <v>1033.6399999999999</v>
          </cell>
          <cell r="CY145">
            <v>750.67183999999997</v>
          </cell>
          <cell r="DQ145">
            <v>447.36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87.319760000000002</v>
          </cell>
          <cell r="AE147">
            <v>82.23342000000001</v>
          </cell>
          <cell r="AW147">
            <v>2119.3469999999998</v>
          </cell>
          <cell r="BF147">
            <v>1763.47497</v>
          </cell>
          <cell r="BO147">
            <v>2125.3827329999999</v>
          </cell>
          <cell r="CG147">
            <v>2096.7228300000002</v>
          </cell>
          <cell r="CP147">
            <v>1917.61598</v>
          </cell>
          <cell r="CY147">
            <v>209.23785000000001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0</v>
          </cell>
          <cell r="BO148">
            <v>0</v>
          </cell>
          <cell r="CG148">
            <v>0</v>
          </cell>
          <cell r="CP148">
            <v>98.663619999999995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658.08999999999992</v>
          </cell>
          <cell r="V149">
            <v>866.30200000000002</v>
          </cell>
          <cell r="AE149">
            <v>1293.1300000000001</v>
          </cell>
          <cell r="AW149">
            <v>1453.6590000000001</v>
          </cell>
          <cell r="BF149">
            <v>1509.8620000000001</v>
          </cell>
          <cell r="BO149">
            <v>1972.027</v>
          </cell>
          <cell r="CG149">
            <v>1472.0320000000002</v>
          </cell>
          <cell r="CP149">
            <v>1845.04</v>
          </cell>
          <cell r="CY149">
            <v>1670.8719999999998</v>
          </cell>
          <cell r="DQ149">
            <v>1680.7819999999999</v>
          </cell>
          <cell r="DZ149">
            <v>1326.5520000000001</v>
          </cell>
          <cell r="EI149">
            <v>1127.452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60</v>
          </cell>
          <cell r="BF151">
            <v>36.25</v>
          </cell>
          <cell r="BO151">
            <v>227.25</v>
          </cell>
          <cell r="CG151">
            <v>96.5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9">
        <row r="41">
          <cell r="M41">
            <v>0</v>
          </cell>
          <cell r="V41">
            <v>0</v>
          </cell>
          <cell r="AE41">
            <v>103.16</v>
          </cell>
          <cell r="AW41">
            <v>103.85</v>
          </cell>
          <cell r="BF41">
            <v>313.14999999999998</v>
          </cell>
          <cell r="BO41">
            <v>0</v>
          </cell>
          <cell r="CG41">
            <v>1892.44</v>
          </cell>
          <cell r="CP41">
            <v>883.85</v>
          </cell>
          <cell r="CY41">
            <v>4277.7190000000001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</v>
          </cell>
          <cell r="CF42">
            <v>0</v>
          </cell>
          <cell r="CO42">
            <v>25.46</v>
          </cell>
          <cell r="CX42">
            <v>34.6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157.52500000000001</v>
          </cell>
          <cell r="AW51">
            <v>204.82</v>
          </cell>
          <cell r="BF51">
            <v>161.10900000000001</v>
          </cell>
          <cell r="BO51">
            <v>1479.777</v>
          </cell>
          <cell r="CG51">
            <v>794.35</v>
          </cell>
          <cell r="CP51">
            <v>711.43</v>
          </cell>
          <cell r="CY51">
            <v>2289.5149999999999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15.31</v>
          </cell>
          <cell r="AV52">
            <v>24.158000000000001</v>
          </cell>
          <cell r="BE52">
            <v>10.1</v>
          </cell>
          <cell r="BN52">
            <v>43.188000000000002</v>
          </cell>
          <cell r="CF52">
            <v>51.29</v>
          </cell>
          <cell r="CO52">
            <v>25.09</v>
          </cell>
          <cell r="CX52">
            <v>49.040999999999997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344.73</v>
          </cell>
          <cell r="V61">
            <v>622.87</v>
          </cell>
          <cell r="AE61">
            <v>751.28000000000009</v>
          </cell>
          <cell r="AW61">
            <v>1510.65</v>
          </cell>
          <cell r="BF61">
            <v>3092.67</v>
          </cell>
          <cell r="BO61">
            <v>4915.68</v>
          </cell>
          <cell r="CG61">
            <v>2372.5</v>
          </cell>
          <cell r="CP61">
            <v>4806.17</v>
          </cell>
          <cell r="CY61">
            <v>5281.43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0</v>
          </cell>
          <cell r="AD62">
            <v>0</v>
          </cell>
          <cell r="AV62">
            <v>11.187000000000001</v>
          </cell>
          <cell r="BE62">
            <v>27.18</v>
          </cell>
          <cell r="BN62">
            <v>86.951999999999998</v>
          </cell>
          <cell r="CF62">
            <v>30.432000000000002</v>
          </cell>
          <cell r="CO62">
            <v>64.213999999999999</v>
          </cell>
          <cell r="CX62">
            <v>118.98800000000001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83.03</v>
          </cell>
          <cell r="V72">
            <v>28.62</v>
          </cell>
          <cell r="AE72">
            <v>810.20999999999992</v>
          </cell>
          <cell r="AW72">
            <v>1668.8</v>
          </cell>
          <cell r="BF72">
            <v>6119.77</v>
          </cell>
          <cell r="BO72">
            <v>10206.26</v>
          </cell>
          <cell r="CG72">
            <v>14343.810000000001</v>
          </cell>
          <cell r="CP72">
            <v>6876.13</v>
          </cell>
          <cell r="CY72">
            <v>4365.3799999999992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</v>
          </cell>
          <cell r="U73">
            <v>0</v>
          </cell>
          <cell r="AD73">
            <v>3.3140000000000001</v>
          </cell>
          <cell r="AV73">
            <v>7.3479999999999999</v>
          </cell>
          <cell r="BE73">
            <v>11.972999999999999</v>
          </cell>
          <cell r="BN73">
            <v>28.960999999999999</v>
          </cell>
          <cell r="CF73">
            <v>37.771000000000001</v>
          </cell>
          <cell r="CO73">
            <v>20.053000000000001</v>
          </cell>
          <cell r="CX73">
            <v>14.388000000000002</v>
          </cell>
          <cell r="DP73">
            <v>0</v>
          </cell>
          <cell r="DY73">
            <v>0</v>
          </cell>
          <cell r="EH73">
            <v>0</v>
          </cell>
        </row>
        <row r="83">
          <cell r="AW83">
            <v>116.63</v>
          </cell>
          <cell r="BF83">
            <v>3200.93</v>
          </cell>
          <cell r="BO83">
            <v>3395.63</v>
          </cell>
          <cell r="CG83">
            <v>6660.69</v>
          </cell>
          <cell r="CP83">
            <v>4666.3599999999997</v>
          </cell>
          <cell r="CY83">
            <v>1238.8599999999999</v>
          </cell>
        </row>
        <row r="84">
          <cell r="CF84">
            <v>2</v>
          </cell>
          <cell r="CO84">
            <v>1</v>
          </cell>
          <cell r="CX84">
            <v>1</v>
          </cell>
        </row>
        <row r="135">
          <cell r="M135">
            <v>812.3</v>
          </cell>
          <cell r="V135">
            <v>853.62</v>
          </cell>
          <cell r="AE135">
            <v>853.86</v>
          </cell>
          <cell r="AW135">
            <v>2144.1</v>
          </cell>
          <cell r="BF135">
            <v>3102.93</v>
          </cell>
          <cell r="BO135">
            <v>3497.16</v>
          </cell>
          <cell r="CG135">
            <v>2552.5600000000004</v>
          </cell>
          <cell r="CP135">
            <v>2955.9999999999995</v>
          </cell>
          <cell r="CY135">
            <v>2260.65</v>
          </cell>
          <cell r="DQ135">
            <v>853.86</v>
          </cell>
          <cell r="DZ135">
            <v>873.86</v>
          </cell>
          <cell r="EI135">
            <v>838.02</v>
          </cell>
        </row>
        <row r="136">
          <cell r="L136">
            <v>0</v>
          </cell>
          <cell r="U136">
            <v>0</v>
          </cell>
          <cell r="AD136">
            <v>0</v>
          </cell>
          <cell r="AV136">
            <v>17</v>
          </cell>
          <cell r="BE136">
            <v>21</v>
          </cell>
          <cell r="BN136">
            <v>27</v>
          </cell>
          <cell r="CF136">
            <v>21</v>
          </cell>
          <cell r="CO136">
            <v>26</v>
          </cell>
          <cell r="CX136">
            <v>22</v>
          </cell>
          <cell r="DP136">
            <v>0</v>
          </cell>
          <cell r="DY136">
            <v>0</v>
          </cell>
          <cell r="EH136">
            <v>0</v>
          </cell>
        </row>
        <row r="144">
          <cell r="M144">
            <v>325.58199999999982</v>
          </cell>
          <cell r="V144">
            <v>744.45300000000179</v>
          </cell>
          <cell r="AE144">
            <v>882.63536666666846</v>
          </cell>
          <cell r="AW144">
            <v>719.5445649382732</v>
          </cell>
          <cell r="BF144">
            <v>524.17416049382803</v>
          </cell>
          <cell r="BO144">
            <v>2444.2315530000055</v>
          </cell>
          <cell r="CG144">
            <v>1393.6488900370439</v>
          </cell>
          <cell r="CP144">
            <v>810.37070641975333</v>
          </cell>
          <cell r="CY144">
            <v>799.09816271604927</v>
          </cell>
          <cell r="DQ144">
            <v>476.16575802469094</v>
          </cell>
          <cell r="DZ144">
            <v>544.39338888888949</v>
          </cell>
          <cell r="EI144">
            <v>221.63688271604934</v>
          </cell>
        </row>
        <row r="145">
          <cell r="CG145">
            <v>56.42436</v>
          </cell>
          <cell r="CP145">
            <v>56.42436</v>
          </cell>
          <cell r="DQ145">
            <v>107.29</v>
          </cell>
          <cell r="DZ145">
            <v>106.82</v>
          </cell>
        </row>
        <row r="147">
          <cell r="M147">
            <v>0</v>
          </cell>
          <cell r="V147">
            <v>0</v>
          </cell>
          <cell r="AE147">
            <v>787.03700000000003</v>
          </cell>
          <cell r="AW147">
            <v>1634.559</v>
          </cell>
          <cell r="BF147">
            <v>808.96299999999997</v>
          </cell>
          <cell r="BO147">
            <v>1643.586</v>
          </cell>
          <cell r="CG147">
            <v>1316.183</v>
          </cell>
          <cell r="CP147">
            <v>1483.972</v>
          </cell>
          <cell r="CY147">
            <v>355.8</v>
          </cell>
          <cell r="DQ147">
            <v>88.4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18.63</v>
          </cell>
          <cell r="AE148">
            <v>396.721</v>
          </cell>
          <cell r="AW148">
            <v>18.63</v>
          </cell>
          <cell r="BF148">
            <v>18.63</v>
          </cell>
          <cell r="BO148">
            <v>17.5</v>
          </cell>
          <cell r="CG148">
            <v>18.5</v>
          </cell>
          <cell r="CP148">
            <v>17.5</v>
          </cell>
          <cell r="CY148">
            <v>498.16</v>
          </cell>
          <cell r="DQ148">
            <v>0</v>
          </cell>
          <cell r="DZ148">
            <v>46</v>
          </cell>
          <cell r="EI148">
            <v>0</v>
          </cell>
        </row>
        <row r="149">
          <cell r="V149">
            <v>1360</v>
          </cell>
          <cell r="AE149">
            <v>1350</v>
          </cell>
          <cell r="AW149">
            <v>819.96</v>
          </cell>
          <cell r="BF149">
            <v>1230.92</v>
          </cell>
          <cell r="BO149">
            <v>790</v>
          </cell>
          <cell r="CG149">
            <v>640</v>
          </cell>
          <cell r="CP149">
            <v>450</v>
          </cell>
          <cell r="CY149">
            <v>250</v>
          </cell>
          <cell r="DQ149">
            <v>200</v>
          </cell>
          <cell r="DZ149">
            <v>300</v>
          </cell>
          <cell r="EI149">
            <v>0</v>
          </cell>
        </row>
      </sheetData>
      <sheetData sheetId="10">
        <row r="41">
          <cell r="M41">
            <v>0</v>
          </cell>
          <cell r="V41">
            <v>0</v>
          </cell>
          <cell r="AE41">
            <v>0</v>
          </cell>
          <cell r="AW41">
            <v>0</v>
          </cell>
          <cell r="BF41">
            <v>561.17100000000005</v>
          </cell>
          <cell r="BO41">
            <v>3367.1482700000001</v>
          </cell>
          <cell r="CG41">
            <v>3935.7906000000003</v>
          </cell>
          <cell r="CP41">
            <v>3692.5049300000005</v>
          </cell>
          <cell r="CY41">
            <v>5028.9875299999994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104.815</v>
          </cell>
          <cell r="CF42">
            <v>36.049999999999997</v>
          </cell>
          <cell r="CO42">
            <v>42.28</v>
          </cell>
          <cell r="CX42">
            <v>28.6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0</v>
          </cell>
          <cell r="AW51">
            <v>472.96053000000001</v>
          </cell>
          <cell r="BF51">
            <v>2163.9261000000001</v>
          </cell>
          <cell r="BO51">
            <v>8307.872879999999</v>
          </cell>
          <cell r="CG51">
            <v>6961.8806800000002</v>
          </cell>
          <cell r="CP51">
            <v>5516.1962100000001</v>
          </cell>
          <cell r="CY51">
            <v>5821.5023799999999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65.697999999999993</v>
          </cell>
          <cell r="BE52">
            <v>26.698</v>
          </cell>
          <cell r="BN52">
            <v>62.905000000000001</v>
          </cell>
          <cell r="CF52">
            <v>69.715999999999994</v>
          </cell>
          <cell r="CO52">
            <v>109.32000000000001</v>
          </cell>
          <cell r="CX52">
            <v>58.765000000000001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673.23045399999955</v>
          </cell>
          <cell r="V61">
            <v>776.14873900000021</v>
          </cell>
          <cell r="AE61">
            <v>3003.4098630000008</v>
          </cell>
          <cell r="AW61">
            <v>4738.5857619999997</v>
          </cell>
          <cell r="BF61">
            <v>4170.1844029999993</v>
          </cell>
          <cell r="BO61">
            <v>9914.7213869999978</v>
          </cell>
          <cell r="CG61">
            <v>7103.0445200000013</v>
          </cell>
          <cell r="CP61">
            <v>8684.3641459999981</v>
          </cell>
          <cell r="CY61">
            <v>12047.873484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10.130000000000006</v>
          </cell>
          <cell r="U62">
            <v>20.675000000000001</v>
          </cell>
          <cell r="AD62">
            <v>34.242000000000012</v>
          </cell>
          <cell r="AV62">
            <v>36.739000000000019</v>
          </cell>
          <cell r="BE62">
            <v>43.647000000000013</v>
          </cell>
          <cell r="BN62">
            <v>54.336000000000006</v>
          </cell>
          <cell r="CF62">
            <v>87.384000000000015</v>
          </cell>
          <cell r="CO62">
            <v>109.38100000000004</v>
          </cell>
          <cell r="CX62">
            <v>200.37700000000001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24.194963999999999</v>
          </cell>
          <cell r="V72">
            <v>39.226499999999987</v>
          </cell>
          <cell r="AE72">
            <v>882.66743800000029</v>
          </cell>
          <cell r="AW72">
            <v>1573.2823099999998</v>
          </cell>
          <cell r="BF72">
            <v>3793.1969220000005</v>
          </cell>
          <cell r="BO72">
            <v>4816.4783339999985</v>
          </cell>
          <cell r="CG72">
            <v>4075.8635839999997</v>
          </cell>
          <cell r="CP72">
            <v>4089.204487</v>
          </cell>
          <cell r="CY72">
            <v>3117.9491219999995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0.123</v>
          </cell>
          <cell r="U73">
            <v>0</v>
          </cell>
          <cell r="AD73">
            <v>23.379000000000001</v>
          </cell>
          <cell r="AV73">
            <v>21.768000000000001</v>
          </cell>
          <cell r="BE73">
            <v>23.048999999999999</v>
          </cell>
          <cell r="BN73">
            <v>45.248999999999988</v>
          </cell>
          <cell r="CF73">
            <v>47.633000000000017</v>
          </cell>
          <cell r="CO73">
            <v>55.362000000000009</v>
          </cell>
          <cell r="CX73">
            <v>32.878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0</v>
          </cell>
          <cell r="AW83">
            <v>0</v>
          </cell>
          <cell r="BF83">
            <v>2525</v>
          </cell>
          <cell r="BO83">
            <v>5656.75</v>
          </cell>
          <cell r="CG83">
            <v>8059.24</v>
          </cell>
          <cell r="CP83">
            <v>10437.5</v>
          </cell>
          <cell r="CY83">
            <v>5956.43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6</v>
          </cell>
          <cell r="CF84">
            <v>5</v>
          </cell>
          <cell r="CO84">
            <v>10</v>
          </cell>
          <cell r="CX84">
            <v>6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621.775756</v>
          </cell>
          <cell r="V135">
            <v>392.65409399999993</v>
          </cell>
          <cell r="AE135">
            <v>1785.9991239999999</v>
          </cell>
          <cell r="AW135">
            <v>2812.8240279999995</v>
          </cell>
          <cell r="BF135">
            <v>3913.1616759999997</v>
          </cell>
          <cell r="BO135">
            <v>3606.8507299999997</v>
          </cell>
          <cell r="CG135">
            <v>3915.1214699999996</v>
          </cell>
          <cell r="CP135">
            <v>3140.8656860000001</v>
          </cell>
          <cell r="CY135">
            <v>3574.6033759999996</v>
          </cell>
          <cell r="DQ135">
            <v>0</v>
          </cell>
          <cell r="DZ135">
            <v>0</v>
          </cell>
          <cell r="EI135">
            <v>0</v>
          </cell>
        </row>
        <row r="136">
          <cell r="L136">
            <v>6</v>
          </cell>
          <cell r="U136">
            <v>5</v>
          </cell>
          <cell r="AD136">
            <v>37</v>
          </cell>
          <cell r="AV136">
            <v>54</v>
          </cell>
          <cell r="BE136">
            <v>65</v>
          </cell>
          <cell r="BN136">
            <v>59</v>
          </cell>
          <cell r="CF136">
            <v>73</v>
          </cell>
          <cell r="CO136">
            <v>64</v>
          </cell>
          <cell r="CX136">
            <v>79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48.323675281299195</v>
          </cell>
          <cell r="V144">
            <v>343.54121332195746</v>
          </cell>
          <cell r="AE144">
            <v>677.00142488870722</v>
          </cell>
          <cell r="AW144">
            <v>751.12385727854667</v>
          </cell>
          <cell r="BF144">
            <v>974.21442116112564</v>
          </cell>
          <cell r="BO144">
            <v>1526.8750345165827</v>
          </cell>
          <cell r="CG144">
            <v>1563.9226870464067</v>
          </cell>
          <cell r="CP144">
            <v>1366.0322996375207</v>
          </cell>
          <cell r="CY144">
            <v>1310.244032252082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500</v>
          </cell>
          <cell r="BF145">
            <v>500</v>
          </cell>
          <cell r="BO145">
            <v>0</v>
          </cell>
          <cell r="CG145">
            <v>300</v>
          </cell>
          <cell r="CP145">
            <v>0</v>
          </cell>
          <cell r="CY145">
            <v>0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30.9924</v>
          </cell>
          <cell r="AW147">
            <v>10.1066</v>
          </cell>
          <cell r="BF147">
            <v>771.36440000000005</v>
          </cell>
          <cell r="BO147">
            <v>4199.0362000000005</v>
          </cell>
          <cell r="CG147">
            <v>5446.4494999999997</v>
          </cell>
          <cell r="CP147">
            <v>3956.9595599999998</v>
          </cell>
          <cell r="CY147">
            <v>996.96879999999999</v>
          </cell>
          <cell r="DQ147">
            <v>23.566199999999995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3326.69</v>
          </cell>
          <cell r="BO148">
            <v>1036.53</v>
          </cell>
          <cell r="CG148">
            <v>334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1226.73</v>
          </cell>
          <cell r="V149">
            <v>1404.06</v>
          </cell>
          <cell r="AE149">
            <v>1767.35</v>
          </cell>
          <cell r="AW149">
            <v>1959.61</v>
          </cell>
          <cell r="BF149">
            <v>2951.55</v>
          </cell>
          <cell r="BO149">
            <v>3733.1299999999997</v>
          </cell>
          <cell r="CG149">
            <v>3703.38</v>
          </cell>
          <cell r="CP149">
            <v>3477.3900000000003</v>
          </cell>
          <cell r="CY149">
            <v>2388.5100000000002</v>
          </cell>
          <cell r="DQ149">
            <v>538.18999999999994</v>
          </cell>
          <cell r="DZ149">
            <v>592.37</v>
          </cell>
          <cell r="EI149">
            <v>282.5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500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0</v>
          </cell>
          <cell r="BF151">
            <v>0</v>
          </cell>
          <cell r="BO151">
            <v>0</v>
          </cell>
          <cell r="CG151">
            <v>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11">
        <row r="41">
          <cell r="M41">
            <v>118.240538</v>
          </cell>
          <cell r="V41">
            <v>134.13843</v>
          </cell>
          <cell r="AE41">
            <v>225.83075500000001</v>
          </cell>
          <cell r="AW41">
            <v>513.50177499999995</v>
          </cell>
          <cell r="BF41">
            <v>861.29859699999997</v>
          </cell>
          <cell r="BO41">
            <v>1891.44318675</v>
          </cell>
          <cell r="CG41">
            <v>1127.5313067500001</v>
          </cell>
          <cell r="CP41">
            <v>3493.3798236499902</v>
          </cell>
          <cell r="CY41">
            <v>321.69215974999997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2.2919999999999998</v>
          </cell>
          <cell r="CF42">
            <v>44.15</v>
          </cell>
          <cell r="CO42">
            <v>9.7909999999999986</v>
          </cell>
          <cell r="CX42">
            <v>98.77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131.356303</v>
          </cell>
          <cell r="V51">
            <v>244.03258399999999</v>
          </cell>
          <cell r="AE51">
            <v>167.49994000000001</v>
          </cell>
          <cell r="AW51">
            <v>234.714123</v>
          </cell>
          <cell r="BF51">
            <v>3328.9205503999929</v>
          </cell>
          <cell r="BO51">
            <v>3482.380193</v>
          </cell>
          <cell r="CG51">
            <v>4468.0628766999998</v>
          </cell>
          <cell r="CP51">
            <v>1169.3750770000001</v>
          </cell>
          <cell r="CY51">
            <v>550.13407000000007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0</v>
          </cell>
          <cell r="BE52">
            <v>0</v>
          </cell>
          <cell r="BN52">
            <v>12.8</v>
          </cell>
          <cell r="CF52">
            <v>42.001999999999995</v>
          </cell>
          <cell r="CO52">
            <v>61.07</v>
          </cell>
          <cell r="CX52">
            <v>65.147000000000006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1006.4353900000001</v>
          </cell>
          <cell r="V61">
            <v>2531.4897329999999</v>
          </cell>
          <cell r="AE61">
            <v>1106.03847</v>
          </cell>
          <cell r="AW61">
            <v>1183.1847770000002</v>
          </cell>
          <cell r="BF61">
            <v>1463.2682260000001</v>
          </cell>
          <cell r="BO61">
            <v>6697.4528082499992</v>
          </cell>
          <cell r="CG61">
            <v>4256.3669452499998</v>
          </cell>
          <cell r="CP61">
            <v>4588.5475532500004</v>
          </cell>
          <cell r="CY61">
            <v>2477.6983182499998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64.872</v>
          </cell>
          <cell r="AD62">
            <v>14.018000000000001</v>
          </cell>
          <cell r="AV62">
            <v>14.42</v>
          </cell>
          <cell r="BE62">
            <v>108.791</v>
          </cell>
          <cell r="BN62">
            <v>238.89500000000001</v>
          </cell>
          <cell r="CF62">
            <v>222.495</v>
          </cell>
          <cell r="CO62">
            <v>128.71700000000001</v>
          </cell>
          <cell r="CX62">
            <v>204.47899999999998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824.50084799999991</v>
          </cell>
          <cell r="V72">
            <v>507.48655199999996</v>
          </cell>
          <cell r="AE72">
            <v>2677.9407060000003</v>
          </cell>
          <cell r="AW72">
            <v>4175.6609510000008</v>
          </cell>
          <cell r="BF72">
            <v>6912.7207909999997</v>
          </cell>
          <cell r="BO72">
            <v>13485.804650499998</v>
          </cell>
          <cell r="CG72">
            <v>14085.593158499998</v>
          </cell>
          <cell r="CP72">
            <v>7437.6788685000001</v>
          </cell>
          <cell r="CY72">
            <v>4286.9598145000009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1</v>
          </cell>
          <cell r="U73">
            <v>0.498</v>
          </cell>
          <cell r="AD73">
            <v>9.9629999999999992</v>
          </cell>
          <cell r="AV73">
            <v>16.826000000000001</v>
          </cell>
          <cell r="BE73">
            <v>31.624999999999996</v>
          </cell>
          <cell r="BN73">
            <v>34.54</v>
          </cell>
          <cell r="CF73">
            <v>39.082999999999998</v>
          </cell>
          <cell r="CO73">
            <v>33.281999999999996</v>
          </cell>
          <cell r="CX73">
            <v>30.236999999999998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200</v>
          </cell>
          <cell r="AW83">
            <v>610.00658999999996</v>
          </cell>
          <cell r="BF83">
            <v>4155.6101490000001</v>
          </cell>
          <cell r="BO83">
            <v>7219.5906460000006</v>
          </cell>
          <cell r="CG83">
            <v>7421.4292580000001</v>
          </cell>
          <cell r="CP83">
            <v>5773.0882019999999</v>
          </cell>
          <cell r="CY83">
            <v>3788.9517090000004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1</v>
          </cell>
          <cell r="BN84">
            <v>3</v>
          </cell>
          <cell r="CF84">
            <v>7</v>
          </cell>
          <cell r="CO84">
            <v>2</v>
          </cell>
          <cell r="CX84">
            <v>9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164.13247999999999</v>
          </cell>
          <cell r="V135">
            <v>598.89269000000002</v>
          </cell>
          <cell r="AE135">
            <v>679.07827999999995</v>
          </cell>
          <cell r="AW135">
            <v>1628.4673199999997</v>
          </cell>
          <cell r="BF135">
            <v>2738.2018400000002</v>
          </cell>
          <cell r="BO135">
            <v>3163.6528450000001</v>
          </cell>
          <cell r="CG135">
            <v>2707.9095749999997</v>
          </cell>
          <cell r="CP135">
            <v>2723.2136950000004</v>
          </cell>
          <cell r="CY135">
            <v>3343.2845050000001</v>
          </cell>
          <cell r="DQ135">
            <v>118.72763999999999</v>
          </cell>
          <cell r="DZ135">
            <v>0</v>
          </cell>
          <cell r="EI135">
            <v>0</v>
          </cell>
        </row>
        <row r="136">
          <cell r="L136">
            <v>2</v>
          </cell>
          <cell r="U136">
            <v>8</v>
          </cell>
          <cell r="AD136">
            <v>16</v>
          </cell>
          <cell r="AV136">
            <v>38</v>
          </cell>
          <cell r="BE136">
            <v>55</v>
          </cell>
          <cell r="BN136">
            <v>60</v>
          </cell>
          <cell r="CF136">
            <v>52</v>
          </cell>
          <cell r="CO136">
            <v>51</v>
          </cell>
          <cell r="CX136">
            <v>51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311.90583000000004</v>
          </cell>
          <cell r="V138">
            <v>453.94858999999997</v>
          </cell>
          <cell r="AE138">
            <v>509.19346099999996</v>
          </cell>
          <cell r="AW138">
            <v>453.84059099999996</v>
          </cell>
          <cell r="BF138">
            <v>989.35069099999998</v>
          </cell>
          <cell r="BO138">
            <v>1190.8151817500002</v>
          </cell>
          <cell r="CG138">
            <v>1110.43735075</v>
          </cell>
          <cell r="CP138">
            <v>1206.39726075</v>
          </cell>
          <cell r="CY138">
            <v>1250.43735075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0.02</v>
          </cell>
          <cell r="U142">
            <v>0.02</v>
          </cell>
          <cell r="AD142">
            <v>0.02</v>
          </cell>
          <cell r="AV142">
            <v>0.03</v>
          </cell>
          <cell r="BE142">
            <v>0.06</v>
          </cell>
          <cell r="BN142">
            <v>0.94500000000000006</v>
          </cell>
          <cell r="CF142">
            <v>1.089</v>
          </cell>
          <cell r="CO142">
            <v>1.22</v>
          </cell>
          <cell r="CX142">
            <v>2.61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0.01</v>
          </cell>
          <cell r="U143">
            <v>0.02</v>
          </cell>
          <cell r="AD143">
            <v>0.02</v>
          </cell>
          <cell r="AV143">
            <v>0.01</v>
          </cell>
          <cell r="BE143">
            <v>0.01</v>
          </cell>
          <cell r="BN143">
            <v>0.01</v>
          </cell>
          <cell r="CF143">
            <v>0.02</v>
          </cell>
          <cell r="CO143">
            <v>0.02</v>
          </cell>
          <cell r="CX143">
            <v>0.08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32.942219999999992</v>
          </cell>
          <cell r="V144">
            <v>36.831359999999997</v>
          </cell>
          <cell r="AE144">
            <v>145.39051000000001</v>
          </cell>
          <cell r="AW144">
            <v>525.27252999999996</v>
          </cell>
          <cell r="BF144">
            <v>1347.866409</v>
          </cell>
          <cell r="BO144">
            <v>2144.7740859999999</v>
          </cell>
          <cell r="CG144">
            <v>1181.79927</v>
          </cell>
          <cell r="CP144">
            <v>1051.618099</v>
          </cell>
          <cell r="CY144">
            <v>975.89128900000003</v>
          </cell>
          <cell r="DQ144">
            <v>104.177199</v>
          </cell>
          <cell r="DZ144">
            <v>26.411539999999999</v>
          </cell>
          <cell r="EI144">
            <v>0.86428000000000005</v>
          </cell>
        </row>
        <row r="145">
          <cell r="M145">
            <v>140</v>
          </cell>
          <cell r="V145">
            <v>140</v>
          </cell>
          <cell r="AE145">
            <v>359.5</v>
          </cell>
          <cell r="AW145">
            <v>140</v>
          </cell>
          <cell r="BF145">
            <v>140</v>
          </cell>
          <cell r="BO145">
            <v>419.5</v>
          </cell>
          <cell r="CG145">
            <v>140</v>
          </cell>
          <cell r="CP145">
            <v>140</v>
          </cell>
          <cell r="CY145">
            <v>419.5</v>
          </cell>
          <cell r="DQ145">
            <v>140</v>
          </cell>
          <cell r="DZ145">
            <v>140</v>
          </cell>
          <cell r="EI145">
            <v>419.5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41.030027981841272</v>
          </cell>
          <cell r="V147">
            <v>108.94504197276191</v>
          </cell>
          <cell r="AE147">
            <v>4111.5450419727622</v>
          </cell>
          <cell r="AW147">
            <v>1800.1639100000002</v>
          </cell>
          <cell r="BF147">
            <v>1654.3934329849583</v>
          </cell>
          <cell r="BO147">
            <v>2777.8406259699168</v>
          </cell>
          <cell r="CG147">
            <v>1838.7408081151107</v>
          </cell>
          <cell r="CP147">
            <v>1552.9964859699166</v>
          </cell>
          <cell r="CY147">
            <v>945.31434811511053</v>
          </cell>
          <cell r="DQ147">
            <v>1209.7551569758789</v>
          </cell>
          <cell r="DZ147">
            <v>953.65804197276202</v>
          </cell>
          <cell r="EI147">
            <v>61.545041972761908</v>
          </cell>
        </row>
        <row r="148">
          <cell r="M148">
            <v>623.46356500000002</v>
          </cell>
          <cell r="V148">
            <v>623.46356500000002</v>
          </cell>
          <cell r="AE148">
            <v>0</v>
          </cell>
          <cell r="AW148">
            <v>0</v>
          </cell>
          <cell r="BF148">
            <v>0</v>
          </cell>
          <cell r="BO148">
            <v>0</v>
          </cell>
          <cell r="CG148">
            <v>0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1176.7356445116188</v>
          </cell>
          <cell r="V149">
            <v>2015.1034667674282</v>
          </cell>
          <cell r="AE149">
            <v>2015.1034667674282</v>
          </cell>
          <cell r="AW149">
            <v>788.37</v>
          </cell>
          <cell r="BF149">
            <v>688.37</v>
          </cell>
          <cell r="BO149">
            <v>738.37</v>
          </cell>
          <cell r="CG149">
            <v>1376.74</v>
          </cell>
          <cell r="CP149">
            <v>1176.7238670697118</v>
          </cell>
          <cell r="CY149">
            <v>1276.74</v>
          </cell>
          <cell r="DQ149">
            <v>1476.7</v>
          </cell>
          <cell r="DZ149">
            <v>538.4</v>
          </cell>
          <cell r="EI149">
            <v>0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0</v>
          </cell>
          <cell r="BF151">
            <v>50</v>
          </cell>
          <cell r="BO151">
            <v>0</v>
          </cell>
          <cell r="CG151">
            <v>50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0"/>
  <sheetViews>
    <sheetView showZeros="0" tabSelected="1" workbookViewId="0">
      <selection activeCell="U6" sqref="U6"/>
    </sheetView>
  </sheetViews>
  <sheetFormatPr defaultRowHeight="15" x14ac:dyDescent="0.25"/>
  <cols>
    <col min="1" max="1" width="13.85546875" style="4" bestFit="1" customWidth="1"/>
    <col min="2" max="2" width="21.140625" style="4" bestFit="1" customWidth="1"/>
    <col min="3" max="3" width="8.140625" style="8" bestFit="1" customWidth="1"/>
    <col min="4" max="4" width="8.5703125" style="8" bestFit="1" customWidth="1"/>
    <col min="5" max="5" width="9.140625" style="8" bestFit="1" customWidth="1"/>
    <col min="6" max="6" width="10.7109375" style="8" hidden="1" customWidth="1"/>
    <col min="7" max="9" width="9.140625" style="8" bestFit="1" customWidth="1"/>
    <col min="10" max="10" width="10.7109375" style="8" hidden="1" customWidth="1"/>
    <col min="11" max="12" width="9.140625" style="8" bestFit="1" customWidth="1"/>
    <col min="13" max="13" width="9.28515625" style="8" bestFit="1" customWidth="1"/>
    <col min="14" max="14" width="10.7109375" style="8" hidden="1" customWidth="1"/>
    <col min="15" max="15" width="8.28515625" style="8" bestFit="1" customWidth="1"/>
    <col min="16" max="16" width="8.140625" style="8" bestFit="1" customWidth="1"/>
    <col min="17" max="17" width="8.42578125" style="8" bestFit="1" customWidth="1"/>
    <col min="18" max="18" width="8.140625" style="7" hidden="1" customWidth="1"/>
    <col min="19" max="19" width="11.85546875" style="1" bestFit="1" customWidth="1"/>
    <col min="20" max="20" width="9.140625" style="4"/>
    <col min="21" max="21" width="10.5703125" style="4" bestFit="1" customWidth="1"/>
    <col min="22" max="16384" width="9.140625" style="4"/>
  </cols>
  <sheetData>
    <row r="1" spans="1:19" s="1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s="1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2" customFormat="1" ht="15.75" x14ac:dyDescent="0.25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s="2" customFormat="1" ht="21" thickBot="1" x14ac:dyDescent="0.35">
      <c r="A4" s="9"/>
      <c r="B4" s="4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3" customFormat="1" ht="16.5" thickBot="1" x14ac:dyDescent="0.3">
      <c r="A5" s="54" t="s">
        <v>26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</row>
    <row r="6" spans="1:19" ht="15.75" thickBot="1" x14ac:dyDescent="0.3">
      <c r="A6" s="44" t="s">
        <v>0</v>
      </c>
      <c r="B6" s="45"/>
      <c r="C6" s="40" t="s">
        <v>1</v>
      </c>
      <c r="D6" s="34" t="s">
        <v>2</v>
      </c>
      <c r="E6" s="34" t="s">
        <v>3</v>
      </c>
      <c r="F6" s="35" t="s">
        <v>24</v>
      </c>
      <c r="G6" s="34" t="s">
        <v>4</v>
      </c>
      <c r="H6" s="34" t="s">
        <v>5</v>
      </c>
      <c r="I6" s="34" t="s">
        <v>6</v>
      </c>
      <c r="J6" s="35" t="s">
        <v>23</v>
      </c>
      <c r="K6" s="34" t="s">
        <v>7</v>
      </c>
      <c r="L6" s="34" t="s">
        <v>8</v>
      </c>
      <c r="M6" s="34" t="s">
        <v>9</v>
      </c>
      <c r="N6" s="35" t="s">
        <v>22</v>
      </c>
      <c r="O6" s="34" t="s">
        <v>10</v>
      </c>
      <c r="P6" s="34" t="s">
        <v>11</v>
      </c>
      <c r="Q6" s="34" t="s">
        <v>12</v>
      </c>
      <c r="R6" s="35" t="s">
        <v>21</v>
      </c>
      <c r="S6" s="36" t="s">
        <v>13</v>
      </c>
    </row>
    <row r="7" spans="1:19" x14ac:dyDescent="0.25">
      <c r="A7" s="53" t="s">
        <v>14</v>
      </c>
      <c r="B7" s="41" t="s">
        <v>15</v>
      </c>
      <c r="C7" s="24">
        <f>[1]Белгород!$M$83</f>
        <v>0</v>
      </c>
      <c r="D7" s="24">
        <f>[1]Белгород!$V$83</f>
        <v>1140</v>
      </c>
      <c r="E7" s="24">
        <f>[1]Белгород!$AE$83</f>
        <v>3696.9072500000002</v>
      </c>
      <c r="F7" s="24">
        <f>C7+D7+E7</f>
        <v>4836.9072500000002</v>
      </c>
      <c r="G7" s="24">
        <f>[1]Белгород!$AW$83</f>
        <v>6507.2040024774997</v>
      </c>
      <c r="H7" s="24">
        <f>[1]Белгород!$BF$83</f>
        <v>9351.7252999999982</v>
      </c>
      <c r="I7" s="24">
        <f>[1]Белгород!$BO$83</f>
        <v>7632.9213789974974</v>
      </c>
      <c r="J7" s="24">
        <f>G7+H7+I7</f>
        <v>23491.850681474996</v>
      </c>
      <c r="K7" s="24">
        <f>[1]Белгород!$CG$83</f>
        <v>6524.6140526649979</v>
      </c>
      <c r="L7" s="24">
        <f>[1]Белгород!$CP$83</f>
        <v>6208.5739787749935</v>
      </c>
      <c r="M7" s="24">
        <f>[1]Белгород!$CY$83</f>
        <v>6094.9306765549954</v>
      </c>
      <c r="N7" s="24">
        <f>K7+L7+M7</f>
        <v>18828.118707994989</v>
      </c>
      <c r="O7" s="24">
        <f>[1]Белгород!$DQ$83</f>
        <v>0</v>
      </c>
      <c r="P7" s="24">
        <f>[1]Белгород!$DZ$83</f>
        <v>0</v>
      </c>
      <c r="Q7" s="24">
        <f>[1]Белгород!$EI$83</f>
        <v>0</v>
      </c>
      <c r="R7" s="24">
        <f>O7+P7+Q7</f>
        <v>0</v>
      </c>
      <c r="S7" s="26">
        <f>F7+J7+N7+R7</f>
        <v>47156.876639469985</v>
      </c>
    </row>
    <row r="8" spans="1:19" ht="15.75" thickBot="1" x14ac:dyDescent="0.3">
      <c r="A8" s="47"/>
      <c r="B8" s="21" t="s">
        <v>16</v>
      </c>
      <c r="C8" s="27">
        <f>[1]Белгород!$L$84</f>
        <v>0</v>
      </c>
      <c r="D8" s="27">
        <f>[1]Белгород!$U$84</f>
        <v>0</v>
      </c>
      <c r="E8" s="27">
        <f>[1]Белгород!$AD$84</f>
        <v>0</v>
      </c>
      <c r="F8" s="27">
        <f t="shared" ref="F8:F14" si="0">C8+D8+E8</f>
        <v>0</v>
      </c>
      <c r="G8" s="27">
        <f>[1]Белгород!$AV$84</f>
        <v>1</v>
      </c>
      <c r="H8" s="27">
        <f>[1]Белгород!$BE$84</f>
        <v>0</v>
      </c>
      <c r="I8" s="27">
        <f>[1]Белгород!$BN$84</f>
        <v>9</v>
      </c>
      <c r="J8" s="27">
        <f t="shared" ref="J8:J14" si="1">G8+H8+I8</f>
        <v>10</v>
      </c>
      <c r="K8" s="27">
        <f>[1]Белгород!$CF$84</f>
        <v>6</v>
      </c>
      <c r="L8" s="27">
        <f>[1]Белгород!$CO$84</f>
        <v>10</v>
      </c>
      <c r="M8" s="27">
        <f>[1]Белгород!$CX$84</f>
        <v>2</v>
      </c>
      <c r="N8" s="27">
        <f t="shared" ref="N8:N14" si="2">K8+L8+M8</f>
        <v>18</v>
      </c>
      <c r="O8" s="27">
        <f>[1]Белгород!$DP$84</f>
        <v>0</v>
      </c>
      <c r="P8" s="27">
        <f>[1]Белгород!$DY$84</f>
        <v>0</v>
      </c>
      <c r="Q8" s="27">
        <f>[1]Белгород!$EH$84</f>
        <v>0</v>
      </c>
      <c r="R8" s="27">
        <f t="shared" ref="R8:R14" si="3">O8+P8+Q8</f>
        <v>0</v>
      </c>
      <c r="S8" s="29">
        <f t="shared" ref="S8:S14" si="4">F8+J8+N8+R8</f>
        <v>28</v>
      </c>
    </row>
    <row r="9" spans="1:19" x14ac:dyDescent="0.25">
      <c r="A9" s="46" t="s">
        <v>17</v>
      </c>
      <c r="B9" s="17" t="s">
        <v>15</v>
      </c>
      <c r="C9" s="24">
        <f>[1]Белгород!$M$41+[1]Белгород!$M$51</f>
        <v>0</v>
      </c>
      <c r="D9" s="24">
        <f>[1]Белгород!$V$41+[1]Белгород!$V$51</f>
        <v>0</v>
      </c>
      <c r="E9" s="24">
        <f>[1]Белгород!$AE$41+[1]Белгород!$AE$51</f>
        <v>300.54365549999977</v>
      </c>
      <c r="F9" s="24">
        <f t="shared" si="0"/>
        <v>300.54365549999977</v>
      </c>
      <c r="G9" s="24">
        <f>[1]Белгород!$AW$41+[1]Белгород!$AW$51</f>
        <v>986.44805243999883</v>
      </c>
      <c r="H9" s="24">
        <f>[1]Белгород!$BF$41+[1]Белгород!$BF$51</f>
        <v>671.51993599999957</v>
      </c>
      <c r="I9" s="24">
        <f>[1]Белгород!$BO$41+[1]Белгород!$BO$51</f>
        <v>747.76862737999977</v>
      </c>
      <c r="J9" s="24">
        <f t="shared" si="1"/>
        <v>2405.7366158199984</v>
      </c>
      <c r="K9" s="24">
        <f>[1]Белгород!$CG$41+[1]Белгород!$CG$51</f>
        <v>988.74753368000029</v>
      </c>
      <c r="L9" s="24">
        <f>[1]Белгород!$CP$41+[1]Белгород!$CP$51</f>
        <v>1203.6526028500009</v>
      </c>
      <c r="M9" s="24">
        <f>[1]Белгород!$CY$41+[1]Белгород!$CY$51</f>
        <v>1604.0010678899998</v>
      </c>
      <c r="N9" s="24">
        <f t="shared" si="2"/>
        <v>3796.4012044200008</v>
      </c>
      <c r="O9" s="24">
        <f>[1]Белгород!$DQ$41+[1]Белгород!$DQ$51</f>
        <v>0</v>
      </c>
      <c r="P9" s="24">
        <f>[1]Белгород!$DZ$41+[1]Белгород!$DZ$51</f>
        <v>0</v>
      </c>
      <c r="Q9" s="24">
        <f>[1]Белгород!$EI$41+[1]Белгород!$EI$51</f>
        <v>0</v>
      </c>
      <c r="R9" s="24">
        <f t="shared" si="3"/>
        <v>0</v>
      </c>
      <c r="S9" s="26">
        <f t="shared" si="4"/>
        <v>6502.6814757399989</v>
      </c>
    </row>
    <row r="10" spans="1:19" ht="15.75" thickBot="1" x14ac:dyDescent="0.3">
      <c r="A10" s="47"/>
      <c r="B10" s="21" t="s">
        <v>18</v>
      </c>
      <c r="C10" s="22">
        <f>[1]Белгород!$L$42+[1]Белгород!$L$52</f>
        <v>0</v>
      </c>
      <c r="D10" s="22">
        <f>[1]Белгород!$U$42+[1]Белгород!$U$52</f>
        <v>0</v>
      </c>
      <c r="E10" s="22">
        <f>[1]Белгород!$AD$42+[1]Белгород!$AD$52</f>
        <v>18.8</v>
      </c>
      <c r="F10" s="22">
        <f t="shared" si="0"/>
        <v>18.8</v>
      </c>
      <c r="G10" s="22">
        <f>[1]Белгород!$AV$42+[1]Белгород!$AV$52</f>
        <v>110.89000000000001</v>
      </c>
      <c r="H10" s="22">
        <f>[1]Белгород!$BE$52</f>
        <v>11.8</v>
      </c>
      <c r="I10" s="22">
        <f>[1]Белгород!$BN$42+[1]Белгород!$BN$52</f>
        <v>52</v>
      </c>
      <c r="J10" s="22">
        <f t="shared" si="1"/>
        <v>174.69</v>
      </c>
      <c r="K10" s="22">
        <f>[1]Белгород!$CF$42+[1]Белгород!$CF$52</f>
        <v>45.266000000000005</v>
      </c>
      <c r="L10" s="22">
        <f>[1]Белгород!$CO$42+[1]Белгород!$CO$52</f>
        <v>14.2</v>
      </c>
      <c r="M10" s="22">
        <f>[1]Белгород!$CX$42+[1]Белгород!$CX$52</f>
        <v>43.594999999999999</v>
      </c>
      <c r="N10" s="22">
        <f t="shared" si="2"/>
        <v>103.06100000000001</v>
      </c>
      <c r="O10" s="22">
        <f>[1]Белгород!$DP$42+[1]Белгород!$DP$52</f>
        <v>0</v>
      </c>
      <c r="P10" s="22">
        <f>[1]Белгород!$DY$42+[1]Белгород!$DY$52</f>
        <v>0</v>
      </c>
      <c r="Q10" s="22">
        <f>[1]Белгород!$EH$42+[1]Белгород!$EH$52</f>
        <v>0</v>
      </c>
      <c r="R10" s="22">
        <f t="shared" si="3"/>
        <v>0</v>
      </c>
      <c r="S10" s="23">
        <f t="shared" si="4"/>
        <v>296.55100000000004</v>
      </c>
    </row>
    <row r="11" spans="1:19" x14ac:dyDescent="0.25">
      <c r="A11" s="46" t="s">
        <v>19</v>
      </c>
      <c r="B11" s="17" t="s">
        <v>15</v>
      </c>
      <c r="C11" s="24">
        <f>[1]Белгород!$M$61+[1]Белгород!$M$72+[1]Белгород!$M$135+[1]Белгород!$M$138</f>
        <v>226.1356439999999</v>
      </c>
      <c r="D11" s="24">
        <f>[1]Белгород!$V$61+[1]Белгород!$V$72+[1]Белгород!$V$135+[1]Белгород!$V$138</f>
        <v>781.9066095999998</v>
      </c>
      <c r="E11" s="24">
        <f>[1]Белгород!$AE$61+[1]Белгород!$AE$72+[1]Белгород!$AE$135+[1]Белгород!$AE$138</f>
        <v>5492.1444475999997</v>
      </c>
      <c r="F11" s="24">
        <f t="shared" si="0"/>
        <v>6500.1867011999993</v>
      </c>
      <c r="G11" s="24">
        <f>[1]Белгород!$AW$61+[1]Белгород!$AW$72+[1]Белгород!$AW$135+[1]Белгород!$AW$138</f>
        <v>16812.083399531581</v>
      </c>
      <c r="H11" s="24">
        <f>[1]Белгород!$BF$61+[1]Белгород!$BF$72+[1]Белгород!$BF$135+[1]Белгород!$BF$138</f>
        <v>16773.156681933066</v>
      </c>
      <c r="I11" s="24">
        <f>[1]Белгород!$BO$61+[1]Белгород!$BO$72+[1]Белгород!$BO$135+[1]Белгород!$BO$138</f>
        <v>26280.972056159953</v>
      </c>
      <c r="J11" s="24">
        <f t="shared" si="1"/>
        <v>59866.2121376246</v>
      </c>
      <c r="K11" s="24">
        <f>[1]Белгород!$CG$61+[1]Белгород!$CG$72+[1]Белгород!$CG$135+[1]Белгород!$CG$138</f>
        <v>27238.820353558604</v>
      </c>
      <c r="L11" s="24">
        <f>[1]Белгород!$CP$61+[1]Белгород!$CP$72+[1]Белгород!$CP$135+[1]Белгород!$CP$138</f>
        <v>28857.85808474134</v>
      </c>
      <c r="M11" s="24">
        <f>[1]Белгород!$CY$61+[1]Белгород!$CY$72+[1]Белгород!$CY$135+[1]Белгород!$CY$138</f>
        <v>23086.990402367195</v>
      </c>
      <c r="N11" s="24">
        <f t="shared" si="2"/>
        <v>79183.668840667146</v>
      </c>
      <c r="O11" s="24">
        <f>[1]Белгород!$DQ$61+[1]Белгород!$DQ$72+[1]Белгород!$DQ$135+[1]Белгород!$DQ$138</f>
        <v>2062.8717827982632</v>
      </c>
      <c r="P11" s="24">
        <f>[1]Белгород!$DZ$61+[1]Белгород!$DZ$72+[1]Белгород!$DZ$135+[1]Белгород!$DZ$138</f>
        <v>712.84152000000006</v>
      </c>
      <c r="Q11" s="24">
        <f>[1]Белгород!$EI$61+[1]Белгород!$EI$72+[1]Белгород!$EI$135+[1]Белгород!$EI$138</f>
        <v>727.66175999999984</v>
      </c>
      <c r="R11" s="24">
        <f t="shared" si="3"/>
        <v>3503.3750627982631</v>
      </c>
      <c r="S11" s="26">
        <f t="shared" si="4"/>
        <v>149053.44274229</v>
      </c>
    </row>
    <row r="12" spans="1:19" x14ac:dyDescent="0.25">
      <c r="A12" s="48"/>
      <c r="B12" s="12" t="s">
        <v>18</v>
      </c>
      <c r="C12" s="13">
        <f>[1]Белгород!$L$62+[1]Белгород!$L$73+[1]Белгород!$L$142+[1]Белгород!$L$143</f>
        <v>0</v>
      </c>
      <c r="D12" s="13">
        <f>[1]Белгород!$U$62+[1]Белгород!$U$73+[1]Белгород!$U$142+[1]Белгород!$U$143</f>
        <v>4.617</v>
      </c>
      <c r="E12" s="13">
        <f>[1]Белгород!$AD$62+[1]Белгород!$AD$73+[1]Белгород!$AD$142+[1]Белгород!$AD$143</f>
        <v>39.094000000000008</v>
      </c>
      <c r="F12" s="13">
        <f t="shared" si="0"/>
        <v>43.711000000000006</v>
      </c>
      <c r="G12" s="13">
        <f>[1]Белгород!$AV$62+[1]Белгород!$AV$73+[1]Белгород!$AV$142+[1]Белгород!$AV$143</f>
        <v>213.279</v>
      </c>
      <c r="H12" s="13">
        <f>[1]Белгород!$BE$62+[1]Белгород!$BE$73+[1]Белгород!$BE$142+[1]Белгород!$BE$143</f>
        <v>260.96299999999997</v>
      </c>
      <c r="I12" s="13">
        <f>[1]Белгород!$BN$62+[1]Белгород!$BN$73+[1]Белгород!$BN$142+[1]Белгород!$BN$143</f>
        <v>346.57599999999996</v>
      </c>
      <c r="J12" s="13">
        <f t="shared" si="1"/>
        <v>820.81799999999998</v>
      </c>
      <c r="K12" s="13">
        <f>[1]Белгород!$CF$62+[1]Белгород!$CF$73+[1]Белгород!$CF$142+[1]Белгород!$CF$143</f>
        <v>328.54699999999997</v>
      </c>
      <c r="L12" s="13">
        <f>[1]Белгород!$CO$62+[1]Белгород!$CO$73+[1]Белгород!$CO$142+[1]Белгород!$CO$143</f>
        <v>442.33499999999998</v>
      </c>
      <c r="M12" s="13">
        <f>[1]Белгород!$CX$62+[1]Белгород!$CX$73+[1]Белгород!$CX$142+[1]Белгород!$CX$143</f>
        <v>277.67399999999998</v>
      </c>
      <c r="N12" s="13">
        <f t="shared" si="2"/>
        <v>1048.556</v>
      </c>
      <c r="O12" s="13">
        <f>[1]Белгород!$DP$62+[1]Белгород!$DP$73+[1]Белгород!$DP$142+[1]Белгород!$DP$143</f>
        <v>0</v>
      </c>
      <c r="P12" s="13">
        <f>[1]Белгород!$DY$62+[1]Белгород!$DY$73+[1]Белгород!$DY$142+[1]Белгород!$DY$143</f>
        <v>0</v>
      </c>
      <c r="Q12" s="13">
        <f>[1]Белгород!$EH$62+[1]Белгород!$EH$73+[1]Белгород!$EH$142+[1]Белгород!$EH$143</f>
        <v>0</v>
      </c>
      <c r="R12" s="13">
        <f t="shared" si="3"/>
        <v>0</v>
      </c>
      <c r="S12" s="15">
        <f t="shared" si="4"/>
        <v>1913.085</v>
      </c>
    </row>
    <row r="13" spans="1:19" ht="15.75" thickBot="1" x14ac:dyDescent="0.3">
      <c r="A13" s="47"/>
      <c r="B13" s="21" t="s">
        <v>20</v>
      </c>
      <c r="C13" s="27">
        <f>[1]Белгород!$L$136</f>
        <v>0</v>
      </c>
      <c r="D13" s="27">
        <f>[1]Белгород!$U$136</f>
        <v>0</v>
      </c>
      <c r="E13" s="27">
        <f>[1]Белгород!$AD$136</f>
        <v>20</v>
      </c>
      <c r="F13" s="27">
        <f t="shared" si="0"/>
        <v>20</v>
      </c>
      <c r="G13" s="27">
        <f>[1]Белгород!$AV$136</f>
        <v>114</v>
      </c>
      <c r="H13" s="27">
        <f>[1]Белгород!$BE$136</f>
        <v>115</v>
      </c>
      <c r="I13" s="27">
        <f>[1]Белгород!$BN$136</f>
        <v>143</v>
      </c>
      <c r="J13" s="27">
        <f t="shared" si="1"/>
        <v>372</v>
      </c>
      <c r="K13" s="27">
        <f>[1]Белгород!$CF$136</f>
        <v>125</v>
      </c>
      <c r="L13" s="27">
        <f>[1]Белгород!$CO$136</f>
        <v>143</v>
      </c>
      <c r="M13" s="27">
        <f>[1]Белгород!$CX$136</f>
        <v>109</v>
      </c>
      <c r="N13" s="27">
        <f t="shared" si="2"/>
        <v>377</v>
      </c>
      <c r="O13" s="27">
        <f>[1]Белгород!$DP$136</f>
        <v>0</v>
      </c>
      <c r="P13" s="27">
        <f>[1]Белгород!$DY$136</f>
        <v>0</v>
      </c>
      <c r="Q13" s="27">
        <f>[1]Белгород!$EH$136</f>
        <v>0</v>
      </c>
      <c r="R13" s="27">
        <f t="shared" si="3"/>
        <v>0</v>
      </c>
      <c r="S13" s="29">
        <f t="shared" si="4"/>
        <v>769</v>
      </c>
    </row>
    <row r="14" spans="1:19" ht="15.75" thickBot="1" x14ac:dyDescent="0.3">
      <c r="A14" s="51" t="s">
        <v>38</v>
      </c>
      <c r="B14" s="52"/>
      <c r="C14" s="30">
        <f>[1]Белгород!$M$144+[1]Белгород!$M$145+[1]Белгород!$M$146+[1]Белгород!$M$147+[1]Белгород!$M$148+[1]Белгород!$M$149+[1]Белгород!$M$150+[1]Белгород!$M$151</f>
        <v>895.34288300000003</v>
      </c>
      <c r="D14" s="30">
        <f>[1]Белгород!$V$144+[1]Белгород!$V$145+[1]Белгород!$V$146+[1]Белгород!$V$147+[1]Белгород!$V$148+[1]Белгород!$V$149+[1]Белгород!$V$150+[1]Белгород!$V$151</f>
        <v>2650.3947075000005</v>
      </c>
      <c r="E14" s="30">
        <f>[1]Белгород!$AE$144+[1]Белгород!$AE$145+[1]Белгород!$AE$146+[1]Белгород!$AE$147+[1]Белгород!$AE$148+[1]Белгород!$AE$149+[1]Белгород!$AE$150+[1]Белгород!$AE$151</f>
        <v>5894.7270912499971</v>
      </c>
      <c r="F14" s="30">
        <f t="shared" si="0"/>
        <v>9440.4646817499979</v>
      </c>
      <c r="G14" s="30">
        <f>[1]Белгород!$AW$144+[1]Белгород!$AW$145+[1]Белгород!$AW$146+[1]Белгород!$AW$147+[1]Белгород!$AW$148+[1]Белгород!$AW$149+[1]Белгород!$AW$150+[1]Белгород!$AW$151</f>
        <v>8115.680115000001</v>
      </c>
      <c r="H14" s="30">
        <f>[1]Белгород!$BF$144+[1]Белгород!$BF$145+[1]Белгород!$BF$146+[1]Белгород!$BF$147+[1]Белгород!$BF$148+[1]Белгород!$BF$149+[1]Белгород!$BF$150+[1]Белгород!$BF$151</f>
        <v>6766.7515899999999</v>
      </c>
      <c r="I14" s="30">
        <f>[1]Белгород!$BO$144+[1]Белгород!$BO$145+[1]Белгород!$BO$146+[1]Белгород!$BO$147+[1]Белгород!$BO$148+[1]Белгород!$BO$149+[1]Белгород!$BO$150+[1]Белгород!$BO$151</f>
        <v>9673.0573525000036</v>
      </c>
      <c r="J14" s="30">
        <f t="shared" si="1"/>
        <v>24555.489057500003</v>
      </c>
      <c r="K14" s="30">
        <f>[1]Белгород!$CG$144+[1]Белгород!$CG$145+[1]Белгород!$CG$146+[1]Белгород!$CG$147+[1]Белгород!$CG$148+[1]Белгород!$CG$149+[1]Белгород!$CG$150+[1]Белгород!$CG$151</f>
        <v>7572.3092592499906</v>
      </c>
      <c r="L14" s="30">
        <f>[1]Белгород!$CP$144+[1]Белгород!$CP$145+[1]Белгород!$CP$146+[1]Белгород!$CP$147+[1]Белгород!$CP$148+[1]Белгород!$CP$149+[1]Белгород!$CP$150+[1]Белгород!$CP$151</f>
        <v>7713.7473377500046</v>
      </c>
      <c r="M14" s="30">
        <f>[1]Белгород!$CY$144+[1]Белгород!$CY$145+[1]Белгород!$CY$146+[1]Белгород!$CY$147+[1]Белгород!$CY$148+[1]Белгород!$CY$149+[1]Белгород!$CY$150+[1]Белгород!$CY$151</f>
        <v>3725.1197617499975</v>
      </c>
      <c r="N14" s="30">
        <f t="shared" si="2"/>
        <v>19011.176358749992</v>
      </c>
      <c r="O14" s="30">
        <f>[1]Белгород!$DQ$144+[1]Белгород!$DQ$145+[1]Белгород!$DQ$146+[1]Белгород!$DQ$147+[1]Белгород!$DQ$148+[1]Белгород!$DQ$149+[1]Белгород!$DQ$150+[1]Белгород!$DQ$151</f>
        <v>1205.6354845000001</v>
      </c>
      <c r="P14" s="30">
        <f>[1]Белгород!$DZ$144+[1]Белгород!$DZ$145+[1]Белгород!$DZ$146+[1]Белгород!$DZ$147+[1]Белгород!$DZ$148+[1]Белгород!$DZ$149+[1]Белгород!$DZ$150+[1]Белгород!$DZ$151</f>
        <v>1036.9471800000001</v>
      </c>
      <c r="Q14" s="30">
        <f>[1]Белгород!$EI$144+[1]Белгород!$EI$145+[1]Белгород!$EI$146+[1]Белгород!$EI$147+[1]Белгород!$EI$148+[1]Белгород!$EI$149+[1]Белгород!$EI$150+[1]Белгород!$EI$151</f>
        <v>687.28613999999993</v>
      </c>
      <c r="R14" s="30">
        <f t="shared" si="3"/>
        <v>2929.8688044999999</v>
      </c>
      <c r="S14" s="32">
        <f t="shared" si="4"/>
        <v>55936.998902499996</v>
      </c>
    </row>
    <row r="15" spans="1:19" s="10" customFormat="1" ht="15.75" thickBot="1" x14ac:dyDescent="0.3">
      <c r="A15" s="49" t="s">
        <v>25</v>
      </c>
      <c r="B15" s="50"/>
      <c r="C15" s="37">
        <f>C7+C9+C11+C14</f>
        <v>1121.478527</v>
      </c>
      <c r="D15" s="37">
        <f t="shared" ref="D15:S15" si="5">D7+D9+D11+D14</f>
        <v>4572.3013171000002</v>
      </c>
      <c r="E15" s="37">
        <f t="shared" si="5"/>
        <v>15384.322444349997</v>
      </c>
      <c r="F15" s="38">
        <f t="shared" si="5"/>
        <v>21078.102288449998</v>
      </c>
      <c r="G15" s="37">
        <f t="shared" si="5"/>
        <v>32421.415569449084</v>
      </c>
      <c r="H15" s="37">
        <f t="shared" si="5"/>
        <v>33563.153507933064</v>
      </c>
      <c r="I15" s="37">
        <f t="shared" si="5"/>
        <v>44334.719415037456</v>
      </c>
      <c r="J15" s="38">
        <f t="shared" si="5"/>
        <v>110319.2884924196</v>
      </c>
      <c r="K15" s="37">
        <f t="shared" si="5"/>
        <v>42324.491199153592</v>
      </c>
      <c r="L15" s="37">
        <f t="shared" si="5"/>
        <v>43983.832004116339</v>
      </c>
      <c r="M15" s="37">
        <f t="shared" si="5"/>
        <v>34511.041908562191</v>
      </c>
      <c r="N15" s="38">
        <f t="shared" si="5"/>
        <v>120819.36511183211</v>
      </c>
      <c r="O15" s="37">
        <f t="shared" si="5"/>
        <v>3268.5072672982633</v>
      </c>
      <c r="P15" s="37">
        <f t="shared" si="5"/>
        <v>1749.7887000000001</v>
      </c>
      <c r="Q15" s="37">
        <f t="shared" si="5"/>
        <v>1414.9478999999997</v>
      </c>
      <c r="R15" s="38">
        <f t="shared" si="5"/>
        <v>6433.2438672982626</v>
      </c>
      <c r="S15" s="39">
        <f t="shared" si="5"/>
        <v>258649.99975999998</v>
      </c>
    </row>
    <row r="16" spans="1:19" s="5" customFormat="1" ht="15.75" customHeight="1" thickBot="1" x14ac:dyDescent="0.3">
      <c r="A16" s="60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2"/>
    </row>
    <row r="17" spans="1:19" ht="15.75" thickBot="1" x14ac:dyDescent="0.3">
      <c r="A17" s="44" t="s">
        <v>0</v>
      </c>
      <c r="B17" s="45"/>
      <c r="C17" s="40" t="s">
        <v>1</v>
      </c>
      <c r="D17" s="34" t="s">
        <v>2</v>
      </c>
      <c r="E17" s="34" t="s">
        <v>3</v>
      </c>
      <c r="F17" s="35" t="s">
        <v>24</v>
      </c>
      <c r="G17" s="34" t="s">
        <v>4</v>
      </c>
      <c r="H17" s="34" t="s">
        <v>5</v>
      </c>
      <c r="I17" s="34" t="s">
        <v>6</v>
      </c>
      <c r="J17" s="35" t="s">
        <v>23</v>
      </c>
      <c r="K17" s="34" t="s">
        <v>7</v>
      </c>
      <c r="L17" s="34" t="s">
        <v>8</v>
      </c>
      <c r="M17" s="34" t="s">
        <v>9</v>
      </c>
      <c r="N17" s="35" t="s">
        <v>22</v>
      </c>
      <c r="O17" s="34" t="s">
        <v>10</v>
      </c>
      <c r="P17" s="34" t="s">
        <v>11</v>
      </c>
      <c r="Q17" s="34" t="s">
        <v>12</v>
      </c>
      <c r="R17" s="35" t="s">
        <v>21</v>
      </c>
      <c r="S17" s="36" t="s">
        <v>13</v>
      </c>
    </row>
    <row r="18" spans="1:19" x14ac:dyDescent="0.25">
      <c r="A18" s="53" t="s">
        <v>14</v>
      </c>
      <c r="B18" s="41" t="s">
        <v>15</v>
      </c>
      <c r="C18" s="24">
        <f>[1]Брянск!$M$83</f>
        <v>8.6</v>
      </c>
      <c r="D18" s="24">
        <f>[1]Брянск!$V$83</f>
        <v>159.93199999999999</v>
      </c>
      <c r="E18" s="24">
        <f>[1]Брянск!$AE$83</f>
        <v>4922.0829999999996</v>
      </c>
      <c r="F18" s="24">
        <f>C18+D18+E18</f>
        <v>5090.6149999999998</v>
      </c>
      <c r="G18" s="24">
        <f>[1]Брянск!$AW$83</f>
        <v>1698.8940000000002</v>
      </c>
      <c r="H18" s="24">
        <f>[1]Брянск!$BF$83</f>
        <v>7655.3</v>
      </c>
      <c r="I18" s="24">
        <f>[1]Брянск!$BO$83</f>
        <v>2684.43</v>
      </c>
      <c r="J18" s="24">
        <f>G18+H18+I18</f>
        <v>12038.624</v>
      </c>
      <c r="K18" s="24">
        <f>[1]Брянск!$CG$83</f>
        <v>3660.5219999999995</v>
      </c>
      <c r="L18" s="24">
        <f>[1]Брянск!$CP$83</f>
        <v>7341.7950000000001</v>
      </c>
      <c r="M18" s="24">
        <f>[1]Брянск!$CY$83</f>
        <v>4025.0639999999999</v>
      </c>
      <c r="N18" s="24">
        <f>K18+L18+M18</f>
        <v>15027.380999999999</v>
      </c>
      <c r="O18" s="24">
        <f>[1]Брянск!$DQ$83</f>
        <v>0</v>
      </c>
      <c r="P18" s="24">
        <f>[1]Брянск!$DZ$83</f>
        <v>0</v>
      </c>
      <c r="Q18" s="24">
        <f>[1]Брянск!$EI$83</f>
        <v>0</v>
      </c>
      <c r="R18" s="24">
        <f>O18+P18+Q18</f>
        <v>0</v>
      </c>
      <c r="S18" s="26">
        <f>F18+J18+N18+R18</f>
        <v>32156.620000000003</v>
      </c>
    </row>
    <row r="19" spans="1:19" ht="15.75" thickBot="1" x14ac:dyDescent="0.3">
      <c r="A19" s="47"/>
      <c r="B19" s="21" t="s">
        <v>16</v>
      </c>
      <c r="C19" s="27">
        <f>[1]Брянск!$L$84</f>
        <v>0</v>
      </c>
      <c r="D19" s="27">
        <f>[1]Брянск!$U$84</f>
        <v>0</v>
      </c>
      <c r="E19" s="27">
        <f>[1]Брянск!$AD$84</f>
        <v>0</v>
      </c>
      <c r="F19" s="27">
        <f t="shared" ref="F19:F25" si="6">C19+D19+E19</f>
        <v>0</v>
      </c>
      <c r="G19" s="27">
        <f>[1]Брянск!$AV$84</f>
        <v>0</v>
      </c>
      <c r="H19" s="27">
        <f>[1]Брянск!$BE$84</f>
        <v>2</v>
      </c>
      <c r="I19" s="27">
        <f>[1]Брянск!$BN$84</f>
        <v>2</v>
      </c>
      <c r="J19" s="27">
        <f t="shared" ref="J19:J25" si="7">G19+H19+I19</f>
        <v>4</v>
      </c>
      <c r="K19" s="27">
        <f>[1]Брянск!$CF$84</f>
        <v>1</v>
      </c>
      <c r="L19" s="27">
        <f>[1]Брянск!$CO$84</f>
        <v>2</v>
      </c>
      <c r="M19" s="27">
        <f>[1]Брянск!$CX$84</f>
        <v>2</v>
      </c>
      <c r="N19" s="27">
        <f t="shared" ref="N19:N25" si="8">K19+L19+M19</f>
        <v>5</v>
      </c>
      <c r="O19" s="27">
        <f>[1]Брянск!$DP$84</f>
        <v>0</v>
      </c>
      <c r="P19" s="27">
        <f>[1]Брянск!$DY$84</f>
        <v>0</v>
      </c>
      <c r="Q19" s="27">
        <f>[1]Брянск!$EH$84</f>
        <v>0</v>
      </c>
      <c r="R19" s="27">
        <f t="shared" ref="R19:R25" si="9">O19+P19+Q19</f>
        <v>0</v>
      </c>
      <c r="S19" s="29">
        <f t="shared" ref="S19:S25" si="10">F19+J19+N19+R19</f>
        <v>9</v>
      </c>
    </row>
    <row r="20" spans="1:19" x14ac:dyDescent="0.25">
      <c r="A20" s="46" t="s">
        <v>17</v>
      </c>
      <c r="B20" s="17" t="s">
        <v>15</v>
      </c>
      <c r="C20" s="24">
        <f>[1]Брянск!$M$41+[1]Брянск!$M$51</f>
        <v>10.68</v>
      </c>
      <c r="D20" s="24">
        <f>[1]Брянск!$V$41+[1]Брянск!$V$51</f>
        <v>442.11220000000003</v>
      </c>
      <c r="E20" s="24">
        <f>[1]Брянск!$AE$41+[1]Брянск!$AE$51</f>
        <v>2122.3506000000002</v>
      </c>
      <c r="F20" s="24">
        <f t="shared" si="6"/>
        <v>2575.1428000000001</v>
      </c>
      <c r="G20" s="24">
        <f>[1]Брянск!$AW$41+[1]Брянск!$AW$51</f>
        <v>1972.3343</v>
      </c>
      <c r="H20" s="24">
        <f>[1]Брянск!$BF$41+[1]Брянск!$BF$51</f>
        <v>2749.5688</v>
      </c>
      <c r="I20" s="24">
        <f>[1]Брянск!$BO$41+[1]Брянск!$BO$51</f>
        <v>3817.4166000000005</v>
      </c>
      <c r="J20" s="24">
        <f t="shared" si="7"/>
        <v>8539.3197</v>
      </c>
      <c r="K20" s="24">
        <f>[1]Брянск!$CG$41+[1]Брянск!$CG$51</f>
        <v>3508.7532000000001</v>
      </c>
      <c r="L20" s="24">
        <f>[1]Брянск!$CP$41+[1]Брянск!$CP$51</f>
        <v>3149.2942999999996</v>
      </c>
      <c r="M20" s="24">
        <f>[1]Брянск!$CY$41+[1]Брянск!$CY$51</f>
        <v>2735.5572999999999</v>
      </c>
      <c r="N20" s="24">
        <f t="shared" si="8"/>
        <v>9393.6047999999992</v>
      </c>
      <c r="O20" s="24">
        <f>[1]Брянск!$DQ$41+[1]Брянск!$DQ$51</f>
        <v>0</v>
      </c>
      <c r="P20" s="24">
        <f>[1]Брянск!$DZ$41+[1]Брянск!$DZ$51</f>
        <v>0</v>
      </c>
      <c r="Q20" s="24">
        <f>[1]Брянск!$EI$41+[1]Брянск!$EI$51</f>
        <v>0</v>
      </c>
      <c r="R20" s="24">
        <f t="shared" si="9"/>
        <v>0</v>
      </c>
      <c r="S20" s="26">
        <f t="shared" si="10"/>
        <v>20508.067299999999</v>
      </c>
    </row>
    <row r="21" spans="1:19" ht="15.75" thickBot="1" x14ac:dyDescent="0.3">
      <c r="A21" s="47"/>
      <c r="B21" s="21" t="s">
        <v>18</v>
      </c>
      <c r="C21" s="22">
        <f>[1]Брянск!$L$42+[1]Брянск!$L$52</f>
        <v>2</v>
      </c>
      <c r="D21" s="22">
        <f>[1]Брянск!$U$42+[1]Брянск!$U$52</f>
        <v>9.6000000000000014</v>
      </c>
      <c r="E21" s="22">
        <f>[1]Брянск!$AD$42+[1]Брянск!$AD$52</f>
        <v>13.7</v>
      </c>
      <c r="F21" s="22">
        <f t="shared" si="6"/>
        <v>25.3</v>
      </c>
      <c r="G21" s="22">
        <f>[1]Брянск!$AV$42+[1]Брянск!$AV$52</f>
        <v>28</v>
      </c>
      <c r="H21" s="22">
        <f>[1]Брянск!$BE$52</f>
        <v>32.463000000000001</v>
      </c>
      <c r="I21" s="22">
        <f>[1]Брянск!$BN$42+[1]Брянск!$BN$52</f>
        <v>51.629999999999995</v>
      </c>
      <c r="J21" s="22">
        <f t="shared" si="7"/>
        <v>112.09299999999999</v>
      </c>
      <c r="K21" s="22">
        <f>[1]Брянск!$CF$42+[1]Брянск!$CF$52</f>
        <v>59.279000000000003</v>
      </c>
      <c r="L21" s="22">
        <f>[1]Брянск!$CO$42+[1]Брянск!$CO$52</f>
        <v>60.2</v>
      </c>
      <c r="M21" s="22">
        <f>[1]Брянск!$CX$42+[1]Брянск!$CX$52</f>
        <v>7.3</v>
      </c>
      <c r="N21" s="22">
        <f t="shared" si="8"/>
        <v>126.77900000000001</v>
      </c>
      <c r="O21" s="22">
        <f>[1]Брянск!$DP$42+[1]Брянск!$DP$52</f>
        <v>0</v>
      </c>
      <c r="P21" s="22">
        <f>[1]Брянск!$DY$42+[1]Брянск!$DY$52</f>
        <v>0</v>
      </c>
      <c r="Q21" s="22">
        <f>[1]Брянск!$EH$42+[1]Брянск!$EH$52</f>
        <v>0</v>
      </c>
      <c r="R21" s="22">
        <f t="shared" si="9"/>
        <v>0</v>
      </c>
      <c r="S21" s="23">
        <f t="shared" si="10"/>
        <v>264.17200000000003</v>
      </c>
    </row>
    <row r="22" spans="1:19" x14ac:dyDescent="0.25">
      <c r="A22" s="46" t="s">
        <v>19</v>
      </c>
      <c r="B22" s="17" t="s">
        <v>15</v>
      </c>
      <c r="C22" s="24">
        <f>[1]Брянск!$M$61+[1]Брянск!$M$72+[1]Брянск!$M$135+[1]Брянск!$M$138</f>
        <v>1399.9999</v>
      </c>
      <c r="D22" s="24">
        <f>[1]Брянск!$V$61+[1]Брянск!$V$72+[1]Брянск!$V$135+[1]Брянск!$V$138</f>
        <v>2350.0003999999999</v>
      </c>
      <c r="E22" s="24">
        <f>[1]Брянск!$AE$61+[1]Брянск!$AE$72+[1]Брянск!$AE$135+[1]Брянск!$AE$138</f>
        <v>6323.3994999999995</v>
      </c>
      <c r="F22" s="24">
        <f t="shared" si="6"/>
        <v>10073.399799999999</v>
      </c>
      <c r="G22" s="24">
        <f>[1]Брянск!$AW$61+[1]Брянск!$AW$72+[1]Брянск!$AW$135+[1]Брянск!$AW$138</f>
        <v>5899.9994999999999</v>
      </c>
      <c r="H22" s="24">
        <f>[1]Брянск!$BF$61+[1]Брянск!$BF$72+[1]Брянск!$BF$135+[1]Брянск!$BF$138</f>
        <v>5699.9997999999996</v>
      </c>
      <c r="I22" s="24">
        <f>[1]Брянск!$BO$61+[1]Брянск!$BO$72+[1]Брянск!$BO$135+[1]Брянск!$BO$138</f>
        <v>10399.9997</v>
      </c>
      <c r="J22" s="24">
        <f t="shared" si="7"/>
        <v>21999.999</v>
      </c>
      <c r="K22" s="24">
        <f>[1]Брянск!$CG$61+[1]Брянск!$CG$72+[1]Брянск!$CG$135+[1]Брянск!$CG$138</f>
        <v>8950</v>
      </c>
      <c r="L22" s="24">
        <f>[1]Брянск!$CP$61+[1]Брянск!$CP$72+[1]Брянск!$CP$135+[1]Брянск!$CP$138</f>
        <v>8350</v>
      </c>
      <c r="M22" s="24">
        <f>[1]Брянск!$CY$61+[1]Брянск!$CY$72+[1]Брянск!$CY$135+[1]Брянск!$CY$138</f>
        <v>7933.7</v>
      </c>
      <c r="N22" s="24">
        <f t="shared" si="8"/>
        <v>25233.7</v>
      </c>
      <c r="O22" s="24">
        <f>[1]Брянск!$DQ$61+[1]Брянск!$DQ$72+[1]Брянск!$DQ$135+[1]Брянск!$DQ$138</f>
        <v>0</v>
      </c>
      <c r="P22" s="24">
        <f>[1]Брянск!$DZ$61+[1]Брянск!$DZ$72+[1]Брянск!$DZ$135+[1]Брянск!$DZ$138</f>
        <v>0</v>
      </c>
      <c r="Q22" s="24">
        <f>[1]Брянск!$EI$61+[1]Брянск!$EI$72+[1]Брянск!$EI$135+[1]Брянск!$EI$138</f>
        <v>0</v>
      </c>
      <c r="R22" s="24">
        <f t="shared" si="9"/>
        <v>0</v>
      </c>
      <c r="S22" s="26">
        <f t="shared" si="10"/>
        <v>57307.0988</v>
      </c>
    </row>
    <row r="23" spans="1:19" x14ac:dyDescent="0.25">
      <c r="A23" s="48"/>
      <c r="B23" s="12" t="s">
        <v>18</v>
      </c>
      <c r="C23" s="13">
        <f>[1]Брянск!$L$62+[1]Брянск!$L$73+[1]Брянск!$L$142+[1]Брянск!$L$143</f>
        <v>34.585999999999999</v>
      </c>
      <c r="D23" s="13">
        <f>[1]Брянск!$U$62+[1]Брянск!$U$73+[1]Брянск!$U$142+[1]Брянск!$U$143</f>
        <v>90.073999999999998</v>
      </c>
      <c r="E23" s="13">
        <f>[1]Брянск!$AD$62+[1]Брянск!$AD$73+[1]Брянск!$AD$142+[1]Брянск!$AD$143</f>
        <v>163.50200000000001</v>
      </c>
      <c r="F23" s="13">
        <f t="shared" si="6"/>
        <v>288.16200000000003</v>
      </c>
      <c r="G23" s="13">
        <f>[1]Брянск!$AV$62+[1]Брянск!$AV$73+[1]Брянск!$AV$142+[1]Брянск!$AV$143</f>
        <v>130.827</v>
      </c>
      <c r="H23" s="13">
        <f>[1]Брянск!$BE$62+[1]Брянск!$BE$73+[1]Брянск!$BE$142+[1]Брянск!$BE$143</f>
        <v>159.315</v>
      </c>
      <c r="I23" s="13">
        <f>[1]Брянск!$BN$62+[1]Брянск!$BN$73+[1]Брянск!$BN$142+[1]Брянск!$BN$143</f>
        <v>248.03700000000001</v>
      </c>
      <c r="J23" s="13">
        <f t="shared" si="7"/>
        <v>538.17899999999997</v>
      </c>
      <c r="K23" s="13">
        <f>[1]Брянск!$CF$62+[1]Брянск!$CF$73+[1]Брянск!$CF$142+[1]Брянск!$CF$143</f>
        <v>219.2</v>
      </c>
      <c r="L23" s="13">
        <f>[1]Брянск!$CO$62+[1]Брянск!$CO$73+[1]Брянск!$CO$142+[1]Брянск!$CO$143</f>
        <v>185.66300000000001</v>
      </c>
      <c r="M23" s="13">
        <f>[1]Брянск!$CX$62+[1]Брянск!$CX$73+[1]Брянск!$CX$142+[1]Брянск!$CX$143</f>
        <v>331</v>
      </c>
      <c r="N23" s="13">
        <f t="shared" si="8"/>
        <v>735.86300000000006</v>
      </c>
      <c r="O23" s="13">
        <f>[1]Брянск!$DP$62+[1]Брянск!$DP$73+[1]Брянск!$DP$142+[1]Брянск!$DP$143</f>
        <v>0</v>
      </c>
      <c r="P23" s="13">
        <f>[1]Брянск!$DY$62+[1]Брянск!$DY$73+[1]Брянск!$DY$142+[1]Брянск!$DY$143</f>
        <v>0</v>
      </c>
      <c r="Q23" s="13">
        <f>[1]Брянск!$EH$62+[1]Брянск!$EH$73+[1]Брянск!$EH$142+[1]Брянск!$EH$143</f>
        <v>0</v>
      </c>
      <c r="R23" s="13">
        <f t="shared" si="9"/>
        <v>0</v>
      </c>
      <c r="S23" s="15">
        <f t="shared" si="10"/>
        <v>1562.2040000000002</v>
      </c>
    </row>
    <row r="24" spans="1:19" ht="15.75" thickBot="1" x14ac:dyDescent="0.3">
      <c r="A24" s="47"/>
      <c r="B24" s="21" t="s">
        <v>20</v>
      </c>
      <c r="C24" s="27">
        <f>[1]Брянск!$L$136</f>
        <v>3</v>
      </c>
      <c r="D24" s="27">
        <f>[1]Брянск!$U$136</f>
        <v>16</v>
      </c>
      <c r="E24" s="27">
        <f>[1]Брянск!$AD$136</f>
        <v>51</v>
      </c>
      <c r="F24" s="27">
        <f t="shared" si="6"/>
        <v>70</v>
      </c>
      <c r="G24" s="27">
        <f>[1]Брянск!$AV$136</f>
        <v>57</v>
      </c>
      <c r="H24" s="27">
        <f>[1]Брянск!$BE$136</f>
        <v>52</v>
      </c>
      <c r="I24" s="27">
        <f>[1]Брянск!$BN$136</f>
        <v>49</v>
      </c>
      <c r="J24" s="27">
        <f t="shared" si="7"/>
        <v>158</v>
      </c>
      <c r="K24" s="27">
        <f>[1]Брянск!$CF$136</f>
        <v>56</v>
      </c>
      <c r="L24" s="27">
        <f>[1]Брянск!$CO$136</f>
        <v>57</v>
      </c>
      <c r="M24" s="27">
        <f>[1]Брянск!$CX$136</f>
        <v>57</v>
      </c>
      <c r="N24" s="27">
        <f t="shared" si="8"/>
        <v>170</v>
      </c>
      <c r="O24" s="27">
        <f>[1]Брянск!$DP$136</f>
        <v>0</v>
      </c>
      <c r="P24" s="27">
        <f>[1]Брянск!$DY$136</f>
        <v>0</v>
      </c>
      <c r="Q24" s="27">
        <f>[1]Брянск!$EH$136</f>
        <v>0</v>
      </c>
      <c r="R24" s="27">
        <f t="shared" si="9"/>
        <v>0</v>
      </c>
      <c r="S24" s="29">
        <f t="shared" si="10"/>
        <v>398</v>
      </c>
    </row>
    <row r="25" spans="1:19" ht="15" customHeight="1" thickBot="1" x14ac:dyDescent="0.3">
      <c r="A25" s="51" t="s">
        <v>38</v>
      </c>
      <c r="B25" s="52"/>
      <c r="C25" s="30">
        <f>[1]Брянск!$M$144+[1]Брянск!$M$145+[1]Брянск!$M$146+[1]Брянск!$M$147+[1]Брянск!$M$148+[1]Брянск!$M$149+[1]Брянск!$M$150+[1]Брянск!$M$151</f>
        <v>330.52</v>
      </c>
      <c r="D25" s="30">
        <f>[1]Брянск!$V$144+[1]Брянск!$V$145+[1]Брянск!$V$146+[1]Брянск!$V$147+[1]Брянск!$V$148+[1]Брянск!$V$149+[1]Брянск!$V$150+[1]Брянск!$V$151</f>
        <v>861.91269999999997</v>
      </c>
      <c r="E25" s="30">
        <f>[1]Брянск!$AE$144+[1]Брянск!$AE$145+[1]Брянск!$AE$146+[1]Брянск!$AE$147+[1]Брянск!$AE$148+[1]Брянск!$AE$149+[1]Брянск!$AE$150+[1]Брянск!$AE$151</f>
        <v>1827.8064999999999</v>
      </c>
      <c r="F25" s="30">
        <f t="shared" si="6"/>
        <v>3020.2392</v>
      </c>
      <c r="G25" s="30">
        <f>[1]Брянск!$AW$144+[1]Брянск!$AW$145+[1]Брянск!$AW$146+[1]Брянск!$AW$147+[1]Брянск!$AW$148+[1]Брянск!$AW$149+[1]Брянск!$AW$150+[1]Брянск!$AW$151</f>
        <v>2643.1142</v>
      </c>
      <c r="H25" s="30">
        <f>[1]Брянск!$BF$144+[1]Брянск!$BF$145+[1]Брянск!$BF$146+[1]Брянск!$BF$147+[1]Брянск!$BF$148+[1]Брянск!$BF$149+[1]Брянск!$BF$150+[1]Брянск!$BF$151</f>
        <v>3495.1043</v>
      </c>
      <c r="I25" s="30">
        <f>[1]Брянск!$BO$144+[1]Брянск!$BO$145+[1]Брянск!$BO$146+[1]Брянск!$BO$147+[1]Брянск!$BO$148+[1]Брянск!$BO$149+[1]Брянск!$BO$150+[1]Брянск!$BO$151</f>
        <v>4114.0024000000003</v>
      </c>
      <c r="J25" s="30">
        <f t="shared" si="7"/>
        <v>10252.2209</v>
      </c>
      <c r="K25" s="30">
        <f>[1]Брянск!$CG$144+[1]Брянск!$CG$145+[1]Брянск!$CG$146+[1]Брянск!$CG$147+[1]Брянск!$CG$148+[1]Брянск!$CG$149+[1]Брянск!$CG$150+[1]Брянск!$CG$151</f>
        <v>3909.5023000000001</v>
      </c>
      <c r="L25" s="30">
        <f>[1]Брянск!$CP$144+[1]Брянск!$CP$145+[1]Брянск!$CP$146+[1]Брянск!$CP$147+[1]Брянск!$CP$148+[1]Брянск!$CP$149+[1]Брянск!$CP$150+[1]Брянск!$CP$151</f>
        <v>3935.1310000000003</v>
      </c>
      <c r="M25" s="30">
        <f>[1]Брянск!$CY$144+[1]Брянск!$CY$145+[1]Брянск!$CY$146+[1]Брянск!$CY$147+[1]Брянск!$CY$148+[1]Брянск!$CY$149+[1]Брянск!$CY$150+[1]Брянск!$CY$151</f>
        <v>4335.8159999999998</v>
      </c>
      <c r="N25" s="30">
        <f t="shared" si="8"/>
        <v>12180.4493</v>
      </c>
      <c r="O25" s="30">
        <f>[1]Брянск!$DQ$144+[1]Брянск!$DQ$145+[1]Брянск!$DQ$146+[1]Брянск!$DQ$147+[1]Брянск!$DQ$148+[1]Брянск!$DQ$149+[1]Брянск!$DQ$150+[1]Брянск!$DQ$151</f>
        <v>444.83659999999998</v>
      </c>
      <c r="P25" s="30">
        <f>[1]Брянск!$DZ$144+[1]Брянск!$DZ$145+[1]Брянск!$DZ$146+[1]Брянск!$DZ$147+[1]Брянск!$DZ$148+[1]Брянск!$DZ$149+[1]Брянск!$DZ$150+[1]Брянск!$DZ$151</f>
        <v>328.30150000000003</v>
      </c>
      <c r="Q25" s="30">
        <f>[1]Брянск!$EI$144+[1]Брянск!$EI$145+[1]Брянск!$EI$146+[1]Брянск!$EI$147+[1]Брянск!$EI$148+[1]Брянск!$EI$149+[1]Брянск!$EI$150+[1]Брянск!$EI$151</f>
        <v>76</v>
      </c>
      <c r="R25" s="30">
        <f t="shared" si="9"/>
        <v>849.13810000000001</v>
      </c>
      <c r="S25" s="32">
        <f t="shared" si="10"/>
        <v>26302.047500000001</v>
      </c>
    </row>
    <row r="26" spans="1:19" s="10" customFormat="1" ht="15" customHeight="1" thickBot="1" x14ac:dyDescent="0.3">
      <c r="A26" s="49" t="s">
        <v>25</v>
      </c>
      <c r="B26" s="50"/>
      <c r="C26" s="37">
        <f>C18+C20+C22+C25</f>
        <v>1749.7999</v>
      </c>
      <c r="D26" s="37">
        <f t="shared" ref="D26" si="11">D18+D20+D22+D25</f>
        <v>3813.9573</v>
      </c>
      <c r="E26" s="37">
        <f t="shared" ref="E26" si="12">E18+E20+E22+E25</f>
        <v>15195.6396</v>
      </c>
      <c r="F26" s="38">
        <f t="shared" ref="F26" si="13">F18+F20+F22+F25</f>
        <v>20759.396799999999</v>
      </c>
      <c r="G26" s="37">
        <f t="shared" ref="G26" si="14">G18+G20+G22+G25</f>
        <v>12214.342000000001</v>
      </c>
      <c r="H26" s="37">
        <f t="shared" ref="H26" si="15">H18+H20+H22+H25</f>
        <v>19599.972900000001</v>
      </c>
      <c r="I26" s="37">
        <f t="shared" ref="I26" si="16">I18+I20+I22+I25</f>
        <v>21015.848700000002</v>
      </c>
      <c r="J26" s="38">
        <f t="shared" ref="J26" si="17">J18+J20+J22+J25</f>
        <v>52830.1636</v>
      </c>
      <c r="K26" s="37">
        <f t="shared" ref="K26" si="18">K18+K20+K22+K25</f>
        <v>20028.7775</v>
      </c>
      <c r="L26" s="37">
        <f t="shared" ref="L26" si="19">L18+L20+L22+L25</f>
        <v>22776.220300000001</v>
      </c>
      <c r="M26" s="37">
        <f t="shared" ref="M26" si="20">M18+M20+M22+M25</f>
        <v>19030.137299999999</v>
      </c>
      <c r="N26" s="38">
        <f t="shared" ref="N26" si="21">N18+N20+N22+N25</f>
        <v>61835.1351</v>
      </c>
      <c r="O26" s="37">
        <f t="shared" ref="O26" si="22">O18+O20+O22+O25</f>
        <v>444.83659999999998</v>
      </c>
      <c r="P26" s="37">
        <f t="shared" ref="P26" si="23">P18+P20+P22+P25</f>
        <v>328.30150000000003</v>
      </c>
      <c r="Q26" s="37">
        <f t="shared" ref="Q26" si="24">Q18+Q20+Q22+Q25</f>
        <v>76</v>
      </c>
      <c r="R26" s="38">
        <f t="shared" ref="R26" si="25">R18+R20+R22+R25</f>
        <v>849.13810000000001</v>
      </c>
      <c r="S26" s="39">
        <f t="shared" ref="S26" si="26">S18+S20+S22+S25</f>
        <v>136273.83360000001</v>
      </c>
    </row>
    <row r="27" spans="1:19" s="6" customFormat="1" ht="15.75" customHeight="1" thickBot="1" x14ac:dyDescent="0.3">
      <c r="A27" s="54" t="s">
        <v>28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</row>
    <row r="28" spans="1:19" s="1" customFormat="1" ht="15.75" thickBot="1" x14ac:dyDescent="0.3">
      <c r="A28" s="44" t="s">
        <v>0</v>
      </c>
      <c r="B28" s="45"/>
      <c r="C28" s="40" t="s">
        <v>1</v>
      </c>
      <c r="D28" s="34" t="s">
        <v>2</v>
      </c>
      <c r="E28" s="34" t="s">
        <v>3</v>
      </c>
      <c r="F28" s="35" t="s">
        <v>24</v>
      </c>
      <c r="G28" s="34" t="s">
        <v>4</v>
      </c>
      <c r="H28" s="34" t="s">
        <v>5</v>
      </c>
      <c r="I28" s="34" t="s">
        <v>6</v>
      </c>
      <c r="J28" s="35" t="s">
        <v>23</v>
      </c>
      <c r="K28" s="34" t="s">
        <v>7</v>
      </c>
      <c r="L28" s="34" t="s">
        <v>8</v>
      </c>
      <c r="M28" s="34" t="s">
        <v>9</v>
      </c>
      <c r="N28" s="35" t="s">
        <v>22</v>
      </c>
      <c r="O28" s="34" t="s">
        <v>10</v>
      </c>
      <c r="P28" s="34" t="s">
        <v>11</v>
      </c>
      <c r="Q28" s="34" t="s">
        <v>12</v>
      </c>
      <c r="R28" s="35" t="s">
        <v>21</v>
      </c>
      <c r="S28" s="36" t="s">
        <v>13</v>
      </c>
    </row>
    <row r="29" spans="1:19" s="1" customFormat="1" x14ac:dyDescent="0.25">
      <c r="A29" s="53" t="s">
        <v>14</v>
      </c>
      <c r="B29" s="41" t="s">
        <v>15</v>
      </c>
      <c r="C29" s="24">
        <f>[1]Воронеж!$M$83</f>
        <v>0</v>
      </c>
      <c r="D29" s="24">
        <f>[1]Воронеж!$V$83</f>
        <v>0</v>
      </c>
      <c r="E29" s="24">
        <f>[1]Воронеж!$AE$83</f>
        <v>1100</v>
      </c>
      <c r="F29" s="24">
        <f>C29+D29+E29</f>
        <v>1100</v>
      </c>
      <c r="G29" s="24">
        <f>[1]Воронеж!$AW$83</f>
        <v>520.07000000000005</v>
      </c>
      <c r="H29" s="24">
        <f>[1]Воронеж!$BF$83</f>
        <v>1908.6770000000001</v>
      </c>
      <c r="I29" s="24">
        <f>[1]Воронеж!$BO$83</f>
        <v>8076.59</v>
      </c>
      <c r="J29" s="24">
        <f>G29+H29+I29</f>
        <v>10505.337</v>
      </c>
      <c r="K29" s="24">
        <f>[1]Воронеж!$CG$83</f>
        <v>11082.065999999999</v>
      </c>
      <c r="L29" s="24">
        <f>[1]Воронеж!$CP$83</f>
        <v>16930.07</v>
      </c>
      <c r="M29" s="24">
        <f>[1]Воронеж!$CY$83</f>
        <v>3513.74</v>
      </c>
      <c r="N29" s="24">
        <f>K29+L29+M29</f>
        <v>31525.875999999997</v>
      </c>
      <c r="O29" s="24">
        <f>[1]Воронеж!$DQ$83</f>
        <v>0</v>
      </c>
      <c r="P29" s="24">
        <f>[1]Воронеж!$DZ$83</f>
        <v>0</v>
      </c>
      <c r="Q29" s="24">
        <f>[1]Воронеж!$EI$83</f>
        <v>0</v>
      </c>
      <c r="R29" s="24">
        <f>O29+P29+Q29</f>
        <v>0</v>
      </c>
      <c r="S29" s="26">
        <f>F29+J29+N29+R29</f>
        <v>43131.212999999996</v>
      </c>
    </row>
    <row r="30" spans="1:19" s="1" customFormat="1" ht="15.75" thickBot="1" x14ac:dyDescent="0.3">
      <c r="A30" s="47"/>
      <c r="B30" s="21" t="s">
        <v>16</v>
      </c>
      <c r="C30" s="27">
        <f>[1]Воронеж!$L$84</f>
        <v>0</v>
      </c>
      <c r="D30" s="27">
        <f>[1]Воронеж!$U$84</f>
        <v>0</v>
      </c>
      <c r="E30" s="27">
        <f>[1]Воронеж!$AD$84</f>
        <v>0</v>
      </c>
      <c r="F30" s="27">
        <f t="shared" ref="F30:F36" si="27">C30+D30+E30</f>
        <v>0</v>
      </c>
      <c r="G30" s="27">
        <f>[1]Воронеж!$AV$84</f>
        <v>0</v>
      </c>
      <c r="H30" s="27">
        <f>[1]Воронеж!$BE$84</f>
        <v>0</v>
      </c>
      <c r="I30" s="27">
        <f>[1]Воронеж!$BN$84</f>
        <v>0</v>
      </c>
      <c r="J30" s="27">
        <f t="shared" ref="J30:J36" si="28">G30+H30+I30</f>
        <v>0</v>
      </c>
      <c r="K30" s="27">
        <f>[1]Воронеж!$CF$84</f>
        <v>3</v>
      </c>
      <c r="L30" s="27">
        <f>[1]Воронеж!$CO$84</f>
        <v>5</v>
      </c>
      <c r="M30" s="27">
        <f>[1]Воронеж!$CX$84</f>
        <v>0</v>
      </c>
      <c r="N30" s="27">
        <f t="shared" ref="N30:N36" si="29">K30+L30+M30</f>
        <v>8</v>
      </c>
      <c r="O30" s="27">
        <f>[1]Воронеж!$DP$84</f>
        <v>0</v>
      </c>
      <c r="P30" s="27">
        <f>[1]Воронеж!$DY$84</f>
        <v>0</v>
      </c>
      <c r="Q30" s="27">
        <f>[1]Воронеж!$EH$84</f>
        <v>0</v>
      </c>
      <c r="R30" s="27">
        <f t="shared" ref="R30:R36" si="30">O30+P30+Q30</f>
        <v>0</v>
      </c>
      <c r="S30" s="29">
        <f t="shared" ref="S30:S36" si="31">F30+J30+N30+R30</f>
        <v>8</v>
      </c>
    </row>
    <row r="31" spans="1:19" s="1" customFormat="1" x14ac:dyDescent="0.25">
      <c r="A31" s="46" t="s">
        <v>17</v>
      </c>
      <c r="B31" s="17" t="s">
        <v>15</v>
      </c>
      <c r="C31" s="24">
        <f>[1]Воронеж!$M$41+[1]Воронеж!$M$51</f>
        <v>177.81648999999999</v>
      </c>
      <c r="D31" s="24">
        <f>[1]Воронеж!$V$41+[1]Воронеж!$V$51</f>
        <v>1116.8143099999998</v>
      </c>
      <c r="E31" s="24">
        <f>[1]Воронеж!$AE$41+[1]Воронеж!$AE$51</f>
        <v>1724.77928</v>
      </c>
      <c r="F31" s="24">
        <f t="shared" si="27"/>
        <v>3019.4100799999997</v>
      </c>
      <c r="G31" s="24">
        <f>[1]Воронеж!$AW$41+[1]Воронеж!$AW$51</f>
        <v>2128.3642</v>
      </c>
      <c r="H31" s="24">
        <f>[1]Воронеж!$BF$41+[1]Воронеж!$BF$51</f>
        <v>4819.2866899999999</v>
      </c>
      <c r="I31" s="24">
        <f>[1]Воронеж!$BO$41+[1]Воронеж!$BO$51</f>
        <v>4119.4109399999998</v>
      </c>
      <c r="J31" s="24">
        <f t="shared" si="28"/>
        <v>11067.061829999999</v>
      </c>
      <c r="K31" s="24">
        <f>[1]Воронеж!$CG$41+[1]Воронеж!$CG$51</f>
        <v>1863.2681400000001</v>
      </c>
      <c r="L31" s="24">
        <f>[1]Воронеж!$CP$41+[1]Воронеж!$CP$51</f>
        <v>5086.8926300000003</v>
      </c>
      <c r="M31" s="24">
        <f>[1]Воронеж!$CY$41+[1]Воронеж!$CY$51</f>
        <v>6036.1572699999997</v>
      </c>
      <c r="N31" s="24">
        <f t="shared" si="29"/>
        <v>12986.31804</v>
      </c>
      <c r="O31" s="24">
        <f>[1]Воронеж!$DQ$41+[1]Воронеж!$DQ$51</f>
        <v>0</v>
      </c>
      <c r="P31" s="24">
        <f>[1]Воронеж!$DZ$41+[1]Воронеж!$DZ$51</f>
        <v>0</v>
      </c>
      <c r="Q31" s="24">
        <f>[1]Воронеж!$EI$41+[1]Воронеж!$EI$51</f>
        <v>0</v>
      </c>
      <c r="R31" s="24">
        <f t="shared" si="30"/>
        <v>0</v>
      </c>
      <c r="S31" s="26">
        <f>F31+J31+N31+R31</f>
        <v>27072.789949999998</v>
      </c>
    </row>
    <row r="32" spans="1:19" s="1" customFormat="1" ht="15.75" thickBot="1" x14ac:dyDescent="0.3">
      <c r="A32" s="47"/>
      <c r="B32" s="21" t="s">
        <v>18</v>
      </c>
      <c r="C32" s="22">
        <f>[1]Воронеж!$L$42+[1]Воронеж!$L$52</f>
        <v>9.36</v>
      </c>
      <c r="D32" s="22">
        <f>[1]Воронеж!$U$42+[1]Воронеж!$U$52</f>
        <v>8.4400000000000013</v>
      </c>
      <c r="E32" s="22">
        <f>[1]Воронеж!$AD$42+[1]Воронеж!$AD$52</f>
        <v>31.042100000000005</v>
      </c>
      <c r="F32" s="22">
        <f t="shared" si="27"/>
        <v>48.842100000000002</v>
      </c>
      <c r="G32" s="22">
        <f>[1]Воронеж!$AV$42+[1]Воронеж!$AV$52</f>
        <v>13.63</v>
      </c>
      <c r="H32" s="22">
        <f>[1]Воронеж!$BE$52</f>
        <v>8.35</v>
      </c>
      <c r="I32" s="22">
        <f>[1]Воронеж!$BN$42+[1]Воронеж!$BN$52</f>
        <v>61.41</v>
      </c>
      <c r="J32" s="22">
        <f t="shared" si="28"/>
        <v>83.39</v>
      </c>
      <c r="K32" s="22">
        <f>[1]Воронеж!$CF$42+[1]Воронеж!$CF$52</f>
        <v>57.269999999999996</v>
      </c>
      <c r="L32" s="22">
        <f>[1]Воронеж!$CO$42+[1]Воронеж!$CO$52</f>
        <v>167.45400000000001</v>
      </c>
      <c r="M32" s="22">
        <f>[1]Воронеж!$CX$42+[1]Воронеж!$CX$52</f>
        <v>146.19999999999999</v>
      </c>
      <c r="N32" s="22">
        <f t="shared" si="29"/>
        <v>370.92399999999998</v>
      </c>
      <c r="O32" s="22">
        <f>[1]Воронеж!$DP$42+[1]Воронеж!$DP$52</f>
        <v>0</v>
      </c>
      <c r="P32" s="22">
        <f>[1]Воронеж!$DY$42+[1]Воронеж!$DY$52</f>
        <v>0</v>
      </c>
      <c r="Q32" s="22">
        <f>[1]Воронеж!$EH$42+[1]Воронеж!$EH$52</f>
        <v>0</v>
      </c>
      <c r="R32" s="22">
        <f t="shared" si="30"/>
        <v>0</v>
      </c>
      <c r="S32" s="23">
        <f t="shared" si="31"/>
        <v>503.15609999999998</v>
      </c>
    </row>
    <row r="33" spans="1:19" s="1" customFormat="1" x14ac:dyDescent="0.25">
      <c r="A33" s="46" t="s">
        <v>19</v>
      </c>
      <c r="B33" s="17" t="s">
        <v>15</v>
      </c>
      <c r="C33" s="24">
        <f>[1]Воронеж!$M$61+[1]Воронеж!$M$72+[1]Воронеж!$M$135+[1]Воронеж!$M$138</f>
        <v>989.28000000000009</v>
      </c>
      <c r="D33" s="24">
        <f>[1]Воронеж!$V$61+[1]Воронеж!$V$72+[1]Воронеж!$V$135+[1]Воронеж!$V$138</f>
        <v>1995.501</v>
      </c>
      <c r="E33" s="24">
        <f>[1]Воронеж!$AE$61+[1]Воронеж!$AE$72+[1]Воронеж!$AE$135+[1]Воронеж!$AE$138</f>
        <v>9075.9069999999992</v>
      </c>
      <c r="F33" s="24">
        <f t="shared" si="27"/>
        <v>12060.687999999998</v>
      </c>
      <c r="G33" s="24">
        <f>[1]Воронеж!$AW$61+[1]Воронеж!$AW$72+[1]Воронеж!$AW$135+[1]Воронеж!$AW$138</f>
        <v>12711.775000000001</v>
      </c>
      <c r="H33" s="24">
        <f>[1]Воронеж!$BF$61+[1]Воронеж!$BF$72+[1]Воронеж!$BF$135+[1]Воронеж!$BF$138</f>
        <v>15332.81</v>
      </c>
      <c r="I33" s="24">
        <f>[1]Воронеж!$BO$61+[1]Воронеж!$BO$72+[1]Воронеж!$BO$135+[1]Воронеж!$BO$138</f>
        <v>19236.186999999998</v>
      </c>
      <c r="J33" s="24">
        <f t="shared" si="28"/>
        <v>47280.771999999997</v>
      </c>
      <c r="K33" s="24">
        <f>[1]Воронеж!$CG$61+[1]Воронеж!$CG$72+[1]Воронеж!$CG$135+[1]Воронеж!$CG$138</f>
        <v>18815.412420000001</v>
      </c>
      <c r="L33" s="24">
        <f>[1]Воронеж!$CP$61+[1]Воронеж!$CP$72+[1]Воронеж!$CP$135+[1]Воронеж!$CP$138</f>
        <v>20137.429</v>
      </c>
      <c r="M33" s="24">
        <f>[1]Воронеж!$CY$61+[1]Воронеж!$CY$72+[1]Воронеж!$CY$135+[1]Воронеж!$CY$138</f>
        <v>13263.945</v>
      </c>
      <c r="N33" s="24">
        <f t="shared" si="29"/>
        <v>52216.786419999997</v>
      </c>
      <c r="O33" s="24">
        <f>[1]Воронеж!$DQ$61+[1]Воронеж!$DQ$72+[1]Воронеж!$DQ$135+[1]Воронеж!$DQ$138</f>
        <v>0</v>
      </c>
      <c r="P33" s="24">
        <f>[1]Воронеж!$DZ$61+[1]Воронеж!$DZ$72+[1]Воронеж!$DZ$135+[1]Воронеж!$DZ$138</f>
        <v>0</v>
      </c>
      <c r="Q33" s="24">
        <f>[1]Воронеж!$EI$61+[1]Воронеж!$EI$72+[1]Воронеж!$EI$135+[1]Воронеж!$EI$138</f>
        <v>0</v>
      </c>
      <c r="R33" s="24">
        <f t="shared" si="30"/>
        <v>0</v>
      </c>
      <c r="S33" s="26">
        <f t="shared" si="31"/>
        <v>111558.24641999998</v>
      </c>
    </row>
    <row r="34" spans="1:19" s="1" customFormat="1" x14ac:dyDescent="0.25">
      <c r="A34" s="48"/>
      <c r="B34" s="12" t="s">
        <v>18</v>
      </c>
      <c r="C34" s="13">
        <f>[1]Воронеж!$L$62+[1]Воронеж!$L$73+[1]Воронеж!$L$142+[1]Воронеж!$L$143</f>
        <v>25.63</v>
      </c>
      <c r="D34" s="13">
        <f>[1]Воронеж!$U$62+[1]Воронеж!$U$73+[1]Воронеж!$U$142+[1]Воронеж!$U$143</f>
        <v>29.05</v>
      </c>
      <c r="E34" s="13">
        <f>[1]Воронеж!$AD$62+[1]Воронеж!$AD$73+[1]Воронеж!$AD$142+[1]Воронеж!$AD$143</f>
        <v>37.129999999999995</v>
      </c>
      <c r="F34" s="13">
        <f t="shared" si="27"/>
        <v>91.81</v>
      </c>
      <c r="G34" s="13">
        <f>[1]Воронеж!$AV$62+[1]Воронеж!$AV$73+[1]Воронеж!$AV$142+[1]Воронеж!$AV$143</f>
        <v>70.759999999999991</v>
      </c>
      <c r="H34" s="13">
        <f>[1]Воронеж!$BE$62+[1]Воронеж!$BE$73+[1]Воронеж!$BE$142+[1]Воронеж!$BE$143</f>
        <v>75.489999999999995</v>
      </c>
      <c r="I34" s="13">
        <f>[1]Воронеж!$BN$62+[1]Воронеж!$BN$73+[1]Воронеж!$BN$142+[1]Воронеж!$BN$143</f>
        <v>138.20000000000002</v>
      </c>
      <c r="J34" s="13">
        <f t="shared" si="28"/>
        <v>284.45000000000005</v>
      </c>
      <c r="K34" s="13">
        <f>[1]Воронеж!$CF$62+[1]Воронеж!$CF$73+[1]Воронеж!$CF$142+[1]Воронеж!$CF$143</f>
        <v>135.1</v>
      </c>
      <c r="L34" s="13">
        <f>[1]Воронеж!$CO$62+[1]Воронеж!$CO$73+[1]Воронеж!$CO$142+[1]Воронеж!$CO$143</f>
        <v>116.83000000000001</v>
      </c>
      <c r="M34" s="13">
        <f>[1]Воронеж!$CX$62+[1]Воронеж!$CX$73+[1]Воронеж!$CX$142+[1]Воронеж!$CX$143</f>
        <v>138.47</v>
      </c>
      <c r="N34" s="13">
        <f t="shared" si="29"/>
        <v>390.4</v>
      </c>
      <c r="O34" s="13">
        <f>[1]Воронеж!$DP$62+[1]Воронеж!$DP$73+[1]Воронеж!$DP$142+[1]Воронеж!$DP$143</f>
        <v>0</v>
      </c>
      <c r="P34" s="13">
        <f>[1]Воронеж!$DY$62+[1]Воронеж!$DY$73+[1]Воронеж!$DY$142+[1]Воронеж!$DY$143</f>
        <v>0</v>
      </c>
      <c r="Q34" s="13">
        <f>[1]Воронеж!$EH$62+[1]Воронеж!$EH$73+[1]Воронеж!$EH$142+[1]Воронеж!$EH$143</f>
        <v>0</v>
      </c>
      <c r="R34" s="13">
        <f t="shared" si="30"/>
        <v>0</v>
      </c>
      <c r="S34" s="15">
        <f t="shared" si="31"/>
        <v>766.66000000000008</v>
      </c>
    </row>
    <row r="35" spans="1:19" s="1" customFormat="1" ht="15.75" thickBot="1" x14ac:dyDescent="0.3">
      <c r="A35" s="47"/>
      <c r="B35" s="21" t="s">
        <v>20</v>
      </c>
      <c r="C35" s="27">
        <f>[1]Воронеж!$L$136</f>
        <v>2</v>
      </c>
      <c r="D35" s="27">
        <f>[1]Воронеж!$U$136</f>
        <v>9</v>
      </c>
      <c r="E35" s="27">
        <f>[1]Воронеж!$AD$136</f>
        <v>100</v>
      </c>
      <c r="F35" s="27">
        <f t="shared" si="27"/>
        <v>111</v>
      </c>
      <c r="G35" s="27">
        <f>[1]Воронеж!$AV$136</f>
        <v>56</v>
      </c>
      <c r="H35" s="27">
        <f>[1]Воронеж!$BE$136</f>
        <v>68</v>
      </c>
      <c r="I35" s="27">
        <f>[1]Воронеж!$BN$136</f>
        <v>75</v>
      </c>
      <c r="J35" s="27">
        <f t="shared" si="28"/>
        <v>199</v>
      </c>
      <c r="K35" s="27">
        <f>[1]Воронеж!$CF$136</f>
        <v>65</v>
      </c>
      <c r="L35" s="27">
        <f>[1]Воронеж!$CO$136</f>
        <v>44</v>
      </c>
      <c r="M35" s="27">
        <f>[1]Воронеж!$CX$136</f>
        <v>38</v>
      </c>
      <c r="N35" s="27">
        <f t="shared" si="29"/>
        <v>147</v>
      </c>
      <c r="O35" s="27">
        <f>[1]Воронеж!$DP$136</f>
        <v>0</v>
      </c>
      <c r="P35" s="27">
        <f>[1]Воронеж!$DY$136</f>
        <v>0</v>
      </c>
      <c r="Q35" s="27">
        <f>[1]Воронеж!$EH$136</f>
        <v>0</v>
      </c>
      <c r="R35" s="27">
        <f t="shared" si="30"/>
        <v>0</v>
      </c>
      <c r="S35" s="29">
        <f t="shared" si="31"/>
        <v>457</v>
      </c>
    </row>
    <row r="36" spans="1:19" s="1" customFormat="1" ht="15" customHeight="1" thickBot="1" x14ac:dyDescent="0.3">
      <c r="A36" s="51" t="s">
        <v>38</v>
      </c>
      <c r="B36" s="52"/>
      <c r="C36" s="30">
        <f>[1]Воронеж!$M$144+[1]Воронеж!$M$145+[1]Воронеж!$M$146+[1]Воронеж!$M$147+[1]Воронеж!$M$148+[1]Воронеж!$M$149+[1]Воронеж!$M$150+[1]Воронеж!$M$151</f>
        <v>199.7815763546798</v>
      </c>
      <c r="D36" s="30">
        <f>[1]Воронеж!$V$144+[1]Воронеж!$V$145+[1]Воронеж!$V$146+[1]Воронеж!$V$147+[1]Воронеж!$V$148+[1]Воронеж!$V$149+[1]Воронеж!$V$150+[1]Воронеж!$V$151</f>
        <v>1960.8175461246703</v>
      </c>
      <c r="E36" s="30">
        <f>[1]Воронеж!$AE$144+[1]Воронеж!$AE$145+[1]Воронеж!$AE$146+[1]Воронеж!$AE$147+[1]Воронеж!$AE$148+[1]Воронеж!$AE$149+[1]Воронеж!$AE$150+[1]Воронеж!$AE$151</f>
        <v>3870.558699557444</v>
      </c>
      <c r="F36" s="30">
        <f t="shared" si="27"/>
        <v>6031.1578220367937</v>
      </c>
      <c r="G36" s="30">
        <f>[1]Воронеж!$AW$144+[1]Воронеж!$AW$145+[1]Воронеж!$AW$146+[1]Воронеж!$AW$147+[1]Воронеж!$AW$148+[1]Воронеж!$AW$149+[1]Воронеж!$AW$150+[1]Воронеж!$AW$151</f>
        <v>3206.6791810054729</v>
      </c>
      <c r="H36" s="30">
        <f>[1]Воронеж!$BF$144+[1]Воронеж!$BF$145+[1]Воронеж!$BF$146+[1]Воронеж!$BF$147+[1]Воронеж!$BF$148+[1]Воронеж!$BF$149+[1]Воронеж!$BF$150+[1]Воронеж!$BF$151</f>
        <v>3610.8845436387428</v>
      </c>
      <c r="I36" s="30">
        <f>[1]Воронеж!$BO$144+[1]Воронеж!$BO$145+[1]Воронеж!$BO$146+[1]Воронеж!$BO$147+[1]Воронеж!$BO$148+[1]Воронеж!$BO$149+[1]Воронеж!$BO$150+[1]Воронеж!$BO$151</f>
        <v>6245.2871554941676</v>
      </c>
      <c r="J36" s="30">
        <f t="shared" si="28"/>
        <v>13062.850880138383</v>
      </c>
      <c r="K36" s="30">
        <f>[1]Воронеж!$CG$144+[1]Воронеж!$CG$145+[1]Воронеж!$CG$146+[1]Воронеж!$CG$147+[1]Воронеж!$CG$148+[1]Воронеж!$CG$149+[1]Воронеж!$CG$150+[1]Воронеж!$CG$151</f>
        <v>5696.6591602231147</v>
      </c>
      <c r="L36" s="30">
        <f>[1]Воронеж!$CP$144+[1]Воронеж!$CP$145+[1]Воронеж!$CP$146+[1]Воронеж!$CP$147+[1]Воронеж!$CP$148+[1]Воронеж!$CP$149+[1]Воронеж!$CP$150+[1]Воронеж!$CP$151</f>
        <v>5390.9504216504247</v>
      </c>
      <c r="M36" s="30">
        <f>[1]Воронеж!$CY$144+[1]Воронеж!$CY$145+[1]Воронеж!$CY$146+[1]Воронеж!$CY$147+[1]Воронеж!$CY$148+[1]Воронеж!$CY$149+[1]Воронеж!$CY$150+[1]Воронеж!$CY$151</f>
        <v>2805.3334166188879</v>
      </c>
      <c r="N36" s="30">
        <f t="shared" si="29"/>
        <v>13892.942998492428</v>
      </c>
      <c r="O36" s="30">
        <f>[1]Воронеж!$DQ$144+[1]Воронеж!$DQ$145+[1]Воронеж!$DQ$146+[1]Воронеж!$DQ$147+[1]Воронеж!$DQ$148+[1]Воронеж!$DQ$149+[1]Воронеж!$DQ$150+[1]Воронеж!$DQ$151</f>
        <v>254.93</v>
      </c>
      <c r="P36" s="30">
        <f>[1]Воронеж!$DZ$144+[1]Воронеж!$DZ$145+[1]Воронеж!$DZ$146+[1]Воронеж!$DZ$147+[1]Воронеж!$DZ$148+[1]Воронеж!$DZ$149+[1]Воронеж!$DZ$150+[1]Воронеж!$DZ$151</f>
        <v>222.70000000000002</v>
      </c>
      <c r="Q36" s="30">
        <f>[1]Воронеж!$EI$144+[1]Воронеж!$EI$145+[1]Воронеж!$EI$146+[1]Воронеж!$EI$147+[1]Воронеж!$EI$148+[1]Воронеж!$EI$149+[1]Воронеж!$EI$150+[1]Воронеж!$EI$151</f>
        <v>42.67</v>
      </c>
      <c r="R36" s="30">
        <f t="shared" si="30"/>
        <v>520.29999999999995</v>
      </c>
      <c r="S36" s="32">
        <f t="shared" si="31"/>
        <v>33507.251700667606</v>
      </c>
    </row>
    <row r="37" spans="1:19" s="11" customFormat="1" ht="15" customHeight="1" thickBot="1" x14ac:dyDescent="0.3">
      <c r="A37" s="49" t="s">
        <v>25</v>
      </c>
      <c r="B37" s="50"/>
      <c r="C37" s="37">
        <f>C29+C31+C33+C36</f>
        <v>1366.87806635468</v>
      </c>
      <c r="D37" s="37">
        <f t="shared" ref="D37" si="32">D29+D31+D33+D36</f>
        <v>5073.1328561246701</v>
      </c>
      <c r="E37" s="37">
        <f t="shared" ref="E37" si="33">E29+E31+E33+E36</f>
        <v>15771.244979557443</v>
      </c>
      <c r="F37" s="38">
        <f t="shared" ref="F37" si="34">F29+F31+F33+F36</f>
        <v>22211.255902036792</v>
      </c>
      <c r="G37" s="37">
        <f t="shared" ref="G37" si="35">G29+G31+G33+G36</f>
        <v>18566.888381005476</v>
      </c>
      <c r="H37" s="37">
        <f t="shared" ref="H37" si="36">H29+H31+H33+H36</f>
        <v>25671.658233638744</v>
      </c>
      <c r="I37" s="37">
        <f t="shared" ref="I37" si="37">I29+I31+I33+I36</f>
        <v>37677.475095494163</v>
      </c>
      <c r="J37" s="38">
        <f t="shared" ref="J37" si="38">J29+J31+J33+J36</f>
        <v>81916.021710138375</v>
      </c>
      <c r="K37" s="37">
        <f t="shared" ref="K37" si="39">K29+K31+K33+K36</f>
        <v>37457.405720223112</v>
      </c>
      <c r="L37" s="37">
        <f t="shared" ref="L37" si="40">L29+L31+L33+L36</f>
        <v>47545.342051650427</v>
      </c>
      <c r="M37" s="37">
        <f t="shared" ref="M37" si="41">M29+M31+M33+M36</f>
        <v>25619.175686618888</v>
      </c>
      <c r="N37" s="38">
        <f t="shared" ref="N37" si="42">N29+N31+N33+N36</f>
        <v>110621.92345849241</v>
      </c>
      <c r="O37" s="37">
        <f t="shared" ref="O37" si="43">O29+O31+O33+O36</f>
        <v>254.93</v>
      </c>
      <c r="P37" s="37">
        <f t="shared" ref="P37" si="44">P29+P31+P33+P36</f>
        <v>222.70000000000002</v>
      </c>
      <c r="Q37" s="37">
        <f t="shared" ref="Q37" si="45">Q29+Q31+Q33+Q36</f>
        <v>42.67</v>
      </c>
      <c r="R37" s="38">
        <f t="shared" ref="R37" si="46">R29+R31+R33+R36</f>
        <v>520.29999999999995</v>
      </c>
      <c r="S37" s="39">
        <f>S29+S31+S33+S36</f>
        <v>215269.50107066758</v>
      </c>
    </row>
    <row r="38" spans="1:19" s="6" customFormat="1" ht="15.75" customHeight="1" thickBot="1" x14ac:dyDescent="0.3">
      <c r="A38" s="54" t="s">
        <v>29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</row>
    <row r="39" spans="1:19" s="1" customFormat="1" ht="15.75" thickBot="1" x14ac:dyDescent="0.3">
      <c r="A39" s="44" t="s">
        <v>0</v>
      </c>
      <c r="B39" s="45"/>
      <c r="C39" s="40" t="s">
        <v>1</v>
      </c>
      <c r="D39" s="34" t="s">
        <v>2</v>
      </c>
      <c r="E39" s="34" t="s">
        <v>3</v>
      </c>
      <c r="F39" s="35" t="s">
        <v>24</v>
      </c>
      <c r="G39" s="34" t="s">
        <v>4</v>
      </c>
      <c r="H39" s="34" t="s">
        <v>5</v>
      </c>
      <c r="I39" s="34" t="s">
        <v>6</v>
      </c>
      <c r="J39" s="35" t="s">
        <v>23</v>
      </c>
      <c r="K39" s="34" t="s">
        <v>7</v>
      </c>
      <c r="L39" s="34" t="s">
        <v>8</v>
      </c>
      <c r="M39" s="34" t="s">
        <v>9</v>
      </c>
      <c r="N39" s="35" t="s">
        <v>22</v>
      </c>
      <c r="O39" s="34" t="s">
        <v>10</v>
      </c>
      <c r="P39" s="34" t="s">
        <v>11</v>
      </c>
      <c r="Q39" s="34" t="s">
        <v>12</v>
      </c>
      <c r="R39" s="35" t="s">
        <v>21</v>
      </c>
      <c r="S39" s="36" t="s">
        <v>13</v>
      </c>
    </row>
    <row r="40" spans="1:19" s="1" customFormat="1" x14ac:dyDescent="0.25">
      <c r="A40" s="53" t="s">
        <v>14</v>
      </c>
      <c r="B40" s="41" t="s">
        <v>15</v>
      </c>
      <c r="C40" s="24">
        <f>[1]Кострома!$M$83</f>
        <v>0</v>
      </c>
      <c r="D40" s="24">
        <f>[1]Кострома!$V$83</f>
        <v>0</v>
      </c>
      <c r="E40" s="24">
        <f>[1]Кострома!$AE$83</f>
        <v>386.8</v>
      </c>
      <c r="F40" s="24">
        <f>C40+D40+E40</f>
        <v>386.8</v>
      </c>
      <c r="G40" s="24">
        <f>[1]Кострома!$AW$83</f>
        <v>428.34999999999997</v>
      </c>
      <c r="H40" s="24">
        <f>[1]Кострома!$BF$83</f>
        <v>1688.56</v>
      </c>
      <c r="I40" s="24">
        <f>[1]Кострома!$BO$83</f>
        <v>6127.38</v>
      </c>
      <c r="J40" s="24">
        <f>G40+H40+I40</f>
        <v>8244.2900000000009</v>
      </c>
      <c r="K40" s="24">
        <f>[1]Кострома!$CG$83</f>
        <v>3824.61</v>
      </c>
      <c r="L40" s="24">
        <f>[1]Кострома!$CP$83</f>
        <v>2612.44</v>
      </c>
      <c r="M40" s="24">
        <f>[1]Кострома!$CY$83</f>
        <v>697.34000000000015</v>
      </c>
      <c r="N40" s="24">
        <f>K40+L40+M40</f>
        <v>7134.39</v>
      </c>
      <c r="O40" s="24">
        <f>[1]Кострома!$DQ$83</f>
        <v>0</v>
      </c>
      <c r="P40" s="24">
        <f>[1]Кострома!$DZ$83</f>
        <v>0</v>
      </c>
      <c r="Q40" s="24">
        <f>[1]Кострома!$EI$83</f>
        <v>0</v>
      </c>
      <c r="R40" s="24">
        <f>O40+P40+Q40</f>
        <v>0</v>
      </c>
      <c r="S40" s="26">
        <f>F40+J40+N40+R40</f>
        <v>15765.48</v>
      </c>
    </row>
    <row r="41" spans="1:19" s="1" customFormat="1" ht="15.75" thickBot="1" x14ac:dyDescent="0.3">
      <c r="A41" s="47"/>
      <c r="B41" s="21" t="s">
        <v>16</v>
      </c>
      <c r="C41" s="27">
        <f>[1]Кострома!$L$84</f>
        <v>0</v>
      </c>
      <c r="D41" s="27">
        <f>[1]Кострома!$U$84</f>
        <v>0</v>
      </c>
      <c r="E41" s="27">
        <f>[1]Кострома!$AD$84</f>
        <v>0</v>
      </c>
      <c r="F41" s="27">
        <f t="shared" ref="F41:F47" si="47">C41+D41+E41</f>
        <v>0</v>
      </c>
      <c r="G41" s="27">
        <f>[1]Кострома!$AV$84</f>
        <v>0</v>
      </c>
      <c r="H41" s="27">
        <f>[1]Кострома!$BE$84</f>
        <v>0</v>
      </c>
      <c r="I41" s="27">
        <f>[1]Кострома!$BN$84</f>
        <v>2</v>
      </c>
      <c r="J41" s="27">
        <f t="shared" ref="J41:J47" si="48">G41+H41+I41</f>
        <v>2</v>
      </c>
      <c r="K41" s="27">
        <f>[1]Кострома!$CF$84</f>
        <v>7</v>
      </c>
      <c r="L41" s="27">
        <f>[1]Кострома!$CO$84</f>
        <v>6</v>
      </c>
      <c r="M41" s="27">
        <f>[1]Кострома!$CX$84</f>
        <v>8</v>
      </c>
      <c r="N41" s="27">
        <f t="shared" ref="N41:N47" si="49">K41+L41+M41</f>
        <v>21</v>
      </c>
      <c r="O41" s="27">
        <f>[1]Кострома!$DP$84</f>
        <v>0</v>
      </c>
      <c r="P41" s="27">
        <f>[1]Кострома!$DY$84</f>
        <v>0</v>
      </c>
      <c r="Q41" s="27">
        <f>[1]Кострома!$EH$84</f>
        <v>0</v>
      </c>
      <c r="R41" s="27">
        <f t="shared" ref="R41:R47" si="50">O41+P41+Q41</f>
        <v>0</v>
      </c>
      <c r="S41" s="29">
        <f t="shared" ref="S41:S47" si="51">F41+J41+N41+R41</f>
        <v>23</v>
      </c>
    </row>
    <row r="42" spans="1:19" s="1" customFormat="1" x14ac:dyDescent="0.25">
      <c r="A42" s="46" t="s">
        <v>17</v>
      </c>
      <c r="B42" s="17" t="s">
        <v>15</v>
      </c>
      <c r="C42" s="24">
        <f>[1]Кострома!$M$41+[1]Кострома!$M$51</f>
        <v>2153.2799999999997</v>
      </c>
      <c r="D42" s="24">
        <f>[1]Кострома!$V$41+[1]Кострома!$V$51</f>
        <v>4484.13</v>
      </c>
      <c r="E42" s="24">
        <f>[1]Кострома!$AE$41+[1]Кострома!$AE$51</f>
        <v>4055.8</v>
      </c>
      <c r="F42" s="24">
        <f t="shared" si="47"/>
        <v>10693.21</v>
      </c>
      <c r="G42" s="24">
        <f>[1]Кострома!$AW$41+[1]Кострома!$AW$51</f>
        <v>112.44999999999999</v>
      </c>
      <c r="H42" s="24">
        <f>[1]Кострома!$BF$41+[1]Кострома!$BF$51</f>
        <v>292.90000000000003</v>
      </c>
      <c r="I42" s="24">
        <f>[1]Кострома!$BO$41+[1]Кострома!$BO$51</f>
        <v>7483.8000000000011</v>
      </c>
      <c r="J42" s="24">
        <f t="shared" si="48"/>
        <v>7889.1500000000015</v>
      </c>
      <c r="K42" s="24">
        <f>[1]Кострома!$CG$41+[1]Кострома!$CG$51</f>
        <v>2286.23</v>
      </c>
      <c r="L42" s="24">
        <f>[1]Кострома!$CP$41+[1]Кострома!$CP$51</f>
        <v>4589.8799999999992</v>
      </c>
      <c r="M42" s="24">
        <f>[1]Кострома!$CY$41+[1]Кострома!$CY$51</f>
        <v>6210.9699999999993</v>
      </c>
      <c r="N42" s="24">
        <f t="shared" si="49"/>
        <v>13087.079999999998</v>
      </c>
      <c r="O42" s="24">
        <f>[1]Кострома!$DQ$41+[1]Кострома!$DQ$51</f>
        <v>0</v>
      </c>
      <c r="P42" s="24">
        <f>[1]Кострома!$DZ$41+[1]Кострома!$DZ$51</f>
        <v>0</v>
      </c>
      <c r="Q42" s="24">
        <f>[1]Кострома!$EI$41+[1]Кострома!$EI$51</f>
        <v>0</v>
      </c>
      <c r="R42" s="24">
        <f t="shared" si="50"/>
        <v>0</v>
      </c>
      <c r="S42" s="26">
        <f t="shared" si="51"/>
        <v>31669.439999999999</v>
      </c>
    </row>
    <row r="43" spans="1:19" s="1" customFormat="1" ht="15.75" thickBot="1" x14ac:dyDescent="0.3">
      <c r="A43" s="47"/>
      <c r="B43" s="21" t="s">
        <v>18</v>
      </c>
      <c r="C43" s="22">
        <f>[1]Кострома!$L$42+[1]Кострома!$L$52</f>
        <v>0</v>
      </c>
      <c r="D43" s="22">
        <f>[1]Кострома!$U$42+[1]Кострома!$U$52</f>
        <v>0</v>
      </c>
      <c r="E43" s="22">
        <f>[1]Кострома!$AD$42+[1]Кострома!$AD$52</f>
        <v>0</v>
      </c>
      <c r="F43" s="22">
        <f t="shared" si="47"/>
        <v>0</v>
      </c>
      <c r="G43" s="22">
        <f>[1]Кострома!$AV$42+[1]Кострома!$AV$52</f>
        <v>0</v>
      </c>
      <c r="H43" s="22">
        <f>[1]Кострома!$BE$52</f>
        <v>0</v>
      </c>
      <c r="I43" s="22">
        <f>[1]Кострома!$BN$42+[1]Кострома!$BN$52</f>
        <v>0</v>
      </c>
      <c r="J43" s="22">
        <f t="shared" si="48"/>
        <v>0</v>
      </c>
      <c r="K43" s="22">
        <f>[1]Кострома!$CF$42+[1]Кострома!$CF$52</f>
        <v>0</v>
      </c>
      <c r="L43" s="22">
        <f>[1]Кострома!$CO$42+[1]Кострома!$CO$52</f>
        <v>33.630000000000003</v>
      </c>
      <c r="M43" s="22">
        <f>[1]Кострома!$CX$42+[1]Кострома!$CX$52</f>
        <v>0</v>
      </c>
      <c r="N43" s="22">
        <f t="shared" si="49"/>
        <v>33.630000000000003</v>
      </c>
      <c r="O43" s="22">
        <f>[1]Кострома!$DP$42+[1]Кострома!$DP$52</f>
        <v>0</v>
      </c>
      <c r="P43" s="22">
        <f>[1]Кострома!$DY$42+[1]Кострома!$DY$52</f>
        <v>0</v>
      </c>
      <c r="Q43" s="22">
        <f>[1]Кострома!$EH$42+[1]Кострома!$EH$52</f>
        <v>0</v>
      </c>
      <c r="R43" s="22">
        <f t="shared" si="50"/>
        <v>0</v>
      </c>
      <c r="S43" s="23">
        <f t="shared" si="51"/>
        <v>33.630000000000003</v>
      </c>
    </row>
    <row r="44" spans="1:19" s="1" customFormat="1" x14ac:dyDescent="0.25">
      <c r="A44" s="46" t="s">
        <v>19</v>
      </c>
      <c r="B44" s="17" t="s">
        <v>15</v>
      </c>
      <c r="C44" s="24">
        <f>[1]Кострома!$M$61+[1]Кострома!$M$72+[1]Кострома!$M$135+[1]Кострома!$M$138</f>
        <v>4346.75</v>
      </c>
      <c r="D44" s="24">
        <f>[1]Кострома!$V$61+[1]Кострома!$V$72+[1]Кострома!$V$135+[1]Кострома!$V$138</f>
        <v>4308.07</v>
      </c>
      <c r="E44" s="24">
        <f>[1]Кострома!$AE$61+[1]Кострома!$AE$72+[1]Кострома!$AE$135+[1]Кострома!$AE$138</f>
        <v>3621.91</v>
      </c>
      <c r="F44" s="24">
        <f t="shared" si="47"/>
        <v>12276.73</v>
      </c>
      <c r="G44" s="24">
        <f>[1]Кострома!$AW$61+[1]Кострома!$AW$72+[1]Кострома!$AW$135+[1]Кострома!$AW$138</f>
        <v>3616.81</v>
      </c>
      <c r="H44" s="24">
        <f>[1]Кострома!$BF$61+[1]Кострома!$BF$72+[1]Кострома!$BF$135+[1]Кострома!$BF$138</f>
        <v>6282.68</v>
      </c>
      <c r="I44" s="24">
        <f>[1]Кострома!$BO$61+[1]Кострома!$BO$72+[1]Кострома!$BO$135+[1]Кострома!$BO$138</f>
        <v>10144.220000000001</v>
      </c>
      <c r="J44" s="24">
        <f t="shared" si="48"/>
        <v>20043.71</v>
      </c>
      <c r="K44" s="24">
        <f>[1]Кострома!$CG$61+[1]Кострома!$CG$72+[1]Кострома!$CG$135+[1]Кострома!$CG$138</f>
        <v>13932.130000000001</v>
      </c>
      <c r="L44" s="24">
        <f>[1]Кострома!$CP$61+[1]Кострома!$CP$72+[1]Кострома!$CP$135+[1]Кострома!$CP$138</f>
        <v>12666.750000000002</v>
      </c>
      <c r="M44" s="24">
        <f>[1]Кострома!$CY$61+[1]Кострома!$CY$72+[1]Кострома!$CY$135+[1]Кострома!$CY$138</f>
        <v>7706.72</v>
      </c>
      <c r="N44" s="24">
        <f t="shared" si="49"/>
        <v>34305.600000000006</v>
      </c>
      <c r="O44" s="24">
        <f>[1]Кострома!$DQ$61+[1]Кострома!$DQ$72+[1]Кострома!$DQ$135+[1]Кострома!$DQ$138</f>
        <v>670</v>
      </c>
      <c r="P44" s="24">
        <f>[1]Кострома!$DZ$61+[1]Кострома!$DZ$72+[1]Кострома!$DZ$135+[1]Кострома!$DZ$138</f>
        <v>500</v>
      </c>
      <c r="Q44" s="24">
        <f>[1]Кострома!$EI$61+[1]Кострома!$EI$72+[1]Кострома!$EI$135+[1]Кострома!$EI$138</f>
        <v>430</v>
      </c>
      <c r="R44" s="24">
        <f t="shared" si="50"/>
        <v>1600</v>
      </c>
      <c r="S44" s="26">
        <f t="shared" si="51"/>
        <v>68226.040000000008</v>
      </c>
    </row>
    <row r="45" spans="1:19" s="1" customFormat="1" x14ac:dyDescent="0.25">
      <c r="A45" s="48"/>
      <c r="B45" s="12" t="s">
        <v>18</v>
      </c>
      <c r="C45" s="13">
        <f>[1]Кострома!$L$62+[1]Кострома!$L$73+[1]Кострома!$L$142+[1]Кострома!$L$143</f>
        <v>0.13</v>
      </c>
      <c r="D45" s="13">
        <f>[1]Кострома!$U$62+[1]Кострома!$U$73+[1]Кострома!$U$142+[1]Кострома!$U$143</f>
        <v>12.26</v>
      </c>
      <c r="E45" s="13">
        <f>[1]Кострома!$AD$62+[1]Кострома!$AD$73+[1]Кострома!$AD$142+[1]Кострома!$AD$143</f>
        <v>0.42</v>
      </c>
      <c r="F45" s="13">
        <f t="shared" si="47"/>
        <v>12.81</v>
      </c>
      <c r="G45" s="13">
        <f>[1]Кострома!$AV$62+[1]Кострома!$AV$73+[1]Кострома!$AV$142+[1]Кострома!$AV$143</f>
        <v>0.3</v>
      </c>
      <c r="H45" s="13">
        <f>[1]Кострома!$BE$62+[1]Кострома!$BE$73+[1]Кострома!$BE$142+[1]Кострома!$BE$143</f>
        <v>0.53</v>
      </c>
      <c r="I45" s="13">
        <f>[1]Кострома!$BN$62+[1]Кострома!$BN$73+[1]Кострома!$BN$142+[1]Кострома!$BN$143</f>
        <v>1.29</v>
      </c>
      <c r="J45" s="13">
        <f t="shared" si="48"/>
        <v>2.12</v>
      </c>
      <c r="K45" s="13">
        <f>[1]Кострома!$CF$62+[1]Кострома!$CF$73+[1]Кострома!$CF$142+[1]Кострома!$CF$143</f>
        <v>34.120000000000005</v>
      </c>
      <c r="L45" s="13">
        <f>[1]Кострома!$CO$62+[1]Кострома!$CO$73+[1]Кострома!$CO$142+[1]Кострома!$CO$143</f>
        <v>3.45</v>
      </c>
      <c r="M45" s="13">
        <f>[1]Кострома!$CX$62+[1]Кострома!$CX$73+[1]Кострома!$CX$142+[1]Кострома!$CX$143</f>
        <v>28.48</v>
      </c>
      <c r="N45" s="13">
        <f t="shared" si="49"/>
        <v>66.050000000000011</v>
      </c>
      <c r="O45" s="13">
        <f>[1]Кострома!$DP$62+[1]Кострома!$DP$73+[1]Кострома!$DP$142+[1]Кострома!$DP$143</f>
        <v>0.39</v>
      </c>
      <c r="P45" s="13">
        <f>[1]Кострома!$DY$62+[1]Кострома!$DY$73+[1]Кострома!$DY$142+[1]Кострома!$DY$143</f>
        <v>0.36</v>
      </c>
      <c r="Q45" s="13">
        <f>[1]Кострома!$EH$62+[1]Кострома!$EH$73+[1]Кострома!$EH$142+[1]Кострома!$EH$143</f>
        <v>0.22</v>
      </c>
      <c r="R45" s="13">
        <f t="shared" si="50"/>
        <v>0.97</v>
      </c>
      <c r="S45" s="15">
        <f t="shared" si="51"/>
        <v>81.950000000000017</v>
      </c>
    </row>
    <row r="46" spans="1:19" s="1" customFormat="1" ht="15.75" thickBot="1" x14ac:dyDescent="0.3">
      <c r="A46" s="47"/>
      <c r="B46" s="21" t="s">
        <v>20</v>
      </c>
      <c r="C46" s="27">
        <f>[1]Кострома!$L$136</f>
        <v>2</v>
      </c>
      <c r="D46" s="27">
        <f>[1]Кострома!$U$136</f>
        <v>4</v>
      </c>
      <c r="E46" s="27">
        <f>[1]Кострома!$AD$136</f>
        <v>10</v>
      </c>
      <c r="F46" s="27">
        <f t="shared" si="47"/>
        <v>16</v>
      </c>
      <c r="G46" s="27">
        <f>[1]Кострома!$AV$136</f>
        <v>47</v>
      </c>
      <c r="H46" s="27">
        <f>[1]Кострома!$BE$136</f>
        <v>91</v>
      </c>
      <c r="I46" s="27">
        <f>[1]Кострома!$BN$136</f>
        <v>124</v>
      </c>
      <c r="J46" s="27">
        <f t="shared" si="48"/>
        <v>262</v>
      </c>
      <c r="K46" s="27">
        <f>[1]Кострома!$CF$136</f>
        <v>119</v>
      </c>
      <c r="L46" s="27">
        <f>[1]Кострома!$CO$136</f>
        <v>122</v>
      </c>
      <c r="M46" s="27">
        <f>[1]Кострома!$CX$136</f>
        <v>78</v>
      </c>
      <c r="N46" s="27">
        <f t="shared" si="49"/>
        <v>319</v>
      </c>
      <c r="O46" s="27">
        <f>[1]Кострома!$DP$136</f>
        <v>0</v>
      </c>
      <c r="P46" s="27">
        <f>[1]Кострома!$DY$136</f>
        <v>0</v>
      </c>
      <c r="Q46" s="27">
        <f>[1]Кострома!$EH$136</f>
        <v>0</v>
      </c>
      <c r="R46" s="27">
        <f t="shared" si="50"/>
        <v>0</v>
      </c>
      <c r="S46" s="29">
        <f t="shared" si="51"/>
        <v>597</v>
      </c>
    </row>
    <row r="47" spans="1:19" s="1" customFormat="1" ht="15" customHeight="1" thickBot="1" x14ac:dyDescent="0.3">
      <c r="A47" s="51" t="s">
        <v>38</v>
      </c>
      <c r="B47" s="52"/>
      <c r="C47" s="30">
        <f>[1]Кострома!$M$144+[1]Кострома!$M$145+[1]Кострома!$M$146+[1]Кострома!$M$147+[1]Кострома!$M$148+[1]Кострома!$M$149+[1]Кострома!$M$150+[1]Кострома!$M$151</f>
        <v>302.25</v>
      </c>
      <c r="D47" s="30">
        <f>[1]Кострома!$V$144+[1]Кострома!$V$145+[1]Кострома!$V$146+[1]Кострома!$V$147+[1]Кострома!$V$148+[1]Кострома!$V$149+[1]Кострома!$V$150+[1]Кострома!$V$151</f>
        <v>969.94</v>
      </c>
      <c r="E47" s="30">
        <f>[1]Кострома!$AE$144+[1]Кострома!$AE$145+[1]Кострома!$AE$146+[1]Кострома!$AE$147+[1]Кострома!$AE$148+[1]Кострома!$AE$149+[1]Кострома!$AE$150+[1]Кострома!$AE$151</f>
        <v>1028.49</v>
      </c>
      <c r="F47" s="30">
        <f t="shared" si="47"/>
        <v>2300.6800000000003</v>
      </c>
      <c r="G47" s="30">
        <f>[1]Кострома!$AW$144+[1]Кострома!$AW$145+[1]Кострома!$AW$146+[1]Кострома!$AW$147+[1]Кострома!$AW$148+[1]Кострома!$AW$149+[1]Кострома!$AW$150+[1]Кострома!$AW$151</f>
        <v>1527.0900000000001</v>
      </c>
      <c r="H47" s="30">
        <f>[1]Кострома!$BF$144+[1]Кострома!$BF$145+[1]Кострома!$BF$146+[1]Кострома!$BF$147+[1]Кострома!$BF$148+[1]Кострома!$BF$149+[1]Кострома!$BF$150+[1]Кострома!$BF$151</f>
        <v>3280.85</v>
      </c>
      <c r="I47" s="30">
        <f>[1]Кострома!$BO$144+[1]Кострома!$BO$145+[1]Кострома!$BO$146+[1]Кострома!$BO$147+[1]Кострома!$BO$148+[1]Кострома!$BO$149+[1]Кострома!$BO$150+[1]Кострома!$BO$151</f>
        <v>3431.5299999999997</v>
      </c>
      <c r="J47" s="30">
        <f t="shared" si="48"/>
        <v>8239.4700000000012</v>
      </c>
      <c r="K47" s="30">
        <f>[1]Кострома!$CG$144+[1]Кострома!$CG$145+[1]Кострома!$CG$146+[1]Кострома!$CG$147+[1]Кострома!$CG$148+[1]Кострома!$CG$149+[1]Кострома!$CG$150+[1]Кострома!$CG$151</f>
        <v>4945.1500000000005</v>
      </c>
      <c r="L47" s="30">
        <f>[1]Кострома!$CP$144+[1]Кострома!$CP$145+[1]Кострома!$CP$146+[1]Кострома!$CP$147+[1]Кострома!$CP$148+[1]Кострома!$CP$149+[1]Кострома!$CP$150+[1]Кострома!$CP$151</f>
        <v>4372.24</v>
      </c>
      <c r="M47" s="30">
        <f>[1]Кострома!$CY$144+[1]Кострома!$CY$145+[1]Кострома!$CY$146+[1]Кострома!$CY$147+[1]Кострома!$CY$148+[1]Кострома!$CY$149+[1]Кострома!$CY$150+[1]Кострома!$CY$151</f>
        <v>3522.51</v>
      </c>
      <c r="N47" s="30">
        <f t="shared" si="49"/>
        <v>12839.9</v>
      </c>
      <c r="O47" s="30">
        <f>[1]Кострома!$DQ$144+[1]Кострома!$DQ$145+[1]Кострома!$DQ$146+[1]Кострома!$DQ$147+[1]Кострома!$DQ$148+[1]Кострома!$DQ$149+[1]Кострома!$DQ$150+[1]Кострома!$DQ$151</f>
        <v>816.89</v>
      </c>
      <c r="P47" s="30">
        <f>[1]Кострома!$DZ$144+[1]Кострома!$DZ$145+[1]Кострома!$DZ$146+[1]Кострома!$DZ$147+[1]Кострома!$DZ$148+[1]Кострома!$DZ$149+[1]Кострома!$DZ$150+[1]Кострома!$DZ$151</f>
        <v>710</v>
      </c>
      <c r="Q47" s="30">
        <f>[1]Кострома!$EI$144+[1]Кострома!$EI$145+[1]Кострома!$EI$146+[1]Кострома!$EI$147+[1]Кострома!$EI$148+[1]Кострома!$EI$149+[1]Кострома!$EI$150+[1]Кострома!$EI$151</f>
        <v>550</v>
      </c>
      <c r="R47" s="30">
        <f t="shared" si="50"/>
        <v>2076.89</v>
      </c>
      <c r="S47" s="32">
        <f t="shared" si="51"/>
        <v>25456.940000000002</v>
      </c>
    </row>
    <row r="48" spans="1:19" s="11" customFormat="1" ht="15" customHeight="1" thickBot="1" x14ac:dyDescent="0.3">
      <c r="A48" s="49" t="s">
        <v>25</v>
      </c>
      <c r="B48" s="50"/>
      <c r="C48" s="37">
        <f>C40+C42+C44+C47</f>
        <v>6802.28</v>
      </c>
      <c r="D48" s="37">
        <f t="shared" ref="D48" si="52">D40+D42+D44+D47</f>
        <v>9762.1400000000012</v>
      </c>
      <c r="E48" s="37">
        <f t="shared" ref="E48" si="53">E40+E42+E44+E47</f>
        <v>9093</v>
      </c>
      <c r="F48" s="38">
        <f t="shared" ref="F48" si="54">F40+F42+F44+F47</f>
        <v>25657.42</v>
      </c>
      <c r="G48" s="37">
        <f t="shared" ref="G48" si="55">G40+G42+G44+G47</f>
        <v>5684.7</v>
      </c>
      <c r="H48" s="37">
        <f t="shared" ref="H48" si="56">H40+H42+H44+H47</f>
        <v>11544.99</v>
      </c>
      <c r="I48" s="37">
        <f t="shared" ref="I48" si="57">I40+I42+I44+I47</f>
        <v>27186.93</v>
      </c>
      <c r="J48" s="38">
        <f t="shared" ref="J48" si="58">J40+J42+J44+J47</f>
        <v>44416.62</v>
      </c>
      <c r="K48" s="37">
        <f t="shared" ref="K48" si="59">K40+K42+K44+K47</f>
        <v>24988.120000000003</v>
      </c>
      <c r="L48" s="37">
        <f t="shared" ref="L48" si="60">L40+L42+L44+L47</f>
        <v>24241.309999999998</v>
      </c>
      <c r="M48" s="37">
        <f t="shared" ref="M48" si="61">M40+M42+M44+M47</f>
        <v>18137.54</v>
      </c>
      <c r="N48" s="38">
        <f t="shared" ref="N48" si="62">N40+N42+N44+N47</f>
        <v>67366.97</v>
      </c>
      <c r="O48" s="37">
        <f t="shared" ref="O48" si="63">O40+O42+O44+O47</f>
        <v>1486.8899999999999</v>
      </c>
      <c r="P48" s="37">
        <f t="shared" ref="P48" si="64">P40+P42+P44+P47</f>
        <v>1210</v>
      </c>
      <c r="Q48" s="37">
        <f t="shared" ref="Q48" si="65">Q40+Q42+Q44+Q47</f>
        <v>980</v>
      </c>
      <c r="R48" s="38">
        <f t="shared" ref="R48" si="66">R40+R42+R44+R47</f>
        <v>3676.89</v>
      </c>
      <c r="S48" s="39">
        <f t="shared" ref="S48" si="67">S40+S42+S44+S47</f>
        <v>141117.90000000002</v>
      </c>
    </row>
    <row r="49" spans="1:19" s="6" customFormat="1" ht="15.75" customHeight="1" thickBot="1" x14ac:dyDescent="0.3">
      <c r="A49" s="54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/>
    </row>
    <row r="50" spans="1:19" ht="15.75" thickBot="1" x14ac:dyDescent="0.3">
      <c r="A50" s="44" t="s">
        <v>0</v>
      </c>
      <c r="B50" s="45"/>
      <c r="C50" s="40" t="s">
        <v>1</v>
      </c>
      <c r="D50" s="34" t="s">
        <v>2</v>
      </c>
      <c r="E50" s="34" t="s">
        <v>3</v>
      </c>
      <c r="F50" s="35" t="s">
        <v>24</v>
      </c>
      <c r="G50" s="34" t="s">
        <v>4</v>
      </c>
      <c r="H50" s="34" t="s">
        <v>5</v>
      </c>
      <c r="I50" s="34" t="s">
        <v>6</v>
      </c>
      <c r="J50" s="35" t="s">
        <v>23</v>
      </c>
      <c r="K50" s="34" t="s">
        <v>7</v>
      </c>
      <c r="L50" s="34" t="s">
        <v>8</v>
      </c>
      <c r="M50" s="34" t="s">
        <v>9</v>
      </c>
      <c r="N50" s="35" t="s">
        <v>22</v>
      </c>
      <c r="O50" s="34" t="s">
        <v>10</v>
      </c>
      <c r="P50" s="34" t="s">
        <v>11</v>
      </c>
      <c r="Q50" s="34" t="s">
        <v>12</v>
      </c>
      <c r="R50" s="35" t="s">
        <v>21</v>
      </c>
      <c r="S50" s="36" t="s">
        <v>13</v>
      </c>
    </row>
    <row r="51" spans="1:19" x14ac:dyDescent="0.25">
      <c r="A51" s="53" t="s">
        <v>14</v>
      </c>
      <c r="B51" s="41" t="s">
        <v>15</v>
      </c>
      <c r="C51" s="24">
        <f>[1]Курск!$M$83</f>
        <v>0</v>
      </c>
      <c r="D51" s="24">
        <f>[1]Курск!$V$83</f>
        <v>50</v>
      </c>
      <c r="E51" s="24">
        <f>[1]Курск!$AE$83</f>
        <v>530</v>
      </c>
      <c r="F51" s="24">
        <f>C51+D51+E51</f>
        <v>580</v>
      </c>
      <c r="G51" s="24">
        <f>[1]Курск!$AW$83</f>
        <v>1230</v>
      </c>
      <c r="H51" s="24">
        <f>[1]Курск!$BF$83</f>
        <v>4941.6000000000004</v>
      </c>
      <c r="I51" s="24">
        <f>[1]Курск!$BO$83</f>
        <v>5649.2</v>
      </c>
      <c r="J51" s="24">
        <f>G51+H51+I51</f>
        <v>11820.8</v>
      </c>
      <c r="K51" s="24">
        <f>[1]Курск!$CG$83</f>
        <v>6352.2</v>
      </c>
      <c r="L51" s="24">
        <f>[1]Курск!$CP$83</f>
        <v>6197.8</v>
      </c>
      <c r="M51" s="24">
        <f>[1]Курск!$CY$83</f>
        <v>5035.8999999999996</v>
      </c>
      <c r="N51" s="24">
        <f>K51+L51+M51</f>
        <v>17585.900000000001</v>
      </c>
      <c r="O51" s="24">
        <f>[1]Курск!$DQ$83</f>
        <v>0</v>
      </c>
      <c r="P51" s="24">
        <f>[1]Курск!$DZ$83</f>
        <v>0</v>
      </c>
      <c r="Q51" s="24">
        <f>[1]Курск!$EI$83</f>
        <v>0</v>
      </c>
      <c r="R51" s="24">
        <f>O51+P51+Q51</f>
        <v>0</v>
      </c>
      <c r="S51" s="26">
        <f>F51+J51+N51+R51</f>
        <v>29986.7</v>
      </c>
    </row>
    <row r="52" spans="1:19" ht="15.75" thickBot="1" x14ac:dyDescent="0.3">
      <c r="A52" s="47"/>
      <c r="B52" s="21" t="s">
        <v>16</v>
      </c>
      <c r="C52" s="27">
        <f>[1]Курск!$L$84</f>
        <v>0</v>
      </c>
      <c r="D52" s="27">
        <f>[1]Курск!$U$84</f>
        <v>0</v>
      </c>
      <c r="E52" s="27">
        <f>[1]Курск!$AD$84</f>
        <v>0</v>
      </c>
      <c r="F52" s="27">
        <f t="shared" ref="F52:F58" si="68">C52+D52+E52</f>
        <v>0</v>
      </c>
      <c r="G52" s="27">
        <f>[1]Курск!$AV$84</f>
        <v>1</v>
      </c>
      <c r="H52" s="27">
        <f>[1]Курск!$BE$84</f>
        <v>2</v>
      </c>
      <c r="I52" s="27">
        <f>[1]Курск!$BN$84</f>
        <v>8</v>
      </c>
      <c r="J52" s="27">
        <f t="shared" ref="J52:J58" si="69">G52+H52+I52</f>
        <v>11</v>
      </c>
      <c r="K52" s="27">
        <f>[1]Курск!$CF$84</f>
        <v>3</v>
      </c>
      <c r="L52" s="27">
        <f>[1]Курск!$CO$84</f>
        <v>4</v>
      </c>
      <c r="M52" s="27">
        <f>[1]Курск!$CX$84</f>
        <v>5</v>
      </c>
      <c r="N52" s="27">
        <f t="shared" ref="N52:N58" si="70">K52+L52+M52</f>
        <v>12</v>
      </c>
      <c r="O52" s="27">
        <f>[1]Курск!$DP$84</f>
        <v>0</v>
      </c>
      <c r="P52" s="27">
        <f>[1]Курск!$DY$84</f>
        <v>0</v>
      </c>
      <c r="Q52" s="27">
        <f>[1]Курск!$EH$84</f>
        <v>0</v>
      </c>
      <c r="R52" s="27">
        <f t="shared" ref="R52:R58" si="71">O52+P52+Q52</f>
        <v>0</v>
      </c>
      <c r="S52" s="29">
        <f t="shared" ref="S52:S58" si="72">F52+J52+N52+R52</f>
        <v>23</v>
      </c>
    </row>
    <row r="53" spans="1:19" x14ac:dyDescent="0.25">
      <c r="A53" s="46" t="s">
        <v>17</v>
      </c>
      <c r="B53" s="17" t="s">
        <v>15</v>
      </c>
      <c r="C53" s="24">
        <f>[1]Курск!$M$41+[1]Курск!$M$51</f>
        <v>0</v>
      </c>
      <c r="D53" s="24">
        <f>[1]Курск!$V$41+[1]Курск!$V$51</f>
        <v>1886.55</v>
      </c>
      <c r="E53" s="24">
        <f>[1]Курск!$AE$41+[1]Курск!$AE$51</f>
        <v>2101.2125500000002</v>
      </c>
      <c r="F53" s="24">
        <f t="shared" si="68"/>
        <v>3987.7625500000004</v>
      </c>
      <c r="G53" s="24">
        <f>[1]Курск!$AW$41+[1]Курск!$AW$51</f>
        <v>986.95026750000022</v>
      </c>
      <c r="H53" s="24">
        <f>[1]Курск!$BF$41+[1]Курск!$BF$51</f>
        <v>4072.9464659999985</v>
      </c>
      <c r="I53" s="24">
        <f>[1]Курск!$BO$41+[1]Курск!$BO$51</f>
        <v>5578.1452039999986</v>
      </c>
      <c r="J53" s="24">
        <f t="shared" si="69"/>
        <v>10638.041937499998</v>
      </c>
      <c r="K53" s="24">
        <f>[1]Курск!$CG$41+[1]Курск!$CG$51</f>
        <v>4063.7003869999999</v>
      </c>
      <c r="L53" s="24">
        <f>[1]Курск!$CP$41+[1]Курск!$CP$51</f>
        <v>3995.6633549999997</v>
      </c>
      <c r="M53" s="24">
        <f>[1]Курск!$CY$41+[1]Курск!$CY$51</f>
        <v>3930.3599999999997</v>
      </c>
      <c r="N53" s="24">
        <f t="shared" si="70"/>
        <v>11989.723741999998</v>
      </c>
      <c r="O53" s="24">
        <f>[1]Курск!$DQ$41+[1]Курск!$DQ$51</f>
        <v>0</v>
      </c>
      <c r="P53" s="24">
        <f>[1]Курск!$DZ$41+[1]Курск!$DZ$51</f>
        <v>0</v>
      </c>
      <c r="Q53" s="24">
        <f>[1]Курск!$EI$41+[1]Курск!$EI$51</f>
        <v>0</v>
      </c>
      <c r="R53" s="24">
        <f t="shared" si="71"/>
        <v>0</v>
      </c>
      <c r="S53" s="26">
        <f t="shared" si="72"/>
        <v>26615.528229499996</v>
      </c>
    </row>
    <row r="54" spans="1:19" ht="15.75" thickBot="1" x14ac:dyDescent="0.3">
      <c r="A54" s="47"/>
      <c r="B54" s="21" t="s">
        <v>18</v>
      </c>
      <c r="C54" s="22">
        <f>[1]Курск!$L$42+[1]Курск!$L$52</f>
        <v>0</v>
      </c>
      <c r="D54" s="22">
        <f>[1]Курск!$U$42+[1]Курск!$U$52</f>
        <v>27.8</v>
      </c>
      <c r="E54" s="22">
        <f>[1]Курск!$AD$42+[1]Курск!$AD$52</f>
        <v>75.492000000000004</v>
      </c>
      <c r="F54" s="22">
        <f t="shared" si="68"/>
        <v>103.292</v>
      </c>
      <c r="G54" s="22">
        <f>[1]Курск!$AV$42+[1]Курск!$AV$52</f>
        <v>49.18</v>
      </c>
      <c r="H54" s="22">
        <f>[1]Курск!$BE$52</f>
        <v>53.8</v>
      </c>
      <c r="I54" s="22">
        <f>[1]Курск!$BN$42+[1]Курск!$BN$52</f>
        <v>42.72</v>
      </c>
      <c r="J54" s="22">
        <f t="shared" si="69"/>
        <v>145.69999999999999</v>
      </c>
      <c r="K54" s="22">
        <f>[1]Курск!$CF$42+[1]Курск!$CF$52</f>
        <v>112.901</v>
      </c>
      <c r="L54" s="22">
        <f>[1]Курск!$CO$42+[1]Курск!$CO$52</f>
        <v>55.608000000000004</v>
      </c>
      <c r="M54" s="22">
        <f>[1]Курск!$CX$42+[1]Курск!$CX$52</f>
        <v>56.292999999999999</v>
      </c>
      <c r="N54" s="22">
        <f t="shared" si="70"/>
        <v>224.80200000000002</v>
      </c>
      <c r="O54" s="22">
        <f>[1]Курск!$DP$42+[1]Курск!$DP$52</f>
        <v>0</v>
      </c>
      <c r="P54" s="22">
        <f>[1]Курск!$DY$42+[1]Курск!$DY$52</f>
        <v>0</v>
      </c>
      <c r="Q54" s="22">
        <f>[1]Курск!$EH$42+[1]Курск!$EH$52</f>
        <v>0</v>
      </c>
      <c r="R54" s="22">
        <f t="shared" si="71"/>
        <v>0</v>
      </c>
      <c r="S54" s="23">
        <f t="shared" si="72"/>
        <v>473.79399999999998</v>
      </c>
    </row>
    <row r="55" spans="1:19" x14ac:dyDescent="0.25">
      <c r="A55" s="46" t="s">
        <v>19</v>
      </c>
      <c r="B55" s="17" t="s">
        <v>15</v>
      </c>
      <c r="C55" s="24">
        <f>[1]Курск!$M$61+[1]Курск!$M$72+[1]Курск!$M$135+[1]Курск!$M$138</f>
        <v>635.91803000000004</v>
      </c>
      <c r="D55" s="24">
        <f>[1]Курск!$V$61+[1]Курск!$V$72+[1]Курск!$V$135+[1]Курск!$V$138</f>
        <v>908.63471000000004</v>
      </c>
      <c r="E55" s="24">
        <f>[1]Курск!$AE$61+[1]Курск!$AE$72+[1]Курск!$AE$135+[1]Курск!$AE$138</f>
        <v>18648.952801823252</v>
      </c>
      <c r="F55" s="24">
        <f t="shared" si="68"/>
        <v>20193.505541823251</v>
      </c>
      <c r="G55" s="24">
        <f>[1]Курск!$AW$61+[1]Курск!$AW$72+[1]Курск!$AW$135+[1]Курск!$AW$138</f>
        <v>11859.137600947022</v>
      </c>
      <c r="H55" s="24">
        <f>[1]Курск!$BF$61+[1]Курск!$BF$72+[1]Курск!$BF$135+[1]Курск!$BF$138</f>
        <v>17518.139804397051</v>
      </c>
      <c r="I55" s="24">
        <f>[1]Курск!$BO$61+[1]Курск!$BO$72+[1]Курск!$BO$135+[1]Курск!$BO$138</f>
        <v>26284.629543605013</v>
      </c>
      <c r="J55" s="24">
        <f t="shared" si="69"/>
        <v>55661.906948949087</v>
      </c>
      <c r="K55" s="24">
        <f>[1]Курск!$CG$61+[1]Курск!$CG$72+[1]Курск!$CG$135+[1]Курск!$CG$138</f>
        <v>22670.71150529326</v>
      </c>
      <c r="L55" s="24">
        <f>[1]Курск!$CP$61+[1]Курск!$CP$72+[1]Курск!$CP$135+[1]Курск!$CP$138</f>
        <v>20155.976446614786</v>
      </c>
      <c r="M55" s="24">
        <f>[1]Курск!$CY$61+[1]Курск!$CY$72+[1]Курск!$CY$135+[1]Курск!$CY$138</f>
        <v>13908.892475545372</v>
      </c>
      <c r="N55" s="24">
        <f t="shared" si="70"/>
        <v>56735.580427453417</v>
      </c>
      <c r="O55" s="24">
        <f>[1]Курск!$DQ$61+[1]Курск!$DQ$72+[1]Курск!$DQ$135+[1]Курск!$DQ$138</f>
        <v>560</v>
      </c>
      <c r="P55" s="24">
        <f>[1]Курск!$DZ$61+[1]Курск!$DZ$72+[1]Курск!$DZ$135+[1]Курск!$DZ$138</f>
        <v>0</v>
      </c>
      <c r="Q55" s="24">
        <f>[1]Курск!$EI$61+[1]Курск!$EI$72+[1]Курск!$EI$135+[1]Курск!$EI$138</f>
        <v>0</v>
      </c>
      <c r="R55" s="24">
        <f t="shared" si="71"/>
        <v>560</v>
      </c>
      <c r="S55" s="26">
        <f t="shared" si="72"/>
        <v>133150.99291822576</v>
      </c>
    </row>
    <row r="56" spans="1:19" x14ac:dyDescent="0.25">
      <c r="A56" s="48"/>
      <c r="B56" s="12" t="s">
        <v>18</v>
      </c>
      <c r="C56" s="13">
        <f>[1]Курск!$L$62+[1]Курск!$L$73+[1]Курск!$L$142+[1]Курск!$L$143</f>
        <v>0</v>
      </c>
      <c r="D56" s="13">
        <f>[1]Курск!$U$62+[1]Курск!$U$73+[1]Курск!$U$142+[1]Курск!$U$143</f>
        <v>18.502999999999997</v>
      </c>
      <c r="E56" s="13">
        <f>[1]Курск!$AD$62+[1]Курск!$AD$73+[1]Курск!$AD$142+[1]Курск!$AD$143</f>
        <v>349.04400000000004</v>
      </c>
      <c r="F56" s="13">
        <f t="shared" si="68"/>
        <v>367.54700000000003</v>
      </c>
      <c r="G56" s="13">
        <f>[1]Курск!$AV$62+[1]Курск!$AV$73+[1]Курск!$AV$142+[1]Курск!$AV$143</f>
        <v>249.25899999999999</v>
      </c>
      <c r="H56" s="13">
        <f>[1]Курск!$BE$62+[1]Курск!$BE$73+[1]Курск!$BE$142+[1]Курск!$BE$143</f>
        <v>280.44099999999997</v>
      </c>
      <c r="I56" s="13">
        <f>[1]Курск!$BN$62+[1]Курск!$BN$73+[1]Курск!$BN$142+[1]Курск!$BN$143</f>
        <v>386.56299999999999</v>
      </c>
      <c r="J56" s="13">
        <f t="shared" si="69"/>
        <v>916.26299999999992</v>
      </c>
      <c r="K56" s="13">
        <f>[1]Курск!$CF$62+[1]Курск!$CF$73+[1]Курск!$CF$142+[1]Курск!$CF$143</f>
        <v>296.30399999999997</v>
      </c>
      <c r="L56" s="13">
        <f>[1]Курск!$CO$62+[1]Курск!$CO$73+[1]Курск!$CO$142+[1]Курск!$CO$143</f>
        <v>246.90100000000001</v>
      </c>
      <c r="M56" s="13">
        <f>[1]Курск!$CX$62+[1]Курск!$CX$73+[1]Курск!$CX$142+[1]Курск!$CX$143</f>
        <v>208.69799999999998</v>
      </c>
      <c r="N56" s="13">
        <f t="shared" si="70"/>
        <v>751.90299999999991</v>
      </c>
      <c r="O56" s="13">
        <f>[1]Курск!$DP$62+[1]Курск!$DP$73+[1]Курск!$DP$142+[1]Курск!$DP$143</f>
        <v>0</v>
      </c>
      <c r="P56" s="13">
        <f>[1]Курск!$DY$62+[1]Курск!$DY$73+[1]Курск!$DY$142+[1]Курск!$DY$143</f>
        <v>0</v>
      </c>
      <c r="Q56" s="13">
        <f>[1]Курск!$EH$62+[1]Курск!$EH$73+[1]Курск!$EH$142+[1]Курск!$EH$143</f>
        <v>0</v>
      </c>
      <c r="R56" s="13">
        <f t="shared" si="71"/>
        <v>0</v>
      </c>
      <c r="S56" s="15">
        <f t="shared" si="72"/>
        <v>2035.7129999999997</v>
      </c>
    </row>
    <row r="57" spans="1:19" ht="15.75" thickBot="1" x14ac:dyDescent="0.3">
      <c r="A57" s="47"/>
      <c r="B57" s="21" t="s">
        <v>20</v>
      </c>
      <c r="C57" s="27">
        <f>[1]Курск!$L$136</f>
        <v>0</v>
      </c>
      <c r="D57" s="27">
        <f>[1]Курск!$U$136</f>
        <v>1</v>
      </c>
      <c r="E57" s="27">
        <f>[1]Курск!$AD$136</f>
        <v>51</v>
      </c>
      <c r="F57" s="27">
        <f t="shared" si="68"/>
        <v>52</v>
      </c>
      <c r="G57" s="27">
        <f>[1]Курск!$AV$136</f>
        <v>40</v>
      </c>
      <c r="H57" s="27">
        <f>[1]Курск!$BE$136</f>
        <v>56</v>
      </c>
      <c r="I57" s="27">
        <f>[1]Курск!$BN$136</f>
        <v>63</v>
      </c>
      <c r="J57" s="27">
        <f t="shared" si="69"/>
        <v>159</v>
      </c>
      <c r="K57" s="27">
        <f>[1]Курск!$CF$136</f>
        <v>83</v>
      </c>
      <c r="L57" s="27">
        <f>[1]Курск!$CO$136</f>
        <v>78</v>
      </c>
      <c r="M57" s="27">
        <f>[1]Курск!$CX$136</f>
        <v>44</v>
      </c>
      <c r="N57" s="27">
        <f t="shared" si="70"/>
        <v>205</v>
      </c>
      <c r="O57" s="27">
        <f>[1]Курск!$DP$136</f>
        <v>0</v>
      </c>
      <c r="P57" s="27">
        <f>[1]Курск!$DY$136</f>
        <v>0</v>
      </c>
      <c r="Q57" s="27">
        <f>[1]Курск!$EH$136</f>
        <v>0</v>
      </c>
      <c r="R57" s="27">
        <f t="shared" si="71"/>
        <v>0</v>
      </c>
      <c r="S57" s="29">
        <f t="shared" si="72"/>
        <v>416</v>
      </c>
    </row>
    <row r="58" spans="1:19" ht="15" customHeight="1" thickBot="1" x14ac:dyDescent="0.3">
      <c r="A58" s="51" t="s">
        <v>38</v>
      </c>
      <c r="B58" s="52"/>
      <c r="C58" s="30">
        <f>[1]Курск!$M$144+[1]Курск!$M$145+[1]Курск!$M$146+[1]Курск!$M$147+[1]Курск!$M$148+[1]Курск!$M$149+[1]Курск!$M$150+[1]Курск!$M$151</f>
        <v>518.18000000000006</v>
      </c>
      <c r="D58" s="30">
        <f>[1]Курск!$V$144+[1]Курск!$V$145+[1]Курск!$V$146+[1]Курск!$V$147+[1]Курск!$V$148+[1]Курск!$V$149+[1]Курск!$V$150+[1]Курск!$V$151</f>
        <v>1020.35725</v>
      </c>
      <c r="E58" s="30">
        <f>[1]Курск!$AE$144+[1]Курск!$AE$145+[1]Курск!$AE$146+[1]Курск!$AE$147+[1]Курск!$AE$148+[1]Курск!$AE$149+[1]Курск!$AE$150+[1]Курск!$AE$151</f>
        <v>2091.4222500000001</v>
      </c>
      <c r="F58" s="30">
        <f t="shared" si="68"/>
        <v>3629.9594999999999</v>
      </c>
      <c r="G58" s="30">
        <f>[1]Курск!$AW$144+[1]Курск!$AW$145+[1]Курск!$AW$146+[1]Курск!$AW$147+[1]Курск!$AW$148+[1]Курск!$AW$149+[1]Курск!$AW$150+[1]Курск!$AW$151</f>
        <v>3263.7872500000003</v>
      </c>
      <c r="H58" s="30">
        <f>[1]Курск!$BF$144+[1]Курск!$BF$145+[1]Курск!$BF$146+[1]Курск!$BF$147+[1]Курск!$BF$148+[1]Курск!$BF$149+[1]Курск!$BF$150+[1]Курск!$BF$151</f>
        <v>3218.51</v>
      </c>
      <c r="I58" s="30">
        <f>[1]Курск!$BO$144+[1]Курск!$BO$145+[1]Курск!$BO$146+[1]Курск!$BO$147+[1]Курск!$BO$148+[1]Курск!$BO$149+[1]Курск!$BO$150+[1]Курск!$BO$151</f>
        <v>4595.3061400000006</v>
      </c>
      <c r="J58" s="30">
        <f t="shared" si="69"/>
        <v>11077.60339</v>
      </c>
      <c r="K58" s="30">
        <f>[1]Курск!$CG$144+[1]Курск!$CG$145+[1]Курск!$CG$146+[1]Курск!$CG$147+[1]Курск!$CG$148+[1]Курск!$CG$149+[1]Курск!$CG$150+[1]Курск!$CG$151</f>
        <v>4318.8831200000004</v>
      </c>
      <c r="L58" s="30">
        <f>[1]Курск!$CP$144+[1]Курск!$CP$145+[1]Курск!$CP$146+[1]Курск!$CP$147+[1]Курск!$CP$148+[1]Курск!$CP$149+[1]Курск!$CP$150+[1]Курск!$CP$151</f>
        <v>3634.3672499999998</v>
      </c>
      <c r="M58" s="30">
        <f>[1]Курск!$CY$144+[1]Курск!$CY$145+[1]Курск!$CY$146+[1]Курск!$CY$147+[1]Курск!$CY$148+[1]Курск!$CY$149+[1]Курск!$CY$150+[1]Курск!$CY$151</f>
        <v>3968.6592500000002</v>
      </c>
      <c r="N58" s="30">
        <f t="shared" si="70"/>
        <v>11921.90962</v>
      </c>
      <c r="O58" s="30">
        <f>[1]Курск!$DQ$144+[1]Курск!$DQ$145+[1]Курск!$DQ$146+[1]Курск!$DQ$147+[1]Курск!$DQ$148+[1]Курск!$DQ$149+[1]Курск!$DQ$150+[1]Курск!$DQ$151</f>
        <v>631.57299999999998</v>
      </c>
      <c r="P58" s="30">
        <f>[1]Курск!$DZ$144+[1]Курск!$DZ$145+[1]Курск!$DZ$146+[1]Курск!$DZ$147+[1]Курск!$DZ$148+[1]Курск!$DZ$149+[1]Курск!$DZ$150+[1]Курск!$DZ$151</f>
        <v>492.67325</v>
      </c>
      <c r="Q58" s="30">
        <f>[1]Курск!$EI$144+[1]Курск!$EI$145+[1]Курск!$EI$146+[1]Курск!$EI$147+[1]Курск!$EI$148+[1]Курск!$EI$149+[1]Курск!$EI$150+[1]Курск!$EI$151</f>
        <v>226.84</v>
      </c>
      <c r="R58" s="30">
        <f t="shared" si="71"/>
        <v>1351.0862499999998</v>
      </c>
      <c r="S58" s="32">
        <f t="shared" si="72"/>
        <v>27980.55876</v>
      </c>
    </row>
    <row r="59" spans="1:19" s="10" customFormat="1" ht="15" customHeight="1" thickBot="1" x14ac:dyDescent="0.3">
      <c r="A59" s="49" t="s">
        <v>25</v>
      </c>
      <c r="B59" s="50"/>
      <c r="C59" s="37">
        <f>C51+C53+C55+C58</f>
        <v>1154.0980300000001</v>
      </c>
      <c r="D59" s="37">
        <f t="shared" ref="D59" si="73">D51+D53+D55+D58</f>
        <v>3865.54196</v>
      </c>
      <c r="E59" s="37">
        <f t="shared" ref="E59" si="74">E51+E53+E55+E58</f>
        <v>23371.587601823252</v>
      </c>
      <c r="F59" s="38">
        <f t="shared" ref="F59" si="75">F51+F53+F55+F58</f>
        <v>28391.227591823252</v>
      </c>
      <c r="G59" s="37">
        <f t="shared" ref="G59" si="76">G51+G53+G55+G58</f>
        <v>17339.875118447024</v>
      </c>
      <c r="H59" s="37">
        <f t="shared" ref="H59" si="77">H51+H53+H55+H58</f>
        <v>29751.196270397049</v>
      </c>
      <c r="I59" s="37">
        <f t="shared" ref="I59" si="78">I51+I53+I55+I58</f>
        <v>42107.280887605011</v>
      </c>
      <c r="J59" s="38">
        <f t="shared" ref="J59" si="79">J51+J53+J55+J58</f>
        <v>89198.352276449092</v>
      </c>
      <c r="K59" s="37">
        <f t="shared" ref="K59" si="80">K51+K53+K55+K58</f>
        <v>37405.495012293257</v>
      </c>
      <c r="L59" s="37">
        <f t="shared" ref="L59" si="81">L51+L53+L55+L58</f>
        <v>33983.807051614785</v>
      </c>
      <c r="M59" s="37">
        <f t="shared" ref="M59" si="82">M51+M53+M55+M58</f>
        <v>26843.811725545373</v>
      </c>
      <c r="N59" s="38">
        <f t="shared" ref="N59" si="83">N51+N53+N55+N58</f>
        <v>98233.113789453419</v>
      </c>
      <c r="O59" s="37">
        <f t="shared" ref="O59" si="84">O51+O53+O55+O58</f>
        <v>1191.5729999999999</v>
      </c>
      <c r="P59" s="37">
        <f t="shared" ref="P59" si="85">P51+P53+P55+P58</f>
        <v>492.67325</v>
      </c>
      <c r="Q59" s="37">
        <f t="shared" ref="Q59" si="86">Q51+Q53+Q55+Q58</f>
        <v>226.84</v>
      </c>
      <c r="R59" s="38">
        <f t="shared" ref="R59" si="87">R51+R53+R55+R58</f>
        <v>1911.0862499999998</v>
      </c>
      <c r="S59" s="39">
        <f t="shared" ref="S59" si="88">S51+S53+S55+S58</f>
        <v>217733.77990772575</v>
      </c>
    </row>
    <row r="60" spans="1:19" s="5" customFormat="1" ht="15.75" customHeight="1" thickBot="1" x14ac:dyDescent="0.3">
      <c r="A60" s="54" t="s">
        <v>31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/>
    </row>
    <row r="61" spans="1:19" ht="15.75" thickBot="1" x14ac:dyDescent="0.3">
      <c r="A61" s="44" t="s">
        <v>0</v>
      </c>
      <c r="B61" s="45"/>
      <c r="C61" s="40" t="s">
        <v>1</v>
      </c>
      <c r="D61" s="34" t="s">
        <v>2</v>
      </c>
      <c r="E61" s="34" t="s">
        <v>3</v>
      </c>
      <c r="F61" s="35" t="s">
        <v>24</v>
      </c>
      <c r="G61" s="34" t="s">
        <v>4</v>
      </c>
      <c r="H61" s="34" t="s">
        <v>5</v>
      </c>
      <c r="I61" s="34" t="s">
        <v>6</v>
      </c>
      <c r="J61" s="35" t="s">
        <v>23</v>
      </c>
      <c r="K61" s="34" t="s">
        <v>7</v>
      </c>
      <c r="L61" s="34" t="s">
        <v>8</v>
      </c>
      <c r="M61" s="34" t="s">
        <v>9</v>
      </c>
      <c r="N61" s="35" t="s">
        <v>22</v>
      </c>
      <c r="O61" s="34" t="s">
        <v>10</v>
      </c>
      <c r="P61" s="34" t="s">
        <v>11</v>
      </c>
      <c r="Q61" s="34" t="s">
        <v>12</v>
      </c>
      <c r="R61" s="35" t="s">
        <v>21</v>
      </c>
      <c r="S61" s="36" t="s">
        <v>13</v>
      </c>
    </row>
    <row r="62" spans="1:19" x14ac:dyDescent="0.25">
      <c r="A62" s="53" t="s">
        <v>14</v>
      </c>
      <c r="B62" s="41" t="s">
        <v>15</v>
      </c>
      <c r="C62" s="24">
        <f>[1]Липецк!$M$83</f>
        <v>0</v>
      </c>
      <c r="D62" s="24">
        <f>[1]Липецк!$V$83</f>
        <v>0</v>
      </c>
      <c r="E62" s="24">
        <f>[1]Липецк!$AE$83</f>
        <v>0</v>
      </c>
      <c r="F62" s="24">
        <f>C62+D62+E62</f>
        <v>0</v>
      </c>
      <c r="G62" s="24">
        <f>[1]Липецк!$AW$83</f>
        <v>222</v>
      </c>
      <c r="H62" s="24">
        <f>[1]Липецк!$BF$83</f>
        <v>1348</v>
      </c>
      <c r="I62" s="24">
        <f>[1]Липецк!$BO$83</f>
        <v>4487</v>
      </c>
      <c r="J62" s="24">
        <f>G62+H62+I62</f>
        <v>6057</v>
      </c>
      <c r="K62" s="24">
        <f>[1]Липецк!$CG$83</f>
        <v>7108.13</v>
      </c>
      <c r="L62" s="24">
        <f>[1]Липецк!$CP$83</f>
        <v>8653.7799999999988</v>
      </c>
      <c r="M62" s="24">
        <f>[1]Липецк!$CY$83</f>
        <v>3014.09</v>
      </c>
      <c r="N62" s="24">
        <f>K62+L62+M62</f>
        <v>18776</v>
      </c>
      <c r="O62" s="24">
        <f>[1]Липецк!$DQ$83</f>
        <v>0</v>
      </c>
      <c r="P62" s="24">
        <f>[1]Липецк!$DZ$83</f>
        <v>0</v>
      </c>
      <c r="Q62" s="24">
        <f>[1]Липецк!$EI$83</f>
        <v>0</v>
      </c>
      <c r="R62" s="24">
        <f>O62+P62+Q62</f>
        <v>0</v>
      </c>
      <c r="S62" s="26">
        <f>F62+J62+N62+R62</f>
        <v>24833</v>
      </c>
    </row>
    <row r="63" spans="1:19" ht="15.75" thickBot="1" x14ac:dyDescent="0.3">
      <c r="A63" s="47"/>
      <c r="B63" s="21" t="s">
        <v>16</v>
      </c>
      <c r="C63" s="27">
        <f>[1]Липецк!$L$84</f>
        <v>0</v>
      </c>
      <c r="D63" s="27">
        <f>[1]Липецк!$U$84</f>
        <v>0</v>
      </c>
      <c r="E63" s="27">
        <f>[1]Липецк!$AD$84</f>
        <v>0</v>
      </c>
      <c r="F63" s="27">
        <f t="shared" ref="F63:F69" si="89">C63+D63+E63</f>
        <v>0</v>
      </c>
      <c r="G63" s="27">
        <f>[1]Липецк!$AV$84</f>
        <v>0</v>
      </c>
      <c r="H63" s="27">
        <f>[1]Липецк!$BE$84</f>
        <v>0</v>
      </c>
      <c r="I63" s="27">
        <f>[1]Липецк!$BN$84</f>
        <v>2</v>
      </c>
      <c r="J63" s="27">
        <f t="shared" ref="J63:J69" si="90">G63+H63+I63</f>
        <v>2</v>
      </c>
      <c r="K63" s="27">
        <f>[1]Липецк!$CF$84</f>
        <v>4</v>
      </c>
      <c r="L63" s="27">
        <f>[1]Липецк!$CO$84</f>
        <v>3</v>
      </c>
      <c r="M63" s="27">
        <f>[1]Липецк!$CX$84</f>
        <v>2</v>
      </c>
      <c r="N63" s="27">
        <f t="shared" ref="N63:N69" si="91">K63+L63+M63</f>
        <v>9</v>
      </c>
      <c r="O63" s="27">
        <f>[1]Липецк!$DP$84</f>
        <v>0</v>
      </c>
      <c r="P63" s="27">
        <f>[1]Липецк!$DY$84</f>
        <v>0</v>
      </c>
      <c r="Q63" s="27">
        <f>[1]Липецк!$EH$84</f>
        <v>0</v>
      </c>
      <c r="R63" s="27">
        <f t="shared" ref="R63:R69" si="92">O63+P63+Q63</f>
        <v>0</v>
      </c>
      <c r="S63" s="29">
        <f t="shared" ref="S63:S69" si="93">F63+J63+N63+R63</f>
        <v>11</v>
      </c>
    </row>
    <row r="64" spans="1:19" x14ac:dyDescent="0.25">
      <c r="A64" s="46" t="s">
        <v>17</v>
      </c>
      <c r="B64" s="17" t="s">
        <v>15</v>
      </c>
      <c r="C64" s="24">
        <f>[1]Липецк!$M$41+[1]Липецк!$M$51</f>
        <v>0</v>
      </c>
      <c r="D64" s="24">
        <f>[1]Липецк!$V$41+[1]Липецк!$V$51</f>
        <v>0</v>
      </c>
      <c r="E64" s="24">
        <f>[1]Липецк!$AE$41+[1]Липецк!$AE$51</f>
        <v>1825.28</v>
      </c>
      <c r="F64" s="24">
        <f t="shared" si="89"/>
        <v>1825.28</v>
      </c>
      <c r="G64" s="24">
        <f>[1]Липецк!$AW$41+[1]Липецк!$AW$51</f>
        <v>66.5</v>
      </c>
      <c r="H64" s="24">
        <f>[1]Липецк!$BF$41+[1]Липецк!$BF$51</f>
        <v>3886.95</v>
      </c>
      <c r="I64" s="24">
        <f>[1]Липецк!$BO$41+[1]Липецк!$BO$51</f>
        <v>3575.4399999999996</v>
      </c>
      <c r="J64" s="24">
        <f t="shared" si="90"/>
        <v>7528.8899999999994</v>
      </c>
      <c r="K64" s="24">
        <f>[1]Липецк!$CG$41+[1]Липецк!$CG$51</f>
        <v>5644.9699999999993</v>
      </c>
      <c r="L64" s="24">
        <f>[1]Липецк!$CP$41+[1]Липецк!$CP$51</f>
        <v>6991.25</v>
      </c>
      <c r="M64" s="24">
        <f>[1]Липецк!$CY$41+[1]Липецк!$CY$51</f>
        <v>1618.17</v>
      </c>
      <c r="N64" s="24">
        <f t="shared" si="91"/>
        <v>14254.39</v>
      </c>
      <c r="O64" s="24">
        <f>[1]Липецк!$DQ$41+[1]Липецк!$DQ$51</f>
        <v>0</v>
      </c>
      <c r="P64" s="24">
        <f>[1]Липецк!$DZ$41+[1]Липецк!$DZ$51</f>
        <v>0</v>
      </c>
      <c r="Q64" s="24">
        <f>[1]Липецк!$EI$41+[1]Липецк!$EI$51</f>
        <v>0</v>
      </c>
      <c r="R64" s="24">
        <f t="shared" si="92"/>
        <v>0</v>
      </c>
      <c r="S64" s="26">
        <f t="shared" si="93"/>
        <v>23608.559999999998</v>
      </c>
    </row>
    <row r="65" spans="1:19" ht="15.75" thickBot="1" x14ac:dyDescent="0.3">
      <c r="A65" s="47"/>
      <c r="B65" s="21" t="s">
        <v>18</v>
      </c>
      <c r="C65" s="22">
        <f>[1]Липецк!$L$42+[1]Липецк!$L$52</f>
        <v>0</v>
      </c>
      <c r="D65" s="22">
        <f>[1]Липецк!$U$42+[1]Липецк!$U$52</f>
        <v>0</v>
      </c>
      <c r="E65" s="22">
        <f>[1]Липецк!$AD$42+[1]Липецк!$AD$52</f>
        <v>0</v>
      </c>
      <c r="F65" s="22">
        <f t="shared" si="89"/>
        <v>0</v>
      </c>
      <c r="G65" s="22">
        <f>[1]Липецк!$AV$42+[1]Липецк!$AV$52</f>
        <v>0</v>
      </c>
      <c r="H65" s="22">
        <f>[1]Липецк!$BE$52</f>
        <v>43.2</v>
      </c>
      <c r="I65" s="22">
        <f>[1]Липецк!$BN$42+[1]Липецк!$BN$52</f>
        <v>34.6</v>
      </c>
      <c r="J65" s="22">
        <f t="shared" si="90"/>
        <v>77.800000000000011</v>
      </c>
      <c r="K65" s="22">
        <f>[1]Липецк!$CF$42+[1]Липецк!$CF$52</f>
        <v>102.18</v>
      </c>
      <c r="L65" s="22">
        <f>[1]Липецк!$CO$42+[1]Липецк!$CO$52</f>
        <v>44.58</v>
      </c>
      <c r="M65" s="22">
        <f>[1]Липецк!$CX$42+[1]Липецк!$CX$52</f>
        <v>27.71</v>
      </c>
      <c r="N65" s="22">
        <f t="shared" si="91"/>
        <v>174.47</v>
      </c>
      <c r="O65" s="22">
        <f>[1]Липецк!$DP$42+[1]Липецк!$DP$52</f>
        <v>0</v>
      </c>
      <c r="P65" s="22">
        <f>[1]Липецк!$DY$42+[1]Липецк!$DY$52</f>
        <v>0</v>
      </c>
      <c r="Q65" s="22">
        <f>[1]Липецк!$EH$42+[1]Липецк!$EH$52</f>
        <v>0</v>
      </c>
      <c r="R65" s="22">
        <f t="shared" si="92"/>
        <v>0</v>
      </c>
      <c r="S65" s="23">
        <f t="shared" si="93"/>
        <v>252.27</v>
      </c>
    </row>
    <row r="66" spans="1:19" x14ac:dyDescent="0.25">
      <c r="A66" s="46" t="s">
        <v>19</v>
      </c>
      <c r="B66" s="17" t="s">
        <v>15</v>
      </c>
      <c r="C66" s="24">
        <f>[1]Липецк!$M$61+[1]Липецк!$M$72+[1]Липецк!$M$135+[1]Липецк!$M$138</f>
        <v>60</v>
      </c>
      <c r="D66" s="24">
        <f>[1]Липецк!$V$61+[1]Липецк!$V$72+[1]Липецк!$V$135+[1]Липецк!$V$138</f>
        <v>220.55</v>
      </c>
      <c r="E66" s="24">
        <f>[1]Липецк!$AE$61+[1]Липецк!$AE$72+[1]Липецк!$AE$135+[1]Липецк!$AE$138</f>
        <v>7473.7800000000007</v>
      </c>
      <c r="F66" s="24">
        <f t="shared" si="89"/>
        <v>7754.3300000000008</v>
      </c>
      <c r="G66" s="24">
        <f>[1]Липецк!$AW$61+[1]Липецк!$AW$72+[1]Липецк!$AW$135+[1]Липецк!$AW$138</f>
        <v>4511.3500000000004</v>
      </c>
      <c r="H66" s="24">
        <f>[1]Липецк!$BF$61+[1]Липецк!$BF$72+[1]Липецк!$BF$135+[1]Липецк!$BF$138</f>
        <v>9454</v>
      </c>
      <c r="I66" s="24">
        <f>[1]Липецк!$BO$61+[1]Липецк!$BO$72+[1]Липецк!$BO$135+[1]Липецк!$BO$138</f>
        <v>10769.310000000001</v>
      </c>
      <c r="J66" s="24">
        <f t="shared" si="90"/>
        <v>24734.660000000003</v>
      </c>
      <c r="K66" s="24">
        <f>[1]Липецк!$CG$61+[1]Липецк!$CG$72+[1]Липецк!$CG$135+[1]Липецк!$CG$138</f>
        <v>12221.06</v>
      </c>
      <c r="L66" s="24">
        <f>[1]Липецк!$CP$61+[1]Липецк!$CP$72+[1]Липецк!$CP$135+[1]Липецк!$CP$138</f>
        <v>11677.85</v>
      </c>
      <c r="M66" s="24">
        <f>[1]Липецк!$CY$61+[1]Липецк!$CY$72+[1]Липецк!$CY$135+[1]Липецк!$CY$138</f>
        <v>6649.26</v>
      </c>
      <c r="N66" s="24">
        <f t="shared" si="91"/>
        <v>30548.17</v>
      </c>
      <c r="O66" s="24">
        <f>[1]Липецк!$DQ$61+[1]Липецк!$DQ$72+[1]Липецк!$DQ$135+[1]Липецк!$DQ$138</f>
        <v>187.2</v>
      </c>
      <c r="P66" s="24">
        <f>[1]Липецк!$DZ$61+[1]Липецк!$DZ$72+[1]Липецк!$DZ$135+[1]Липецк!$DZ$138</f>
        <v>105.2</v>
      </c>
      <c r="Q66" s="24">
        <f>[1]Липецк!$EI$61+[1]Липецк!$EI$72+[1]Липецк!$EI$135+[1]Липецк!$EI$138</f>
        <v>42</v>
      </c>
      <c r="R66" s="24">
        <f t="shared" si="92"/>
        <v>334.4</v>
      </c>
      <c r="S66" s="26">
        <f t="shared" si="93"/>
        <v>63371.560000000005</v>
      </c>
    </row>
    <row r="67" spans="1:19" x14ac:dyDescent="0.25">
      <c r="A67" s="48"/>
      <c r="B67" s="12" t="s">
        <v>18</v>
      </c>
      <c r="C67" s="13">
        <f>[1]Липецк!$L$62+[1]Липецк!$L$73+[1]Липецк!$L$142+[1]Липецк!$L$143</f>
        <v>0</v>
      </c>
      <c r="D67" s="13">
        <f>[1]Липецк!$U$62+[1]Липецк!$U$73+[1]Липецк!$U$142+[1]Липецк!$U$143</f>
        <v>8.1829999999999998</v>
      </c>
      <c r="E67" s="13">
        <f>[1]Липецк!$AD$62+[1]Липецк!$AD$73+[1]Липецк!$AD$142+[1]Липецк!$AD$143</f>
        <v>36.832000000000001</v>
      </c>
      <c r="F67" s="13">
        <f t="shared" si="89"/>
        <v>45.015000000000001</v>
      </c>
      <c r="G67" s="13">
        <f>[1]Липецк!$AV$62+[1]Липецк!$AV$73+[1]Липецк!$AV$142+[1]Липецк!$AV$143</f>
        <v>35.106000000000002</v>
      </c>
      <c r="H67" s="13">
        <f>[1]Липецк!$BE$62+[1]Липецк!$BE$73+[1]Липецк!$BE$142+[1]Липецк!$BE$143</f>
        <v>118.03099999999999</v>
      </c>
      <c r="I67" s="13">
        <f>[1]Липецк!$BN$62+[1]Липецк!$BN$73+[1]Липецк!$BN$142+[1]Липецк!$BN$143</f>
        <v>92.960000000000008</v>
      </c>
      <c r="J67" s="13">
        <f t="shared" si="90"/>
        <v>246.09700000000001</v>
      </c>
      <c r="K67" s="13">
        <f>[1]Липецк!$CF$62+[1]Липецк!$CF$73+[1]Липецк!$CF$142+[1]Липецк!$CF$143</f>
        <v>119.553</v>
      </c>
      <c r="L67" s="13">
        <f>[1]Липецк!$CO$62+[1]Липецк!$CO$73+[1]Липецк!$CO$142+[1]Липецк!$CO$143</f>
        <v>121.01600000000001</v>
      </c>
      <c r="M67" s="13">
        <f>[1]Липецк!$CX$62+[1]Липецк!$CX$73+[1]Липецк!$CX$142+[1]Липецк!$CX$143</f>
        <v>75.331999999999994</v>
      </c>
      <c r="N67" s="13">
        <f t="shared" si="91"/>
        <v>315.90100000000001</v>
      </c>
      <c r="O67" s="13">
        <f>[1]Липецк!$DP$62+[1]Липецк!$DP$73+[1]Липецк!$DP$142+[1]Липецк!$DP$143</f>
        <v>0</v>
      </c>
      <c r="P67" s="13">
        <f>[1]Липецк!$DY$62+[1]Липецк!$DY$73+[1]Липецк!$DY$142+[1]Липецк!$DY$143</f>
        <v>0</v>
      </c>
      <c r="Q67" s="13">
        <f>[1]Липецк!$EH$62+[1]Липецк!$EH$73+[1]Липецк!$EH$142+[1]Липецк!$EH$143</f>
        <v>0</v>
      </c>
      <c r="R67" s="13">
        <f t="shared" si="92"/>
        <v>0</v>
      </c>
      <c r="S67" s="15">
        <f t="shared" si="93"/>
        <v>607.01300000000003</v>
      </c>
    </row>
    <row r="68" spans="1:19" ht="15.75" thickBot="1" x14ac:dyDescent="0.3">
      <c r="A68" s="47"/>
      <c r="B68" s="21" t="s">
        <v>20</v>
      </c>
      <c r="C68" s="27">
        <f>[1]Липецк!$L$136</f>
        <v>0</v>
      </c>
      <c r="D68" s="27">
        <f>[1]Липецк!$U$136</f>
        <v>0</v>
      </c>
      <c r="E68" s="27">
        <f>[1]Липецк!$AD$136</f>
        <v>4</v>
      </c>
      <c r="F68" s="27">
        <f t="shared" si="89"/>
        <v>4</v>
      </c>
      <c r="G68" s="27">
        <f>[1]Липецк!$AV$136</f>
        <v>17</v>
      </c>
      <c r="H68" s="27">
        <f>[1]Липецк!$BE$136</f>
        <v>15</v>
      </c>
      <c r="I68" s="27">
        <f>[1]Липецк!$BN$136</f>
        <v>23</v>
      </c>
      <c r="J68" s="27">
        <f t="shared" si="90"/>
        <v>55</v>
      </c>
      <c r="K68" s="27">
        <f>[1]Липецк!$CF$136</f>
        <v>18</v>
      </c>
      <c r="L68" s="27">
        <f>[1]Липецк!$CO$136</f>
        <v>21</v>
      </c>
      <c r="M68" s="27">
        <f>[1]Липецк!$CX$136</f>
        <v>12</v>
      </c>
      <c r="N68" s="27">
        <f t="shared" si="91"/>
        <v>51</v>
      </c>
      <c r="O68" s="27">
        <f>[1]Липецк!$DP$136</f>
        <v>0</v>
      </c>
      <c r="P68" s="27">
        <f>[1]Липецк!$DY$136</f>
        <v>0</v>
      </c>
      <c r="Q68" s="27">
        <f>[1]Липецк!$EH$136</f>
        <v>0</v>
      </c>
      <c r="R68" s="27">
        <f t="shared" si="92"/>
        <v>0</v>
      </c>
      <c r="S68" s="29">
        <f t="shared" si="93"/>
        <v>110</v>
      </c>
    </row>
    <row r="69" spans="1:19" ht="15" customHeight="1" thickBot="1" x14ac:dyDescent="0.3">
      <c r="A69" s="51" t="s">
        <v>38</v>
      </c>
      <c r="B69" s="52"/>
      <c r="C69" s="30">
        <f>[1]Липецк!$M$144+[1]Липецк!$M$145+[1]Липецк!$M$146+[1]Липецк!$M$147+[1]Липецк!$M$148+[1]Липецк!$M$149+[1]Липецк!$M$150+[1]Липецк!$M$151</f>
        <v>602</v>
      </c>
      <c r="D69" s="30">
        <f>[1]Липецк!$V$144+[1]Липецк!$V$145+[1]Липецк!$V$146+[1]Липецк!$V$147+[1]Липецк!$V$148+[1]Липецк!$V$149+[1]Липецк!$V$150+[1]Липецк!$V$151</f>
        <v>1234.29</v>
      </c>
      <c r="E69" s="30">
        <f>[1]Липецк!$AE$144+[1]Липецк!$AE$145+[1]Липецк!$AE$146+[1]Липецк!$AE$147+[1]Липецк!$AE$148+[1]Липецк!$AE$149+[1]Липецк!$AE$150+[1]Липецк!$AE$151</f>
        <v>5750.67</v>
      </c>
      <c r="F69" s="30">
        <f t="shared" si="89"/>
        <v>7586.96</v>
      </c>
      <c r="G69" s="30">
        <f>[1]Липецк!$AW$144+[1]Липецк!$AW$145+[1]Липецк!$AW$146+[1]Липецк!$AW$147+[1]Липецк!$AW$148+[1]Липецк!$AW$149+[1]Липецк!$AW$150+[1]Липецк!$AW$151</f>
        <v>4481.83</v>
      </c>
      <c r="H69" s="30">
        <f>[1]Липецк!$BF$144+[1]Липецк!$BF$145+[1]Липецк!$BF$146+[1]Липецк!$BF$147+[1]Липецк!$BF$148+[1]Липецк!$BF$149+[1]Липецк!$BF$150+[1]Липецк!$BF$151</f>
        <v>7587.36</v>
      </c>
      <c r="I69" s="30">
        <f>[1]Липецк!$BO$144+[1]Липецк!$BO$145+[1]Липецк!$BO$146+[1]Липецк!$BO$147+[1]Липецк!$BO$148+[1]Липецк!$BO$149+[1]Липецк!$BO$150+[1]Липецк!$BO$151</f>
        <v>8157.07</v>
      </c>
      <c r="J69" s="30">
        <f t="shared" si="90"/>
        <v>20226.259999999998</v>
      </c>
      <c r="K69" s="30">
        <f>[1]Липецк!$CG$144+[1]Липецк!$CG$145+[1]Липецк!$CG$146+[1]Липецк!$CG$147+[1]Липецк!$CG$148+[1]Липецк!$CG$149+[1]Липецк!$CG$150+[1]Липецк!$CG$151</f>
        <v>7606.72</v>
      </c>
      <c r="L69" s="30">
        <f>[1]Липецк!$CP$144+[1]Липецк!$CP$145+[1]Липецк!$CP$146+[1]Липецк!$CP$147+[1]Липецк!$CP$148+[1]Липецк!$CP$149+[1]Липецк!$CP$150+[1]Липецк!$CP$151</f>
        <v>8558.01</v>
      </c>
      <c r="M69" s="30">
        <f>[1]Липецк!$CY$144+[1]Липецк!$CY$145+[1]Липецк!$CY$146+[1]Липецк!$CY$147+[1]Липецк!$CY$148+[1]Липецк!$CY$149+[1]Липецк!$CY$150+[1]Липецк!$CY$151</f>
        <v>4530.93</v>
      </c>
      <c r="N69" s="30">
        <f t="shared" si="91"/>
        <v>20695.66</v>
      </c>
      <c r="O69" s="30">
        <f>[1]Липецк!$DQ$144+[1]Липецк!$DQ$145+[1]Липецк!$DQ$146+[1]Липецк!$DQ$147+[1]Липецк!$DQ$148+[1]Липецк!$DQ$149+[1]Липецк!$DQ$150+[1]Липецк!$DQ$151</f>
        <v>1394</v>
      </c>
      <c r="P69" s="30">
        <f>[1]Липецк!$DZ$144+[1]Липецк!$DZ$145+[1]Липецк!$DZ$146+[1]Липецк!$DZ$147+[1]Липецк!$DZ$148+[1]Липецк!$DZ$149+[1]Липецк!$DZ$150+[1]Липецк!$DZ$151</f>
        <v>750</v>
      </c>
      <c r="Q69" s="30">
        <f>[1]Липецк!$EI$144+[1]Липецк!$EI$145+[1]Липецк!$EI$146+[1]Липецк!$EI$147+[1]Липецк!$EI$148+[1]Липецк!$EI$149+[1]Липецк!$EI$150+[1]Липецк!$EI$151</f>
        <v>0</v>
      </c>
      <c r="R69" s="30">
        <f t="shared" si="92"/>
        <v>2144</v>
      </c>
      <c r="S69" s="32">
        <f t="shared" si="93"/>
        <v>50652.88</v>
      </c>
    </row>
    <row r="70" spans="1:19" s="10" customFormat="1" ht="15" customHeight="1" thickBot="1" x14ac:dyDescent="0.3">
      <c r="A70" s="49" t="s">
        <v>25</v>
      </c>
      <c r="B70" s="50"/>
      <c r="C70" s="37">
        <f>C62+C64+C66+C69</f>
        <v>662</v>
      </c>
      <c r="D70" s="37">
        <f t="shared" ref="D70" si="94">D62+D64+D66+D69</f>
        <v>1454.84</v>
      </c>
      <c r="E70" s="37">
        <f t="shared" ref="E70" si="95">E62+E64+E66+E69</f>
        <v>15049.730000000001</v>
      </c>
      <c r="F70" s="38">
        <f t="shared" ref="F70" si="96">F62+F64+F66+F69</f>
        <v>17166.57</v>
      </c>
      <c r="G70" s="37">
        <f t="shared" ref="G70" si="97">G62+G64+G66+G69</f>
        <v>9281.68</v>
      </c>
      <c r="H70" s="37">
        <f t="shared" ref="H70" si="98">H62+H64+H66+H69</f>
        <v>22276.31</v>
      </c>
      <c r="I70" s="37">
        <f t="shared" ref="I70" si="99">I62+I64+I66+I69</f>
        <v>26988.82</v>
      </c>
      <c r="J70" s="38">
        <f t="shared" ref="J70" si="100">J62+J64+J66+J69</f>
        <v>58546.81</v>
      </c>
      <c r="K70" s="37">
        <f t="shared" ref="K70" si="101">K62+K64+K66+K69</f>
        <v>32580.879999999997</v>
      </c>
      <c r="L70" s="37">
        <f t="shared" ref="L70" si="102">L62+L64+L66+L69</f>
        <v>35880.89</v>
      </c>
      <c r="M70" s="37">
        <f t="shared" ref="M70" si="103">M62+M64+M66+M69</f>
        <v>15812.45</v>
      </c>
      <c r="N70" s="38">
        <f t="shared" ref="N70" si="104">N62+N64+N66+N69</f>
        <v>84274.22</v>
      </c>
      <c r="O70" s="37">
        <f t="shared" ref="O70" si="105">O62+O64+O66+O69</f>
        <v>1581.2</v>
      </c>
      <c r="P70" s="37">
        <f t="shared" ref="P70" si="106">P62+P64+P66+P69</f>
        <v>855.2</v>
      </c>
      <c r="Q70" s="37">
        <f t="shared" ref="Q70" si="107">Q62+Q64+Q66+Q69</f>
        <v>42</v>
      </c>
      <c r="R70" s="38">
        <f t="shared" ref="R70" si="108">R62+R64+R66+R69</f>
        <v>2478.4</v>
      </c>
      <c r="S70" s="39">
        <f t="shared" ref="S70" si="109">S62+S64+S66+S69</f>
        <v>162466</v>
      </c>
    </row>
    <row r="71" spans="1:19" s="5" customFormat="1" ht="15.75" customHeight="1" thickBot="1" x14ac:dyDescent="0.3">
      <c r="A71" s="54" t="s">
        <v>32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6"/>
    </row>
    <row r="72" spans="1:19" ht="15.75" thickBot="1" x14ac:dyDescent="0.3">
      <c r="A72" s="44" t="s">
        <v>0</v>
      </c>
      <c r="B72" s="45"/>
      <c r="C72" s="40" t="s">
        <v>1</v>
      </c>
      <c r="D72" s="34" t="s">
        <v>2</v>
      </c>
      <c r="E72" s="34" t="s">
        <v>3</v>
      </c>
      <c r="F72" s="35" t="s">
        <v>24</v>
      </c>
      <c r="G72" s="34" t="s">
        <v>4</v>
      </c>
      <c r="H72" s="34" t="s">
        <v>5</v>
      </c>
      <c r="I72" s="34" t="s">
        <v>6</v>
      </c>
      <c r="J72" s="35" t="s">
        <v>23</v>
      </c>
      <c r="K72" s="34" t="s">
        <v>7</v>
      </c>
      <c r="L72" s="34" t="s">
        <v>8</v>
      </c>
      <c r="M72" s="34" t="s">
        <v>9</v>
      </c>
      <c r="N72" s="35" t="s">
        <v>22</v>
      </c>
      <c r="O72" s="34" t="s">
        <v>10</v>
      </c>
      <c r="P72" s="34" t="s">
        <v>11</v>
      </c>
      <c r="Q72" s="34" t="s">
        <v>12</v>
      </c>
      <c r="R72" s="35" t="s">
        <v>21</v>
      </c>
      <c r="S72" s="36" t="s">
        <v>13</v>
      </c>
    </row>
    <row r="73" spans="1:19" x14ac:dyDescent="0.25">
      <c r="A73" s="53" t="s">
        <v>14</v>
      </c>
      <c r="B73" s="41" t="s">
        <v>15</v>
      </c>
      <c r="C73" s="24">
        <f>[1]Орел!$M$83</f>
        <v>258.66790596347204</v>
      </c>
      <c r="D73" s="24">
        <f>[1]Орел!$V$83</f>
        <v>368.59475122497582</v>
      </c>
      <c r="E73" s="24">
        <f>[1]Орел!$AE$83</f>
        <v>448.87025829124769</v>
      </c>
      <c r="F73" s="24">
        <f>C73+D73+E73</f>
        <v>1076.1329154796956</v>
      </c>
      <c r="G73" s="24">
        <f>[1]Орел!$AW$83</f>
        <v>1626.890365054544</v>
      </c>
      <c r="H73" s="24">
        <f>[1]Орел!$BF$83</f>
        <v>4211.7007457062718</v>
      </c>
      <c r="I73" s="24">
        <f>[1]Орел!$BO$83</f>
        <v>1918.4374340611012</v>
      </c>
      <c r="J73" s="24">
        <f>G73+H73+I73</f>
        <v>7757.0285448219165</v>
      </c>
      <c r="K73" s="24">
        <f>[1]Орел!$CG$83</f>
        <v>1247.5740356332799</v>
      </c>
      <c r="L73" s="24">
        <f>[1]Орел!$CP$83</f>
        <v>2092.7768851675678</v>
      </c>
      <c r="M73" s="24">
        <f>[1]Орел!$CY$83</f>
        <v>1111.8417153554244</v>
      </c>
      <c r="N73" s="24">
        <f>K73+L73+M73</f>
        <v>4452.1926361562719</v>
      </c>
      <c r="O73" s="24">
        <f>[1]Орел!$DQ$83</f>
        <v>0</v>
      </c>
      <c r="P73" s="24">
        <f>[1]Орел!$DZ$83</f>
        <v>0</v>
      </c>
      <c r="Q73" s="24">
        <f>[1]Орел!$EI$83</f>
        <v>0</v>
      </c>
      <c r="R73" s="24">
        <f>O73+P73+Q73</f>
        <v>0</v>
      </c>
      <c r="S73" s="26">
        <f>F73+J73+N73+R73</f>
        <v>13285.354096457882</v>
      </c>
    </row>
    <row r="74" spans="1:19" ht="15.75" thickBot="1" x14ac:dyDescent="0.3">
      <c r="A74" s="47"/>
      <c r="B74" s="21" t="s">
        <v>16</v>
      </c>
      <c r="C74" s="27">
        <f>[1]Орел!$L$84</f>
        <v>0</v>
      </c>
      <c r="D74" s="27">
        <f>[1]Орел!$U$84</f>
        <v>0</v>
      </c>
      <c r="E74" s="27">
        <f>[1]Орел!$AD$84</f>
        <v>0</v>
      </c>
      <c r="F74" s="27">
        <f t="shared" ref="F74:F80" si="110">C74+D74+E74</f>
        <v>0</v>
      </c>
      <c r="G74" s="27">
        <f>[1]Орел!$AV$84</f>
        <v>0</v>
      </c>
      <c r="H74" s="27">
        <f>[1]Орел!$BE$84</f>
        <v>0</v>
      </c>
      <c r="I74" s="27">
        <f>[1]Орел!$BN$84</f>
        <v>2</v>
      </c>
      <c r="J74" s="27">
        <f t="shared" ref="J74:J80" si="111">G74+H74+I74</f>
        <v>2</v>
      </c>
      <c r="K74" s="27">
        <f>[1]Орел!$CF$84</f>
        <v>0</v>
      </c>
      <c r="L74" s="27">
        <f>[1]Орел!$CO$84</f>
        <v>1</v>
      </c>
      <c r="M74" s="27">
        <f>[1]Орел!$CX$84</f>
        <v>0</v>
      </c>
      <c r="N74" s="27">
        <f t="shared" ref="N74:N80" si="112">K74+L74+M74</f>
        <v>1</v>
      </c>
      <c r="O74" s="27">
        <f>[1]Орел!$DP$84</f>
        <v>0</v>
      </c>
      <c r="P74" s="27">
        <f>[1]Орел!$DY$84</f>
        <v>0</v>
      </c>
      <c r="Q74" s="27">
        <f>[1]Орел!$EH$84</f>
        <v>0</v>
      </c>
      <c r="R74" s="27">
        <f t="shared" ref="R74:R80" si="113">O74+P74+Q74</f>
        <v>0</v>
      </c>
      <c r="S74" s="29">
        <f t="shared" ref="S74:S80" si="114">F74+J74+N74+R74</f>
        <v>3</v>
      </c>
    </row>
    <row r="75" spans="1:19" x14ac:dyDescent="0.25">
      <c r="A75" s="46" t="s">
        <v>17</v>
      </c>
      <c r="B75" s="17" t="s">
        <v>15</v>
      </c>
      <c r="C75" s="24">
        <f>[1]Орел!$M$41+[1]Орел!$M$51</f>
        <v>56.94288250000001</v>
      </c>
      <c r="D75" s="24">
        <f>[1]Орел!$V$41+[1]Орел!$V$51</f>
        <v>247.58262427518423</v>
      </c>
      <c r="E75" s="24">
        <f>[1]Орел!$AE$41+[1]Орел!$AE$51</f>
        <v>1078.8404468904387</v>
      </c>
      <c r="F75" s="24">
        <f t="shared" si="110"/>
        <v>1383.3659536656228</v>
      </c>
      <c r="G75" s="24">
        <f>[1]Орел!$AW$41+[1]Орел!$AW$51</f>
        <v>1204.9302194667637</v>
      </c>
      <c r="H75" s="24">
        <f>[1]Орел!$BF$41+[1]Орел!$BF$51</f>
        <v>804.48439821090244</v>
      </c>
      <c r="I75" s="24">
        <f>[1]Орел!$BO$41+[1]Орел!$BO$51</f>
        <v>91.794129874999982</v>
      </c>
      <c r="J75" s="24">
        <f t="shared" si="111"/>
        <v>2101.2087475526664</v>
      </c>
      <c r="K75" s="24">
        <f>[1]Орел!$CG$41+[1]Орел!$CG$51</f>
        <v>698.24607787500031</v>
      </c>
      <c r="L75" s="24">
        <f>[1]Орел!$CP$41+[1]Орел!$CP$51</f>
        <v>5059.074379792346</v>
      </c>
      <c r="M75" s="24">
        <f>[1]Орел!$CY$41+[1]Орел!$CY$51</f>
        <v>3455.0287602694175</v>
      </c>
      <c r="N75" s="24">
        <f t="shared" si="112"/>
        <v>9212.349217936764</v>
      </c>
      <c r="O75" s="24">
        <f>[1]Орел!$DQ$41+[1]Орел!$DQ$51</f>
        <v>0</v>
      </c>
      <c r="P75" s="24">
        <f>[1]Орел!$DZ$41+[1]Орел!$DZ$51</f>
        <v>0</v>
      </c>
      <c r="Q75" s="24">
        <f>[1]Орел!$EI$41+[1]Орел!$EI$51</f>
        <v>0</v>
      </c>
      <c r="R75" s="24">
        <f t="shared" si="113"/>
        <v>0</v>
      </c>
      <c r="S75" s="26">
        <f t="shared" si="114"/>
        <v>12696.923919155053</v>
      </c>
    </row>
    <row r="76" spans="1:19" ht="15.75" thickBot="1" x14ac:dyDescent="0.3">
      <c r="A76" s="47"/>
      <c r="B76" s="21" t="s">
        <v>18</v>
      </c>
      <c r="C76" s="22">
        <f>[1]Орел!$L$42+[1]Орел!$L$52</f>
        <v>0</v>
      </c>
      <c r="D76" s="22">
        <f>[1]Орел!$U$42+[1]Орел!$U$52</f>
        <v>25.58</v>
      </c>
      <c r="E76" s="22">
        <f>[1]Орел!$AD$42+[1]Орел!$AD$52</f>
        <v>81.241</v>
      </c>
      <c r="F76" s="22">
        <f t="shared" si="110"/>
        <v>106.821</v>
      </c>
      <c r="G76" s="22">
        <f>[1]Орел!$AV$42+[1]Орел!$AV$52</f>
        <v>25.058999999999997</v>
      </c>
      <c r="H76" s="22">
        <f>[1]Орел!$BE$52</f>
        <v>23.323</v>
      </c>
      <c r="I76" s="22">
        <f>[1]Орел!$BN$42+[1]Орел!$BN$52</f>
        <v>0</v>
      </c>
      <c r="J76" s="22">
        <f t="shared" si="111"/>
        <v>48.381999999999998</v>
      </c>
      <c r="K76" s="22">
        <f>[1]Орел!$CF$42+[1]Орел!$CF$52</f>
        <v>27.4</v>
      </c>
      <c r="L76" s="22">
        <f>[1]Орел!$CO$42+[1]Орел!$CO$52</f>
        <v>53.432000000000002</v>
      </c>
      <c r="M76" s="22">
        <f>[1]Орел!$CX$42+[1]Орел!$CX$52</f>
        <v>230.25900000000001</v>
      </c>
      <c r="N76" s="22">
        <f t="shared" si="112"/>
        <v>311.09100000000001</v>
      </c>
      <c r="O76" s="22">
        <f>[1]Орел!$DP$42+[1]Орел!$DP$52</f>
        <v>0</v>
      </c>
      <c r="P76" s="22">
        <f>[1]Орел!$DY$42+[1]Орел!$DY$52</f>
        <v>0</v>
      </c>
      <c r="Q76" s="22">
        <f>[1]Орел!$EH$42+[1]Орел!$EH$52</f>
        <v>0</v>
      </c>
      <c r="R76" s="22">
        <f t="shared" si="113"/>
        <v>0</v>
      </c>
      <c r="S76" s="23">
        <f t="shared" si="114"/>
        <v>466.29399999999998</v>
      </c>
    </row>
    <row r="77" spans="1:19" x14ac:dyDescent="0.25">
      <c r="A77" s="46" t="s">
        <v>19</v>
      </c>
      <c r="B77" s="17" t="s">
        <v>15</v>
      </c>
      <c r="C77" s="24">
        <f>[1]Орел!$M$61+[1]Орел!$M$72+[1]Орел!$M$135+[1]Орел!$M$138</f>
        <v>643.0673178000045</v>
      </c>
      <c r="D77" s="24">
        <f>[1]Орел!$V$61+[1]Орел!$V$72+[1]Орел!$V$135+[1]Орел!$V$138</f>
        <v>906.65151299998479</v>
      </c>
      <c r="E77" s="24">
        <f>[1]Орел!$AE$61+[1]Орел!$AE$72+[1]Орел!$AE$135+[1]Орел!$AE$138</f>
        <v>4534.8994251999811</v>
      </c>
      <c r="F77" s="24">
        <f t="shared" si="110"/>
        <v>6084.6182559999706</v>
      </c>
      <c r="G77" s="24">
        <f>[1]Орел!$AW$61+[1]Орел!$AW$72+[1]Орел!$AW$135+[1]Орел!$AW$138</f>
        <v>6851.3864213147399</v>
      </c>
      <c r="H77" s="24">
        <f>[1]Орел!$BF$61+[1]Орел!$BF$72+[1]Орел!$BF$135+[1]Орел!$BF$138</f>
        <v>9337.9449309064785</v>
      </c>
      <c r="I77" s="24">
        <f>[1]Орел!$BO$61+[1]Орел!$BO$72+[1]Орел!$BO$135+[1]Орел!$BO$138</f>
        <v>11001.048302800926</v>
      </c>
      <c r="J77" s="24">
        <f t="shared" si="111"/>
        <v>27190.379655022145</v>
      </c>
      <c r="K77" s="24">
        <f>[1]Орел!$CG$61+[1]Орел!$CG$72+[1]Орел!$CG$135+[1]Орел!$CG$138</f>
        <v>10338.633717128476</v>
      </c>
      <c r="L77" s="24">
        <f>[1]Орел!$CP$61+[1]Орел!$CP$72+[1]Орел!$CP$135+[1]Орел!$CP$138</f>
        <v>9486.4420288300371</v>
      </c>
      <c r="M77" s="24">
        <f>[1]Орел!$CY$61+[1]Орел!$CY$72+[1]Орел!$CY$135+[1]Орел!$CY$138</f>
        <v>8001.2782046877801</v>
      </c>
      <c r="N77" s="24">
        <f t="shared" si="112"/>
        <v>27826.353950646295</v>
      </c>
      <c r="O77" s="24">
        <f>[1]Орел!$DQ$61+[1]Орел!$DQ$72+[1]Орел!$DQ$135+[1]Орел!$DQ$138</f>
        <v>0</v>
      </c>
      <c r="P77" s="24">
        <f>[1]Орел!$DZ$61+[1]Орел!$DZ$72+[1]Орел!$DZ$135+[1]Орел!$DZ$138</f>
        <v>0</v>
      </c>
      <c r="Q77" s="24">
        <f>[1]Орел!$EI$61+[1]Орел!$EI$72+[1]Орел!$EI$135+[1]Орел!$EI$138</f>
        <v>0</v>
      </c>
      <c r="R77" s="24">
        <f t="shared" si="113"/>
        <v>0</v>
      </c>
      <c r="S77" s="26">
        <f t="shared" si="114"/>
        <v>61101.351861668416</v>
      </c>
    </row>
    <row r="78" spans="1:19" x14ac:dyDescent="0.25">
      <c r="A78" s="48"/>
      <c r="B78" s="12" t="s">
        <v>18</v>
      </c>
      <c r="C78" s="13">
        <f>[1]Орел!$L$62+[1]Орел!$L$73+[1]Орел!$L$142+[1]Орел!$L$143</f>
        <v>0</v>
      </c>
      <c r="D78" s="13">
        <f>[1]Орел!$U$62+[1]Орел!$U$73+[1]Орел!$U$142+[1]Орел!$U$143</f>
        <v>0</v>
      </c>
      <c r="E78" s="13">
        <f>[1]Орел!$AD$62+[1]Орел!$AD$73+[1]Орел!$AD$142+[1]Орел!$AD$143</f>
        <v>33.15</v>
      </c>
      <c r="F78" s="13">
        <f t="shared" si="110"/>
        <v>33.15</v>
      </c>
      <c r="G78" s="13">
        <f>[1]Орел!$AV$62+[1]Орел!$AV$73+[1]Орел!$AV$142+[1]Орел!$AV$143</f>
        <v>72.210000000000008</v>
      </c>
      <c r="H78" s="13">
        <f>[1]Орел!$BE$62+[1]Орел!$BE$73+[1]Орел!$BE$142+[1]Орел!$BE$143</f>
        <v>20.301000000000002</v>
      </c>
      <c r="I78" s="13">
        <f>[1]Орел!$BN$62+[1]Орел!$BN$73+[1]Орел!$BN$142+[1]Орел!$BN$143</f>
        <v>106.54900000000001</v>
      </c>
      <c r="J78" s="13">
        <f t="shared" si="111"/>
        <v>199.06</v>
      </c>
      <c r="K78" s="13">
        <f>[1]Орел!$CF$62+[1]Орел!$CF$73+[1]Орел!$CF$142+[1]Орел!$CF$143</f>
        <v>60.643999999999998</v>
      </c>
      <c r="L78" s="13">
        <f>[1]Орел!$CO$62+[1]Орел!$CO$73+[1]Орел!$CO$142+[1]Орел!$CO$143</f>
        <v>48.591999999999999</v>
      </c>
      <c r="M78" s="13">
        <f>[1]Орел!$CX$62+[1]Орел!$CX$73+[1]Орел!$CX$142+[1]Орел!$CX$143</f>
        <v>144.00200000000001</v>
      </c>
      <c r="N78" s="13">
        <f t="shared" si="112"/>
        <v>253.238</v>
      </c>
      <c r="O78" s="13">
        <f>[1]Орел!$DP$62+[1]Орел!$DP$73+[1]Орел!$DP$142+[1]Орел!$DP$143</f>
        <v>0</v>
      </c>
      <c r="P78" s="13">
        <f>[1]Орел!$DY$62+[1]Орел!$DY$73+[1]Орел!$DY$142+[1]Орел!$DY$143</f>
        <v>0</v>
      </c>
      <c r="Q78" s="13">
        <f>[1]Орел!$EH$62+[1]Орел!$EH$73+[1]Орел!$EH$142+[1]Орел!$EH$143</f>
        <v>0</v>
      </c>
      <c r="R78" s="13">
        <f t="shared" si="113"/>
        <v>0</v>
      </c>
      <c r="S78" s="15">
        <f t="shared" si="114"/>
        <v>485.44799999999998</v>
      </c>
    </row>
    <row r="79" spans="1:19" ht="15.75" thickBot="1" x14ac:dyDescent="0.3">
      <c r="A79" s="47"/>
      <c r="B79" s="21" t="s">
        <v>20</v>
      </c>
      <c r="C79" s="27">
        <f>[1]Орел!$L$136</f>
        <v>0</v>
      </c>
      <c r="D79" s="27">
        <f>[1]Орел!$U$136</f>
        <v>0</v>
      </c>
      <c r="E79" s="27">
        <f>[1]Орел!$AD$136</f>
        <v>0</v>
      </c>
      <c r="F79" s="27">
        <f t="shared" si="110"/>
        <v>0</v>
      </c>
      <c r="G79" s="27">
        <f>[1]Орел!$AV$136</f>
        <v>9</v>
      </c>
      <c r="H79" s="27">
        <f>[1]Орел!$BE$136</f>
        <v>15</v>
      </c>
      <c r="I79" s="27">
        <f>[1]Орел!$BN$136</f>
        <v>14</v>
      </c>
      <c r="J79" s="27">
        <f t="shared" si="111"/>
        <v>38</v>
      </c>
      <c r="K79" s="27">
        <f>[1]Орел!$CF$136</f>
        <v>14</v>
      </c>
      <c r="L79" s="27">
        <f>[1]Орел!$CO$136</f>
        <v>14</v>
      </c>
      <c r="M79" s="27">
        <f>[1]Орел!$CX$136</f>
        <v>10</v>
      </c>
      <c r="N79" s="27">
        <f t="shared" si="112"/>
        <v>38</v>
      </c>
      <c r="O79" s="27">
        <f>[1]Орел!$DP$136</f>
        <v>0</v>
      </c>
      <c r="P79" s="27">
        <f>[1]Орел!$DY$136</f>
        <v>0</v>
      </c>
      <c r="Q79" s="27">
        <f>[1]Орел!$EH$136</f>
        <v>0</v>
      </c>
      <c r="R79" s="27">
        <f t="shared" si="113"/>
        <v>0</v>
      </c>
      <c r="S79" s="29">
        <f t="shared" si="114"/>
        <v>76</v>
      </c>
    </row>
    <row r="80" spans="1:19" ht="15" customHeight="1" thickBot="1" x14ac:dyDescent="0.3">
      <c r="A80" s="51" t="s">
        <v>38</v>
      </c>
      <c r="B80" s="52"/>
      <c r="C80" s="30">
        <f>[1]Орел!$M$144+[1]Орел!$M$145+[1]Орел!$M$146+[1]Орел!$M$147+[1]Орел!$M$148+[1]Орел!$M$149+[1]Орел!$M$150+[1]Орел!$M$151</f>
        <v>126.99498692464694</v>
      </c>
      <c r="D80" s="30">
        <f>[1]Орел!$V$144+[1]Орел!$V$145+[1]Орел!$V$146+[1]Орел!$V$147+[1]Орел!$V$148+[1]Орел!$V$149+[1]Орел!$V$150+[1]Орел!$V$151</f>
        <v>861.5574279042678</v>
      </c>
      <c r="E80" s="30">
        <f>[1]Орел!$AE$144+[1]Орел!$AE$145+[1]Орел!$AE$146+[1]Орел!$AE$147+[1]Орел!$AE$148+[1]Орел!$AE$149+[1]Орел!$AE$150+[1]Орел!$AE$151</f>
        <v>2954.6675210051226</v>
      </c>
      <c r="F80" s="30">
        <f t="shared" si="110"/>
        <v>3943.2199358340372</v>
      </c>
      <c r="G80" s="30">
        <f>[1]Орел!$AW$144+[1]Орел!$AW$145+[1]Орел!$AW$146+[1]Орел!$AW$147+[1]Орел!$AW$148+[1]Орел!$AW$149+[1]Орел!$AW$150+[1]Орел!$AW$151</f>
        <v>1142.3154700940763</v>
      </c>
      <c r="H80" s="30">
        <f>[1]Орел!$BF$144+[1]Орел!$BF$145+[1]Орел!$BF$146+[1]Орел!$BF$147+[1]Орел!$BF$148+[1]Орел!$BF$149+[1]Орел!$BF$150+[1]Орел!$BF$151</f>
        <v>1889.7988770066559</v>
      </c>
      <c r="I80" s="30">
        <f>[1]Орел!$BO$144+[1]Орел!$BO$145+[1]Орел!$BO$146+[1]Орел!$BO$147+[1]Орел!$BO$148+[1]Орел!$BO$149+[1]Орел!$BO$150+[1]Орел!$BO$151</f>
        <v>1289.629249560508</v>
      </c>
      <c r="J80" s="30">
        <f t="shared" si="111"/>
        <v>4321.7435966612402</v>
      </c>
      <c r="K80" s="30">
        <f>[1]Орел!$CG$144+[1]Орел!$CG$145+[1]Орел!$CG$146+[1]Орел!$CG$147+[1]Орел!$CG$148+[1]Орел!$CG$149+[1]Орел!$CG$150+[1]Орел!$CG$151</f>
        <v>1370.0413859752707</v>
      </c>
      <c r="L80" s="30">
        <f>[1]Орел!$CP$144+[1]Орел!$CP$145+[1]Орел!$CP$146+[1]Орел!$CP$147+[1]Орел!$CP$148+[1]Орел!$CP$149+[1]Орел!$CP$150+[1]Орел!$CP$151</f>
        <v>1107.1344790576009</v>
      </c>
      <c r="M80" s="30">
        <f>[1]Орел!$CY$144+[1]Орел!$CY$145+[1]Орел!$CY$146+[1]Орел!$CY$147+[1]Орел!$CY$148+[1]Орел!$CY$149+[1]Орел!$CY$150+[1]Орел!$CY$151</f>
        <v>493.63999540026992</v>
      </c>
      <c r="N80" s="30">
        <f t="shared" si="112"/>
        <v>2970.8158604331416</v>
      </c>
      <c r="O80" s="30">
        <f>[1]Орел!$DQ$144+[1]Орел!$DQ$145+[1]Орел!$DQ$146+[1]Орел!$DQ$147+[1]Орел!$DQ$148+[1]Орел!$DQ$149+[1]Орел!$DQ$150+[1]Орел!$DQ$151</f>
        <v>0</v>
      </c>
      <c r="P80" s="30">
        <f>[1]Орел!$DZ$144+[1]Орел!$DZ$145+[1]Орел!$DZ$146+[1]Орел!$DZ$147+[1]Орел!$DZ$148+[1]Орел!$DZ$149+[1]Орел!$DZ$150+[1]Орел!$DZ$151</f>
        <v>0</v>
      </c>
      <c r="Q80" s="30">
        <f>[1]Орел!$EI$144+[1]Орел!$EI$145+[1]Орел!$EI$146+[1]Орел!$EI$147+[1]Орел!$EI$148+[1]Орел!$EI$149+[1]Орел!$EI$150+[1]Орел!$EI$151</f>
        <v>0</v>
      </c>
      <c r="R80" s="30">
        <f t="shared" si="113"/>
        <v>0</v>
      </c>
      <c r="S80" s="32">
        <f t="shared" si="114"/>
        <v>11235.77939292842</v>
      </c>
    </row>
    <row r="81" spans="1:19" s="10" customFormat="1" ht="15" customHeight="1" thickBot="1" x14ac:dyDescent="0.3">
      <c r="A81" s="49" t="s">
        <v>25</v>
      </c>
      <c r="B81" s="50"/>
      <c r="C81" s="37">
        <f>C73+C75+C77+C80</f>
        <v>1085.6730931881236</v>
      </c>
      <c r="D81" s="37">
        <f t="shared" ref="D81" si="115">D73+D75+D77+D80</f>
        <v>2384.3863164044124</v>
      </c>
      <c r="E81" s="37">
        <f t="shared" ref="E81" si="116">E73+E75+E77+E80</f>
        <v>9017.2776513867902</v>
      </c>
      <c r="F81" s="38">
        <f t="shared" ref="F81" si="117">F73+F75+F77+F80</f>
        <v>12487.337060979326</v>
      </c>
      <c r="G81" s="37">
        <f t="shared" ref="G81" si="118">G73+G75+G77+G80</f>
        <v>10825.522475930124</v>
      </c>
      <c r="H81" s="37">
        <f t="shared" ref="H81" si="119">H73+H75+H77+H80</f>
        <v>16243.928951830309</v>
      </c>
      <c r="I81" s="37">
        <f t="shared" ref="I81" si="120">I73+I75+I77+I80</f>
        <v>14300.909116297535</v>
      </c>
      <c r="J81" s="38">
        <f t="shared" ref="J81" si="121">J73+J75+J77+J80</f>
        <v>41370.36054405797</v>
      </c>
      <c r="K81" s="37">
        <f t="shared" ref="K81" si="122">K73+K75+K77+K80</f>
        <v>13654.495216612027</v>
      </c>
      <c r="L81" s="37">
        <f t="shared" ref="L81" si="123">L73+L75+L77+L80</f>
        <v>17745.427772847554</v>
      </c>
      <c r="M81" s="37">
        <f t="shared" ref="M81" si="124">M73+M75+M77+M80</f>
        <v>13061.788675712891</v>
      </c>
      <c r="N81" s="38">
        <f t="shared" ref="N81" si="125">N73+N75+N77+N80</f>
        <v>44461.711665172472</v>
      </c>
      <c r="O81" s="37">
        <f t="shared" ref="O81" si="126">O73+O75+O77+O80</f>
        <v>0</v>
      </c>
      <c r="P81" s="37">
        <f t="shared" ref="P81" si="127">P73+P75+P77+P80</f>
        <v>0</v>
      </c>
      <c r="Q81" s="37">
        <f t="shared" ref="Q81" si="128">Q73+Q75+Q77+Q80</f>
        <v>0</v>
      </c>
      <c r="R81" s="38">
        <f t="shared" ref="R81" si="129">R73+R75+R77+R80</f>
        <v>0</v>
      </c>
      <c r="S81" s="39">
        <f t="shared" ref="S81" si="130">S73+S75+S77+S80</f>
        <v>98319.40927020977</v>
      </c>
    </row>
    <row r="82" spans="1:19" s="5" customFormat="1" ht="15.75" customHeight="1" thickBot="1" x14ac:dyDescent="0.3">
      <c r="A82" s="54" t="s">
        <v>33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</row>
    <row r="83" spans="1:19" ht="15.75" thickBot="1" x14ac:dyDescent="0.3">
      <c r="A83" s="44" t="s">
        <v>0</v>
      </c>
      <c r="B83" s="45"/>
      <c r="C83" s="40" t="s">
        <v>1</v>
      </c>
      <c r="D83" s="34" t="s">
        <v>2</v>
      </c>
      <c r="E83" s="34" t="s">
        <v>3</v>
      </c>
      <c r="F83" s="35" t="s">
        <v>24</v>
      </c>
      <c r="G83" s="34" t="s">
        <v>4</v>
      </c>
      <c r="H83" s="34" t="s">
        <v>5</v>
      </c>
      <c r="I83" s="34" t="s">
        <v>6</v>
      </c>
      <c r="J83" s="35" t="s">
        <v>23</v>
      </c>
      <c r="K83" s="34" t="s">
        <v>7</v>
      </c>
      <c r="L83" s="34" t="s">
        <v>8</v>
      </c>
      <c r="M83" s="34" t="s">
        <v>9</v>
      </c>
      <c r="N83" s="35" t="s">
        <v>22</v>
      </c>
      <c r="O83" s="34" t="s">
        <v>10</v>
      </c>
      <c r="P83" s="34" t="s">
        <v>11</v>
      </c>
      <c r="Q83" s="34" t="s">
        <v>12</v>
      </c>
      <c r="R83" s="35" t="s">
        <v>21</v>
      </c>
      <c r="S83" s="36" t="s">
        <v>13</v>
      </c>
    </row>
    <row r="84" spans="1:19" x14ac:dyDescent="0.25">
      <c r="A84" s="53" t="s">
        <v>14</v>
      </c>
      <c r="B84" s="41" t="s">
        <v>15</v>
      </c>
      <c r="C84" s="24">
        <f>[1]Смоленск!$M$83</f>
        <v>0</v>
      </c>
      <c r="D84" s="24">
        <f>[1]Смоленск!$V$83</f>
        <v>0</v>
      </c>
      <c r="E84" s="24">
        <f>[1]Смоленск!$AE$83</f>
        <v>638.70000000000005</v>
      </c>
      <c r="F84" s="24">
        <f>C84+D84+E84</f>
        <v>638.70000000000005</v>
      </c>
      <c r="G84" s="24">
        <f>[1]Смоленск!$AW$83</f>
        <v>3929.12</v>
      </c>
      <c r="H84" s="24">
        <f>[1]Смоленск!$BF$83</f>
        <v>3388.3</v>
      </c>
      <c r="I84" s="24">
        <f>[1]Смоленск!$BO$83</f>
        <v>4692.6400000000003</v>
      </c>
      <c r="J84" s="24">
        <f>G84+H84+I84</f>
        <v>12010.060000000001</v>
      </c>
      <c r="K84" s="24">
        <f>[1]Смоленск!$CG$83</f>
        <v>6370.38</v>
      </c>
      <c r="L84" s="24">
        <f>[1]Смоленск!$CP$83</f>
        <v>5302.39</v>
      </c>
      <c r="M84" s="24">
        <f>[1]Смоленск!$CY$83</f>
        <v>6736.64</v>
      </c>
      <c r="N84" s="24">
        <f>K84+L84+M84</f>
        <v>18409.41</v>
      </c>
      <c r="O84" s="24">
        <f>[1]Смоленск!$DQ$83</f>
        <v>0</v>
      </c>
      <c r="P84" s="24">
        <f>[1]Смоленск!$DZ$83</f>
        <v>0</v>
      </c>
      <c r="Q84" s="24">
        <f>[1]Смоленск!$EI$83</f>
        <v>0</v>
      </c>
      <c r="R84" s="24">
        <f>O84+P84+Q84</f>
        <v>0</v>
      </c>
      <c r="S84" s="26">
        <f>F84+J84+N84+R84</f>
        <v>31058.170000000002</v>
      </c>
    </row>
    <row r="85" spans="1:19" ht="15.75" thickBot="1" x14ac:dyDescent="0.3">
      <c r="A85" s="47"/>
      <c r="B85" s="21" t="s">
        <v>16</v>
      </c>
      <c r="C85" s="27">
        <f>[1]Смоленск!$L$84</f>
        <v>0</v>
      </c>
      <c r="D85" s="27">
        <f>[1]Смоленск!$U$84</f>
        <v>0</v>
      </c>
      <c r="E85" s="27">
        <f>[1]Смоленск!$AD$84</f>
        <v>0</v>
      </c>
      <c r="F85" s="27">
        <f t="shared" ref="F85:F91" si="131">C85+D85+E85</f>
        <v>0</v>
      </c>
      <c r="G85" s="27">
        <f>[1]Смоленск!$AV$84</f>
        <v>0</v>
      </c>
      <c r="H85" s="27">
        <f>[1]Смоленск!$BE$84</f>
        <v>0</v>
      </c>
      <c r="I85" s="27">
        <f>[1]Смоленск!$BN$84</f>
        <v>1</v>
      </c>
      <c r="J85" s="27">
        <f t="shared" ref="J85:J91" si="132">G85+H85+I85</f>
        <v>1</v>
      </c>
      <c r="K85" s="27">
        <f>[1]Смоленск!$CF$84</f>
        <v>1</v>
      </c>
      <c r="L85" s="27">
        <f>[1]Смоленск!$CO$84</f>
        <v>1</v>
      </c>
      <c r="M85" s="27">
        <f>[1]Смоленск!$CX$84</f>
        <v>1</v>
      </c>
      <c r="N85" s="27">
        <f t="shared" ref="N85:N91" si="133">K85+L85+M85</f>
        <v>3</v>
      </c>
      <c r="O85" s="27">
        <f>[1]Смоленск!$DP$84</f>
        <v>0</v>
      </c>
      <c r="P85" s="27">
        <f>[1]Смоленск!$DY$84</f>
        <v>0</v>
      </c>
      <c r="Q85" s="27">
        <f>[1]Смоленск!$EH$84</f>
        <v>0</v>
      </c>
      <c r="R85" s="27">
        <f t="shared" ref="R85:R91" si="134">O85+P85+Q85</f>
        <v>0</v>
      </c>
      <c r="S85" s="29">
        <f t="shared" ref="S85:S91" si="135">F85+J85+N85+R85</f>
        <v>4</v>
      </c>
    </row>
    <row r="86" spans="1:19" x14ac:dyDescent="0.25">
      <c r="A86" s="46" t="s">
        <v>17</v>
      </c>
      <c r="B86" s="17" t="s">
        <v>15</v>
      </c>
      <c r="C86" s="24">
        <f>[1]Смоленск!$M$41+[1]Смоленск!$M$51</f>
        <v>0</v>
      </c>
      <c r="D86" s="24">
        <f>[1]Смоленск!$V$41+[1]Смоленск!$V$51</f>
        <v>0</v>
      </c>
      <c r="E86" s="24">
        <f>[1]Смоленск!$AE$41+[1]Смоленск!$AE$51</f>
        <v>31.001130000000003</v>
      </c>
      <c r="F86" s="24">
        <f t="shared" si="131"/>
        <v>31.001130000000003</v>
      </c>
      <c r="G86" s="24">
        <f>[1]Смоленск!$AW$41+[1]Смоленск!$AW$51</f>
        <v>120.57550000000001</v>
      </c>
      <c r="H86" s="24">
        <f>[1]Смоленск!$BF$41+[1]Смоленск!$BF$51</f>
        <v>2023.13735</v>
      </c>
      <c r="I86" s="24">
        <f>[1]Смоленск!$BO$41+[1]Смоленск!$BO$51</f>
        <v>7940.2217600000004</v>
      </c>
      <c r="J86" s="24">
        <f t="shared" si="132"/>
        <v>10083.93461</v>
      </c>
      <c r="K86" s="24">
        <f>[1]Смоленск!$CG$41+[1]Смоленск!$CG$51</f>
        <v>7827.6745599999995</v>
      </c>
      <c r="L86" s="24">
        <f>[1]Смоленск!$CP$41+[1]Смоленск!$CP$51</f>
        <v>9522.3834900000002</v>
      </c>
      <c r="M86" s="24">
        <f>[1]Смоленск!$CY$41+[1]Смоленск!$CY$51</f>
        <v>9006.406210000001</v>
      </c>
      <c r="N86" s="24">
        <f t="shared" si="133"/>
        <v>26356.464260000001</v>
      </c>
      <c r="O86" s="24">
        <f>[1]Смоленск!$DQ$41+[1]Смоленск!$DQ$51</f>
        <v>0</v>
      </c>
      <c r="P86" s="24">
        <f>[1]Смоленск!$DZ$41+[1]Смоленск!$DZ$51</f>
        <v>0</v>
      </c>
      <c r="Q86" s="24">
        <f>[1]Смоленск!$EI$41+[1]Смоленск!$EI$51</f>
        <v>0</v>
      </c>
      <c r="R86" s="24">
        <f t="shared" si="134"/>
        <v>0</v>
      </c>
      <c r="S86" s="26">
        <f t="shared" si="135"/>
        <v>36471.4</v>
      </c>
    </row>
    <row r="87" spans="1:19" ht="15.75" thickBot="1" x14ac:dyDescent="0.3">
      <c r="A87" s="47"/>
      <c r="B87" s="21" t="s">
        <v>18</v>
      </c>
      <c r="C87" s="22">
        <f>[1]Смоленск!$L$42+[1]Смоленск!$L$52</f>
        <v>0</v>
      </c>
      <c r="D87" s="22">
        <f>[1]Смоленск!$U$42+[1]Смоленск!$U$52</f>
        <v>0</v>
      </c>
      <c r="E87" s="22">
        <f>[1]Смоленск!$AD$42+[1]Смоленск!$AD$52</f>
        <v>0</v>
      </c>
      <c r="F87" s="22">
        <f t="shared" si="131"/>
        <v>0</v>
      </c>
      <c r="G87" s="22">
        <f>[1]Смоленск!$AV$42+[1]Смоленск!$AV$52</f>
        <v>18</v>
      </c>
      <c r="H87" s="22">
        <f>[1]Смоленск!$BE$52</f>
        <v>55.150000000000006</v>
      </c>
      <c r="I87" s="22">
        <f>[1]Смоленск!$BN$42+[1]Смоленск!$BN$52</f>
        <v>102.76100000000001</v>
      </c>
      <c r="J87" s="22">
        <f t="shared" si="132"/>
        <v>175.911</v>
      </c>
      <c r="K87" s="22">
        <f>[1]Смоленск!$CF$42+[1]Смоленск!$CF$52</f>
        <v>242.26999999999998</v>
      </c>
      <c r="L87" s="22">
        <f>[1]Смоленск!$CO$42+[1]Смоленск!$CO$52</f>
        <v>43.41</v>
      </c>
      <c r="M87" s="22">
        <f>[1]Смоленск!$CX$42+[1]Смоленск!$CX$52</f>
        <v>190.755</v>
      </c>
      <c r="N87" s="22">
        <f t="shared" si="133"/>
        <v>476.43499999999995</v>
      </c>
      <c r="O87" s="22">
        <f>[1]Смоленск!$DP$42+[1]Смоленск!$DP$52</f>
        <v>0</v>
      </c>
      <c r="P87" s="22">
        <f>[1]Смоленск!$DY$42+[1]Смоленск!$DY$52</f>
        <v>0</v>
      </c>
      <c r="Q87" s="22">
        <f>[1]Смоленск!$EH$42+[1]Смоленск!$EH$52</f>
        <v>0</v>
      </c>
      <c r="R87" s="22">
        <f t="shared" si="134"/>
        <v>0</v>
      </c>
      <c r="S87" s="23">
        <f t="shared" si="135"/>
        <v>652.346</v>
      </c>
    </row>
    <row r="88" spans="1:19" x14ac:dyDescent="0.25">
      <c r="A88" s="46" t="s">
        <v>19</v>
      </c>
      <c r="B88" s="17" t="s">
        <v>15</v>
      </c>
      <c r="C88" s="24">
        <f>[1]Смоленск!$M$61+[1]Смоленск!$M$72+[1]Смоленск!$M$135+[1]Смоленск!$M$138</f>
        <v>22.96</v>
      </c>
      <c r="D88" s="24">
        <f>[1]Смоленск!$V$61+[1]Смоленск!$V$72+[1]Смоленск!$V$135+[1]Смоленск!$V$138</f>
        <v>1830.55</v>
      </c>
      <c r="E88" s="24">
        <f>[1]Смоленск!$AE$61+[1]Смоленск!$AE$72+[1]Смоленск!$AE$135+[1]Смоленск!$AE$138</f>
        <v>7479.86</v>
      </c>
      <c r="F88" s="24">
        <f t="shared" si="131"/>
        <v>9333.369999999999</v>
      </c>
      <c r="G88" s="24">
        <f>[1]Смоленск!$AW$61+[1]Смоленск!$AW$72+[1]Смоленск!$AW$135+[1]Смоленск!$AW$138</f>
        <v>6134.7300000000005</v>
      </c>
      <c r="H88" s="24">
        <f>[1]Смоленск!$BF$61+[1]Смоленск!$BF$72+[1]Смоленск!$BF$135+[1]Смоленск!$BF$138</f>
        <v>8430.2000000000007</v>
      </c>
      <c r="I88" s="24">
        <f>[1]Смоленск!$BO$61+[1]Смоленск!$BO$72+[1]Смоленск!$BO$135+[1]Смоленск!$BO$138</f>
        <v>14216.32</v>
      </c>
      <c r="J88" s="24">
        <f t="shared" si="132"/>
        <v>28781.25</v>
      </c>
      <c r="K88" s="24">
        <f>[1]Смоленск!$CG$61+[1]Смоленск!$CG$72+[1]Смоленск!$CG$135+[1]Смоленск!$CG$138</f>
        <v>11202.14</v>
      </c>
      <c r="L88" s="24">
        <f>[1]Смоленск!$CP$61+[1]Смоленск!$CP$72+[1]Смоленск!$CP$135+[1]Смоленск!$CP$138</f>
        <v>15230.619999999999</v>
      </c>
      <c r="M88" s="24">
        <f>[1]Смоленск!$CY$61+[1]Смоленск!$CY$72+[1]Смоленск!$CY$135+[1]Смоленск!$CY$138</f>
        <v>10496.59</v>
      </c>
      <c r="N88" s="24">
        <f t="shared" si="133"/>
        <v>36929.35</v>
      </c>
      <c r="O88" s="24">
        <f>[1]Смоленск!$DQ$61+[1]Смоленск!$DQ$72+[1]Смоленск!$DQ$135+[1]Смоленск!$DQ$138</f>
        <v>175.26</v>
      </c>
      <c r="P88" s="24">
        <f>[1]Смоленск!$DZ$61+[1]Смоленск!$DZ$72+[1]Смоленск!$DZ$135+[1]Смоленск!$DZ$138</f>
        <v>0</v>
      </c>
      <c r="Q88" s="24">
        <f>[1]Смоленск!$EI$61+[1]Смоленск!$EI$72+[1]Смоленск!$EI$135+[1]Смоленск!$EI$138</f>
        <v>0</v>
      </c>
      <c r="R88" s="24">
        <f t="shared" si="134"/>
        <v>175.26</v>
      </c>
      <c r="S88" s="26">
        <f t="shared" si="135"/>
        <v>75219.23</v>
      </c>
    </row>
    <row r="89" spans="1:19" x14ac:dyDescent="0.25">
      <c r="A89" s="48"/>
      <c r="B89" s="12" t="s">
        <v>18</v>
      </c>
      <c r="C89" s="13">
        <f>[1]Смоленск!$L$62+[1]Смоленск!$L$73+[1]Смоленск!$L$142+[1]Смоленск!$L$143</f>
        <v>3.8</v>
      </c>
      <c r="D89" s="13">
        <f>[1]Смоленск!$U$62+[1]Смоленск!$U$73+[1]Смоленск!$U$142+[1]Смоленск!$U$143</f>
        <v>65.457999999999998</v>
      </c>
      <c r="E89" s="13">
        <f>[1]Смоленск!$AD$62+[1]Смоленск!$AD$73+[1]Смоленск!$AD$142+[1]Смоленск!$AD$143</f>
        <v>316.56899999999996</v>
      </c>
      <c r="F89" s="13">
        <f t="shared" si="131"/>
        <v>385.82699999999994</v>
      </c>
      <c r="G89" s="13">
        <f>[1]Смоленск!$AV$62+[1]Смоленск!$AV$73+[1]Смоленск!$AV$142+[1]Смоленск!$AV$143</f>
        <v>130.86900000000003</v>
      </c>
      <c r="H89" s="13">
        <f>[1]Смоленск!$BE$62+[1]Смоленск!$BE$73+[1]Смоленск!$BE$142+[1]Смоленск!$BE$143</f>
        <v>111.33799999999999</v>
      </c>
      <c r="I89" s="13">
        <f>[1]Смоленск!$BN$62+[1]Смоленск!$BN$73+[1]Смоленск!$BN$142+[1]Смоленск!$BN$143</f>
        <v>281.05</v>
      </c>
      <c r="J89" s="13">
        <f t="shared" si="132"/>
        <v>523.25700000000006</v>
      </c>
      <c r="K89" s="13">
        <f>[1]Смоленск!$CF$62+[1]Смоленск!$CF$73+[1]Смоленск!$CF$142+[1]Смоленск!$CF$143</f>
        <v>159.70400000000001</v>
      </c>
      <c r="L89" s="13">
        <f>[1]Смоленск!$CO$62+[1]Смоленск!$CO$73+[1]Смоленск!$CO$142+[1]Смоленск!$CO$143</f>
        <v>209.16400000000002</v>
      </c>
      <c r="M89" s="13">
        <f>[1]Смоленск!$CX$62+[1]Смоленск!$CX$73+[1]Смоленск!$CX$142+[1]Смоленск!$CX$143</f>
        <v>211.845</v>
      </c>
      <c r="N89" s="13">
        <f t="shared" si="133"/>
        <v>580.71300000000008</v>
      </c>
      <c r="O89" s="13">
        <f>[1]Смоленск!$DP$62+[1]Смоленск!$DP$73+[1]Смоленск!$DP$142+[1]Смоленск!$DP$143</f>
        <v>0</v>
      </c>
      <c r="P89" s="13">
        <f>[1]Смоленск!$DY$62+[1]Смоленск!$DY$73+[1]Смоленск!$DY$142+[1]Смоленск!$DY$143</f>
        <v>0</v>
      </c>
      <c r="Q89" s="13">
        <f>[1]Смоленск!$EH$62+[1]Смоленск!$EH$73+[1]Смоленск!$EH$142+[1]Смоленск!$EH$143</f>
        <v>0</v>
      </c>
      <c r="R89" s="13">
        <f t="shared" si="134"/>
        <v>0</v>
      </c>
      <c r="S89" s="15">
        <f t="shared" si="135"/>
        <v>1489.797</v>
      </c>
    </row>
    <row r="90" spans="1:19" ht="15.75" thickBot="1" x14ac:dyDescent="0.3">
      <c r="A90" s="47"/>
      <c r="B90" s="21" t="s">
        <v>20</v>
      </c>
      <c r="C90" s="27">
        <f>[1]Смоленск!$L$136</f>
        <v>0</v>
      </c>
      <c r="D90" s="27">
        <f>[1]Смоленск!$U$136</f>
        <v>10</v>
      </c>
      <c r="E90" s="27">
        <f>[1]Смоленск!$AD$136</f>
        <v>93</v>
      </c>
      <c r="F90" s="27">
        <f t="shared" si="131"/>
        <v>103</v>
      </c>
      <c r="G90" s="27">
        <f>[1]Смоленск!$AV$136</f>
        <v>86</v>
      </c>
      <c r="H90" s="27">
        <f>[1]Смоленск!$BE$136</f>
        <v>87</v>
      </c>
      <c r="I90" s="27">
        <f>[1]Смоленск!$BN$136</f>
        <v>90</v>
      </c>
      <c r="J90" s="27">
        <f t="shared" si="132"/>
        <v>263</v>
      </c>
      <c r="K90" s="27">
        <f>[1]Смоленск!$CF$136</f>
        <v>85</v>
      </c>
      <c r="L90" s="27">
        <f>[1]Смоленск!$CO$136</f>
        <v>113</v>
      </c>
      <c r="M90" s="27">
        <f>[1]Смоленск!$CX$136</f>
        <v>112</v>
      </c>
      <c r="N90" s="27">
        <f t="shared" si="133"/>
        <v>310</v>
      </c>
      <c r="O90" s="27">
        <f>[1]Смоленск!$DP$136</f>
        <v>0</v>
      </c>
      <c r="P90" s="27">
        <f>[1]Смоленск!$DY$136</f>
        <v>0</v>
      </c>
      <c r="Q90" s="27">
        <f>[1]Смоленск!$EH$136</f>
        <v>0</v>
      </c>
      <c r="R90" s="27">
        <f t="shared" si="134"/>
        <v>0</v>
      </c>
      <c r="S90" s="29">
        <f t="shared" si="135"/>
        <v>676</v>
      </c>
    </row>
    <row r="91" spans="1:19" ht="15" customHeight="1" thickBot="1" x14ac:dyDescent="0.3">
      <c r="A91" s="51" t="s">
        <v>38</v>
      </c>
      <c r="B91" s="52"/>
      <c r="C91" s="30">
        <f>[1]Смоленск!$M$144+[1]Смоленск!$M$145+[1]Смоленск!$M$146+[1]Смоленск!$M$147+[1]Смоленск!$M$148+[1]Смоленск!$M$149+[1]Смоленск!$M$150+[1]Смоленск!$M$151</f>
        <v>1431.35</v>
      </c>
      <c r="D91" s="30">
        <f>[1]Смоленск!$V$144+[1]Смоленск!$V$145+[1]Смоленск!$V$146+[1]Смоленск!$V$147+[1]Смоленск!$V$148+[1]Смоленск!$V$149+[1]Смоленск!$V$150+[1]Смоленск!$V$151</f>
        <v>2618.2717600000001</v>
      </c>
      <c r="E91" s="30">
        <f>[1]Смоленск!$AE$144+[1]Смоленск!$AE$145+[1]Смоленск!$AE$146+[1]Смоленск!$AE$147+[1]Смоленск!$AE$148+[1]Смоленск!$AE$149+[1]Смоленск!$AE$150+[1]Смоленск!$AE$151</f>
        <v>3474.6534200000001</v>
      </c>
      <c r="F91" s="30">
        <f t="shared" si="131"/>
        <v>7524.2751800000005</v>
      </c>
      <c r="G91" s="30">
        <f>[1]Смоленск!$AW$144+[1]Смоленск!$AW$145+[1]Смоленск!$AW$146+[1]Смоленск!$AW$147+[1]Смоленск!$AW$148+[1]Смоленск!$AW$149+[1]Смоленск!$AW$150+[1]Смоленск!$AW$151</f>
        <v>5867.3860000000004</v>
      </c>
      <c r="H91" s="30">
        <f>[1]Смоленск!$BF$144+[1]Смоленск!$BF$145+[1]Смоленск!$BF$146+[1]Смоленск!$BF$147+[1]Смоленск!$BF$148+[1]Смоленск!$BF$149+[1]Смоленск!$BF$150+[1]Смоленск!$BF$151</f>
        <v>5254.3969699999998</v>
      </c>
      <c r="I91" s="30">
        <f>[1]Смоленск!$BO$144+[1]Смоленск!$BO$145+[1]Смоленск!$BO$146+[1]Смоленск!$BO$147+[1]Смоленск!$BO$148+[1]Смоленск!$BO$149+[1]Смоленск!$BO$150+[1]Смоленск!$BO$151</f>
        <v>6542.639733</v>
      </c>
      <c r="J91" s="30">
        <f t="shared" si="132"/>
        <v>17664.422703</v>
      </c>
      <c r="K91" s="30">
        <f>[1]Смоленск!$CG$144+[1]Смоленск!$CG$145+[1]Смоленск!$CG$146+[1]Смоленск!$CG$147+[1]Смоленск!$CG$148+[1]Смоленск!$CG$149+[1]Смоленск!$CG$150+[1]Смоленск!$CG$151</f>
        <v>6159.6548300000004</v>
      </c>
      <c r="L91" s="30">
        <f>[1]Смоленск!$CP$144+[1]Смоленск!$CP$145+[1]Смоленск!$CP$146+[1]Смоленск!$CP$147+[1]Смоленск!$CP$148+[1]Смоленск!$CP$149+[1]Смоленск!$CP$150+[1]Смоленск!$CP$151</f>
        <v>6410.2396000000008</v>
      </c>
      <c r="M91" s="30">
        <f>[1]Смоленск!$CY$144+[1]Смоленск!$CY$145+[1]Смоленск!$CY$146+[1]Смоленск!$CY$147+[1]Смоленск!$CY$148+[1]Смоленск!$CY$149+[1]Смоленск!$CY$150+[1]Смоленск!$CY$151</f>
        <v>3830.4616900000001</v>
      </c>
      <c r="N91" s="30">
        <f t="shared" si="133"/>
        <v>16400.35612</v>
      </c>
      <c r="O91" s="30">
        <f>[1]Смоленск!$DQ$144+[1]Смоленск!$DQ$145+[1]Смоленск!$DQ$146+[1]Смоленск!$DQ$147+[1]Смоленск!$DQ$148+[1]Смоленск!$DQ$149+[1]Смоленск!$DQ$150+[1]Смоленск!$DQ$151</f>
        <v>2128.1419999999998</v>
      </c>
      <c r="P91" s="30">
        <f>[1]Смоленск!$DZ$144+[1]Смоленск!$DZ$145+[1]Смоленск!$DZ$146+[1]Смоленск!$DZ$147+[1]Смоленск!$DZ$148+[1]Смоленск!$DZ$149+[1]Смоленск!$DZ$150+[1]Смоленск!$DZ$151</f>
        <v>1326.5520000000001</v>
      </c>
      <c r="Q91" s="30">
        <f>[1]Смоленск!$EI$144+[1]Смоленск!$EI$145+[1]Смоленск!$EI$146+[1]Смоленск!$EI$147+[1]Смоленск!$EI$148+[1]Смоленск!$EI$149+[1]Смоленск!$EI$150+[1]Смоленск!$EI$151</f>
        <v>1127.452</v>
      </c>
      <c r="R91" s="30">
        <f t="shared" si="134"/>
        <v>4582.1459999999997</v>
      </c>
      <c r="S91" s="32">
        <f t="shared" si="135"/>
        <v>46171.200002999998</v>
      </c>
    </row>
    <row r="92" spans="1:19" s="10" customFormat="1" ht="15" customHeight="1" thickBot="1" x14ac:dyDescent="0.3">
      <c r="A92" s="49" t="s">
        <v>25</v>
      </c>
      <c r="B92" s="50"/>
      <c r="C92" s="37">
        <f>C84+C86+C88+C91</f>
        <v>1454.31</v>
      </c>
      <c r="D92" s="37">
        <f t="shared" ref="D92" si="136">D84+D86+D88+D91</f>
        <v>4448.8217599999998</v>
      </c>
      <c r="E92" s="37">
        <f t="shared" ref="E92" si="137">E84+E86+E88+E91</f>
        <v>11624.214550000001</v>
      </c>
      <c r="F92" s="38">
        <f t="shared" ref="F92" si="138">F84+F86+F88+F91</f>
        <v>17527.346310000001</v>
      </c>
      <c r="G92" s="37">
        <f t="shared" ref="G92" si="139">G84+G86+G88+G91</f>
        <v>16051.811500000002</v>
      </c>
      <c r="H92" s="37">
        <f t="shared" ref="H92" si="140">H84+H86+H88+H91</f>
        <v>19096.034319999999</v>
      </c>
      <c r="I92" s="37">
        <f t="shared" ref="I92" si="141">I84+I86+I88+I91</f>
        <v>33391.821492999996</v>
      </c>
      <c r="J92" s="38">
        <f t="shared" ref="J92" si="142">J84+J86+J88+J91</f>
        <v>68539.667312999998</v>
      </c>
      <c r="K92" s="37">
        <f t="shared" ref="K92" si="143">K84+K86+K88+K91</f>
        <v>31559.849389999999</v>
      </c>
      <c r="L92" s="37">
        <f t="shared" ref="L92" si="144">L84+L86+L88+L91</f>
        <v>36465.633090000003</v>
      </c>
      <c r="M92" s="37">
        <f t="shared" ref="M92" si="145">M84+M86+M88+M91</f>
        <v>30070.097900000001</v>
      </c>
      <c r="N92" s="38">
        <f t="shared" ref="N92" si="146">N84+N86+N88+N91</f>
        <v>98095.580379999985</v>
      </c>
      <c r="O92" s="37">
        <f t="shared" ref="O92" si="147">O84+O86+O88+O91</f>
        <v>2303.402</v>
      </c>
      <c r="P92" s="37">
        <f t="shared" ref="P92" si="148">P84+P86+P88+P91</f>
        <v>1326.5520000000001</v>
      </c>
      <c r="Q92" s="37">
        <f t="shared" ref="Q92" si="149">Q84+Q86+Q88+Q91</f>
        <v>1127.452</v>
      </c>
      <c r="R92" s="38">
        <f t="shared" ref="R92" si="150">R84+R86+R88+R91</f>
        <v>4757.4059999999999</v>
      </c>
      <c r="S92" s="39">
        <f t="shared" ref="S92" si="151">S84+S86+S88+S91</f>
        <v>188920.00000299999</v>
      </c>
    </row>
    <row r="93" spans="1:19" s="5" customFormat="1" ht="15.75" customHeight="1" thickBot="1" x14ac:dyDescent="0.3">
      <c r="A93" s="54" t="s">
        <v>34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6"/>
    </row>
    <row r="94" spans="1:19" ht="15.75" thickBot="1" x14ac:dyDescent="0.3">
      <c r="A94" s="44" t="s">
        <v>0</v>
      </c>
      <c r="B94" s="45"/>
      <c r="C94" s="40" t="s">
        <v>1</v>
      </c>
      <c r="D94" s="34" t="s">
        <v>2</v>
      </c>
      <c r="E94" s="34" t="s">
        <v>3</v>
      </c>
      <c r="F94" s="35" t="s">
        <v>24</v>
      </c>
      <c r="G94" s="34" t="s">
        <v>4</v>
      </c>
      <c r="H94" s="34" t="s">
        <v>5</v>
      </c>
      <c r="I94" s="34" t="s">
        <v>6</v>
      </c>
      <c r="J94" s="35" t="s">
        <v>23</v>
      </c>
      <c r="K94" s="34" t="s">
        <v>7</v>
      </c>
      <c r="L94" s="34" t="s">
        <v>8</v>
      </c>
      <c r="M94" s="34" t="s">
        <v>9</v>
      </c>
      <c r="N94" s="35" t="s">
        <v>22</v>
      </c>
      <c r="O94" s="34" t="s">
        <v>10</v>
      </c>
      <c r="P94" s="34" t="s">
        <v>11</v>
      </c>
      <c r="Q94" s="34" t="s">
        <v>12</v>
      </c>
      <c r="R94" s="35" t="s">
        <v>21</v>
      </c>
      <c r="S94" s="36" t="s">
        <v>13</v>
      </c>
    </row>
    <row r="95" spans="1:19" x14ac:dyDescent="0.25">
      <c r="A95" s="53" t="s">
        <v>14</v>
      </c>
      <c r="B95" s="41" t="s">
        <v>15</v>
      </c>
      <c r="C95" s="24">
        <f>[1]Тамбов!$M$83</f>
        <v>0</v>
      </c>
      <c r="D95" s="24">
        <f>[1]Тамбов!$V$83</f>
        <v>0</v>
      </c>
      <c r="E95" s="24">
        <f>[1]Тамбов!$AE$83</f>
        <v>0</v>
      </c>
      <c r="F95" s="24">
        <f>C95+D95+E95</f>
        <v>0</v>
      </c>
      <c r="G95" s="24">
        <f>[1]Тамбов!$AW$83</f>
        <v>116.63</v>
      </c>
      <c r="H95" s="24">
        <f>[1]Тамбов!$BF$83</f>
        <v>3200.93</v>
      </c>
      <c r="I95" s="24">
        <f>[1]Тамбов!$BO$83</f>
        <v>3395.63</v>
      </c>
      <c r="J95" s="24">
        <f>G95+H95+I95</f>
        <v>6713.1900000000005</v>
      </c>
      <c r="K95" s="24">
        <f>[1]Тамбов!$CG$83</f>
        <v>6660.69</v>
      </c>
      <c r="L95" s="24">
        <f>[1]Тамбов!$CP$83</f>
        <v>4666.3599999999997</v>
      </c>
      <c r="M95" s="24">
        <f>[1]Тамбов!$CY$83</f>
        <v>1238.8599999999999</v>
      </c>
      <c r="N95" s="24">
        <f>K95+L95+M95</f>
        <v>12565.91</v>
      </c>
      <c r="O95" s="24">
        <f>[1]Тамбов!$DQ$83</f>
        <v>0</v>
      </c>
      <c r="P95" s="24">
        <f>[1]Тамбов!$DZ$83</f>
        <v>0</v>
      </c>
      <c r="Q95" s="24">
        <f>[1]Тамбов!$EI$83</f>
        <v>0</v>
      </c>
      <c r="R95" s="24">
        <f>O95+P95+Q95</f>
        <v>0</v>
      </c>
      <c r="S95" s="26">
        <f>F95+J95+N95+R95</f>
        <v>19279.099999999999</v>
      </c>
    </row>
    <row r="96" spans="1:19" ht="15.75" thickBot="1" x14ac:dyDescent="0.3">
      <c r="A96" s="47"/>
      <c r="B96" s="21" t="s">
        <v>16</v>
      </c>
      <c r="C96" s="27">
        <f>[1]Тамбов!$L$84</f>
        <v>0</v>
      </c>
      <c r="D96" s="27">
        <f>[1]Тамбов!$U$84</f>
        <v>0</v>
      </c>
      <c r="E96" s="27">
        <f>[1]Тамбов!$AD$84</f>
        <v>0</v>
      </c>
      <c r="F96" s="27">
        <f t="shared" ref="F96:F102" si="152">C96+D96+E96</f>
        <v>0</v>
      </c>
      <c r="G96" s="27">
        <f>[1]Тамбов!$AV$84</f>
        <v>0</v>
      </c>
      <c r="H96" s="27">
        <f>[1]Тамбов!$BE$84</f>
        <v>0</v>
      </c>
      <c r="I96" s="27">
        <f>[1]Тамбов!$BN$84</f>
        <v>0</v>
      </c>
      <c r="J96" s="27">
        <f t="shared" ref="J96:J102" si="153">G96+H96+I96</f>
        <v>0</v>
      </c>
      <c r="K96" s="27">
        <f>[1]Тамбов!$CF$84</f>
        <v>2</v>
      </c>
      <c r="L96" s="27">
        <f>[1]Тамбов!$CO$84</f>
        <v>1</v>
      </c>
      <c r="M96" s="27">
        <f>[1]Тамбов!$CX$84</f>
        <v>1</v>
      </c>
      <c r="N96" s="27">
        <f t="shared" ref="N96:N102" si="154">K96+L96+M96</f>
        <v>4</v>
      </c>
      <c r="O96" s="27">
        <f>[1]Тамбов!$DP$84</f>
        <v>0</v>
      </c>
      <c r="P96" s="27">
        <f>[1]Тамбов!$DY$84</f>
        <v>0</v>
      </c>
      <c r="Q96" s="27">
        <f>[1]Тамбов!$EH$84</f>
        <v>0</v>
      </c>
      <c r="R96" s="27">
        <f t="shared" ref="R96:R102" si="155">O96+P96+Q96</f>
        <v>0</v>
      </c>
      <c r="S96" s="29">
        <f t="shared" ref="S96:S102" si="156">F96+J96+N96+R96</f>
        <v>4</v>
      </c>
    </row>
    <row r="97" spans="1:19" x14ac:dyDescent="0.25">
      <c r="A97" s="46" t="s">
        <v>17</v>
      </c>
      <c r="B97" s="17" t="s">
        <v>15</v>
      </c>
      <c r="C97" s="24">
        <f>[1]Тамбов!$M$41+[1]Тамбов!$M$51</f>
        <v>0</v>
      </c>
      <c r="D97" s="24">
        <f>[1]Тамбов!$V$41+[1]Тамбов!$V$51</f>
        <v>0</v>
      </c>
      <c r="E97" s="24">
        <f>[1]Тамбов!$AE$41+[1]Тамбов!$AE$51</f>
        <v>260.685</v>
      </c>
      <c r="F97" s="24">
        <f t="shared" si="152"/>
        <v>260.685</v>
      </c>
      <c r="G97" s="24">
        <f>[1]Тамбов!$AW$41+[1]Тамбов!$AW$51</f>
        <v>308.66999999999996</v>
      </c>
      <c r="H97" s="24">
        <f>[1]Тамбов!$BF$41+[1]Тамбов!$BF$51</f>
        <v>474.25900000000001</v>
      </c>
      <c r="I97" s="24">
        <f>[1]Тамбов!$BO$41+[1]Тамбов!$BO$51</f>
        <v>1479.777</v>
      </c>
      <c r="J97" s="24">
        <f t="shared" si="153"/>
        <v>2262.7060000000001</v>
      </c>
      <c r="K97" s="24">
        <f>[1]Тамбов!$CG$41+[1]Тамбов!$CG$51</f>
        <v>2686.79</v>
      </c>
      <c r="L97" s="24">
        <f>[1]Тамбов!$CP$41+[1]Тамбов!$CP$51</f>
        <v>1595.28</v>
      </c>
      <c r="M97" s="24">
        <f>[1]Тамбов!$CY$41+[1]Тамбов!$CY$51</f>
        <v>6567.2340000000004</v>
      </c>
      <c r="N97" s="24">
        <f t="shared" si="154"/>
        <v>10849.304</v>
      </c>
      <c r="O97" s="24">
        <f>[1]Тамбов!$DQ$41+[1]Тамбов!$DQ$51</f>
        <v>0</v>
      </c>
      <c r="P97" s="24">
        <f>[1]Тамбов!$DZ$41+[1]Тамбов!$DZ$51</f>
        <v>0</v>
      </c>
      <c r="Q97" s="24">
        <f>[1]Тамбов!$EI$41+[1]Тамбов!$EI$51</f>
        <v>0</v>
      </c>
      <c r="R97" s="24">
        <f t="shared" si="155"/>
        <v>0</v>
      </c>
      <c r="S97" s="26">
        <f t="shared" si="156"/>
        <v>13372.695</v>
      </c>
    </row>
    <row r="98" spans="1:19" ht="15.75" thickBot="1" x14ac:dyDescent="0.3">
      <c r="A98" s="47"/>
      <c r="B98" s="21" t="s">
        <v>18</v>
      </c>
      <c r="C98" s="22">
        <f>[1]Тамбов!$L$42+[1]Тамбов!$L$52</f>
        <v>0</v>
      </c>
      <c r="D98" s="22">
        <f>[1]Тамбов!$U$42+[1]Тамбов!$U$52</f>
        <v>0</v>
      </c>
      <c r="E98" s="22">
        <f>[1]Тамбов!$AD$42+[1]Тамбов!$AD$52</f>
        <v>15.31</v>
      </c>
      <c r="F98" s="22">
        <f t="shared" si="152"/>
        <v>15.31</v>
      </c>
      <c r="G98" s="22">
        <f>[1]Тамбов!$AV$42+[1]Тамбов!$AV$52</f>
        <v>24.158000000000001</v>
      </c>
      <c r="H98" s="22">
        <f>[1]Тамбов!$BE$52</f>
        <v>10.1</v>
      </c>
      <c r="I98" s="22">
        <f>[1]Тамбов!$BN$42+[1]Тамбов!$BN$52</f>
        <v>43.188000000000002</v>
      </c>
      <c r="J98" s="22">
        <f t="shared" si="153"/>
        <v>77.445999999999998</v>
      </c>
      <c r="K98" s="22">
        <f>[1]Тамбов!$CF$42+[1]Тамбов!$CF$52</f>
        <v>51.29</v>
      </c>
      <c r="L98" s="22">
        <f>[1]Тамбов!$CO$42+[1]Тамбов!$CO$52</f>
        <v>50.55</v>
      </c>
      <c r="M98" s="22">
        <f>[1]Тамбов!$CX$42+[1]Тамбов!$CX$52</f>
        <v>83.640999999999991</v>
      </c>
      <c r="N98" s="22">
        <f t="shared" si="154"/>
        <v>185.48099999999999</v>
      </c>
      <c r="O98" s="22">
        <f>[1]Тамбов!$DP$42+[1]Тамбов!$DP$52</f>
        <v>0</v>
      </c>
      <c r="P98" s="22">
        <f>[1]Тамбов!$DY$42+[1]Тамбов!$DY$52</f>
        <v>0</v>
      </c>
      <c r="Q98" s="22">
        <f>[1]Тамбов!$EH$42+[1]Тамбов!$EH$52</f>
        <v>0</v>
      </c>
      <c r="R98" s="22">
        <f t="shared" si="155"/>
        <v>0</v>
      </c>
      <c r="S98" s="23">
        <f t="shared" si="156"/>
        <v>278.23699999999997</v>
      </c>
    </row>
    <row r="99" spans="1:19" x14ac:dyDescent="0.25">
      <c r="A99" s="46" t="s">
        <v>19</v>
      </c>
      <c r="B99" s="17" t="s">
        <v>15</v>
      </c>
      <c r="C99" s="24">
        <f>[1]Тамбов!$M$61+[1]Тамбов!$M$72+[1]Тамбов!$M$135+[1]Тамбов!$M$138</f>
        <v>1240.06</v>
      </c>
      <c r="D99" s="24">
        <f>[1]Тамбов!$V$61+[1]Тамбов!$V$72+[1]Тамбов!$V$135+[1]Тамбов!$V$138</f>
        <v>1505.1100000000001</v>
      </c>
      <c r="E99" s="24">
        <f>[1]Тамбов!$AE$61+[1]Тамбов!$AE$72+[1]Тамбов!$AE$135+[1]Тамбов!$AE$138</f>
        <v>2415.35</v>
      </c>
      <c r="F99" s="24">
        <f t="shared" si="152"/>
        <v>5160.5200000000004</v>
      </c>
      <c r="G99" s="24">
        <f>[1]Тамбов!$AW$61+[1]Тамбов!$AW$72+[1]Тамбов!$AW$135+[1]Тамбов!$AW$138</f>
        <v>5323.5499999999993</v>
      </c>
      <c r="H99" s="24">
        <f>[1]Тамбов!$BF$61+[1]Тамбов!$BF$72+[1]Тамбов!$BF$135+[1]Тамбов!$BF$138</f>
        <v>12315.37</v>
      </c>
      <c r="I99" s="24">
        <f>[1]Тамбов!$BO$61+[1]Тамбов!$BO$72+[1]Тамбов!$BO$135+[1]Тамбов!$BO$138</f>
        <v>18619.099999999999</v>
      </c>
      <c r="J99" s="24">
        <f t="shared" si="153"/>
        <v>36258.019999999997</v>
      </c>
      <c r="K99" s="24">
        <f>[1]Тамбов!$CG$61+[1]Тамбов!$CG$72+[1]Тамбов!$CG$135+[1]Тамбов!$CG$138</f>
        <v>19268.870000000003</v>
      </c>
      <c r="L99" s="24">
        <f>[1]Тамбов!$CP$61+[1]Тамбов!$CP$72+[1]Тамбов!$CP$135+[1]Тамбов!$CP$138</f>
        <v>14638.3</v>
      </c>
      <c r="M99" s="24">
        <f>[1]Тамбов!$CY$61+[1]Тамбов!$CY$72+[1]Тамбов!$CY$135+[1]Тамбов!$CY$138</f>
        <v>11907.46</v>
      </c>
      <c r="N99" s="24">
        <f t="shared" si="154"/>
        <v>45814.63</v>
      </c>
      <c r="O99" s="24">
        <f>[1]Тамбов!$DQ$61+[1]Тамбов!$DQ$72+[1]Тамбов!$DQ$135+[1]Тамбов!$DQ$138</f>
        <v>853.86</v>
      </c>
      <c r="P99" s="24">
        <f>[1]Тамбов!$DZ$61+[1]Тамбов!$DZ$72+[1]Тамбов!$DZ$135+[1]Тамбов!$DZ$138</f>
        <v>873.86</v>
      </c>
      <c r="Q99" s="24">
        <f>[1]Тамбов!$EI$61+[1]Тамбов!$EI$72+[1]Тамбов!$EI$135+[1]Тамбов!$EI$138</f>
        <v>838.02</v>
      </c>
      <c r="R99" s="24">
        <f t="shared" si="155"/>
        <v>2565.7399999999998</v>
      </c>
      <c r="S99" s="26">
        <f t="shared" si="156"/>
        <v>89798.909999999989</v>
      </c>
    </row>
    <row r="100" spans="1:19" x14ac:dyDescent="0.25">
      <c r="A100" s="48"/>
      <c r="B100" s="12" t="s">
        <v>18</v>
      </c>
      <c r="C100" s="13">
        <f>[1]Тамбов!$L$62+[1]Тамбов!$L$73+[1]Тамбов!$L$142+[1]Тамбов!$L$143</f>
        <v>0</v>
      </c>
      <c r="D100" s="13">
        <f>[1]Тамбов!$U$62+[1]Тамбов!$U$73+[1]Тамбов!$U$142+[1]Тамбов!$U$143</f>
        <v>0</v>
      </c>
      <c r="E100" s="13">
        <f>[1]Тамбов!$AD$62+[1]Тамбов!$AD$73+[1]Тамбов!$AD$142+[1]Тамбов!$AD$143</f>
        <v>3.3140000000000001</v>
      </c>
      <c r="F100" s="13">
        <f t="shared" si="152"/>
        <v>3.3140000000000001</v>
      </c>
      <c r="G100" s="13">
        <f>[1]Тамбов!$AV$62+[1]Тамбов!$AV$73+[1]Тамбов!$AV$142+[1]Тамбов!$AV$143</f>
        <v>18.535</v>
      </c>
      <c r="H100" s="13">
        <f>[1]Тамбов!$BE$62+[1]Тамбов!$BE$73+[1]Тамбов!$BE$142+[1]Тамбов!$BE$143</f>
        <v>39.152999999999999</v>
      </c>
      <c r="I100" s="13">
        <f>[1]Тамбов!$BN$62+[1]Тамбов!$BN$73+[1]Тамбов!$BN$142+[1]Тамбов!$BN$143</f>
        <v>115.913</v>
      </c>
      <c r="J100" s="13">
        <f t="shared" si="153"/>
        <v>173.601</v>
      </c>
      <c r="K100" s="13">
        <f>[1]Тамбов!$CF$62+[1]Тамбов!$CF$73+[1]Тамбов!$CF$142+[1]Тамбов!$CF$143</f>
        <v>68.203000000000003</v>
      </c>
      <c r="L100" s="13">
        <f>[1]Тамбов!$CO$62+[1]Тамбов!$CO$73+[1]Тамбов!$CO$142+[1]Тамбов!$CO$143</f>
        <v>84.266999999999996</v>
      </c>
      <c r="M100" s="13">
        <f>[1]Тамбов!$CX$62+[1]Тамбов!$CX$73+[1]Тамбов!$CX$142+[1]Тамбов!$CX$143</f>
        <v>133.376</v>
      </c>
      <c r="N100" s="13">
        <f t="shared" si="154"/>
        <v>285.846</v>
      </c>
      <c r="O100" s="13">
        <f>[1]Тамбов!$DP$62+[1]Тамбов!$DP$73+[1]Тамбов!$DP$142+[1]Тамбов!$DP$143</f>
        <v>0</v>
      </c>
      <c r="P100" s="13">
        <f>[1]Тамбов!$DY$62+[1]Тамбов!$DY$73+[1]Тамбов!$DY$142+[1]Тамбов!$DY$143</f>
        <v>0</v>
      </c>
      <c r="Q100" s="13">
        <f>[1]Тамбов!$EH$62+[1]Тамбов!$EH$73+[1]Тамбов!$EH$142+[1]Тамбов!$EH$143</f>
        <v>0</v>
      </c>
      <c r="R100" s="13">
        <f t="shared" si="155"/>
        <v>0</v>
      </c>
      <c r="S100" s="15">
        <f t="shared" si="156"/>
        <v>462.76099999999997</v>
      </c>
    </row>
    <row r="101" spans="1:19" ht="15.75" thickBot="1" x14ac:dyDescent="0.3">
      <c r="A101" s="47"/>
      <c r="B101" s="21" t="s">
        <v>20</v>
      </c>
      <c r="C101" s="27">
        <f>[1]Тамбов!$L$136</f>
        <v>0</v>
      </c>
      <c r="D101" s="27">
        <f>[1]Тамбов!$U$136</f>
        <v>0</v>
      </c>
      <c r="E101" s="27">
        <f>[1]Тамбов!$AD$136</f>
        <v>0</v>
      </c>
      <c r="F101" s="27">
        <f t="shared" si="152"/>
        <v>0</v>
      </c>
      <c r="G101" s="27">
        <f>[1]Тамбов!$AV$136</f>
        <v>17</v>
      </c>
      <c r="H101" s="27">
        <f>[1]Тамбов!$BE$136</f>
        <v>21</v>
      </c>
      <c r="I101" s="27">
        <f>[1]Тамбов!$BN$136</f>
        <v>27</v>
      </c>
      <c r="J101" s="27">
        <f t="shared" si="153"/>
        <v>65</v>
      </c>
      <c r="K101" s="27">
        <f>[1]Тамбов!$CF$136</f>
        <v>21</v>
      </c>
      <c r="L101" s="27">
        <f>[1]Тамбов!$CO$136</f>
        <v>26</v>
      </c>
      <c r="M101" s="27">
        <f>[1]Тамбов!$CX$136</f>
        <v>22</v>
      </c>
      <c r="N101" s="27">
        <f t="shared" si="154"/>
        <v>69</v>
      </c>
      <c r="O101" s="27">
        <f>[1]Тамбов!$DP$136</f>
        <v>0</v>
      </c>
      <c r="P101" s="27">
        <f>[1]Тамбов!$DY$136</f>
        <v>0</v>
      </c>
      <c r="Q101" s="27">
        <f>[1]Тамбов!$EH$136</f>
        <v>0</v>
      </c>
      <c r="R101" s="27">
        <f t="shared" si="155"/>
        <v>0</v>
      </c>
      <c r="S101" s="29">
        <f t="shared" si="156"/>
        <v>134</v>
      </c>
    </row>
    <row r="102" spans="1:19" ht="15" customHeight="1" thickBot="1" x14ac:dyDescent="0.3">
      <c r="A102" s="51" t="s">
        <v>38</v>
      </c>
      <c r="B102" s="52"/>
      <c r="C102" s="30">
        <f>[1]Тамбов!$M$144+[1]Тамбов!$M$145+[1]Тамбов!$M$146+[1]Тамбов!$M$147+[1]Тамбов!$M$148+[1]Тамбов!$M$149+[1]Тамбов!$M$150+[1]Тамбов!$M$151</f>
        <v>325.58199999999982</v>
      </c>
      <c r="D102" s="30">
        <f>[1]Тамбов!$V$144+[1]Тамбов!$V$145+[1]Тамбов!$V$146+[1]Тамбов!$V$147+[1]Тамбов!$V$148+[1]Тамбов!$V$149+[1]Тамбов!$V$150+[1]Тамбов!$V$151</f>
        <v>2123.0830000000019</v>
      </c>
      <c r="E102" s="30">
        <f>[1]Тамбов!$AE$144+[1]Тамбов!$AE$145+[1]Тамбов!$AE$146+[1]Тамбов!$AE$147+[1]Тамбов!$AE$148+[1]Тамбов!$AE$149+[1]Тамбов!$AE$150+[1]Тамбов!$AE$151</f>
        <v>3416.3933666666685</v>
      </c>
      <c r="F102" s="30">
        <f t="shared" si="152"/>
        <v>5865.0583666666698</v>
      </c>
      <c r="G102" s="30">
        <f>[1]Тамбов!$AW$144+[1]Тамбов!$AW$145+[1]Тамбов!$AW$146+[1]Тамбов!$AW$147+[1]Тамбов!$AW$148+[1]Тамбов!$AW$149+[1]Тамбов!$AW$150+[1]Тамбов!$AW$151</f>
        <v>3192.6935649382731</v>
      </c>
      <c r="H102" s="30">
        <f>[1]Тамбов!$BF$144+[1]Тамбов!$BF$145+[1]Тамбов!$BF$146+[1]Тамбов!$BF$147+[1]Тамбов!$BF$148+[1]Тамбов!$BF$149+[1]Тамбов!$BF$150+[1]Тамбов!$BF$151</f>
        <v>2582.6871604938283</v>
      </c>
      <c r="I102" s="30">
        <f>[1]Тамбов!$BO$144+[1]Тамбов!$BO$145+[1]Тамбов!$BO$146+[1]Тамбов!$BO$147+[1]Тамбов!$BO$148+[1]Тамбов!$BO$149+[1]Тамбов!$BO$150+[1]Тамбов!$BO$151</f>
        <v>4895.3175530000053</v>
      </c>
      <c r="J102" s="30">
        <f t="shared" si="153"/>
        <v>10670.698278432108</v>
      </c>
      <c r="K102" s="30">
        <f>[1]Тамбов!$CG$144+[1]Тамбов!$CG$145+[1]Тамбов!$CG$146+[1]Тамбов!$CG$147+[1]Тамбов!$CG$148+[1]Тамбов!$CG$149+[1]Тамбов!$CG$150+[1]Тамбов!$CG$151</f>
        <v>3424.7562500370441</v>
      </c>
      <c r="L102" s="30">
        <f>[1]Тамбов!$CP$144+[1]Тамбов!$CP$145+[1]Тамбов!$CP$146+[1]Тамбов!$CP$147+[1]Тамбов!$CP$148+[1]Тамбов!$CP$149+[1]Тамбов!$CP$150+[1]Тамбов!$CP$151</f>
        <v>2818.2670664197531</v>
      </c>
      <c r="M102" s="30">
        <f>[1]Тамбов!$CY$144+[1]Тамбов!$CY$145+[1]Тамбов!$CY$146+[1]Тамбов!$CY$147+[1]Тамбов!$CY$148+[1]Тамбов!$CY$149+[1]Тамбов!$CY$150+[1]Тамбов!$CY$151</f>
        <v>1903.0581627160493</v>
      </c>
      <c r="N102" s="30">
        <f t="shared" si="154"/>
        <v>8146.0814791728462</v>
      </c>
      <c r="O102" s="30">
        <f>[1]Тамбов!$DQ$144+[1]Тамбов!$DQ$145+[1]Тамбов!$DQ$146+[1]Тамбов!$DQ$147+[1]Тамбов!$DQ$148+[1]Тамбов!$DQ$149+[1]Тамбов!$DQ$150+[1]Тамбов!$DQ$151</f>
        <v>871.85575802469089</v>
      </c>
      <c r="P102" s="30">
        <f>[1]Тамбов!$DZ$144+[1]Тамбов!$DZ$145+[1]Тамбов!$DZ$146+[1]Тамбов!$DZ$147+[1]Тамбов!$DZ$148+[1]Тамбов!$DZ$149+[1]Тамбов!$DZ$150+[1]Тамбов!$DZ$151</f>
        <v>997.21338888888954</v>
      </c>
      <c r="Q102" s="30">
        <f>[1]Тамбов!$EI$144+[1]Тамбов!$EI$145+[1]Тамбов!$EI$146+[1]Тамбов!$EI$147+[1]Тамбов!$EI$148+[1]Тамбов!$EI$149+[1]Тамбов!$EI$150+[1]Тамбов!$EI$151</f>
        <v>221.63688271604934</v>
      </c>
      <c r="R102" s="30">
        <f t="shared" si="155"/>
        <v>2090.7060296296299</v>
      </c>
      <c r="S102" s="32">
        <f t="shared" si="156"/>
        <v>26772.544153901257</v>
      </c>
    </row>
    <row r="103" spans="1:19" s="10" customFormat="1" ht="15" customHeight="1" thickBot="1" x14ac:dyDescent="0.3">
      <c r="A103" s="49" t="s">
        <v>25</v>
      </c>
      <c r="B103" s="50"/>
      <c r="C103" s="37">
        <f>C95+C97+C99+C102</f>
        <v>1565.6419999999998</v>
      </c>
      <c r="D103" s="37">
        <f t="shared" ref="D103" si="157">D95+D97+D99+D102</f>
        <v>3628.193000000002</v>
      </c>
      <c r="E103" s="37">
        <f t="shared" ref="E103" si="158">E95+E97+E99+E102</f>
        <v>6092.4283666666688</v>
      </c>
      <c r="F103" s="38">
        <f t="shared" ref="F103" si="159">F95+F97+F99+F102</f>
        <v>11286.26336666667</v>
      </c>
      <c r="G103" s="37">
        <f t="shared" ref="G103" si="160">G95+G97+G99+G102</f>
        <v>8941.5435649382725</v>
      </c>
      <c r="H103" s="37">
        <f t="shared" ref="H103" si="161">H95+H97+H99+H102</f>
        <v>18573.246160493829</v>
      </c>
      <c r="I103" s="37">
        <f t="shared" ref="I103" si="162">I95+I97+I99+I102</f>
        <v>28389.824553000002</v>
      </c>
      <c r="J103" s="38">
        <f t="shared" ref="J103" si="163">J95+J97+J99+J102</f>
        <v>55904.614278432105</v>
      </c>
      <c r="K103" s="37">
        <f t="shared" ref="K103" si="164">K95+K97+K99+K102</f>
        <v>32041.106250037046</v>
      </c>
      <c r="L103" s="37">
        <f t="shared" ref="L103" si="165">L95+L97+L99+L102</f>
        <v>23718.207066419753</v>
      </c>
      <c r="M103" s="37">
        <f t="shared" ref="M103" si="166">M95+M97+M99+M102</f>
        <v>21616.61216271605</v>
      </c>
      <c r="N103" s="38">
        <f t="shared" ref="N103" si="167">N95+N97+N99+N102</f>
        <v>77375.925479172845</v>
      </c>
      <c r="O103" s="37">
        <f t="shared" ref="O103" si="168">O95+O97+O99+O102</f>
        <v>1725.7157580246908</v>
      </c>
      <c r="P103" s="37">
        <f t="shared" ref="P103" si="169">P95+P97+P99+P102</f>
        <v>1871.0733888888894</v>
      </c>
      <c r="Q103" s="37">
        <f t="shared" ref="Q103" si="170">Q95+Q97+Q99+Q102</f>
        <v>1059.6568827160493</v>
      </c>
      <c r="R103" s="38">
        <f t="shared" ref="R103" si="171">R95+R97+R99+R102</f>
        <v>4656.4460296296293</v>
      </c>
      <c r="S103" s="39">
        <f t="shared" ref="S103" si="172">S95+S97+S99+S102</f>
        <v>149223.24915390124</v>
      </c>
    </row>
    <row r="104" spans="1:19" s="5" customFormat="1" ht="15.75" customHeight="1" thickBot="1" x14ac:dyDescent="0.3">
      <c r="A104" s="54" t="s">
        <v>35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6"/>
    </row>
    <row r="105" spans="1:19" ht="15.75" thickBot="1" x14ac:dyDescent="0.3">
      <c r="A105" s="44" t="s">
        <v>0</v>
      </c>
      <c r="B105" s="45"/>
      <c r="C105" s="40" t="s">
        <v>1</v>
      </c>
      <c r="D105" s="34" t="s">
        <v>2</v>
      </c>
      <c r="E105" s="34" t="s">
        <v>3</v>
      </c>
      <c r="F105" s="35" t="s">
        <v>24</v>
      </c>
      <c r="G105" s="34" t="s">
        <v>4</v>
      </c>
      <c r="H105" s="34" t="s">
        <v>5</v>
      </c>
      <c r="I105" s="34" t="s">
        <v>6</v>
      </c>
      <c r="J105" s="35" t="s">
        <v>23</v>
      </c>
      <c r="K105" s="34" t="s">
        <v>7</v>
      </c>
      <c r="L105" s="34" t="s">
        <v>8</v>
      </c>
      <c r="M105" s="34" t="s">
        <v>9</v>
      </c>
      <c r="N105" s="35" t="s">
        <v>22</v>
      </c>
      <c r="O105" s="34" t="s">
        <v>10</v>
      </c>
      <c r="P105" s="34" t="s">
        <v>11</v>
      </c>
      <c r="Q105" s="34" t="s">
        <v>12</v>
      </c>
      <c r="R105" s="35" t="s">
        <v>21</v>
      </c>
      <c r="S105" s="36" t="s">
        <v>13</v>
      </c>
    </row>
    <row r="106" spans="1:19" x14ac:dyDescent="0.25">
      <c r="A106" s="53" t="s">
        <v>14</v>
      </c>
      <c r="B106" s="41" t="s">
        <v>15</v>
      </c>
      <c r="C106" s="24">
        <f>[1]Тверь!$M$83</f>
        <v>0</v>
      </c>
      <c r="D106" s="24">
        <f>[1]Тверь!$V$83</f>
        <v>0</v>
      </c>
      <c r="E106" s="24">
        <f>[1]Тверь!$AE$83</f>
        <v>0</v>
      </c>
      <c r="F106" s="24">
        <f>C106+D106+E106</f>
        <v>0</v>
      </c>
      <c r="G106" s="24">
        <f>[1]Тверь!$AW$83</f>
        <v>0</v>
      </c>
      <c r="H106" s="24">
        <f>[1]Тверь!$BF$83</f>
        <v>2525</v>
      </c>
      <c r="I106" s="24">
        <f>[1]Тверь!$BO$83</f>
        <v>5656.75</v>
      </c>
      <c r="J106" s="24">
        <f>G106+H106+I106</f>
        <v>8181.75</v>
      </c>
      <c r="K106" s="24">
        <f>[1]Тверь!$CG$83</f>
        <v>8059.24</v>
      </c>
      <c r="L106" s="24">
        <f>[1]Тверь!$CP$83</f>
        <v>10437.5</v>
      </c>
      <c r="M106" s="24">
        <f>[1]Тверь!$CY$83</f>
        <v>5956.43</v>
      </c>
      <c r="N106" s="24">
        <f>K106+L106+M106</f>
        <v>24453.17</v>
      </c>
      <c r="O106" s="24">
        <f>[1]Тверь!$DQ$83</f>
        <v>0</v>
      </c>
      <c r="P106" s="24">
        <f>[1]Тверь!$DZ$83</f>
        <v>0</v>
      </c>
      <c r="Q106" s="24">
        <f>[1]Тверь!$EI$83</f>
        <v>0</v>
      </c>
      <c r="R106" s="24">
        <f>O106+P106+Q106</f>
        <v>0</v>
      </c>
      <c r="S106" s="26">
        <f>F106+J106+N106+R106</f>
        <v>32634.92</v>
      </c>
    </row>
    <row r="107" spans="1:19" ht="15.75" thickBot="1" x14ac:dyDescent="0.3">
      <c r="A107" s="47"/>
      <c r="B107" s="21" t="s">
        <v>16</v>
      </c>
      <c r="C107" s="27">
        <f>[1]Тверь!$L$84</f>
        <v>0</v>
      </c>
      <c r="D107" s="27">
        <f>[1]Тверь!$U$84</f>
        <v>0</v>
      </c>
      <c r="E107" s="27">
        <f>[1]Тверь!$AD$84</f>
        <v>0</v>
      </c>
      <c r="F107" s="27">
        <f t="shared" ref="F107:F113" si="173">C107+D107+E107</f>
        <v>0</v>
      </c>
      <c r="G107" s="27">
        <f>[1]Тверь!$AV$84</f>
        <v>0</v>
      </c>
      <c r="H107" s="27">
        <f>[1]Тверь!$BE$84</f>
        <v>0</v>
      </c>
      <c r="I107" s="27">
        <f>[1]Тверь!$BN$84</f>
        <v>6</v>
      </c>
      <c r="J107" s="27">
        <f t="shared" ref="J107:J113" si="174">G107+H107+I107</f>
        <v>6</v>
      </c>
      <c r="K107" s="27">
        <f>[1]Тверь!$CF$84</f>
        <v>5</v>
      </c>
      <c r="L107" s="27">
        <f>[1]Тверь!$CO$84</f>
        <v>10</v>
      </c>
      <c r="M107" s="27">
        <f>[1]Тверь!$CX$84</f>
        <v>6</v>
      </c>
      <c r="N107" s="27">
        <f t="shared" ref="N107:N113" si="175">K107+L107+M107</f>
        <v>21</v>
      </c>
      <c r="O107" s="27">
        <f>[1]Тверь!$DP$84</f>
        <v>0</v>
      </c>
      <c r="P107" s="27">
        <f>[1]Тверь!$DY$84</f>
        <v>0</v>
      </c>
      <c r="Q107" s="27">
        <f>[1]Тверь!$EH$84</f>
        <v>0</v>
      </c>
      <c r="R107" s="27">
        <f t="shared" ref="R107:R113" si="176">O107+P107+Q107</f>
        <v>0</v>
      </c>
      <c r="S107" s="29">
        <f t="shared" ref="S107:S113" si="177">F107+J107+N107+R107</f>
        <v>27</v>
      </c>
    </row>
    <row r="108" spans="1:19" x14ac:dyDescent="0.25">
      <c r="A108" s="46" t="s">
        <v>17</v>
      </c>
      <c r="B108" s="17" t="s">
        <v>15</v>
      </c>
      <c r="C108" s="24">
        <f>[1]Тверь!$M$41+[1]Тверь!$M$51</f>
        <v>0</v>
      </c>
      <c r="D108" s="24">
        <f>[1]Тверь!$V$41+[1]Тверь!$V$51</f>
        <v>0</v>
      </c>
      <c r="E108" s="24">
        <f>[1]Тверь!$AE$41+[1]Тверь!$AE$51</f>
        <v>0</v>
      </c>
      <c r="F108" s="24">
        <f t="shared" si="173"/>
        <v>0</v>
      </c>
      <c r="G108" s="24">
        <f>[1]Тверь!$AW$41+[1]Тверь!$AW$51</f>
        <v>472.96053000000001</v>
      </c>
      <c r="H108" s="24">
        <f>[1]Тверь!$BF$41+[1]Тверь!$BF$51</f>
        <v>2725.0971</v>
      </c>
      <c r="I108" s="24">
        <f>[1]Тверь!$BO$41+[1]Тверь!$BO$51</f>
        <v>11675.021149999999</v>
      </c>
      <c r="J108" s="24">
        <f t="shared" si="174"/>
        <v>14873.078779999998</v>
      </c>
      <c r="K108" s="24">
        <f>[1]Тверь!$CG$41+[1]Тверь!$CG$51</f>
        <v>10897.67128</v>
      </c>
      <c r="L108" s="24">
        <f>[1]Тверь!$CP$41+[1]Тверь!$CP$51</f>
        <v>9208.701140000001</v>
      </c>
      <c r="M108" s="24">
        <f>[1]Тверь!$CY$41+[1]Тверь!$CY$51</f>
        <v>10850.48991</v>
      </c>
      <c r="N108" s="24">
        <f t="shared" si="175"/>
        <v>30956.86233</v>
      </c>
      <c r="O108" s="24">
        <f>[1]Тверь!$DQ$41+[1]Тверь!$DQ$51</f>
        <v>0</v>
      </c>
      <c r="P108" s="24">
        <f>[1]Тверь!$DZ$41+[1]Тверь!$DZ$51</f>
        <v>0</v>
      </c>
      <c r="Q108" s="24">
        <f>[1]Тверь!$EI$41+[1]Тверь!$EI$51</f>
        <v>0</v>
      </c>
      <c r="R108" s="24">
        <f t="shared" si="176"/>
        <v>0</v>
      </c>
      <c r="S108" s="26">
        <f t="shared" si="177"/>
        <v>45829.94111</v>
      </c>
    </row>
    <row r="109" spans="1:19" ht="15.75" thickBot="1" x14ac:dyDescent="0.3">
      <c r="A109" s="47"/>
      <c r="B109" s="21" t="s">
        <v>18</v>
      </c>
      <c r="C109" s="22">
        <f>[1]Тверь!$L$42+[1]Тверь!$L$52</f>
        <v>0</v>
      </c>
      <c r="D109" s="22">
        <f>[1]Тверь!$U$42+[1]Тверь!$U$52</f>
        <v>0</v>
      </c>
      <c r="E109" s="22">
        <f>[1]Тверь!$AD$42+[1]Тверь!$AD$52</f>
        <v>0</v>
      </c>
      <c r="F109" s="22">
        <f t="shared" si="173"/>
        <v>0</v>
      </c>
      <c r="G109" s="22">
        <f>[1]Тверь!$AV$42+[1]Тверь!$AV$52</f>
        <v>65.697999999999993</v>
      </c>
      <c r="H109" s="22">
        <f>[1]Тверь!$BE$52</f>
        <v>26.698</v>
      </c>
      <c r="I109" s="22">
        <f>[1]Тверь!$BN$42+[1]Тверь!$BN$52</f>
        <v>167.72</v>
      </c>
      <c r="J109" s="22">
        <f t="shared" si="174"/>
        <v>260.11599999999999</v>
      </c>
      <c r="K109" s="22">
        <f>[1]Тверь!$CF$42+[1]Тверь!$CF$52</f>
        <v>105.76599999999999</v>
      </c>
      <c r="L109" s="22">
        <f>[1]Тверь!$CO$42+[1]Тверь!$CO$52</f>
        <v>151.60000000000002</v>
      </c>
      <c r="M109" s="22">
        <f>[1]Тверь!$CX$42+[1]Тверь!$CX$52</f>
        <v>87.365000000000009</v>
      </c>
      <c r="N109" s="22">
        <f t="shared" si="175"/>
        <v>344.73099999999999</v>
      </c>
      <c r="O109" s="22">
        <f>[1]Тверь!$DP$42+[1]Тверь!$DP$52</f>
        <v>0</v>
      </c>
      <c r="P109" s="22">
        <f>[1]Тверь!$DY$42+[1]Тверь!$DY$52</f>
        <v>0</v>
      </c>
      <c r="Q109" s="22">
        <f>[1]Тверь!$EH$42+[1]Тверь!$EH$52</f>
        <v>0</v>
      </c>
      <c r="R109" s="22">
        <f t="shared" si="176"/>
        <v>0</v>
      </c>
      <c r="S109" s="23">
        <f t="shared" si="177"/>
        <v>604.84699999999998</v>
      </c>
    </row>
    <row r="110" spans="1:19" x14ac:dyDescent="0.25">
      <c r="A110" s="46" t="s">
        <v>19</v>
      </c>
      <c r="B110" s="17" t="s">
        <v>15</v>
      </c>
      <c r="C110" s="24">
        <f>[1]Тверь!$M$61+[1]Тверь!$M$72+[1]Тверь!$M$135+[1]Тверь!$M$138</f>
        <v>1319.2011739999996</v>
      </c>
      <c r="D110" s="24">
        <f>[1]Тверь!$V$61+[1]Тверь!$V$72+[1]Тверь!$V$135+[1]Тверь!$V$138</f>
        <v>1208.0293330000002</v>
      </c>
      <c r="E110" s="24">
        <f>[1]Тверь!$AE$61+[1]Тверь!$AE$72+[1]Тверь!$AE$135+[1]Тверь!$AE$138</f>
        <v>5672.0764250000011</v>
      </c>
      <c r="F110" s="24">
        <f t="shared" si="173"/>
        <v>8199.3069320000013</v>
      </c>
      <c r="G110" s="24">
        <f>[1]Тверь!$AW$61+[1]Тверь!$AW$72+[1]Тверь!$AW$135+[1]Тверь!$AW$138</f>
        <v>9124.6920999999984</v>
      </c>
      <c r="H110" s="24">
        <f>[1]Тверь!$BF$61+[1]Тверь!$BF$72+[1]Тверь!$BF$135+[1]Тверь!$BF$138</f>
        <v>11876.543001</v>
      </c>
      <c r="I110" s="24">
        <f>[1]Тверь!$BO$61+[1]Тверь!$BO$72+[1]Тверь!$BO$135+[1]Тверь!$BO$138</f>
        <v>18338.050450999996</v>
      </c>
      <c r="J110" s="24">
        <f t="shared" si="174"/>
        <v>39339.285551999994</v>
      </c>
      <c r="K110" s="24">
        <f>[1]Тверь!$CG$61+[1]Тверь!$CG$72+[1]Тверь!$CG$135+[1]Тверь!$CG$138</f>
        <v>15094.029574000002</v>
      </c>
      <c r="L110" s="24">
        <f>[1]Тверь!$CP$61+[1]Тверь!$CP$72+[1]Тверь!$CP$135+[1]Тверь!$CP$138</f>
        <v>15914.434319</v>
      </c>
      <c r="M110" s="24">
        <f>[1]Тверь!$CY$61+[1]Тверь!$CY$72+[1]Тверь!$CY$135+[1]Тверь!$CY$138</f>
        <v>18740.425982000001</v>
      </c>
      <c r="N110" s="24">
        <f t="shared" si="175"/>
        <v>49748.889875000001</v>
      </c>
      <c r="O110" s="24">
        <f>[1]Тверь!$DQ$61+[1]Тверь!$DQ$72+[1]Тверь!$DQ$135+[1]Тверь!$DQ$138</f>
        <v>0</v>
      </c>
      <c r="P110" s="24">
        <f>[1]Тверь!$DZ$61+[1]Тверь!$DZ$72+[1]Тверь!$DZ$135+[1]Тверь!$DZ$138</f>
        <v>0</v>
      </c>
      <c r="Q110" s="24">
        <f>[1]Тверь!$EI$61+[1]Тверь!$EI$72+[1]Тверь!$EI$135+[1]Тверь!$EI$138</f>
        <v>0</v>
      </c>
      <c r="R110" s="24">
        <f t="shared" si="176"/>
        <v>0</v>
      </c>
      <c r="S110" s="26">
        <f t="shared" si="177"/>
        <v>97287.482358999987</v>
      </c>
    </row>
    <row r="111" spans="1:19" x14ac:dyDescent="0.25">
      <c r="A111" s="48"/>
      <c r="B111" s="12" t="s">
        <v>18</v>
      </c>
      <c r="C111" s="13">
        <f>[1]Тверь!$L$62+[1]Тверь!$L$73+[1]Тверь!$L$142+[1]Тверь!$L$143</f>
        <v>10.253000000000005</v>
      </c>
      <c r="D111" s="13">
        <f>[1]Тверь!$U$62+[1]Тверь!$U$73+[1]Тверь!$U$142+[1]Тверь!$U$143</f>
        <v>20.675000000000001</v>
      </c>
      <c r="E111" s="13">
        <f>[1]Тверь!$AD$62+[1]Тверь!$AD$73+[1]Тверь!$AD$142+[1]Тверь!$AD$143</f>
        <v>57.621000000000009</v>
      </c>
      <c r="F111" s="13">
        <f t="shared" si="173"/>
        <v>88.549000000000007</v>
      </c>
      <c r="G111" s="13">
        <f>[1]Тверь!$AV$62+[1]Тверь!$AV$73+[1]Тверь!$AV$142+[1]Тверь!$AV$143</f>
        <v>58.507000000000019</v>
      </c>
      <c r="H111" s="13">
        <f>[1]Тверь!$BE$62+[1]Тверь!$BE$73+[1]Тверь!$BE$142+[1]Тверь!$BE$143</f>
        <v>66.696000000000012</v>
      </c>
      <c r="I111" s="13">
        <f>[1]Тверь!$BN$62+[1]Тверь!$BN$73+[1]Тверь!$BN$142+[1]Тверь!$BN$143</f>
        <v>99.584999999999994</v>
      </c>
      <c r="J111" s="13">
        <f t="shared" si="174"/>
        <v>224.78800000000001</v>
      </c>
      <c r="K111" s="13">
        <f>[1]Тверь!$CF$62+[1]Тверь!$CF$73+[1]Тверь!$CF$142+[1]Тверь!$CF$143</f>
        <v>135.01700000000002</v>
      </c>
      <c r="L111" s="13">
        <f>[1]Тверь!$CO$62+[1]Тверь!$CO$73+[1]Тверь!$CO$142+[1]Тверь!$CO$143</f>
        <v>164.74300000000005</v>
      </c>
      <c r="M111" s="13">
        <f>[1]Тверь!$CX$62+[1]Тверь!$CX$73+[1]Тверь!$CX$142+[1]Тверь!$CX$143</f>
        <v>233.255</v>
      </c>
      <c r="N111" s="13">
        <f t="shared" si="175"/>
        <v>533.0150000000001</v>
      </c>
      <c r="O111" s="13">
        <f>[1]Тверь!$DP$62+[1]Тверь!$DP$73+[1]Тверь!$DP$142+[1]Тверь!$DP$143</f>
        <v>0</v>
      </c>
      <c r="P111" s="13">
        <f>[1]Тверь!$DY$62+[1]Тверь!$DY$73+[1]Тверь!$DY$142+[1]Тверь!$DY$143</f>
        <v>0</v>
      </c>
      <c r="Q111" s="13">
        <f>[1]Тверь!$EH$62+[1]Тверь!$EH$73+[1]Тверь!$EH$142+[1]Тверь!$EH$143</f>
        <v>0</v>
      </c>
      <c r="R111" s="13">
        <f t="shared" si="176"/>
        <v>0</v>
      </c>
      <c r="S111" s="15">
        <f t="shared" si="177"/>
        <v>846.35200000000009</v>
      </c>
    </row>
    <row r="112" spans="1:19" ht="15.75" thickBot="1" x14ac:dyDescent="0.3">
      <c r="A112" s="47"/>
      <c r="B112" s="21" t="s">
        <v>20</v>
      </c>
      <c r="C112" s="27">
        <f>[1]Тверь!$L$136</f>
        <v>6</v>
      </c>
      <c r="D112" s="27">
        <f>[1]Тверь!$U$136</f>
        <v>5</v>
      </c>
      <c r="E112" s="27">
        <f>[1]Тверь!$AD$136</f>
        <v>37</v>
      </c>
      <c r="F112" s="27">
        <f t="shared" si="173"/>
        <v>48</v>
      </c>
      <c r="G112" s="27">
        <f>[1]Тверь!$AV$136</f>
        <v>54</v>
      </c>
      <c r="H112" s="27">
        <f>[1]Тверь!$BE$136</f>
        <v>65</v>
      </c>
      <c r="I112" s="27">
        <f>[1]Тверь!$BN$136</f>
        <v>59</v>
      </c>
      <c r="J112" s="27">
        <f t="shared" si="174"/>
        <v>178</v>
      </c>
      <c r="K112" s="27">
        <f>[1]Тверь!$CF$136</f>
        <v>73</v>
      </c>
      <c r="L112" s="27">
        <f>[1]Тверь!$CO$136</f>
        <v>64</v>
      </c>
      <c r="M112" s="27">
        <f>[1]Тверь!$CX$136</f>
        <v>79</v>
      </c>
      <c r="N112" s="27">
        <f t="shared" si="175"/>
        <v>216</v>
      </c>
      <c r="O112" s="27">
        <f>[1]Тверь!$DP$136</f>
        <v>0</v>
      </c>
      <c r="P112" s="27">
        <f>[1]Тверь!$DY$136</f>
        <v>0</v>
      </c>
      <c r="Q112" s="27">
        <f>[1]Тверь!$EH$136</f>
        <v>0</v>
      </c>
      <c r="R112" s="27">
        <f t="shared" si="176"/>
        <v>0</v>
      </c>
      <c r="S112" s="29">
        <f t="shared" si="177"/>
        <v>442</v>
      </c>
    </row>
    <row r="113" spans="1:19" ht="15" customHeight="1" thickBot="1" x14ac:dyDescent="0.3">
      <c r="A113" s="51" t="s">
        <v>38</v>
      </c>
      <c r="B113" s="52"/>
      <c r="C113" s="30">
        <f>[1]Тверь!$M$144+[1]Тверь!$M$145+[1]Тверь!$M$146+[1]Тверь!$M$147+[1]Тверь!$M$148+[1]Тверь!$M$149+[1]Тверь!$M$150+[1]Тверь!$M$151</f>
        <v>1275.0536752812993</v>
      </c>
      <c r="D113" s="30">
        <f>[1]Тверь!$V$144+[1]Тверь!$V$145+[1]Тверь!$V$146+[1]Тверь!$V$147+[1]Тверь!$V$148+[1]Тверь!$V$149+[1]Тверь!$V$150+[1]Тверь!$V$151</f>
        <v>1747.6012133219574</v>
      </c>
      <c r="E113" s="30">
        <f>[1]Тверь!$AE$144+[1]Тверь!$AE$145+[1]Тверь!$AE$146+[1]Тверь!$AE$147+[1]Тверь!$AE$148+[1]Тверь!$AE$149+[1]Тверь!$AE$150+[1]Тверь!$AE$151</f>
        <v>2475.3438248887069</v>
      </c>
      <c r="F113" s="30">
        <f t="shared" si="173"/>
        <v>5497.9987134919638</v>
      </c>
      <c r="G113" s="30">
        <f>[1]Тверь!$AW$144+[1]Тверь!$AW$145+[1]Тверь!$AW$146+[1]Тверь!$AW$147+[1]Тверь!$AW$148+[1]Тверь!$AW$149+[1]Тверь!$AW$150+[1]Тверь!$AW$151</f>
        <v>3220.8404572785466</v>
      </c>
      <c r="H113" s="30">
        <f>[1]Тверь!$BF$144+[1]Тверь!$BF$145+[1]Тверь!$BF$146+[1]Тверь!$BF$147+[1]Тверь!$BF$148+[1]Тверь!$BF$149+[1]Тверь!$BF$150+[1]Тверь!$BF$151</f>
        <v>8523.8188211611268</v>
      </c>
      <c r="I113" s="30">
        <f>[1]Тверь!$BO$144+[1]Тверь!$BO$145+[1]Тверь!$BO$146+[1]Тверь!$BO$147+[1]Тверь!$BO$148+[1]Тверь!$BO$149+[1]Тверь!$BO$150+[1]Тверь!$BO$151</f>
        <v>10995.571234516583</v>
      </c>
      <c r="J113" s="30">
        <f t="shared" si="174"/>
        <v>22740.230512956259</v>
      </c>
      <c r="K113" s="30">
        <f>[1]Тверь!$CG$144+[1]Тверь!$CG$145+[1]Тверь!$CG$146+[1]Тверь!$CG$147+[1]Тверь!$CG$148+[1]Тверь!$CG$149+[1]Тверь!$CG$150+[1]Тверь!$CG$151</f>
        <v>11347.752187046408</v>
      </c>
      <c r="L113" s="30">
        <f>[1]Тверь!$CP$144+[1]Тверь!$CP$145+[1]Тверь!$CP$146+[1]Тверь!$CP$147+[1]Тверь!$CP$148+[1]Тверь!$CP$149+[1]Тверь!$CP$150+[1]Тверь!$CP$151</f>
        <v>8800.3818596375204</v>
      </c>
      <c r="M113" s="30">
        <f>[1]Тверь!$CY$144+[1]Тверь!$CY$145+[1]Тверь!$CY$146+[1]Тверь!$CY$147+[1]Тверь!$CY$148+[1]Тверь!$CY$149+[1]Тверь!$CY$150+[1]Тверь!$CY$151</f>
        <v>4695.7228322520823</v>
      </c>
      <c r="N113" s="30">
        <f t="shared" si="175"/>
        <v>24843.856878936011</v>
      </c>
      <c r="O113" s="30">
        <f>[1]Тверь!$DQ$144+[1]Тверь!$DQ$145+[1]Тверь!$DQ$146+[1]Тверь!$DQ$147+[1]Тверь!$DQ$148+[1]Тверь!$DQ$149+[1]Тверь!$DQ$150+[1]Тверь!$DQ$151</f>
        <v>561.75619999999992</v>
      </c>
      <c r="P113" s="30">
        <f>[1]Тверь!$DZ$144+[1]Тверь!$DZ$145+[1]Тверь!$DZ$146+[1]Тверь!$DZ$147+[1]Тверь!$DZ$148+[1]Тверь!$DZ$149+[1]Тверь!$DZ$150+[1]Тверь!$DZ$151</f>
        <v>592.37</v>
      </c>
      <c r="Q113" s="30">
        <f>[1]Тверь!$EI$144+[1]Тверь!$EI$145+[1]Тверь!$EI$146+[1]Тверь!$EI$147+[1]Тверь!$EI$148+[1]Тверь!$EI$149+[1]Тверь!$EI$150+[1]Тверь!$EI$151</f>
        <v>282.5</v>
      </c>
      <c r="R113" s="30">
        <f t="shared" si="176"/>
        <v>1436.6261999999999</v>
      </c>
      <c r="S113" s="32">
        <f t="shared" si="177"/>
        <v>54518.712305384237</v>
      </c>
    </row>
    <row r="114" spans="1:19" s="10" customFormat="1" ht="15" customHeight="1" thickBot="1" x14ac:dyDescent="0.3">
      <c r="A114" s="49" t="s">
        <v>25</v>
      </c>
      <c r="B114" s="50"/>
      <c r="C114" s="37">
        <f>C106+C108+C110+C113</f>
        <v>2594.2548492812989</v>
      </c>
      <c r="D114" s="37">
        <f t="shared" ref="D114" si="178">D106+D108+D110+D113</f>
        <v>2955.6305463219578</v>
      </c>
      <c r="E114" s="37">
        <f t="shared" ref="E114" si="179">E106+E108+E110+E113</f>
        <v>8147.420249888708</v>
      </c>
      <c r="F114" s="38">
        <f t="shared" ref="F114" si="180">F106+F108+F110+F113</f>
        <v>13697.305645491964</v>
      </c>
      <c r="G114" s="37">
        <f t="shared" ref="G114" si="181">G106+G108+G110+G113</f>
        <v>12818.493087278544</v>
      </c>
      <c r="H114" s="37">
        <f t="shared" ref="H114" si="182">H106+H108+H110+H113</f>
        <v>25650.458922161128</v>
      </c>
      <c r="I114" s="37">
        <f t="shared" ref="I114" si="183">I106+I108+I110+I113</f>
        <v>46665.392835516577</v>
      </c>
      <c r="J114" s="38">
        <f t="shared" ref="J114" si="184">J106+J108+J110+J113</f>
        <v>85134.344844956242</v>
      </c>
      <c r="K114" s="37">
        <f t="shared" ref="K114" si="185">K106+K108+K110+K113</f>
        <v>45398.693041046412</v>
      </c>
      <c r="L114" s="37">
        <f t="shared" ref="L114" si="186">L106+L108+L110+L113</f>
        <v>44361.017318637518</v>
      </c>
      <c r="M114" s="37">
        <f t="shared" ref="M114" si="187">M106+M108+M110+M113</f>
        <v>40243.06872425208</v>
      </c>
      <c r="N114" s="38">
        <f t="shared" ref="N114" si="188">N106+N108+N110+N113</f>
        <v>130002.77908393602</v>
      </c>
      <c r="O114" s="37">
        <f t="shared" ref="O114" si="189">O106+O108+O110+O113</f>
        <v>561.75619999999992</v>
      </c>
      <c r="P114" s="37">
        <f t="shared" ref="P114" si="190">P106+P108+P110+P113</f>
        <v>592.37</v>
      </c>
      <c r="Q114" s="37">
        <f t="shared" ref="Q114" si="191">Q106+Q108+Q110+Q113</f>
        <v>282.5</v>
      </c>
      <c r="R114" s="38">
        <f t="shared" ref="R114" si="192">R106+R108+R110+R113</f>
        <v>1436.6261999999999</v>
      </c>
      <c r="S114" s="39">
        <f t="shared" ref="S114" si="193">S106+S108+S110+S113</f>
        <v>230271.05577438424</v>
      </c>
    </row>
    <row r="115" spans="1:19" s="5" customFormat="1" ht="16.5" thickBot="1" x14ac:dyDescent="0.3">
      <c r="A115" s="54" t="s">
        <v>36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6"/>
    </row>
    <row r="116" spans="1:19" ht="15.75" thickBot="1" x14ac:dyDescent="0.3">
      <c r="A116" s="44" t="s">
        <v>0</v>
      </c>
      <c r="B116" s="45"/>
      <c r="C116" s="40" t="s">
        <v>1</v>
      </c>
      <c r="D116" s="34" t="s">
        <v>2</v>
      </c>
      <c r="E116" s="34" t="s">
        <v>3</v>
      </c>
      <c r="F116" s="35" t="s">
        <v>24</v>
      </c>
      <c r="G116" s="34" t="s">
        <v>4</v>
      </c>
      <c r="H116" s="34" t="s">
        <v>5</v>
      </c>
      <c r="I116" s="34" t="s">
        <v>6</v>
      </c>
      <c r="J116" s="35" t="s">
        <v>23</v>
      </c>
      <c r="K116" s="34" t="s">
        <v>7</v>
      </c>
      <c r="L116" s="34" t="s">
        <v>8</v>
      </c>
      <c r="M116" s="34" t="s">
        <v>9</v>
      </c>
      <c r="N116" s="35" t="s">
        <v>22</v>
      </c>
      <c r="O116" s="34" t="s">
        <v>10</v>
      </c>
      <c r="P116" s="34" t="s">
        <v>11</v>
      </c>
      <c r="Q116" s="34" t="s">
        <v>12</v>
      </c>
      <c r="R116" s="35" t="s">
        <v>21</v>
      </c>
      <c r="S116" s="36" t="s">
        <v>13</v>
      </c>
    </row>
    <row r="117" spans="1:19" x14ac:dyDescent="0.25">
      <c r="A117" s="53" t="s">
        <v>14</v>
      </c>
      <c r="B117" s="41" t="s">
        <v>15</v>
      </c>
      <c r="C117" s="24">
        <f>[1]Ярославль!$M$83</f>
        <v>0</v>
      </c>
      <c r="D117" s="24">
        <f>[1]Ярославль!$V$83</f>
        <v>0</v>
      </c>
      <c r="E117" s="24">
        <f>[1]Ярославль!$AE$83</f>
        <v>200</v>
      </c>
      <c r="F117" s="24">
        <f>C117+D117+E117</f>
        <v>200</v>
      </c>
      <c r="G117" s="24">
        <f>[1]Ярославль!$AW$83</f>
        <v>610.00658999999996</v>
      </c>
      <c r="H117" s="24">
        <f>[1]Ярославль!$BF$83</f>
        <v>4155.6101490000001</v>
      </c>
      <c r="I117" s="24">
        <f>[1]Ярославль!$BO$83</f>
        <v>7219.5906460000006</v>
      </c>
      <c r="J117" s="24">
        <f>G117+H117+I117</f>
        <v>11985.207385000002</v>
      </c>
      <c r="K117" s="24">
        <f>[1]Ярославль!$CG$83</f>
        <v>7421.4292580000001</v>
      </c>
      <c r="L117" s="24">
        <f>[1]Ярославль!$CP$83</f>
        <v>5773.0882019999999</v>
      </c>
      <c r="M117" s="24">
        <f>[1]Ярославль!$CY$83</f>
        <v>3788.9517090000004</v>
      </c>
      <c r="N117" s="24">
        <f>K117+L117+M117</f>
        <v>16983.469169</v>
      </c>
      <c r="O117" s="24">
        <f>[1]Ярославль!$DQ$83</f>
        <v>0</v>
      </c>
      <c r="P117" s="24">
        <f>[1]Ярославль!$DZ$83</f>
        <v>0</v>
      </c>
      <c r="Q117" s="24">
        <f>[1]Ярославль!$EI$83</f>
        <v>0</v>
      </c>
      <c r="R117" s="24">
        <f>O117+P117+Q117</f>
        <v>0</v>
      </c>
      <c r="S117" s="26">
        <f>F117+J117+N117+R117</f>
        <v>29168.676554000001</v>
      </c>
    </row>
    <row r="118" spans="1:19" ht="15.75" thickBot="1" x14ac:dyDescent="0.3">
      <c r="A118" s="47"/>
      <c r="B118" s="21" t="s">
        <v>16</v>
      </c>
      <c r="C118" s="27">
        <f>[1]Ярославль!$L$84</f>
        <v>0</v>
      </c>
      <c r="D118" s="27">
        <f>[1]Ярославль!$U$84</f>
        <v>0</v>
      </c>
      <c r="E118" s="27">
        <f>[1]Ярославль!$AD$84</f>
        <v>0</v>
      </c>
      <c r="F118" s="27">
        <f t="shared" ref="F118:F124" si="194">C118+D118+E118</f>
        <v>0</v>
      </c>
      <c r="G118" s="27">
        <f>[1]Ярославль!$AV$84</f>
        <v>0</v>
      </c>
      <c r="H118" s="27">
        <f>[1]Ярославль!$BE$84</f>
        <v>1</v>
      </c>
      <c r="I118" s="27">
        <f>[1]Ярославль!$BN$84</f>
        <v>3</v>
      </c>
      <c r="J118" s="27">
        <f t="shared" ref="J118:J124" si="195">G118+H118+I118</f>
        <v>4</v>
      </c>
      <c r="K118" s="27">
        <f>[1]Ярославль!$CF$84</f>
        <v>7</v>
      </c>
      <c r="L118" s="27">
        <f>[1]Ярославль!$CO$84</f>
        <v>2</v>
      </c>
      <c r="M118" s="27">
        <f>[1]Ярославль!$CX$84</f>
        <v>9</v>
      </c>
      <c r="N118" s="27">
        <f t="shared" ref="N118:N124" si="196">K118+L118+M118</f>
        <v>18</v>
      </c>
      <c r="O118" s="27">
        <f>[1]Ярославль!$DP$84</f>
        <v>0</v>
      </c>
      <c r="P118" s="27">
        <f>[1]Ярославль!$DY$84</f>
        <v>0</v>
      </c>
      <c r="Q118" s="27">
        <f>[1]Ярославль!$EH$84</f>
        <v>0</v>
      </c>
      <c r="R118" s="27">
        <f t="shared" ref="R118:R124" si="197">O118+P118+Q118</f>
        <v>0</v>
      </c>
      <c r="S118" s="29">
        <f t="shared" ref="S118:S124" si="198">F118+J118+N118+R118</f>
        <v>22</v>
      </c>
    </row>
    <row r="119" spans="1:19" x14ac:dyDescent="0.25">
      <c r="A119" s="46" t="s">
        <v>17</v>
      </c>
      <c r="B119" s="17" t="s">
        <v>15</v>
      </c>
      <c r="C119" s="24">
        <f>[1]Ярославль!$M$41+[1]Ярославль!$M$51</f>
        <v>249.59684099999998</v>
      </c>
      <c r="D119" s="24">
        <f>[1]Ярославль!$V$41+[1]Ярославль!$V$51</f>
        <v>378.17101400000001</v>
      </c>
      <c r="E119" s="24">
        <f>[1]Ярославль!$AE$41+[1]Ярославль!$AE$51</f>
        <v>393.33069499999999</v>
      </c>
      <c r="F119" s="24">
        <f t="shared" si="194"/>
        <v>1021.09855</v>
      </c>
      <c r="G119" s="24">
        <f>[1]Ярославль!$AW$41+[1]Ярославль!$AW$51</f>
        <v>748.21589799999992</v>
      </c>
      <c r="H119" s="24">
        <f>[1]Ярославль!$BF$41+[1]Ярославль!$BF$51</f>
        <v>4190.2191473999928</v>
      </c>
      <c r="I119" s="24">
        <f>[1]Ярославль!$BO$41+[1]Ярославль!$BO$51</f>
        <v>5373.8233797499997</v>
      </c>
      <c r="J119" s="24">
        <f t="shared" si="195"/>
        <v>10312.258425149992</v>
      </c>
      <c r="K119" s="24">
        <f>[1]Ярославль!$CG$41+[1]Ярославль!$CG$51</f>
        <v>5595.5941834499999</v>
      </c>
      <c r="L119" s="24">
        <f>[1]Ярославль!$CP$41+[1]Ярославль!$CP$51</f>
        <v>4662.7549006499903</v>
      </c>
      <c r="M119" s="24">
        <f>[1]Ярославль!$CY$41+[1]Ярославль!$CY$51</f>
        <v>871.82622975000004</v>
      </c>
      <c r="N119" s="24">
        <f t="shared" si="196"/>
        <v>11130.175313849992</v>
      </c>
      <c r="O119" s="24">
        <f>[1]Ярославль!$DQ$41+[1]Ярославль!$DQ$51</f>
        <v>0</v>
      </c>
      <c r="P119" s="24">
        <f>[1]Ярославль!$DZ$41+[1]Ярославль!$DZ$51</f>
        <v>0</v>
      </c>
      <c r="Q119" s="24">
        <f>[1]Ярославль!$EI$41+[1]Ярославль!$EI$51</f>
        <v>0</v>
      </c>
      <c r="R119" s="24">
        <f t="shared" si="197"/>
        <v>0</v>
      </c>
      <c r="S119" s="26">
        <f t="shared" si="198"/>
        <v>22463.532288999984</v>
      </c>
    </row>
    <row r="120" spans="1:19" ht="15.75" thickBot="1" x14ac:dyDescent="0.3">
      <c r="A120" s="47"/>
      <c r="B120" s="21" t="s">
        <v>18</v>
      </c>
      <c r="C120" s="22">
        <f>[1]Ярославль!$L$42+[1]Ярославль!$L$52</f>
        <v>0</v>
      </c>
      <c r="D120" s="22">
        <f>[1]Ярославль!$U$42+[1]Ярославль!$U$52</f>
        <v>0</v>
      </c>
      <c r="E120" s="22">
        <f>[1]Ярославль!$AD$42+[1]Ярославль!$AD$52</f>
        <v>0</v>
      </c>
      <c r="F120" s="22">
        <f t="shared" si="194"/>
        <v>0</v>
      </c>
      <c r="G120" s="22">
        <f>[1]Ярославль!$AV$42+[1]Ярославль!$AV$52</f>
        <v>0</v>
      </c>
      <c r="H120" s="22">
        <f>[1]Ярославль!$BE$52</f>
        <v>0</v>
      </c>
      <c r="I120" s="22">
        <f>[1]Ярославль!$BN$42+[1]Ярославль!$BN$52</f>
        <v>15.092000000000001</v>
      </c>
      <c r="J120" s="22">
        <f t="shared" si="195"/>
        <v>15.092000000000001</v>
      </c>
      <c r="K120" s="22">
        <f>[1]Ярославль!$CF$42+[1]Ярославль!$CF$52</f>
        <v>86.151999999999987</v>
      </c>
      <c r="L120" s="22">
        <f>[1]Ярославль!$CO$42+[1]Ярославль!$CO$52</f>
        <v>70.861000000000004</v>
      </c>
      <c r="M120" s="22">
        <f>[1]Ярославль!$CX$42+[1]Ярославль!$CX$52</f>
        <v>163.917</v>
      </c>
      <c r="N120" s="22">
        <f t="shared" si="196"/>
        <v>320.92999999999995</v>
      </c>
      <c r="O120" s="22">
        <f>[1]Ярославль!$DP$42+[1]Ярославль!$DP$52</f>
        <v>0</v>
      </c>
      <c r="P120" s="22">
        <f>[1]Ярославль!$DY$42+[1]Ярославль!$DY$52</f>
        <v>0</v>
      </c>
      <c r="Q120" s="22">
        <f>[1]Ярославль!$EH$42+[1]Ярославль!$EH$52</f>
        <v>0</v>
      </c>
      <c r="R120" s="22">
        <f t="shared" si="197"/>
        <v>0</v>
      </c>
      <c r="S120" s="23">
        <f t="shared" si="198"/>
        <v>336.02199999999993</v>
      </c>
    </row>
    <row r="121" spans="1:19" x14ac:dyDescent="0.25">
      <c r="A121" s="46" t="s">
        <v>19</v>
      </c>
      <c r="B121" s="17" t="s">
        <v>15</v>
      </c>
      <c r="C121" s="24">
        <f>[1]Ярославль!$M$61+[1]Ярославль!$M$72+[1]Ярославль!$M$135+[1]Ярославль!$M$138</f>
        <v>2306.9745480000001</v>
      </c>
      <c r="D121" s="24">
        <f>[1]Ярославль!$V$61+[1]Ярославль!$V$72+[1]Ярославль!$V$135+[1]Ярославль!$V$138</f>
        <v>4091.8175649999998</v>
      </c>
      <c r="E121" s="24">
        <f>[1]Ярославль!$AE$61+[1]Ярославль!$AE$72+[1]Ярославль!$AE$135+[1]Ярославль!$AE$138</f>
        <v>4972.2509170000003</v>
      </c>
      <c r="F121" s="24">
        <f t="shared" si="194"/>
        <v>11371.043030000001</v>
      </c>
      <c r="G121" s="24">
        <f>[1]Ярославль!$AW$61+[1]Ярославль!$AW$72+[1]Ярославль!$AW$135+[1]Ярославль!$AW$138</f>
        <v>7441.153639000001</v>
      </c>
      <c r="H121" s="24">
        <f>[1]Ярославль!$BF$61+[1]Ярославль!$BF$72+[1]Ярославль!$BF$135+[1]Ярославль!$BF$138</f>
        <v>12103.541547999999</v>
      </c>
      <c r="I121" s="24">
        <f>[1]Ярославль!$BO$61+[1]Ярославль!$BO$72+[1]Ярославль!$BO$135+[1]Ярославль!$BO$138</f>
        <v>24537.725485499999</v>
      </c>
      <c r="J121" s="24">
        <f t="shared" si="195"/>
        <v>44082.420672499997</v>
      </c>
      <c r="K121" s="24">
        <f>[1]Ярославль!$CG$61+[1]Ярославль!$CG$72+[1]Ярославль!$CG$135+[1]Ярославль!$CG$138</f>
        <v>22160.307029499992</v>
      </c>
      <c r="L121" s="24">
        <f>[1]Ярославль!$CP$61+[1]Ярославль!$CP$72+[1]Ярославль!$CP$135+[1]Ярославль!$CP$138</f>
        <v>15955.837377500002</v>
      </c>
      <c r="M121" s="24">
        <f>[1]Ярославль!$CY$61+[1]Ярославль!$CY$72+[1]Ярославль!$CY$135+[1]Ярославль!$CY$138</f>
        <v>11358.379988500001</v>
      </c>
      <c r="N121" s="24">
        <f t="shared" si="196"/>
        <v>49474.52439549999</v>
      </c>
      <c r="O121" s="24">
        <f>[1]Ярославль!$DQ$61+[1]Ярославль!$DQ$72+[1]Ярославль!$DQ$135+[1]Ярославль!$DQ$138</f>
        <v>118.72763999999999</v>
      </c>
      <c r="P121" s="24">
        <f>[1]Ярославль!$DZ$61+[1]Ярославль!$DZ$72+[1]Ярославль!$DZ$135+[1]Ярославль!$DZ$138</f>
        <v>0</v>
      </c>
      <c r="Q121" s="24">
        <f>[1]Ярославль!$EI$61+[1]Ярославль!$EI$72+[1]Ярославль!$EI$135+[1]Ярославль!$EI$138</f>
        <v>0</v>
      </c>
      <c r="R121" s="24">
        <f t="shared" si="197"/>
        <v>118.72763999999999</v>
      </c>
      <c r="S121" s="26">
        <f t="shared" si="198"/>
        <v>105046.71573799998</v>
      </c>
    </row>
    <row r="122" spans="1:19" x14ac:dyDescent="0.25">
      <c r="A122" s="48"/>
      <c r="B122" s="12" t="s">
        <v>18</v>
      </c>
      <c r="C122" s="13">
        <f>[1]Ярославль!$L$62+[1]Ярославль!$L$73+[1]Ярославль!$L$142+[1]Ярославль!$L$143</f>
        <v>1.03</v>
      </c>
      <c r="D122" s="13">
        <f>[1]Ярославль!$U$62+[1]Ярославль!$U$73+[1]Ярославль!$U$142+[1]Ярославль!$U$143</f>
        <v>65.41</v>
      </c>
      <c r="E122" s="13">
        <f>[1]Ярославль!$AD$62+[1]Ярославль!$AD$73+[1]Ярославль!$AD$142+[1]Ярославль!$AD$143</f>
        <v>24.021000000000001</v>
      </c>
      <c r="F122" s="13">
        <f t="shared" si="194"/>
        <v>90.460999999999999</v>
      </c>
      <c r="G122" s="13">
        <f>[1]Ярославль!$AV$62+[1]Ярославль!$AV$73+[1]Ярославль!$AV$142+[1]Ярославль!$AV$143</f>
        <v>31.286000000000005</v>
      </c>
      <c r="H122" s="13">
        <f>[1]Ярославль!$BE$62+[1]Ярославль!$BE$73+[1]Ярославль!$BE$142+[1]Ярославль!$BE$143</f>
        <v>140.48599999999999</v>
      </c>
      <c r="I122" s="13">
        <f>[1]Ярославль!$BN$62+[1]Ярославль!$BN$73+[1]Ярославль!$BN$142+[1]Ярославль!$BN$143</f>
        <v>274.39</v>
      </c>
      <c r="J122" s="13">
        <f t="shared" si="195"/>
        <v>446.16199999999998</v>
      </c>
      <c r="K122" s="13">
        <f>[1]Ярославль!$CF$62+[1]Ярославль!$CF$73+[1]Ярославль!$CF$142+[1]Ярославль!$CF$143</f>
        <v>262.68699999999995</v>
      </c>
      <c r="L122" s="13">
        <f>[1]Ярославль!$CO$62+[1]Ярославль!$CO$73+[1]Ярославль!$CO$142+[1]Ярославль!$CO$143</f>
        <v>163.23900000000003</v>
      </c>
      <c r="M122" s="13">
        <f>[1]Ярославль!$CX$62+[1]Ярославль!$CX$73+[1]Ярославль!$CX$142+[1]Ярославль!$CX$143</f>
        <v>237.40600000000001</v>
      </c>
      <c r="N122" s="13">
        <f t="shared" si="196"/>
        <v>663.33199999999999</v>
      </c>
      <c r="O122" s="13">
        <f>[1]Ярославль!$DP$62+[1]Ярославль!$DP$73+[1]Ярославль!$DP$142+[1]Ярославль!$DP$143</f>
        <v>0</v>
      </c>
      <c r="P122" s="13">
        <f>[1]Ярославль!$DY$62+[1]Ярославль!$DY$73+[1]Ярославль!$DY$142+[1]Ярославль!$DY$143</f>
        <v>0</v>
      </c>
      <c r="Q122" s="13">
        <f>[1]Ярославль!$EH$62+[1]Ярославль!$EH$73+[1]Ярославль!$EH$142+[1]Ярославль!$EH$143</f>
        <v>0</v>
      </c>
      <c r="R122" s="13">
        <f t="shared" si="197"/>
        <v>0</v>
      </c>
      <c r="S122" s="15">
        <f t="shared" si="198"/>
        <v>1199.9549999999999</v>
      </c>
    </row>
    <row r="123" spans="1:19" ht="15.75" thickBot="1" x14ac:dyDescent="0.3">
      <c r="A123" s="47"/>
      <c r="B123" s="21" t="s">
        <v>20</v>
      </c>
      <c r="C123" s="27">
        <f>[1]Ярославль!$L$136</f>
        <v>2</v>
      </c>
      <c r="D123" s="27">
        <f>[1]Ярославль!$U$136</f>
        <v>8</v>
      </c>
      <c r="E123" s="27">
        <f>[1]Ярославль!$AD$136</f>
        <v>16</v>
      </c>
      <c r="F123" s="27">
        <f t="shared" si="194"/>
        <v>26</v>
      </c>
      <c r="G123" s="27">
        <f>[1]Ярославль!$AV$136</f>
        <v>38</v>
      </c>
      <c r="H123" s="27">
        <f>[1]Ярославль!$BE$136</f>
        <v>55</v>
      </c>
      <c r="I123" s="27">
        <f>[1]Ярославль!$BN$136</f>
        <v>60</v>
      </c>
      <c r="J123" s="27">
        <f t="shared" si="195"/>
        <v>153</v>
      </c>
      <c r="K123" s="27">
        <f>[1]Ярославль!$CF$136</f>
        <v>52</v>
      </c>
      <c r="L123" s="27">
        <f>[1]Ярославль!$CO$136</f>
        <v>51</v>
      </c>
      <c r="M123" s="27">
        <f>[1]Ярославль!$CX$136</f>
        <v>51</v>
      </c>
      <c r="N123" s="27">
        <f t="shared" si="196"/>
        <v>154</v>
      </c>
      <c r="O123" s="27">
        <f>[1]Ярославль!$DP$136</f>
        <v>0</v>
      </c>
      <c r="P123" s="27">
        <f>[1]Ярославль!$DY$136</f>
        <v>0</v>
      </c>
      <c r="Q123" s="27">
        <f>[1]Ярославль!$EH$136</f>
        <v>0</v>
      </c>
      <c r="R123" s="27">
        <f t="shared" si="197"/>
        <v>0</v>
      </c>
      <c r="S123" s="29">
        <f t="shared" si="198"/>
        <v>333</v>
      </c>
    </row>
    <row r="124" spans="1:19" ht="15" customHeight="1" thickBot="1" x14ac:dyDescent="0.3">
      <c r="A124" s="51" t="s">
        <v>38</v>
      </c>
      <c r="B124" s="52"/>
      <c r="C124" s="30">
        <f>[1]Ярославль!$M$144+[1]Ярославль!$M$145+[1]Ярославль!$M$146+[1]Ярославль!$M$147+[1]Ярославль!$M$148+[1]Ярославль!$M$149+[1]Ярославль!$M$150+[1]Ярославль!$M$151</f>
        <v>2014.1714574934601</v>
      </c>
      <c r="D124" s="30">
        <f>[1]Ярославль!$V$144+[1]Ярославль!$V$145+[1]Ярославль!$V$146+[1]Ярославль!$V$147+[1]Ярославль!$V$148+[1]Ярославль!$V$149+[1]Ярославль!$V$150+[1]Ярославль!$V$151</f>
        <v>2924.3434337401904</v>
      </c>
      <c r="E124" s="30">
        <f>[1]Ярославль!$AE$144+[1]Ярославль!$AE$145+[1]Ярославль!$AE$146+[1]Ярославль!$AE$147+[1]Ярославль!$AE$148+[1]Ярославль!$AE$149+[1]Ярославль!$AE$150+[1]Ярославль!$AE$151</f>
        <v>6631.5390187401908</v>
      </c>
      <c r="F124" s="30">
        <f t="shared" si="194"/>
        <v>11570.053909973842</v>
      </c>
      <c r="G124" s="30">
        <f>[1]Ярославль!$AW$144+[1]Ярославль!$AW$145+[1]Ярославль!$AW$146+[1]Ярославль!$AW$147+[1]Ярославль!$AW$148+[1]Ярославль!$AW$149+[1]Ярославль!$AW$150+[1]Ярославль!$AW$151</f>
        <v>3253.8064400000003</v>
      </c>
      <c r="H124" s="30">
        <f>[1]Ярославль!$BF$144+[1]Ярославль!$BF$145+[1]Ярославль!$BF$146+[1]Ярославль!$BF$147+[1]Ярославль!$BF$148+[1]Ярославль!$BF$149+[1]Ярославль!$BF$150+[1]Ярославль!$BF$151</f>
        <v>3880.6298419849581</v>
      </c>
      <c r="I124" s="30">
        <f>[1]Ярославль!$BO$144+[1]Ярославль!$BO$145+[1]Ярославль!$BO$146+[1]Ярославль!$BO$147+[1]Ярославль!$BO$148+[1]Ярославль!$BO$149+[1]Ярославль!$BO$150+[1]Ярославль!$BO$151</f>
        <v>6080.4847119699161</v>
      </c>
      <c r="J124" s="30">
        <f t="shared" si="195"/>
        <v>13214.920993954875</v>
      </c>
      <c r="K124" s="30">
        <f>[1]Ярославль!$CG$144+[1]Ярославль!$CG$145+[1]Ярославль!$CG$146+[1]Ярославль!$CG$147+[1]Ярославль!$CG$148+[1]Ярославль!$CG$149+[1]Ярославль!$CG$150+[1]Ярославль!$CG$151</f>
        <v>4587.2800781151109</v>
      </c>
      <c r="L124" s="30">
        <f>[1]Ярославль!$CP$144+[1]Ярославль!$CP$145+[1]Ярославль!$CP$146+[1]Ярославль!$CP$147+[1]Ярославль!$CP$148+[1]Ярославль!$CP$149+[1]Ярославль!$CP$150+[1]Ярославль!$CP$151</f>
        <v>3921.3384520396285</v>
      </c>
      <c r="M124" s="30">
        <f>[1]Ярославль!$CY$144+[1]Ярославль!$CY$145+[1]Ярославль!$CY$146+[1]Ярославль!$CY$147+[1]Ярославль!$CY$148+[1]Ярославль!$CY$149+[1]Ярославль!$CY$150+[1]Ярославль!$CY$151</f>
        <v>3617.4456371151109</v>
      </c>
      <c r="N124" s="30">
        <f t="shared" si="196"/>
        <v>12126.064167269851</v>
      </c>
      <c r="O124" s="30">
        <f>[1]Ярославль!$DQ$144+[1]Ярославль!$DQ$145+[1]Ярославль!$DQ$146+[1]Ярославль!$DQ$147+[1]Ярославль!$DQ$148+[1]Ярославль!$DQ$149+[1]Ярославль!$DQ$150+[1]Ярославль!$DQ$151</f>
        <v>2930.6323559758789</v>
      </c>
      <c r="P124" s="30">
        <f>[1]Ярославль!$DZ$144+[1]Ярославль!$DZ$145+[1]Ярославль!$DZ$146+[1]Ярославль!$DZ$147+[1]Ярославль!$DZ$148+[1]Ярославль!$DZ$149+[1]Ярославль!$DZ$150+[1]Ярославль!$DZ$151</f>
        <v>1658.4695819727622</v>
      </c>
      <c r="Q124" s="30">
        <f>[1]Ярославль!$EI$144+[1]Ярославль!$EI$145+[1]Ярославль!$EI$146+[1]Ярославль!$EI$147+[1]Ярославль!$EI$148+[1]Ярославль!$EI$149+[1]Ярославль!$EI$150+[1]Ярославль!$EI$151</f>
        <v>481.90932197276192</v>
      </c>
      <c r="R124" s="30">
        <f t="shared" si="197"/>
        <v>5071.0112599214026</v>
      </c>
      <c r="S124" s="32">
        <f t="shared" si="198"/>
        <v>41982.050331119972</v>
      </c>
    </row>
    <row r="125" spans="1:19" s="10" customFormat="1" ht="15" customHeight="1" thickBot="1" x14ac:dyDescent="0.3">
      <c r="A125" s="49" t="s">
        <v>25</v>
      </c>
      <c r="B125" s="50"/>
      <c r="C125" s="37">
        <f>C117+C119+C121+C124</f>
        <v>4570.7428464934601</v>
      </c>
      <c r="D125" s="37">
        <f t="shared" ref="D125" si="199">D117+D119+D121+D124</f>
        <v>7394.3320127401903</v>
      </c>
      <c r="E125" s="37">
        <f t="shared" ref="E125" si="200">E117+E119+E121+E124</f>
        <v>12197.120630740192</v>
      </c>
      <c r="F125" s="38">
        <f t="shared" ref="F125" si="201">F117+F119+F121+F124</f>
        <v>24162.195489973841</v>
      </c>
      <c r="G125" s="37">
        <f t="shared" ref="G125" si="202">G117+G119+G121+G124</f>
        <v>12053.182567000002</v>
      </c>
      <c r="H125" s="37">
        <f t="shared" ref="H125" si="203">H117+H119+H121+H124</f>
        <v>24330.000686384952</v>
      </c>
      <c r="I125" s="37">
        <f t="shared" ref="I125" si="204">I117+I119+I121+I124</f>
        <v>43211.624223219922</v>
      </c>
      <c r="J125" s="38">
        <f t="shared" ref="J125" si="205">J117+J119+J121+J124</f>
        <v>79594.807476604867</v>
      </c>
      <c r="K125" s="37">
        <f t="shared" ref="K125" si="206">K117+K119+K121+K124</f>
        <v>39764.610549065103</v>
      </c>
      <c r="L125" s="37">
        <f t="shared" ref="L125" si="207">L117+L119+L121+L124</f>
        <v>30313.018932189618</v>
      </c>
      <c r="M125" s="37">
        <f t="shared" ref="M125" si="208">M117+M119+M121+M124</f>
        <v>19636.603564365112</v>
      </c>
      <c r="N125" s="38">
        <f t="shared" ref="N125" si="209">N117+N119+N121+N124</f>
        <v>89714.23304561984</v>
      </c>
      <c r="O125" s="37">
        <f t="shared" ref="O125" si="210">O117+O119+O121+O124</f>
        <v>3049.359995975879</v>
      </c>
      <c r="P125" s="37">
        <f t="shared" ref="P125" si="211">P117+P119+P121+P124</f>
        <v>1658.4695819727622</v>
      </c>
      <c r="Q125" s="37">
        <f t="shared" ref="Q125" si="212">Q117+Q119+Q121+Q124</f>
        <v>481.90932197276192</v>
      </c>
      <c r="R125" s="38">
        <f t="shared" ref="R125" si="213">R117+R119+R121+R124</f>
        <v>5189.7388999214027</v>
      </c>
      <c r="S125" s="39">
        <f t="shared" ref="S125" si="214">S117+S119+S121+S124</f>
        <v>198660.97491211994</v>
      </c>
    </row>
    <row r="126" spans="1:19" s="5" customFormat="1" ht="15.75" customHeight="1" thickBot="1" x14ac:dyDescent="0.3">
      <c r="A126" s="54" t="s">
        <v>37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6"/>
    </row>
    <row r="127" spans="1:19" ht="15.75" thickBot="1" x14ac:dyDescent="0.3">
      <c r="A127" s="57" t="s">
        <v>0</v>
      </c>
      <c r="B127" s="58"/>
      <c r="C127" s="33" t="s">
        <v>1</v>
      </c>
      <c r="D127" s="34" t="s">
        <v>2</v>
      </c>
      <c r="E127" s="34" t="s">
        <v>3</v>
      </c>
      <c r="F127" s="35" t="s">
        <v>24</v>
      </c>
      <c r="G127" s="34" t="s">
        <v>4</v>
      </c>
      <c r="H127" s="34" t="s">
        <v>5</v>
      </c>
      <c r="I127" s="34" t="s">
        <v>6</v>
      </c>
      <c r="J127" s="35" t="s">
        <v>23</v>
      </c>
      <c r="K127" s="34" t="s">
        <v>7</v>
      </c>
      <c r="L127" s="34" t="s">
        <v>8</v>
      </c>
      <c r="M127" s="34" t="s">
        <v>9</v>
      </c>
      <c r="N127" s="35" t="s">
        <v>22</v>
      </c>
      <c r="O127" s="34" t="s">
        <v>10</v>
      </c>
      <c r="P127" s="34" t="s">
        <v>11</v>
      </c>
      <c r="Q127" s="34" t="s">
        <v>12</v>
      </c>
      <c r="R127" s="35" t="s">
        <v>21</v>
      </c>
      <c r="S127" s="36" t="s">
        <v>13</v>
      </c>
    </row>
    <row r="128" spans="1:19" x14ac:dyDescent="0.25">
      <c r="A128" s="46" t="s">
        <v>14</v>
      </c>
      <c r="B128" s="43" t="s">
        <v>15</v>
      </c>
      <c r="C128" s="18">
        <f>C117+C106+C95+C84+C73+C62+C51+C40+C29+C18+C7</f>
        <v>267.26790596347206</v>
      </c>
      <c r="D128" s="18">
        <f t="shared" ref="D128:E128" si="215">D117+D106+D95+D84+D73+D62+D51+D40+D29+D18+D7</f>
        <v>1718.5267512249757</v>
      </c>
      <c r="E128" s="18">
        <f t="shared" si="215"/>
        <v>11923.360508291247</v>
      </c>
      <c r="F128" s="19">
        <f>C128+D128+E128</f>
        <v>13909.155165479695</v>
      </c>
      <c r="G128" s="18">
        <f t="shared" ref="G128:I128" si="216">G117+G106+G95+G84+G73+G62+G51+G40+G29+G18+G7</f>
        <v>16889.164957532044</v>
      </c>
      <c r="H128" s="18">
        <f t="shared" si="216"/>
        <v>44375.403194706276</v>
      </c>
      <c r="I128" s="18">
        <f t="shared" si="216"/>
        <v>57540.569459058592</v>
      </c>
      <c r="J128" s="19">
        <f>G128+H128+I128</f>
        <v>118805.13761129692</v>
      </c>
      <c r="K128" s="18">
        <f t="shared" ref="K128:M128" si="217">K117+K106+K95+K84+K73+K62+K51+K40+K29+K18+K7</f>
        <v>68311.455346298273</v>
      </c>
      <c r="L128" s="18">
        <f t="shared" si="217"/>
        <v>76216.574065942565</v>
      </c>
      <c r="M128" s="18">
        <f t="shared" si="217"/>
        <v>41213.788100910417</v>
      </c>
      <c r="N128" s="19">
        <f>K128+L128+M128</f>
        <v>185741.81751315127</v>
      </c>
      <c r="O128" s="18">
        <f t="shared" ref="O128:Q128" si="218">O117+O106+O95+O84+O73+O62+O51+O40+O29+O18+O7</f>
        <v>0</v>
      </c>
      <c r="P128" s="18">
        <f t="shared" si="218"/>
        <v>0</v>
      </c>
      <c r="Q128" s="18">
        <f t="shared" si="218"/>
        <v>0</v>
      </c>
      <c r="R128" s="19">
        <f>O128+P128+Q128</f>
        <v>0</v>
      </c>
      <c r="S128" s="20">
        <f>F128+J128+N128+R128</f>
        <v>318456.11028992792</v>
      </c>
    </row>
    <row r="129" spans="1:19" ht="15.75" thickBot="1" x14ac:dyDescent="0.3">
      <c r="A129" s="47"/>
      <c r="B129" s="21" t="s">
        <v>16</v>
      </c>
      <c r="C129" s="22">
        <f t="shared" ref="C129:E129" si="219">C118+C107+C96+C85+C74+C63+C52+C41+C30+C19+C8</f>
        <v>0</v>
      </c>
      <c r="D129" s="22">
        <f t="shared" si="219"/>
        <v>0</v>
      </c>
      <c r="E129" s="22">
        <f t="shared" si="219"/>
        <v>0</v>
      </c>
      <c r="F129" s="16">
        <f t="shared" ref="F129:F135" si="220">C129+D129+E129</f>
        <v>0</v>
      </c>
      <c r="G129" s="22">
        <f t="shared" ref="G129:I129" si="221">G118+G107+G96+G85+G74+G63+G52+G41+G30+G19+G8</f>
        <v>2</v>
      </c>
      <c r="H129" s="22">
        <f t="shared" si="221"/>
        <v>5</v>
      </c>
      <c r="I129" s="22">
        <f t="shared" si="221"/>
        <v>35</v>
      </c>
      <c r="J129" s="16">
        <f t="shared" ref="J129:J135" si="222">G129+H129+I129</f>
        <v>42</v>
      </c>
      <c r="K129" s="22">
        <f t="shared" ref="K129:M129" si="223">K118+K107+K96+K85+K74+K63+K52+K41+K30+K19+K8</f>
        <v>39</v>
      </c>
      <c r="L129" s="22">
        <f t="shared" si="223"/>
        <v>45</v>
      </c>
      <c r="M129" s="22">
        <f t="shared" si="223"/>
        <v>36</v>
      </c>
      <c r="N129" s="16">
        <f t="shared" ref="N129:N135" si="224">K129+L129+M129</f>
        <v>120</v>
      </c>
      <c r="O129" s="22">
        <f t="shared" ref="O129:Q129" si="225">O118+O107+O96+O85+O74+O63+O52+O41+O30+O19+O8</f>
        <v>0</v>
      </c>
      <c r="P129" s="22">
        <f t="shared" si="225"/>
        <v>0</v>
      </c>
      <c r="Q129" s="22">
        <f t="shared" si="225"/>
        <v>0</v>
      </c>
      <c r="R129" s="16">
        <f t="shared" ref="R129:R135" si="226">O129+P129+Q129</f>
        <v>0</v>
      </c>
      <c r="S129" s="23">
        <f t="shared" ref="S129:S135" si="227">F129+J129+N129+R129</f>
        <v>162</v>
      </c>
    </row>
    <row r="130" spans="1:19" x14ac:dyDescent="0.25">
      <c r="A130" s="46" t="s">
        <v>17</v>
      </c>
      <c r="B130" s="17" t="s">
        <v>15</v>
      </c>
      <c r="C130" s="24">
        <f t="shared" ref="C130:E130" si="228">C119+C108+C97+C86+C75+C64+C53+C42+C31+C20+C9</f>
        <v>2648.3162134999998</v>
      </c>
      <c r="D130" s="24">
        <f t="shared" si="228"/>
        <v>8555.3601482751837</v>
      </c>
      <c r="E130" s="24">
        <f t="shared" si="228"/>
        <v>13893.823357390438</v>
      </c>
      <c r="F130" s="25">
        <f t="shared" si="220"/>
        <v>25097.499719165622</v>
      </c>
      <c r="G130" s="24">
        <f t="shared" ref="G130:I130" si="229">G119+G108+G97+G86+G75+G64+G53+G42+G31+G20+G9</f>
        <v>9108.3989674067616</v>
      </c>
      <c r="H130" s="24">
        <f t="shared" si="229"/>
        <v>26710.368887610897</v>
      </c>
      <c r="I130" s="24">
        <f t="shared" si="229"/>
        <v>51882.618791004999</v>
      </c>
      <c r="J130" s="25">
        <f t="shared" si="222"/>
        <v>87701.386646022656</v>
      </c>
      <c r="K130" s="24">
        <f t="shared" ref="K130:M130" si="230">K119+K108+K97+K86+K75+K64+K53+K42+K31+K20+K9</f>
        <v>46061.645362004994</v>
      </c>
      <c r="L130" s="24">
        <f t="shared" si="230"/>
        <v>55064.826798292335</v>
      </c>
      <c r="M130" s="24">
        <f t="shared" si="230"/>
        <v>52886.200747909417</v>
      </c>
      <c r="N130" s="25">
        <f t="shared" si="224"/>
        <v>154012.67290820676</v>
      </c>
      <c r="O130" s="24">
        <f t="shared" ref="O130:Q130" si="231">O119+O108+O97+O86+O75+O64+O53+O42+O31+O20+O9</f>
        <v>0</v>
      </c>
      <c r="P130" s="24">
        <f t="shared" si="231"/>
        <v>0</v>
      </c>
      <c r="Q130" s="24">
        <f t="shared" si="231"/>
        <v>0</v>
      </c>
      <c r="R130" s="25">
        <f t="shared" si="226"/>
        <v>0</v>
      </c>
      <c r="S130" s="26">
        <f t="shared" si="227"/>
        <v>266811.55927339505</v>
      </c>
    </row>
    <row r="131" spans="1:19" ht="15.75" thickBot="1" x14ac:dyDescent="0.3">
      <c r="A131" s="47"/>
      <c r="B131" s="21" t="s">
        <v>18</v>
      </c>
      <c r="C131" s="22">
        <f t="shared" ref="C131:E131" si="232">C120+C109+C98+C87+C76+C65+C54+C43+C32+C21+C10</f>
        <v>11.36</v>
      </c>
      <c r="D131" s="22">
        <f t="shared" si="232"/>
        <v>71.419999999999987</v>
      </c>
      <c r="E131" s="22">
        <f t="shared" si="232"/>
        <v>235.58510000000001</v>
      </c>
      <c r="F131" s="16">
        <f t="shared" si="220"/>
        <v>318.36509999999998</v>
      </c>
      <c r="G131" s="22">
        <f t="shared" ref="G131:I131" si="233">G120+G109+G98+G87+G76+G65+G54+G43+G32+G21+G10</f>
        <v>334.61500000000001</v>
      </c>
      <c r="H131" s="22">
        <f t="shared" si="233"/>
        <v>264.88400000000001</v>
      </c>
      <c r="I131" s="22">
        <f t="shared" si="233"/>
        <v>571.12099999999998</v>
      </c>
      <c r="J131" s="16">
        <f t="shared" si="222"/>
        <v>1170.6199999999999</v>
      </c>
      <c r="K131" s="22">
        <f t="shared" ref="K131:M131" si="234">K120+K109+K98+K87+K76+K65+K54+K43+K32+K21+K10</f>
        <v>889.77399999999989</v>
      </c>
      <c r="L131" s="22">
        <f t="shared" si="234"/>
        <v>745.52500000000009</v>
      </c>
      <c r="M131" s="22">
        <f t="shared" si="234"/>
        <v>1037.0350000000001</v>
      </c>
      <c r="N131" s="16">
        <f t="shared" si="224"/>
        <v>2672.3339999999998</v>
      </c>
      <c r="O131" s="22">
        <f t="shared" ref="O131:Q131" si="235">O120+O109+O98+O87+O76+O65+O54+O43+O32+O21+O10</f>
        <v>0</v>
      </c>
      <c r="P131" s="22">
        <f t="shared" si="235"/>
        <v>0</v>
      </c>
      <c r="Q131" s="22">
        <f t="shared" si="235"/>
        <v>0</v>
      </c>
      <c r="R131" s="16">
        <f t="shared" si="226"/>
        <v>0</v>
      </c>
      <c r="S131" s="23">
        <f t="shared" si="227"/>
        <v>4161.3190999999997</v>
      </c>
    </row>
    <row r="132" spans="1:19" x14ac:dyDescent="0.25">
      <c r="A132" s="46" t="s">
        <v>19</v>
      </c>
      <c r="B132" s="17" t="s">
        <v>15</v>
      </c>
      <c r="C132" s="24">
        <f t="shared" ref="C132:E132" si="236">C121+C110+C99+C88+C77+C66+C55+C44+C33+C22+C11</f>
        <v>13190.346613800006</v>
      </c>
      <c r="D132" s="24">
        <f t="shared" si="236"/>
        <v>20106.821130599983</v>
      </c>
      <c r="E132" s="24">
        <f t="shared" si="236"/>
        <v>75710.530516623228</v>
      </c>
      <c r="F132" s="25">
        <f t="shared" si="220"/>
        <v>109007.69826102321</v>
      </c>
      <c r="G132" s="24">
        <f t="shared" ref="G132:I132" si="237">G121+G110+G99+G88+G77+G66+G55+G44+G33+G22+G11</f>
        <v>90286.667660793348</v>
      </c>
      <c r="H132" s="24">
        <f t="shared" si="237"/>
        <v>125124.38576623659</v>
      </c>
      <c r="I132" s="24">
        <f t="shared" si="237"/>
        <v>189827.56253906593</v>
      </c>
      <c r="J132" s="25">
        <f t="shared" si="222"/>
        <v>405238.61596609582</v>
      </c>
      <c r="K132" s="24">
        <f t="shared" ref="K132:M132" si="238">K121+K110+K99+K88+K77+K66+K55+K44+K33+K22+K11</f>
        <v>181892.11459948035</v>
      </c>
      <c r="L132" s="24">
        <f t="shared" si="238"/>
        <v>173071.49725668615</v>
      </c>
      <c r="M132" s="24">
        <f t="shared" si="238"/>
        <v>133053.64205310034</v>
      </c>
      <c r="N132" s="25">
        <f t="shared" si="224"/>
        <v>488017.25390926684</v>
      </c>
      <c r="O132" s="24">
        <f t="shared" ref="O132:Q132" si="239">O121+O110+O99+O88+O77+O66+O55+O44+O33+O22+O11</f>
        <v>4627.9194227982625</v>
      </c>
      <c r="P132" s="24">
        <f t="shared" si="239"/>
        <v>2191.9015199999999</v>
      </c>
      <c r="Q132" s="24">
        <f t="shared" si="239"/>
        <v>2037.6817599999999</v>
      </c>
      <c r="R132" s="25">
        <f t="shared" si="226"/>
        <v>8857.5027027982615</v>
      </c>
      <c r="S132" s="26">
        <f t="shared" si="227"/>
        <v>1011121.0708391841</v>
      </c>
    </row>
    <row r="133" spans="1:19" x14ac:dyDescent="0.25">
      <c r="A133" s="48"/>
      <c r="B133" s="12" t="s">
        <v>18</v>
      </c>
      <c r="C133" s="13">
        <f t="shared" ref="C133:E133" si="240">C122+C111+C100+C89+C78+C67+C56+C45+C34+C23+C12</f>
        <v>75.429000000000002</v>
      </c>
      <c r="D133" s="13">
        <f t="shared" si="240"/>
        <v>314.23</v>
      </c>
      <c r="E133" s="13">
        <f t="shared" si="240"/>
        <v>1060.6969999999999</v>
      </c>
      <c r="F133" s="14">
        <f t="shared" si="220"/>
        <v>1450.3559999999998</v>
      </c>
      <c r="G133" s="13">
        <f t="shared" ref="G133:I133" si="241">G122+G111+G100+G89+G78+G67+G56+G45+G34+G23+G12</f>
        <v>1010.938</v>
      </c>
      <c r="H133" s="13">
        <f t="shared" si="241"/>
        <v>1272.7439999999999</v>
      </c>
      <c r="I133" s="13">
        <f t="shared" si="241"/>
        <v>2091.1129999999998</v>
      </c>
      <c r="J133" s="14">
        <f t="shared" si="222"/>
        <v>4374.7950000000001</v>
      </c>
      <c r="K133" s="13">
        <f t="shared" ref="K133:M133" si="242">K122+K111+K100+K89+K78+K67+K56+K45+K34+K23+K12</f>
        <v>1819.079</v>
      </c>
      <c r="L133" s="13">
        <f t="shared" si="242"/>
        <v>1786.2</v>
      </c>
      <c r="M133" s="13">
        <f t="shared" si="242"/>
        <v>2019.5379999999998</v>
      </c>
      <c r="N133" s="14">
        <f t="shared" si="224"/>
        <v>5624.817</v>
      </c>
      <c r="O133" s="13">
        <f t="shared" ref="O133:Q133" si="243">O122+O111+O100+O89+O78+O67+O56+O45+O34+O23+O12</f>
        <v>0.39</v>
      </c>
      <c r="P133" s="13">
        <f t="shared" si="243"/>
        <v>0.36</v>
      </c>
      <c r="Q133" s="13">
        <f t="shared" si="243"/>
        <v>0.22</v>
      </c>
      <c r="R133" s="14">
        <f t="shared" si="226"/>
        <v>0.97</v>
      </c>
      <c r="S133" s="15">
        <f t="shared" si="227"/>
        <v>11450.938</v>
      </c>
    </row>
    <row r="134" spans="1:19" ht="15.75" thickBot="1" x14ac:dyDescent="0.3">
      <c r="A134" s="47"/>
      <c r="B134" s="21" t="s">
        <v>20</v>
      </c>
      <c r="C134" s="27">
        <f t="shared" ref="C134:E134" si="244">C123+C112+C101+C90+C79+C68+C57+C46+C35+C24+C13</f>
        <v>15</v>
      </c>
      <c r="D134" s="27">
        <f t="shared" si="244"/>
        <v>53</v>
      </c>
      <c r="E134" s="27">
        <f t="shared" si="244"/>
        <v>382</v>
      </c>
      <c r="F134" s="28">
        <f t="shared" si="220"/>
        <v>450</v>
      </c>
      <c r="G134" s="27">
        <f t="shared" ref="G134:I134" si="245">G123+G112+G101+G90+G79+G68+G57+G46+G35+G24+G13</f>
        <v>535</v>
      </c>
      <c r="H134" s="27">
        <f t="shared" si="245"/>
        <v>640</v>
      </c>
      <c r="I134" s="27">
        <f t="shared" si="245"/>
        <v>727</v>
      </c>
      <c r="J134" s="28">
        <f t="shared" si="222"/>
        <v>1902</v>
      </c>
      <c r="K134" s="27">
        <f t="shared" ref="K134:M134" si="246">K123+K112+K101+K90+K79+K68+K57+K46+K35+K24+K13</f>
        <v>711</v>
      </c>
      <c r="L134" s="27">
        <f t="shared" si="246"/>
        <v>733</v>
      </c>
      <c r="M134" s="27">
        <f t="shared" si="246"/>
        <v>612</v>
      </c>
      <c r="N134" s="28">
        <f t="shared" si="224"/>
        <v>2056</v>
      </c>
      <c r="O134" s="27">
        <f t="shared" ref="O134:Q134" si="247">O123+O112+O101+O90+O79+O68+O57+O46+O35+O24+O13</f>
        <v>0</v>
      </c>
      <c r="P134" s="27">
        <f t="shared" si="247"/>
        <v>0</v>
      </c>
      <c r="Q134" s="27">
        <f t="shared" si="247"/>
        <v>0</v>
      </c>
      <c r="R134" s="28">
        <f t="shared" si="226"/>
        <v>0</v>
      </c>
      <c r="S134" s="29">
        <f t="shared" si="227"/>
        <v>4408</v>
      </c>
    </row>
    <row r="135" spans="1:19" ht="15" customHeight="1" thickBot="1" x14ac:dyDescent="0.3">
      <c r="A135" s="51" t="s">
        <v>38</v>
      </c>
      <c r="B135" s="52"/>
      <c r="C135" s="30">
        <f t="shared" ref="C135:E135" si="248">C124+C113+C102+C91+C80+C69+C58+C47+C36+C25+C14</f>
        <v>8021.2265790540851</v>
      </c>
      <c r="D135" s="30">
        <f t="shared" si="248"/>
        <v>18972.569038591089</v>
      </c>
      <c r="E135" s="30">
        <f t="shared" si="248"/>
        <v>39416.27169210813</v>
      </c>
      <c r="F135" s="31">
        <f t="shared" si="220"/>
        <v>66410.0673097533</v>
      </c>
      <c r="G135" s="30">
        <f t="shared" ref="G135:I135" si="249">G124+G113+G102+G91+G80+G69+G58+G47+G36+G25+G14</f>
        <v>39915.222678316371</v>
      </c>
      <c r="H135" s="30">
        <f t="shared" si="249"/>
        <v>50090.792104285305</v>
      </c>
      <c r="I135" s="30">
        <f t="shared" si="249"/>
        <v>66019.895530041176</v>
      </c>
      <c r="J135" s="31">
        <f t="shared" si="222"/>
        <v>156025.91031264287</v>
      </c>
      <c r="K135" s="30">
        <f t="shared" ref="K135:M135" si="250">K124+K113+K102+K91+K80+K69+K58+K47+K36+K25+K14</f>
        <v>60938.70857064693</v>
      </c>
      <c r="L135" s="30">
        <f t="shared" si="250"/>
        <v>56661.807466554936</v>
      </c>
      <c r="M135" s="30">
        <f t="shared" si="250"/>
        <v>37428.696745852401</v>
      </c>
      <c r="N135" s="31">
        <f t="shared" si="224"/>
        <v>155029.21278305427</v>
      </c>
      <c r="O135" s="30">
        <f t="shared" ref="O135:Q135" si="251">O124+O113+O102+O91+O80+O69+O58+O47+O36+O25+O14</f>
        <v>11240.25139850057</v>
      </c>
      <c r="P135" s="30">
        <f t="shared" si="251"/>
        <v>8115.2269008616522</v>
      </c>
      <c r="Q135" s="30">
        <f t="shared" si="251"/>
        <v>3696.2943446888112</v>
      </c>
      <c r="R135" s="31">
        <f t="shared" si="226"/>
        <v>23051.772644051031</v>
      </c>
      <c r="S135" s="32">
        <f t="shared" si="227"/>
        <v>400516.96304950141</v>
      </c>
    </row>
    <row r="136" spans="1:19" s="10" customFormat="1" ht="15.75" customHeight="1" thickBot="1" x14ac:dyDescent="0.3">
      <c r="A136" s="49" t="s">
        <v>25</v>
      </c>
      <c r="B136" s="50"/>
      <c r="C136" s="37">
        <f>C128+C130+C132+C135</f>
        <v>24127.157312317562</v>
      </c>
      <c r="D136" s="37">
        <f t="shared" ref="D136" si="252">D128+D130+D132+D135</f>
        <v>49353.277068691226</v>
      </c>
      <c r="E136" s="37">
        <f t="shared" ref="E136" si="253">E128+E130+E132+E135</f>
        <v>140943.98607441306</v>
      </c>
      <c r="F136" s="38">
        <f t="shared" ref="F136" si="254">F128+F130+F132+F135</f>
        <v>214424.42045542182</v>
      </c>
      <c r="G136" s="37">
        <f t="shared" ref="G136" si="255">G128+G130+G132+G135</f>
        <v>156199.45426404852</v>
      </c>
      <c r="H136" s="37">
        <f t="shared" ref="H136" si="256">H128+H130+H132+H135</f>
        <v>246300.94995283906</v>
      </c>
      <c r="I136" s="37">
        <f t="shared" ref="I136" si="257">I128+I130+I132+I135</f>
        <v>365270.64631917072</v>
      </c>
      <c r="J136" s="38">
        <f t="shared" ref="J136" si="258">J128+J130+J132+J135</f>
        <v>767771.05053605814</v>
      </c>
      <c r="K136" s="37">
        <f t="shared" ref="K136" si="259">K128+K130+K132+K135</f>
        <v>357203.92387843056</v>
      </c>
      <c r="L136" s="37">
        <f t="shared" ref="L136" si="260">L128+L130+L132+L135</f>
        <v>361014.70558747597</v>
      </c>
      <c r="M136" s="37">
        <f t="shared" ref="M136" si="261">M128+M130+M132+M135</f>
        <v>264582.32764777256</v>
      </c>
      <c r="N136" s="38">
        <f t="shared" ref="N136" si="262">N128+N130+N132+N135</f>
        <v>982800.95711367903</v>
      </c>
      <c r="O136" s="37">
        <f t="shared" ref="O136" si="263">O128+O130+O132+O135</f>
        <v>15868.170821298832</v>
      </c>
      <c r="P136" s="37">
        <f t="shared" ref="P136" si="264">P128+P130+P132+P135</f>
        <v>10307.128420861653</v>
      </c>
      <c r="Q136" s="37">
        <f t="shared" ref="Q136" si="265">Q128+Q130+Q132+Q135</f>
        <v>5733.9761046888107</v>
      </c>
      <c r="R136" s="38">
        <f t="shared" ref="R136" si="266">R128+R130+R132+R135</f>
        <v>31909.275346849292</v>
      </c>
      <c r="S136" s="39">
        <f t="shared" ref="S136" si="267">S128+S130+S132+S135</f>
        <v>1996905.7034520085</v>
      </c>
    </row>
    <row r="137" spans="1:19" s="8" customFormat="1" ht="16.5" customHeight="1" x14ac:dyDescent="0.25"/>
    <row r="138" spans="1:19" s="8" customFormat="1" x14ac:dyDescent="0.25"/>
    <row r="139" spans="1:19" s="8" customFormat="1" x14ac:dyDescent="0.25"/>
    <row r="140" spans="1:19" s="8" customFormat="1" x14ac:dyDescent="0.25"/>
    <row r="141" spans="1:19" s="8" customFormat="1" x14ac:dyDescent="0.25"/>
    <row r="142" spans="1:19" s="8" customFormat="1" x14ac:dyDescent="0.25"/>
    <row r="143" spans="1:19" s="8" customFormat="1" x14ac:dyDescent="0.25"/>
    <row r="144" spans="1:19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  <row r="1430" s="8" customFormat="1" x14ac:dyDescent="0.25"/>
    <row r="1431" s="8" customFormat="1" x14ac:dyDescent="0.25"/>
    <row r="1432" s="8" customFormat="1" x14ac:dyDescent="0.25"/>
    <row r="1433" s="8" customFormat="1" x14ac:dyDescent="0.25"/>
    <row r="1434" s="8" customFormat="1" x14ac:dyDescent="0.25"/>
    <row r="1435" s="8" customFormat="1" x14ac:dyDescent="0.25"/>
    <row r="1436" s="8" customFormat="1" x14ac:dyDescent="0.25"/>
    <row r="1437" s="8" customFormat="1" x14ac:dyDescent="0.25"/>
    <row r="1438" s="8" customFormat="1" x14ac:dyDescent="0.25"/>
    <row r="1439" s="8" customFormat="1" x14ac:dyDescent="0.25"/>
    <row r="1440" s="8" customFormat="1" x14ac:dyDescent="0.25"/>
    <row r="1441" s="8" customFormat="1" x14ac:dyDescent="0.25"/>
    <row r="1442" s="8" customFormat="1" x14ac:dyDescent="0.25"/>
    <row r="1443" s="8" customFormat="1" x14ac:dyDescent="0.25"/>
    <row r="1444" s="8" customFormat="1" x14ac:dyDescent="0.25"/>
    <row r="1445" s="8" customFormat="1" x14ac:dyDescent="0.25"/>
    <row r="1446" s="8" customFormat="1" x14ac:dyDescent="0.25"/>
    <row r="1447" s="8" customFormat="1" x14ac:dyDescent="0.25"/>
    <row r="1448" s="8" customFormat="1" x14ac:dyDescent="0.25"/>
    <row r="1449" s="8" customFormat="1" x14ac:dyDescent="0.25"/>
    <row r="1450" s="8" customFormat="1" x14ac:dyDescent="0.25"/>
    <row r="1451" s="8" customFormat="1" x14ac:dyDescent="0.25"/>
    <row r="1452" s="8" customFormat="1" x14ac:dyDescent="0.25"/>
    <row r="1453" s="8" customFormat="1" x14ac:dyDescent="0.25"/>
    <row r="1454" s="8" customFormat="1" x14ac:dyDescent="0.25"/>
    <row r="1455" s="8" customFormat="1" x14ac:dyDescent="0.25"/>
    <row r="1456" s="8" customFormat="1" x14ac:dyDescent="0.25"/>
    <row r="1457" s="8" customFormat="1" x14ac:dyDescent="0.25"/>
    <row r="1458" s="8" customFormat="1" x14ac:dyDescent="0.25"/>
    <row r="1459" s="8" customFormat="1" x14ac:dyDescent="0.25"/>
    <row r="1460" s="8" customFormat="1" x14ac:dyDescent="0.25"/>
    <row r="1461" s="8" customFormat="1" x14ac:dyDescent="0.25"/>
    <row r="1462" s="8" customFormat="1" x14ac:dyDescent="0.25"/>
    <row r="1463" s="8" customFormat="1" x14ac:dyDescent="0.25"/>
    <row r="1464" s="8" customFormat="1" x14ac:dyDescent="0.25"/>
    <row r="1465" s="8" customFormat="1" x14ac:dyDescent="0.25"/>
    <row r="1466" s="8" customFormat="1" x14ac:dyDescent="0.25"/>
    <row r="1467" s="8" customFormat="1" x14ac:dyDescent="0.25"/>
    <row r="1468" s="8" customFormat="1" x14ac:dyDescent="0.25"/>
    <row r="1469" s="8" customFormat="1" x14ac:dyDescent="0.25"/>
    <row r="1470" s="8" customFormat="1" x14ac:dyDescent="0.25"/>
    <row r="1471" s="8" customFormat="1" x14ac:dyDescent="0.25"/>
    <row r="1472" s="8" customFormat="1" x14ac:dyDescent="0.25"/>
    <row r="1473" s="8" customFormat="1" x14ac:dyDescent="0.25"/>
    <row r="1474" s="8" customFormat="1" x14ac:dyDescent="0.25"/>
    <row r="1475" s="8" customFormat="1" x14ac:dyDescent="0.25"/>
    <row r="1476" s="8" customFormat="1" x14ac:dyDescent="0.25"/>
    <row r="1477" s="8" customFormat="1" x14ac:dyDescent="0.25"/>
    <row r="1478" s="8" customFormat="1" x14ac:dyDescent="0.25"/>
    <row r="1479" s="8" customFormat="1" x14ac:dyDescent="0.25"/>
    <row r="1480" s="8" customFormat="1" x14ac:dyDescent="0.25"/>
    <row r="1481" s="8" customFormat="1" x14ac:dyDescent="0.25"/>
    <row r="1482" s="8" customFormat="1" x14ac:dyDescent="0.25"/>
    <row r="1483" s="8" customFormat="1" x14ac:dyDescent="0.25"/>
    <row r="1484" s="8" customFormat="1" x14ac:dyDescent="0.25"/>
    <row r="1485" s="8" customFormat="1" x14ac:dyDescent="0.25"/>
    <row r="1486" s="8" customFormat="1" x14ac:dyDescent="0.25"/>
    <row r="1487" s="8" customFormat="1" x14ac:dyDescent="0.25"/>
    <row r="1488" s="8" customFormat="1" x14ac:dyDescent="0.25"/>
    <row r="1489" s="8" customFormat="1" x14ac:dyDescent="0.25"/>
    <row r="1490" s="8" customFormat="1" x14ac:dyDescent="0.25"/>
    <row r="1491" s="8" customFormat="1" x14ac:dyDescent="0.25"/>
    <row r="1492" s="8" customFormat="1" x14ac:dyDescent="0.25"/>
    <row r="1493" s="8" customFormat="1" x14ac:dyDescent="0.25"/>
    <row r="1494" s="8" customFormat="1" x14ac:dyDescent="0.25"/>
    <row r="1495" s="8" customFormat="1" x14ac:dyDescent="0.25"/>
    <row r="1496" s="8" customFormat="1" x14ac:dyDescent="0.25"/>
    <row r="1497" s="8" customFormat="1" x14ac:dyDescent="0.25"/>
    <row r="1498" s="8" customFormat="1" x14ac:dyDescent="0.25"/>
    <row r="1499" s="8" customFormat="1" x14ac:dyDescent="0.25"/>
    <row r="1500" s="8" customFormat="1" x14ac:dyDescent="0.25"/>
    <row r="1501" s="8" customFormat="1" x14ac:dyDescent="0.25"/>
    <row r="1502" s="8" customFormat="1" x14ac:dyDescent="0.25"/>
    <row r="1503" s="8" customFormat="1" x14ac:dyDescent="0.25"/>
    <row r="1504" s="8" customFormat="1" x14ac:dyDescent="0.25"/>
    <row r="1505" s="8" customFormat="1" x14ac:dyDescent="0.25"/>
    <row r="1506" s="8" customFormat="1" x14ac:dyDescent="0.25"/>
    <row r="1507" s="8" customFormat="1" x14ac:dyDescent="0.25"/>
    <row r="1508" s="8" customFormat="1" x14ac:dyDescent="0.25"/>
    <row r="1509" s="8" customFormat="1" x14ac:dyDescent="0.25"/>
    <row r="1510" s="8" customFormat="1" x14ac:dyDescent="0.25"/>
    <row r="1511" s="8" customFormat="1" x14ac:dyDescent="0.25"/>
    <row r="1512" s="8" customFormat="1" x14ac:dyDescent="0.25"/>
    <row r="1513" s="8" customFormat="1" x14ac:dyDescent="0.25"/>
    <row r="1514" s="8" customFormat="1" x14ac:dyDescent="0.25"/>
    <row r="1515" s="8" customFormat="1" x14ac:dyDescent="0.25"/>
    <row r="1516" s="8" customFormat="1" x14ac:dyDescent="0.25"/>
    <row r="1517" s="8" customFormat="1" x14ac:dyDescent="0.25"/>
    <row r="1518" s="8" customFormat="1" x14ac:dyDescent="0.25"/>
    <row r="1519" s="8" customFormat="1" x14ac:dyDescent="0.25"/>
    <row r="1520" s="8" customFormat="1" x14ac:dyDescent="0.25"/>
    <row r="1521" s="8" customFormat="1" x14ac:dyDescent="0.25"/>
    <row r="1522" s="8" customFormat="1" x14ac:dyDescent="0.25"/>
    <row r="1523" s="8" customFormat="1" x14ac:dyDescent="0.25"/>
    <row r="1524" s="8" customFormat="1" x14ac:dyDescent="0.25"/>
    <row r="1525" s="8" customFormat="1" x14ac:dyDescent="0.25"/>
    <row r="1526" s="8" customFormat="1" x14ac:dyDescent="0.25"/>
    <row r="1527" s="8" customFormat="1" x14ac:dyDescent="0.25"/>
    <row r="1528" s="8" customFormat="1" x14ac:dyDescent="0.25"/>
    <row r="1529" s="8" customFormat="1" x14ac:dyDescent="0.25"/>
    <row r="1530" s="8" customFormat="1" x14ac:dyDescent="0.25"/>
    <row r="1531" s="8" customFormat="1" x14ac:dyDescent="0.25"/>
    <row r="1532" s="8" customFormat="1" x14ac:dyDescent="0.25"/>
    <row r="1533" s="8" customFormat="1" x14ac:dyDescent="0.25"/>
    <row r="1534" s="8" customFormat="1" x14ac:dyDescent="0.25"/>
    <row r="1535" s="8" customFormat="1" x14ac:dyDescent="0.25"/>
    <row r="1536" s="8" customFormat="1" x14ac:dyDescent="0.25"/>
    <row r="1537" s="8" customFormat="1" x14ac:dyDescent="0.25"/>
    <row r="1538" s="8" customFormat="1" x14ac:dyDescent="0.25"/>
    <row r="1539" s="8" customFormat="1" x14ac:dyDescent="0.25"/>
    <row r="1540" s="8" customFormat="1" x14ac:dyDescent="0.25"/>
  </sheetData>
  <mergeCells count="85">
    <mergeCell ref="A3:S3"/>
    <mergeCell ref="A6:B6"/>
    <mergeCell ref="A18:A19"/>
    <mergeCell ref="A11:A13"/>
    <mergeCell ref="A9:A10"/>
    <mergeCell ref="A7:A8"/>
    <mergeCell ref="A5:S5"/>
    <mergeCell ref="A15:B15"/>
    <mergeCell ref="A16:S16"/>
    <mergeCell ref="A17:B17"/>
    <mergeCell ref="A14:B14"/>
    <mergeCell ref="A29:A30"/>
    <mergeCell ref="A28:B28"/>
    <mergeCell ref="A20:A21"/>
    <mergeCell ref="A22:A24"/>
    <mergeCell ref="A26:B26"/>
    <mergeCell ref="A27:S27"/>
    <mergeCell ref="A25:B25"/>
    <mergeCell ref="A39:B39"/>
    <mergeCell ref="A40:A41"/>
    <mergeCell ref="A31:A32"/>
    <mergeCell ref="A33:A35"/>
    <mergeCell ref="A37:B37"/>
    <mergeCell ref="A38:S38"/>
    <mergeCell ref="A36:B36"/>
    <mergeCell ref="A60:S60"/>
    <mergeCell ref="A51:A52"/>
    <mergeCell ref="A50:B50"/>
    <mergeCell ref="A42:A43"/>
    <mergeCell ref="A44:A46"/>
    <mergeCell ref="A48:B48"/>
    <mergeCell ref="A49:S49"/>
    <mergeCell ref="A47:B47"/>
    <mergeCell ref="A58:B58"/>
    <mergeCell ref="A72:B72"/>
    <mergeCell ref="A70:B70"/>
    <mergeCell ref="A71:S71"/>
    <mergeCell ref="A62:A63"/>
    <mergeCell ref="A64:A65"/>
    <mergeCell ref="A66:A68"/>
    <mergeCell ref="A69:B69"/>
    <mergeCell ref="A83:B83"/>
    <mergeCell ref="A75:A76"/>
    <mergeCell ref="A77:A79"/>
    <mergeCell ref="A81:B81"/>
    <mergeCell ref="A82:S82"/>
    <mergeCell ref="A95:A96"/>
    <mergeCell ref="A94:B94"/>
    <mergeCell ref="A92:B92"/>
    <mergeCell ref="A93:S93"/>
    <mergeCell ref="A84:A85"/>
    <mergeCell ref="A86:A87"/>
    <mergeCell ref="A88:A90"/>
    <mergeCell ref="A91:B91"/>
    <mergeCell ref="A114:B114"/>
    <mergeCell ref="A115:S115"/>
    <mergeCell ref="A135:B135"/>
    <mergeCell ref="A117:A118"/>
    <mergeCell ref="A136:B136"/>
    <mergeCell ref="A130:A131"/>
    <mergeCell ref="A119:A120"/>
    <mergeCell ref="A121:A123"/>
    <mergeCell ref="A125:B125"/>
    <mergeCell ref="A126:S126"/>
    <mergeCell ref="A132:A134"/>
    <mergeCell ref="A127:B127"/>
    <mergeCell ref="A128:A129"/>
    <mergeCell ref="A124:B124"/>
    <mergeCell ref="A116:B116"/>
    <mergeCell ref="A61:B61"/>
    <mergeCell ref="A53:A54"/>
    <mergeCell ref="A55:A57"/>
    <mergeCell ref="A59:B59"/>
    <mergeCell ref="A113:B113"/>
    <mergeCell ref="A106:A107"/>
    <mergeCell ref="A108:A109"/>
    <mergeCell ref="A110:A112"/>
    <mergeCell ref="A105:B105"/>
    <mergeCell ref="A97:A98"/>
    <mergeCell ref="A99:A101"/>
    <mergeCell ref="A103:B103"/>
    <mergeCell ref="A104:S104"/>
    <mergeCell ref="A102:B102"/>
    <mergeCell ref="A73:A74"/>
    <mergeCell ref="A80:B8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2017-03-02T10:46:01Z</dcterms:modified>
</cp:coreProperties>
</file>