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90" windowWidth="16245" windowHeight="11025" tabRatio="923"/>
  </bookViews>
  <sheets>
    <sheet name="11м" sheetId="18" r:id="rId1"/>
  </sheets>
  <definedNames>
    <definedName name="_xlnm.Print_Area" localSheetId="0">'11м'!$A$1:$G$10</definedName>
  </definedNames>
  <calcPr calcId="145621"/>
</workbook>
</file>

<file path=xl/calcChain.xml><?xml version="1.0" encoding="utf-8"?>
<calcChain xmlns="http://schemas.openxmlformats.org/spreadsheetml/2006/main">
  <c r="G9" i="18" l="1"/>
  <c r="E9" i="18"/>
  <c r="G7" i="18" l="1"/>
  <c r="G8" i="18"/>
  <c r="G6" i="18"/>
  <c r="E7" i="18"/>
  <c r="E8" i="18"/>
  <c r="F6" i="18" l="1"/>
  <c r="F7" i="18" l="1"/>
  <c r="F8" i="18"/>
</calcChain>
</file>

<file path=xl/sharedStrings.xml><?xml version="1.0" encoding="utf-8"?>
<sst xmlns="http://schemas.openxmlformats.org/spreadsheetml/2006/main" count="21" uniqueCount="17">
  <si>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</si>
  <si>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</si>
  <si>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</si>
  <si>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</si>
  <si>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</si>
  <si>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</si>
  <si>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</si>
  <si>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</si>
  <si>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</si>
  <si>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</si>
  <si>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</si>
  <si>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</si>
  <si>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</si>
  <si>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>Договор № 3100/06072/15 от 19.03.2015</t>
  </si>
  <si>
    <t>Договор № 3100/06069/15 от 19.03.2015</t>
  </si>
  <si>
    <t xml:space="preserve">ОАО "Альтэнерго" 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</si>
  <si>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2017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</si>
</sst>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0000"/>
    <numFmt numFmtId="165" formatCode="#,##0.000"/>
    <numFmt numFmtId="166" formatCode="#,##0.0000"/>
    <numFmt numFmtId="167" formatCode="_-* #,##0.0000000_р_._-;\-* #,##0.00000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65" fontId="8" fillId="0" borderId="0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4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3" fillId="0" borderId="0" xfId="4" applyFont="1"/>
    <xf numFmtId="167" fontId="3" fillId="0" borderId="0" xfId="4" applyNumberFormat="1" applyFont="1"/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80" zoomScaleNormal="85" zoomScaleSheetLayoutView="80" workbookViewId="0">
      <selection activeCell="I21" sqref="I21"/>
    </sheetView>
  </sheetViews>
  <sheetFormatPr defaultRowHeight="16.5" x14ac:dyDescent="0.3"/>
  <cols>
    <col min="1" max="1" width="35" style="1" customWidth="1"/>
    <col min="2" max="2" width="33.42578125" style="1" customWidth="1"/>
    <col min="3" max="3" width="21.7109375" style="1" customWidth="1"/>
    <col min="4" max="4" width="21.42578125" style="1" customWidth="1"/>
    <col min="5" max="6" width="17.85546875" style="1" customWidth="1"/>
    <col min="7" max="7" width="17.5703125" style="1" customWidth="1"/>
    <col min="8" max="8" width="16.140625" style="1" customWidth="1"/>
    <col min="9" max="9" width="14" style="1" customWidth="1"/>
    <col min="10" max="16384" width="9.140625" style="1"/>
  </cols>
  <sheetData>
    <row r="1" spans="1:11" x14ac:dyDescent="0.3">
      <c r="A1" s="4" t="s">
        <v>10</v>
      </c>
      <c r="F1" s="2"/>
      <c r="G1" s="2" t="s">
        <v>6</v>
      </c>
    </row>
    <row r="3" spans="1:11" ht="75" customHeight="1" x14ac:dyDescent="0.3">
      <c r="A3" s="20" t="s">
        <v>16</v>
      </c>
      <c r="B3" s="20"/>
      <c r="C3" s="20"/>
      <c r="D3" s="20"/>
      <c r="E3" s="20"/>
      <c r="F3" s="20"/>
      <c r="G3" s="20"/>
    </row>
    <row r="4" spans="1:11" ht="30.75" customHeight="1" x14ac:dyDescent="0.3">
      <c r="A4" s="8" t="s">
        <v>8</v>
      </c>
      <c r="B4" s="5"/>
      <c r="C4" s="5"/>
      <c r="D4" s="5"/>
      <c r="E4" s="5"/>
      <c r="F4" s="5"/>
    </row>
    <row r="5" spans="1:11" ht="62.25" customHeight="1" x14ac:dyDescent="0.3">
      <c r="A5" s="10" t="s">
        <v>0</v>
      </c>
      <c r="B5" s="10" t="s">
        <v>2</v>
      </c>
      <c r="C5" s="10" t="s">
        <v>3</v>
      </c>
      <c r="D5" s="10"/>
      <c r="E5" s="10" t="s">
        <v>4</v>
      </c>
      <c r="F5" s="10" t="s">
        <v>9</v>
      </c>
      <c r="G5" s="10" t="s">
        <v>5</v>
      </c>
    </row>
    <row r="6" spans="1:11" ht="37.5" customHeight="1" x14ac:dyDescent="0.3">
      <c r="A6" s="6" t="s">
        <v>11</v>
      </c>
      <c r="B6" s="6" t="s">
        <v>12</v>
      </c>
      <c r="C6" s="18" t="s">
        <v>15</v>
      </c>
      <c r="D6" s="6"/>
      <c r="E6" s="13">
        <v>1.460493</v>
      </c>
      <c r="F6" s="14">
        <f>G6/E6</f>
        <v>7.4261384203827063</v>
      </c>
      <c r="G6" s="14">
        <f>10845823.18/1000000</f>
        <v>10.84582318</v>
      </c>
      <c r="H6" s="17"/>
      <c r="I6" s="16"/>
    </row>
    <row r="7" spans="1:11" ht="36" customHeight="1" x14ac:dyDescent="0.3">
      <c r="A7" s="6" t="s">
        <v>11</v>
      </c>
      <c r="B7" s="6" t="s">
        <v>13</v>
      </c>
      <c r="C7" s="18" t="s">
        <v>15</v>
      </c>
      <c r="D7" s="6"/>
      <c r="E7" s="15">
        <f>1.009/1000</f>
        <v>1.0089999999999999E-3</v>
      </c>
      <c r="F7" s="13">
        <f t="shared" ref="F7:F8" si="0">G7/E7</f>
        <v>0.31293359762140738</v>
      </c>
      <c r="G7" s="15">
        <f>315.75/1000000</f>
        <v>3.1575E-4</v>
      </c>
      <c r="H7" s="17"/>
      <c r="I7" s="16"/>
    </row>
    <row r="8" spans="1:11" ht="40.5" customHeight="1" x14ac:dyDescent="0.3">
      <c r="A8" s="7" t="s">
        <v>11</v>
      </c>
      <c r="B8" s="7" t="s">
        <v>14</v>
      </c>
      <c r="C8" s="19" t="s">
        <v>15</v>
      </c>
      <c r="D8" s="7"/>
      <c r="E8" s="14">
        <f>0.788/1000</f>
        <v>7.8800000000000007E-4</v>
      </c>
      <c r="F8" s="14">
        <f t="shared" si="0"/>
        <v>1.0241878172588832</v>
      </c>
      <c r="G8" s="14">
        <f>807.06/1000000</f>
        <v>8.0705999999999996E-4</v>
      </c>
      <c r="H8" s="17"/>
      <c r="I8" s="16"/>
    </row>
    <row r="9" spans="1:11" ht="30" customHeight="1" x14ac:dyDescent="0.3">
      <c r="E9" s="9">
        <f>E6+E7+E8</f>
        <v>1.4622900000000001</v>
      </c>
      <c r="F9" s="11"/>
      <c r="G9" s="9">
        <f>G6+G7+G8</f>
        <v>10.84694599</v>
      </c>
    </row>
    <row r="10" spans="1:11" x14ac:dyDescent="0.3">
      <c r="A10" s="1" t="s">
        <v>1</v>
      </c>
      <c r="B10" s="1" t="s">
        <v>7</v>
      </c>
    </row>
    <row r="11" spans="1:11" x14ac:dyDescent="0.3">
      <c r="I11" s="3"/>
      <c r="K11" s="3"/>
    </row>
    <row r="12" spans="1:11" x14ac:dyDescent="0.3">
      <c r="E12" s="12"/>
      <c r="G12" s="12"/>
      <c r="I12" s="3"/>
      <c r="K12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Н.И. 33-69</cp:lastModifiedBy>
  <dcterms:created xsi:type="dcterms:W3CDTF">2015-04-01T08:30:50Z</dcterms:created>
  <dcterms:modified xsi:type="dcterms:W3CDTF">2017-08-31T08:36:40Z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