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2"/>
  </bookViews>
  <sheets>
    <sheet name="Свод" sheetId="1" r:id="rId1"/>
    <sheet name="реестр заявок" sheetId="2" state="hidden" r:id="rId2"/>
    <sheet name="Реестр закл.договоров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4" hidden="1">'анулир.'!$A$2:$I$21</definedName>
    <definedName name="_xlnm._FilterDatabase" localSheetId="2" hidden="1">'Реестр закл.договоров'!$A$3:$I$112</definedName>
    <definedName name="_xlnm._FilterDatabase" localSheetId="1" hidden="1">'реестр заявок'!$A$4:$H$76</definedName>
    <definedName name="_xlnm._FilterDatabase" localSheetId="3" hidden="1">'реестр исп.договоров'!$A$4:$I$6</definedName>
  </definedNames>
  <calcPr fullCalcOnLoad="1"/>
</workbook>
</file>

<file path=xl/sharedStrings.xml><?xml version="1.0" encoding="utf-8"?>
<sst xmlns="http://schemas.openxmlformats.org/spreadsheetml/2006/main" count="1169" uniqueCount="394">
  <si>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</si>
  <si>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</si>
  <si>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</si>
  <si>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</si>
  <si>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</si>
  <si>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</si>
  <si>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</si>
  <si>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</si>
  <si>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</si>
  <si>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</si>
  <si>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</si>
  <si>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</si>
  <si>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</si>
  <si>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</si>
  <si>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</si>
  <si>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</si>
  <si>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</si>
  <si>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</si>
  <si>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</si>
  <si>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</si>
  <si>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</si>
  <si>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</si>
  <si>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</si>
  <si>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</si>
  <si>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</si>
  <si>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ПС 110/35/10 кВ "Тамбовская № 6"</t>
  </si>
  <si>
    <t xml:space="preserve">ПС 110/35/10 кВ "Комсомольская" </t>
  </si>
  <si>
    <t>Номер Акта ТП</t>
  </si>
  <si>
    <t>Точка присоединения объекта (ПС) согласно Акт ТП</t>
  </si>
  <si>
    <t xml:space="preserve">ПС 110/35/10 кВ "Промышленная" </t>
  </si>
  <si>
    <t>ИТОГО</t>
  </si>
  <si>
    <t>Тамбовский РЭС</t>
  </si>
  <si>
    <t>ПС 110/10 кВ "Новолядинская"</t>
  </si>
  <si>
    <t>ПС 35/10 кВ "П.Пригородная"</t>
  </si>
  <si>
    <t>Тамбовэнерго</t>
  </si>
  <si>
    <t>6 месяцев</t>
  </si>
  <si>
    <t>Дата Акта ТП д/м/г</t>
  </si>
  <si>
    <t>Тамбовэнерго ТРЭС</t>
  </si>
  <si>
    <t>ПС 35/10 кВ "Тулиновская"</t>
  </si>
  <si>
    <t>Полное наименование заявителя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</si>
  <si>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</si>
  <si>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</si>
  <si>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</si>
  <si>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</si>
  <si>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35/10 кВ "Черняновская"</t>
  </si>
  <si>
    <t>12 месяцев</t>
  </si>
  <si>
    <t>ПС 110/10 кВ "Спасская"</t>
  </si>
  <si>
    <t>ПС 35/10 кВ "Тимирязевская"</t>
  </si>
  <si>
    <t>ПС 35/10 кВ «Селезневская»</t>
  </si>
  <si>
    <t>ПС 110/35/10 кВ «Тамбовская № 6»</t>
  </si>
  <si>
    <t>ПС 35/10 кВ «П. Пригородная»</t>
  </si>
  <si>
    <t>ПС 35/10 кВ «Черняновская»</t>
  </si>
  <si>
    <t>ПС 110/6 кВ «Тамбовская № 5»</t>
  </si>
  <si>
    <t>ПС 110/6 кВ "Тамбовская № 5"</t>
  </si>
  <si>
    <t>ПС 35/10 кВ «Знаменская»</t>
  </si>
  <si>
    <t>ПС 35/10 кВ «Горельская»</t>
  </si>
  <si>
    <t>ОАО "Сбербанк России"</t>
  </si>
  <si>
    <t>ПС 110/6 кВ «Тамбовская № 8»</t>
  </si>
  <si>
    <t>ПС 110/35/10 кВ «Комсомольская»</t>
  </si>
  <si>
    <t>ПС 35/10 кВ «Тимирязевская»</t>
  </si>
  <si>
    <t>ПС 110/10 кВ «М. Талинская»</t>
  </si>
  <si>
    <t>ОАО "МТС"</t>
  </si>
  <si>
    <t>Паршин Владимир Иванович</t>
  </si>
  <si>
    <t>Парышкова Татьяна Сергеевна</t>
  </si>
  <si>
    <t>ПС 35/10 кВ "Столовская"</t>
  </si>
  <si>
    <t>ПС 35/10 кВ «Татановская»</t>
  </si>
  <si>
    <t>ПС 110/10 кВ «Н. Лядинская»</t>
  </si>
  <si>
    <t>Мясников Владимир Александрович</t>
  </si>
  <si>
    <t>Лимбах Александр Владимирович</t>
  </si>
  <si>
    <t>Бабохин Юрий Васильевич</t>
  </si>
  <si>
    <t>Резникова Любовь Алексеевна</t>
  </si>
  <si>
    <t>Левина Галина Павловна</t>
  </si>
  <si>
    <t>Цатинян Артак Норайрович</t>
  </si>
  <si>
    <t>Николаенко Иван Васильевич</t>
  </si>
  <si>
    <t>Манукян Симак Асатурович</t>
  </si>
  <si>
    <t>Давыдов Валерий Васильевич</t>
  </si>
  <si>
    <t>Комаров Владимир Васильевич</t>
  </si>
  <si>
    <t>Кострикина Татьяна Владимировна</t>
  </si>
  <si>
    <t>Бардина Людмила Петровна</t>
  </si>
  <si>
    <t>Зеляпукин Алексей Васильевич</t>
  </si>
  <si>
    <t>Скороходова Наталия Александровна</t>
  </si>
  <si>
    <t>Козлова Наталья Александровна</t>
  </si>
  <si>
    <t>Кузнецова Клавдия Ивановна</t>
  </si>
  <si>
    <t>Выгузов Алексей Викторович</t>
  </si>
  <si>
    <t>Каменская Юлия Павловна</t>
  </si>
  <si>
    <t>Ушакова Анжела Александровна</t>
  </si>
  <si>
    <t>Максимов Олег Михайлович</t>
  </si>
  <si>
    <t>Брыкова Галина Васильевна</t>
  </si>
  <si>
    <t>Харина Надежда Вячеславовна</t>
  </si>
  <si>
    <t>Кривенцева Лариса Гавриловна</t>
  </si>
  <si>
    <t>Гордеева Валентина Николаевна</t>
  </si>
  <si>
    <t>Симонов Сергей Владимирович</t>
  </si>
  <si>
    <t>Яцков Александр Сергеевич</t>
  </si>
  <si>
    <t>Стрыгин Сергей Васильевич</t>
  </si>
  <si>
    <t>Шальнев Михаил Иванович</t>
  </si>
  <si>
    <t>Туровский Петр Валентинович</t>
  </si>
  <si>
    <t>Муценек Лидия Николаевна</t>
  </si>
  <si>
    <t>Колпачев Роман Владимирович</t>
  </si>
  <si>
    <t>Линев Михаил Владимирович</t>
  </si>
  <si>
    <t>Ташаков Хайридин Лолабаевич</t>
  </si>
  <si>
    <t>Богданов Владимир Владимирович</t>
  </si>
  <si>
    <t>Ворожейкин Константин Николаевич</t>
  </si>
  <si>
    <t>Уклеин Александр Викторович</t>
  </si>
  <si>
    <t>Колесников Андрей Алексеевич</t>
  </si>
  <si>
    <t>ООО Резерв</t>
  </si>
  <si>
    <t>ООО "Терминал"</t>
  </si>
  <si>
    <t>Тамбовский Региональный Распределительный Центр ЗАО "Тандер"</t>
  </si>
  <si>
    <t>ОАО "Орбита"</t>
  </si>
  <si>
    <t>ИП Крюков Сергей Владимирович</t>
  </si>
  <si>
    <t>ПС 35/10 кВ «Серебряковская»</t>
  </si>
  <si>
    <t>ПС 35/10 кВ «Авдеевская»</t>
  </si>
  <si>
    <t>Пообъектная информация по аннулированным заявкам на  ТП за июнь месяц 2012 г.</t>
  </si>
  <si>
    <t>ЗАО "Тамбовская земля"</t>
  </si>
  <si>
    <t>ИП Мананникова Наталия Валерьевна</t>
  </si>
  <si>
    <t>Татаринцева Раиса Николаевна</t>
  </si>
  <si>
    <t>ПС 35/10 кВ «П.Пригородная»</t>
  </si>
  <si>
    <t>Администрация Сатинского сельсовета Сампурского района Тамбовской области</t>
  </si>
  <si>
    <t>ПС 35/10 кВ «Степная»</t>
  </si>
  <si>
    <t>Колонтаев Владимир Юрьевич</t>
  </si>
  <si>
    <t>ООО "СУ Донское"</t>
  </si>
  <si>
    <t>ПС 35/10 кВ "Степная"</t>
  </si>
  <si>
    <t>Пообъектная информация по выполненым  договорам ТП за июнь месяц 2012 г.</t>
  </si>
  <si>
    <t>Пообъектная информация по заключенным договорам ТП за июнь месяц 2012 г.</t>
  </si>
  <si>
    <t>Курносов Геннадий Вячеславович</t>
  </si>
  <si>
    <t>Белова Марина Викторовна</t>
  </si>
  <si>
    <t>Чернова Любовь Анатольевна</t>
  </si>
  <si>
    <t>Богомазов Сергей Викторович</t>
  </si>
  <si>
    <t>Чернышева Татьяна Николаевна</t>
  </si>
  <si>
    <t>Старостина Светлана Викторовна</t>
  </si>
  <si>
    <t>Открытое Акционерное общество "МегаФон"</t>
  </si>
  <si>
    <t>ЗАО "Агрокомплекс Тамбовский"</t>
  </si>
  <si>
    <t>ООО Известняк</t>
  </si>
  <si>
    <t>ПС 110/10 кВ «Спасская»</t>
  </si>
  <si>
    <t>ПС 35/10 кВ «Александровская»</t>
  </si>
  <si>
    <t>Пообъектная информация по заявкам на ТП за июнь месяц 2012 г.</t>
  </si>
  <si>
    <t>Сведения о деятельности филиала ОАО " МРСК Центра" - "Тамбовэнерго" по технологическому присоединению за июнь месяц 2012 г.</t>
  </si>
  <si>
    <t>Морозова Людмила Александровна</t>
  </si>
  <si>
    <t>Четырина Яна Юрьевна</t>
  </si>
  <si>
    <t>Шувалов Станислав Владимирович</t>
  </si>
  <si>
    <t>Маташнев Олег Юрьевич</t>
  </si>
  <si>
    <t>Константинова Ольга Вячеславовна</t>
  </si>
  <si>
    <t>Антонова Марина Павловна</t>
  </si>
  <si>
    <t>Скворцова Альбина Васильевна</t>
  </si>
  <si>
    <t>Басенко Сергей Георгиевич</t>
  </si>
  <si>
    <t>Платонов Лев Николаевич</t>
  </si>
  <si>
    <t>Тамоян Сона Аскяровна</t>
  </si>
  <si>
    <t>Бородин Алексей Владимирович</t>
  </si>
  <si>
    <t>Гладышева Евгения Петровна</t>
  </si>
  <si>
    <t>Сажнева Валентина Александровна</t>
  </si>
  <si>
    <t>Серебряков Александр Вячеславович</t>
  </si>
  <si>
    <t>Вишняков Андрей Сергеевич</t>
  </si>
  <si>
    <t>Ранчин Сергей Александрович</t>
  </si>
  <si>
    <t>Косенкина Татьяна Михайловна</t>
  </si>
  <si>
    <t>Краюхина Надежда Кузьминична</t>
  </si>
  <si>
    <t>Суворина Лариса Владимировна</t>
  </si>
  <si>
    <t>Карасева Ольга Анатольевна</t>
  </si>
  <si>
    <t>Замков Алексей Васильевич</t>
  </si>
  <si>
    <t>Курунов Александр Григорьевич</t>
  </si>
  <si>
    <t>Усачев Василий Гаврилович</t>
  </si>
  <si>
    <t>Белякина Ольга Владимировна</t>
  </si>
  <si>
    <t>Герасимов Александр Владимирович</t>
  </si>
  <si>
    <t>Борщев Виктор Павлович</t>
  </si>
  <si>
    <t>Мещерякова Оксана Александровна</t>
  </si>
  <si>
    <t>Немцова Надежда Ивановна</t>
  </si>
  <si>
    <t>Косенков Александр Викторович</t>
  </si>
  <si>
    <t>Стельнова Любовь Титовна</t>
  </si>
  <si>
    <t>Попова Ольга Викторовна</t>
  </si>
  <si>
    <t>Зернова Татьяна Ивановна</t>
  </si>
  <si>
    <t>Шамоян Зина Флитовна</t>
  </si>
  <si>
    <t>Мамонтова Татьяна Александровна</t>
  </si>
  <si>
    <t>Дубинина Валентина Александровна</t>
  </si>
  <si>
    <t>Стрежнев Андрей Владимирович</t>
  </si>
  <si>
    <t>Романов Игорь Вячеславович</t>
  </si>
  <si>
    <t>Емельянов Павел Викторович</t>
  </si>
  <si>
    <t>Золотов Николай Владимирович</t>
  </si>
  <si>
    <t>Новичихин Николай Федорович</t>
  </si>
  <si>
    <t>Зубакин Илья Сергеевич</t>
  </si>
  <si>
    <t>Логунов Сергей Анатольевич</t>
  </si>
  <si>
    <t>Ермолов Николай Дмитриевич</t>
  </si>
  <si>
    <t>Ларионов Иван Иванович</t>
  </si>
  <si>
    <t>Петенев Сергей Николаевич</t>
  </si>
  <si>
    <t>Каландарян Гриша Мразович</t>
  </si>
  <si>
    <t>Карева Екатерина Александровна</t>
  </si>
  <si>
    <t>ИП Потрашилина Татьяна Вячеславовна</t>
  </si>
  <si>
    <t>ФКУ "Управление автомобильной магистрали Москва-Волгоград"</t>
  </si>
  <si>
    <t>ООО "Рассказовский свиноводческий комплекс"</t>
  </si>
  <si>
    <t>ИП Косарев Александр Викторович</t>
  </si>
  <si>
    <t>ООО "Центр управления недвижимостью"</t>
  </si>
  <si>
    <t>ООО "ОРГТЕХ-Биотон"</t>
  </si>
  <si>
    <t>ООО "Рассказовское"</t>
  </si>
  <si>
    <t>ИП Куделя Сергей Николаевич</t>
  </si>
  <si>
    <t>ООО "Парнас"</t>
  </si>
  <si>
    <t>ФГБУ "Центральная аэрологическая обсерватория"</t>
  </si>
  <si>
    <t>ООО "Спец Универсал"</t>
  </si>
  <si>
    <t>ПС 35/10 кВ «Коптевская»</t>
  </si>
  <si>
    <t>ПС 35/10 кВ «Столовская»</t>
  </si>
  <si>
    <t>ПС 110/35/10 кВ «Тамбовская № 5»</t>
  </si>
  <si>
    <t>ПС 110/10 кВ «Н.Лядинская»</t>
  </si>
  <si>
    <t>ПС 35/10 кВ «Б.Двойневская»</t>
  </si>
  <si>
    <t>ООО "Монтажспецстрой"</t>
  </si>
  <si>
    <t>ПС 35/10 кВ "Коптевская"</t>
  </si>
  <si>
    <t>Филиал ОАО «МРСК Центра» - «Тамбовэнерго»</t>
  </si>
  <si>
    <t>ПС 35/10 кВ "Изосимовская"</t>
  </si>
  <si>
    <t>ПС 35/10 кВ "Петровская"</t>
  </si>
  <si>
    <t>ПС 35/10 кВ "Пригородная"</t>
  </si>
  <si>
    <t xml:space="preserve">ПС 35/10 кВ "Ранинская"  </t>
  </si>
  <si>
    <t>ПС 35/10 кВ "Тарбеевская"</t>
  </si>
  <si>
    <t>ПС 35/10 кВ "Коминтерн"</t>
  </si>
  <si>
    <t>ПС 35/10 кВ "Кочетовская"</t>
  </si>
  <si>
    <t>ПС 35/10 кВ "Б. Дорога"</t>
  </si>
  <si>
    <t xml:space="preserve">ПС 35/10 кВ "Устьинская" </t>
  </si>
  <si>
    <t xml:space="preserve">ПС 35/10 кВ "Вырубовская"  </t>
  </si>
  <si>
    <t>ПС 35/6 кВ "Дружба"</t>
  </si>
  <si>
    <t>ПС 35/10 кВ "Кленская"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</si>
  <si>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</si>
  <si>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</si>
  <si>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</si>
  <si>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</si>
  <si>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</si>
  <si>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110/10 кВ "Иловайская"</t>
  </si>
  <si>
    <t>Управление Федеральной миграционной  службы по Тамбовской области</t>
  </si>
  <si>
    <t>Кочерова Татьяна Николаевна</t>
  </si>
  <si>
    <t>Кокорева Валентина Дмитриевна</t>
  </si>
  <si>
    <t>Белоусова Надежда Никитовна</t>
  </si>
  <si>
    <t>Коршунов Николай Васильевич ИП</t>
  </si>
  <si>
    <t>Андрей Александрович Конев</t>
  </si>
  <si>
    <t>Местная религиозная организация пра восланый Приход Никольского храма с . Машково-Сурена</t>
  </si>
  <si>
    <t>Сазонов Сергей Викторович</t>
  </si>
  <si>
    <t>Орфей ООО</t>
  </si>
  <si>
    <t>Архипов Николай Егорович</t>
  </si>
  <si>
    <t>Мобильные Телесистемы ОАО</t>
  </si>
  <si>
    <t>Севидов Алексей Владимирович ИП</t>
  </si>
  <si>
    <t>ПС 35/10 "Изосимовская"</t>
  </si>
  <si>
    <t>Дякина Людмила Валентиновна</t>
  </si>
  <si>
    <t>Управление автомобильной магистрали  Москва - Волгоград Федерального до рожного агенства ФКУ</t>
  </si>
  <si>
    <t>Раков Павел Валентинович</t>
  </si>
  <si>
    <t>Конюхов Александр Александрович</t>
  </si>
  <si>
    <t>Брахросагро ООО</t>
  </si>
  <si>
    <t xml:space="preserve">Селезнев Михаил </t>
  </si>
  <si>
    <t>Кузнецов Анатолий Иванович</t>
  </si>
  <si>
    <t>Поляков Андрей Николаевич</t>
  </si>
  <si>
    <t>Поляков Денис Андреевич</t>
  </si>
  <si>
    <t>Полякова Ольга Ивановна</t>
  </si>
  <si>
    <t>Нестеров Юрий Валерьевич ИП</t>
  </si>
  <si>
    <t>Широков Александр Григорьевич</t>
  </si>
  <si>
    <t>Раева Просковья Дмириевна</t>
  </si>
  <si>
    <t>Воронов Валерий Николаевич</t>
  </si>
  <si>
    <t>Клевцова Наталья Владимировна</t>
  </si>
  <si>
    <t>Казинов Геннадий Викторович</t>
  </si>
  <si>
    <t>ПС 35/10 кВ "Ранинская"</t>
  </si>
  <si>
    <t>Мартыненко Алексей Петрович</t>
  </si>
  <si>
    <t>Мачнева Галина Петровна</t>
  </si>
  <si>
    <t>Бортников Олег Викторович</t>
  </si>
  <si>
    <t>Петр Алексеевич Дрозденко</t>
  </si>
  <si>
    <t>Елена Геннадьевна Фрелих</t>
  </si>
  <si>
    <t>Нечипоренко Виктор Викторович</t>
  </si>
  <si>
    <t>ПС 35/10 кВ "Устьинская"</t>
  </si>
  <si>
    <t>Недобежкин Алексей Сергеевич</t>
  </si>
  <si>
    <t>Тегенев Сергей Александрович</t>
  </si>
  <si>
    <t>Чаркин Алексей Александрович</t>
  </si>
  <si>
    <t>Агрофермент ООО</t>
  </si>
  <si>
    <t>Гумени Игорь Николаевич</t>
  </si>
  <si>
    <t>24 месяца</t>
  </si>
  <si>
    <t>БиоТехнологии ЗАО</t>
  </si>
  <si>
    <t>Кобозев Алексей Викторович</t>
  </si>
  <si>
    <t xml:space="preserve">Комаров Александр Иванович </t>
  </si>
  <si>
    <t>Валерия ООО</t>
  </si>
  <si>
    <t>Марченко Евгений Анатольевич</t>
  </si>
  <si>
    <t>Буцких Антон Александрович</t>
  </si>
  <si>
    <t>Светлана Николаевна Шеломкова</t>
  </si>
  <si>
    <t xml:space="preserve">Маркин Игорь Иванович </t>
  </si>
  <si>
    <t>Шишкина Валентина Викторовна</t>
  </si>
  <si>
    <t xml:space="preserve">Борзых Юрий Васильевич </t>
  </si>
  <si>
    <t>Голомако Вера Николаевна</t>
  </si>
  <si>
    <t xml:space="preserve">Бурцев Сергей Анатольевич </t>
  </si>
  <si>
    <t xml:space="preserve">Чуйков Иванович  Алексей </t>
  </si>
  <si>
    <t>Карюкина Лариса Николаевна</t>
  </si>
  <si>
    <t>Раев Сергей Юрьевич</t>
  </si>
  <si>
    <t>Пичугина Лидия Сергеевна</t>
  </si>
  <si>
    <t>Буякевич Ольга Викторовна</t>
  </si>
  <si>
    <t>Попов Роман Сергеевич</t>
  </si>
  <si>
    <t>Акимова Валентина Сергеевна</t>
  </si>
  <si>
    <t>Филиал ОАО «МРСК Центра»   «Тамбовэнерго»</t>
  </si>
  <si>
    <t>Центральное ООО(жилой дом)</t>
  </si>
  <si>
    <t>Юрьев Евгений Владимирович ИП</t>
  </si>
  <si>
    <t xml:space="preserve">Ионова Евгения Юрьевна </t>
  </si>
  <si>
    <t>Центральное ООО</t>
  </si>
  <si>
    <t>Исаев Руслан Саядович ИП</t>
  </si>
  <si>
    <t>Аромагид ООО</t>
  </si>
  <si>
    <t>Пичугин Константин Аркадьевич</t>
  </si>
  <si>
    <t>ПС 220/110/35/6 кВ "Мичуринская"</t>
  </si>
  <si>
    <t>Дирекция капитального строительства  Тамбовской области казенное предпр иятие</t>
  </si>
  <si>
    <t>ПС 35/10 кВ «Артемовская»</t>
  </si>
  <si>
    <t>ПС 35/10 кВ «Каменская»</t>
  </si>
  <si>
    <t>ПС 35/10 кВ «Надежденская»</t>
  </si>
  <si>
    <t>ПС 35 кВ  "Бурнакская"</t>
  </si>
  <si>
    <t>ПС 110/35/10 кВ «Ржаксинская»</t>
  </si>
  <si>
    <t xml:space="preserve"> </t>
  </si>
  <si>
    <t>ПС 110/35/10 кВ «Мучкапская»</t>
  </si>
  <si>
    <t>ПС 110/35/10 кВ «Мордовская»</t>
  </si>
  <si>
    <t>ПС 110/35/10 кВ «Токаревская»</t>
  </si>
  <si>
    <t>ПС 110/35/10 кВ «М.Горьковская»</t>
  </si>
  <si>
    <t>Сивцов Вячеслав Михайлович</t>
  </si>
  <si>
    <t>ООО Земледелец</t>
  </si>
  <si>
    <t>Ильина Дарья Михайловна</t>
  </si>
  <si>
    <t>ИП Панкратов Сергей Иванович</t>
  </si>
  <si>
    <t>ПС 110/35/10 кВ "Ржаксинская"</t>
  </si>
  <si>
    <t>Администрация Степановского сельсовета Ржаксинского района Тамбовской области</t>
  </si>
  <si>
    <t>ИП Савинкин Николай Юрьевич</t>
  </si>
  <si>
    <t>ООО «Профиль-Строй»</t>
  </si>
  <si>
    <t>Новиков Александр Николаевич</t>
  </si>
  <si>
    <t>Бухарев Валерий Валентинович</t>
  </si>
  <si>
    <t>Коростелева Надежда Александровна</t>
  </si>
  <si>
    <t>ОАО МобильныеТелеСистемы</t>
  </si>
  <si>
    <t>ООО «Суворово»</t>
  </si>
  <si>
    <t>ПС 35/10 "Питерская"</t>
  </si>
  <si>
    <t>ПС 35/10 "Верхнеярославская"</t>
  </si>
  <si>
    <t>ПС 35/10 "Покрововасильевская"</t>
  </si>
  <si>
    <t>ПС 35/10 "Северная"</t>
  </si>
  <si>
    <t>ПС 35/10 "Кулеватовская"</t>
  </si>
  <si>
    <t>ПС 35/10 "Дегтянская"</t>
  </si>
  <si>
    <t>ПС 35/10 "Подлесная"</t>
  </si>
  <si>
    <t>ПС 35/10 "Серповская"</t>
  </si>
  <si>
    <t>ПС 35/10 "Крюковская"</t>
  </si>
  <si>
    <t>ПС 35/10 "Пахотноугловская"</t>
  </si>
  <si>
    <t>ПС 35/10 "Бондарская"</t>
  </si>
  <si>
    <t>ПС 35/10 "Троицкоросляйская"</t>
  </si>
  <si>
    <t>ПС 110/35/10 "Сосновская"</t>
  </si>
  <si>
    <t>ПС 110/35/6 "Камвольная"</t>
  </si>
  <si>
    <t>Ракитин Николай Александрович</t>
  </si>
  <si>
    <t>Данчев Александр Сергеевич</t>
  </si>
  <si>
    <t>Администрация Верхнеярославского сельсовета Сосновского района Тамбовской области _ В.Ярославка</t>
  </si>
  <si>
    <t>Администрация Верхнеярославского сельсовета Сосновского района Тамбовской области _ П. Васильевка</t>
  </si>
  <si>
    <t>Кочетова Валентина Васильевна</t>
  </si>
  <si>
    <t>Воронина Антонина Владимировна</t>
  </si>
  <si>
    <t>Открытое акционерное общество по газификации и эксплуатации газового хозяйства Тамбовской области «Тамбовоблгаз» (р.п. Сосновка)</t>
  </si>
  <si>
    <t>Открытое акционерное общество по газификации и эксплуатации газового хозяйства Тамбовской области «Тамбовоблгаз» (с. Советское)</t>
  </si>
  <si>
    <t>Открытое акционерное общество по газификации и эксплуатации газового хозяйства Тамбовской области «Тамбовоблгаз» (с. Правые Ламки)</t>
  </si>
  <si>
    <t>Открытое акционерное общество по газификации и эксплуатации газового хозяйства Тамбовской области «Тамбовоблгаз» (с. Первые Левые Ламки)</t>
  </si>
  <si>
    <t>Ракитин Николай Александрович (новая задача)</t>
  </si>
  <si>
    <t>Назаров Александр Николаевич</t>
  </si>
  <si>
    <t>Узун Синан</t>
  </si>
  <si>
    <t>Корендясев Роман Михайлович</t>
  </si>
  <si>
    <t>Оганисян Зорик Размикович</t>
  </si>
  <si>
    <t>Узун Синан (новая задача)</t>
  </si>
  <si>
    <t>Савельева Мария Фёдоровна</t>
  </si>
  <si>
    <t>Крестьянское (фермерское) хозяйство Бондарев Юрий Викторович</t>
  </si>
  <si>
    <t>Крестьянское (фермерское) хозяйство Бондарев Юрий Викторович_ (строит. мех.)</t>
  </si>
  <si>
    <t xml:space="preserve"> 6 месяцев</t>
  </si>
  <si>
    <t>Муниципальное бюджетное общеобразовательное учреждение Устьинская средняя образовательная школа</t>
  </si>
  <si>
    <t>Администрация Бондарского сельсовета Бондарского района Тамбовской области</t>
  </si>
  <si>
    <t>Борисанова Лидия Егоровна</t>
  </si>
  <si>
    <t>Закрытое акционерное общество "Вотек Мобайл" Тамбовский филиал (в пользу ОАО "МТС") с. Пахотный  Угол - 3</t>
  </si>
  <si>
    <t>15501977</t>
  </si>
  <si>
    <t>15508909</t>
  </si>
  <si>
    <t>15503197</t>
  </si>
  <si>
    <t>15465752</t>
  </si>
  <si>
    <t>Половинкин Сергей Викторович</t>
  </si>
  <si>
    <t xml:space="preserve">ПС  35/10 кВ "Ирская" </t>
  </si>
  <si>
    <t xml:space="preserve">ПС  35/10 кВ "Уметская" </t>
  </si>
  <si>
    <t xml:space="preserve">ПС  35/10 кВ "Павловская" </t>
  </si>
  <si>
    <t xml:space="preserve">ПС 35/10 кВ "Марьинская"  </t>
  </si>
  <si>
    <t xml:space="preserve">ПС 35/10 кВ "Балыклейская" </t>
  </si>
  <si>
    <t xml:space="preserve">ПС 35/10 кВ "Никитинская" </t>
  </si>
  <si>
    <t xml:space="preserve">РП 10 кВ "Чернавская" </t>
  </si>
  <si>
    <t>ПС 110/35/10 кВ" Инжавинская"</t>
  </si>
  <si>
    <t>ПС 110/35/10 кВ" Кирсановская"</t>
  </si>
  <si>
    <t xml:space="preserve">ПС 110/10 кВ "ПТФ"   </t>
  </si>
  <si>
    <t>Шубочкина Наталья Сергеевна</t>
  </si>
  <si>
    <t xml:space="preserve"> ПС 110/10 кВ"ПТФ"   </t>
  </si>
  <si>
    <t>ЗАО "Инжавинская птицефабрика"</t>
  </si>
  <si>
    <t xml:space="preserve">ПС 110/10 кВ"ПТФ"      </t>
  </si>
  <si>
    <t xml:space="preserve">ПС 110/10 кВ "ПТФ" </t>
  </si>
  <si>
    <t xml:space="preserve">ПС 110/10 кВ «ПТФ»    </t>
  </si>
  <si>
    <t xml:space="preserve">ПС 110/10 кВ "ПТФ </t>
  </si>
  <si>
    <t xml:space="preserve">ПС 110/10 кВ "ПТФ"  </t>
  </si>
  <si>
    <t xml:space="preserve">ПС 110/35/10 кВ"Инжавинская" </t>
  </si>
  <si>
    <t xml:space="preserve">ПС 110/35/10 кВ "Инжавинская"      </t>
  </si>
  <si>
    <t xml:space="preserve">ПС 35/10 кВ «Никитинская»  </t>
  </si>
  <si>
    <t xml:space="preserve">ПС 35/10 кВ "Никитинская"  </t>
  </si>
  <si>
    <t>ООО "Чернавское"</t>
  </si>
  <si>
    <t>Селиванов Юрий Михайлович</t>
  </si>
  <si>
    <t xml:space="preserve">ПС 110/ 35/10 кВ "Кирсановская" </t>
  </si>
  <si>
    <t>Тверитин Игорь Владимирович</t>
  </si>
  <si>
    <t>Минаева Валентина Николаевна</t>
  </si>
  <si>
    <t xml:space="preserve">ПС 35/10 кВ "Уметская", ВЛ-10 кВ  фидер №3, ТП № У-188(250 кВА), ВЛ-0,4кВ  фидер №1,  опора № 21 </t>
  </si>
  <si>
    <t>ИП Филатова Татьяна Викторовна</t>
  </si>
  <si>
    <t>ПС 35/10 кВ "Марьинская", ВЛ-10 кВ  фидер №1, ТП №К-125(100 кВА), ВЛ-0,4кВ  фидер №2,  опора № 68</t>
  </si>
  <si>
    <t>ООО "Охотничьи просторы"</t>
  </si>
  <si>
    <t>ПС 110/35/10 кВ "Инжавинская", ВЛ-10 кВ  фидер №9, ТП №И-089(250 кВА), ВЛ-0,4кВ  фидер №3, опора № 21</t>
  </si>
  <si>
    <t>Федосеев Олег Анатольевич</t>
  </si>
  <si>
    <t>ПС 35/10 кВ "Балыклейская", ВЛ-10 кВ  фидер №6, ТП №И-336(250 кВА), ВЛ-0,4кВ  фидер №2, опора № 10</t>
  </si>
  <si>
    <t xml:space="preserve"> ЗАО "Вотек Мобайл"</t>
  </si>
  <si>
    <t>Итого 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</si>
</sst>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&quot;р.&quot;"/>
    <numFmt numFmtId="166" formatCode="#,##0.00_р_.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7"/>
      <color indexed="12"/>
      <name val="Arial Cyr"/>
      <family val="0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Arial Cyr"/>
      <family val="0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9" fillId="0" borderId="10" xfId="20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6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9" fillId="0" borderId="10" xfId="0" applyFont="1" applyFill="1" applyBorder="1" applyAlignment="1">
      <alignment horizontal="center" vertical="center"/>
    </xf>
    <xf numFmtId="2" fontId="9" fillId="0" borderId="10" xfId="207" applyNumberFormat="1" applyFont="1" applyFill="1" applyBorder="1" applyAlignment="1">
      <alignment horizontal="center" vertical="center" wrapText="1"/>
      <protection/>
    </xf>
    <xf numFmtId="0" fontId="6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69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2" fontId="66" fillId="0" borderId="10" xfId="0" applyNumberFormat="1" applyFont="1" applyFill="1" applyBorder="1" applyAlignment="1">
      <alignment vertical="center"/>
    </xf>
    <xf numFmtId="2" fontId="66" fillId="0" borderId="10" xfId="0" applyNumberFormat="1" applyFont="1" applyFill="1" applyBorder="1" applyAlignment="1">
      <alignment/>
    </xf>
    <xf numFmtId="0" fontId="66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/>
    </xf>
    <xf numFmtId="0" fontId="66" fillId="0" borderId="14" xfId="0" applyFont="1" applyFill="1" applyBorder="1" applyAlignment="1">
      <alignment horizontal="center"/>
    </xf>
    <xf numFmtId="0" fontId="66" fillId="0" borderId="14" xfId="0" applyFont="1" applyFill="1" applyBorder="1" applyAlignment="1">
      <alignment horizontal="center" wrapText="1"/>
    </xf>
    <xf numFmtId="0" fontId="70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5" xfId="207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18" borderId="16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 horizontal="center" vertical="center"/>
    </xf>
    <xf numFmtId="14" fontId="8" fillId="0" borderId="15" xfId="207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14" fontId="72" fillId="0" borderId="15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4" fontId="7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2" fillId="0" borderId="15" xfId="207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4" fillId="0" borderId="10" xfId="13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64" fontId="75" fillId="35" borderId="0" xfId="0" applyNumberFormat="1" applyFont="1" applyFill="1" applyAlignment="1">
      <alignment/>
    </xf>
    <xf numFmtId="0" fontId="75" fillId="35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6" fillId="0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14" fontId="0" fillId="37" borderId="10" xfId="0" applyNumberForma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165" fontId="23" fillId="38" borderId="15" xfId="0" applyNumberFormat="1" applyFont="1" applyFill="1" applyBorder="1" applyAlignment="1">
      <alignment horizontal="center" vertical="center"/>
    </xf>
    <xf numFmtId="0" fontId="0" fillId="38" borderId="10" xfId="139" applyFill="1" applyBorder="1" applyAlignment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/>
    </xf>
    <xf numFmtId="14" fontId="7" fillId="38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left" vertical="center"/>
    </xf>
    <xf numFmtId="0" fontId="0" fillId="38" borderId="10" xfId="137" applyFont="1" applyFill="1" applyBorder="1" applyAlignment="1">
      <alignment horizontal="center" vertical="center" wrapText="1"/>
      <protection/>
    </xf>
    <xf numFmtId="165" fontId="23" fillId="0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69" fillId="35" borderId="19" xfId="0" applyFont="1" applyFill="1" applyBorder="1" applyAlignment="1">
      <alignment horizontal="center" vertical="center" wrapText="1"/>
    </xf>
    <xf numFmtId="0" fontId="69" fillId="35" borderId="17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14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69" fillId="35" borderId="0" xfId="0" applyFont="1" applyFill="1" applyAlignment="1">
      <alignment/>
    </xf>
    <xf numFmtId="0" fontId="69" fillId="35" borderId="2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 shrinkToFit="1"/>
    </xf>
    <xf numFmtId="14" fontId="69" fillId="0" borderId="10" xfId="0" applyNumberFormat="1" applyFont="1" applyBorder="1" applyAlignment="1">
      <alignment horizontal="center" vertical="center" wrapText="1" shrinkToFit="1"/>
    </xf>
    <xf numFmtId="0" fontId="69" fillId="0" borderId="10" xfId="0" applyFont="1" applyFill="1" applyBorder="1" applyAlignment="1">
      <alignment horizontal="center" vertical="center" wrapText="1" shrinkToFit="1"/>
    </xf>
    <xf numFmtId="0" fontId="69" fillId="0" borderId="10" xfId="0" applyFont="1" applyBorder="1" applyAlignment="1">
      <alignment horizontal="center" vertical="top" wrapText="1" shrinkToFit="1"/>
    </xf>
    <xf numFmtId="0" fontId="77" fillId="0" borderId="19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/>
    </xf>
    <xf numFmtId="0" fontId="79" fillId="0" borderId="10" xfId="0" applyFont="1" applyFill="1" applyBorder="1" applyAlignment="1" applyProtection="1">
      <alignment horizontal="center" vertical="center" wrapText="1"/>
      <protection locked="0"/>
    </xf>
    <xf numFmtId="2" fontId="7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9" fillId="35" borderId="10" xfId="0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Alignment="1">
      <alignment/>
    </xf>
    <xf numFmtId="0" fontId="77" fillId="35" borderId="0" xfId="0" applyFont="1" applyFill="1" applyAlignment="1">
      <alignment/>
    </xf>
    <xf numFmtId="0" fontId="79" fillId="0" borderId="10" xfId="0" applyFont="1" applyBorder="1" applyAlignment="1">
      <alignment horizontal="center" vertical="center" wrapText="1"/>
    </xf>
    <xf numFmtId="2" fontId="79" fillId="0" borderId="10" xfId="0" applyNumberFormat="1" applyFont="1" applyBorder="1" applyAlignment="1">
      <alignment horizontal="center" vertical="center" wrapText="1"/>
    </xf>
    <xf numFmtId="14" fontId="79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29" fillId="0" borderId="10" xfId="207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14" fontId="29" fillId="0" borderId="10" xfId="207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" fontId="74" fillId="0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206" applyFont="1" applyFill="1" applyBorder="1" applyAlignment="1">
      <alignment horizontal="center" vertical="center" wrapText="1"/>
      <protection/>
    </xf>
    <xf numFmtId="0" fontId="8" fillId="0" borderId="10" xfId="20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6" fillId="0" borderId="10" xfId="206" applyFont="1" applyFill="1" applyBorder="1" applyAlignment="1">
      <alignment horizontal="center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10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6" fillId="0" borderId="0" xfId="0" applyFont="1" applyFill="1" applyAlignment="1">
      <alignment wrapText="1"/>
    </xf>
    <xf numFmtId="4" fontId="6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103" applyNumberFormat="1" applyFont="1" applyFill="1" applyBorder="1" applyAlignment="1">
      <alignment horizontal="center" vertical="center" wrapText="1"/>
      <protection/>
    </xf>
    <xf numFmtId="0" fontId="23" fillId="0" borderId="0" xfId="103" applyFont="1" applyFill="1" applyBorder="1" applyAlignment="1">
      <alignment horizontal="center" vertical="center" wrapText="1"/>
      <protection/>
    </xf>
    <xf numFmtId="0" fontId="9" fillId="0" borderId="10" xfId="103" applyNumberFormat="1" applyFont="1" applyFill="1" applyBorder="1" applyAlignment="1">
      <alignment horizontal="center" vertical="center" wrapText="1"/>
      <protection/>
    </xf>
    <xf numFmtId="0" fontId="23" fillId="0" borderId="21" xfId="103" applyFont="1" applyFill="1" applyBorder="1" applyAlignment="1">
      <alignment horizontal="center" vertical="center" wrapText="1"/>
      <protection/>
    </xf>
    <xf numFmtId="0" fontId="23" fillId="0" borderId="18" xfId="103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/>
    </xf>
    <xf numFmtId="0" fontId="3" fillId="12" borderId="15" xfId="0" applyFont="1" applyFill="1" applyBorder="1" applyAlignment="1">
      <alignment vertical="top"/>
    </xf>
    <xf numFmtId="0" fontId="2" fillId="12" borderId="1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69" fillId="0" borderId="17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81" fillId="0" borderId="10" xfId="0" applyNumberFormat="1" applyFont="1" applyFill="1" applyBorder="1" applyAlignment="1">
      <alignment horizontal="center" vertical="center" wrapText="1"/>
    </xf>
    <xf numFmtId="166" fontId="82" fillId="0" borderId="10" xfId="0" applyNumberFormat="1" applyFont="1" applyFill="1" applyBorder="1" applyAlignment="1">
      <alignment horizontal="center" vertical="center" wrapText="1"/>
    </xf>
    <xf numFmtId="0" fontId="7" fillId="0" borderId="10" xfId="206" applyFont="1" applyFill="1" applyBorder="1" applyAlignment="1">
      <alignment horizontal="center" vertical="center" wrapText="1"/>
      <protection/>
    </xf>
    <xf numFmtId="0" fontId="29" fillId="0" borderId="10" xfId="206" applyFont="1" applyFill="1" applyBorder="1" applyAlignment="1">
      <alignment horizontal="center" vertical="center" wrapText="1"/>
      <protection/>
    </xf>
    <xf numFmtId="14" fontId="82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6" fontId="29" fillId="0" borderId="10" xfId="207" applyNumberFormat="1" applyFont="1" applyFill="1" applyBorder="1" applyAlignment="1">
      <alignment horizontal="center" vertical="center" wrapText="1"/>
      <protection/>
    </xf>
    <xf numFmtId="14" fontId="7" fillId="0" borderId="10" xfId="207" applyNumberFormat="1" applyFont="1" applyFill="1" applyBorder="1" applyAlignment="1">
      <alignment horizontal="center" vertical="center" wrapText="1"/>
      <protection/>
    </xf>
    <xf numFmtId="0" fontId="7" fillId="0" borderId="10" xfId="207" applyFont="1" applyFill="1" applyBorder="1" applyAlignment="1">
      <alignment horizontal="center" vertical="center" wrapText="1"/>
      <protection/>
    </xf>
    <xf numFmtId="0" fontId="8" fillId="0" borderId="17" xfId="103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206" applyFont="1" applyFill="1" applyBorder="1" applyAlignment="1">
      <alignment horizontal="center" vertical="center" wrapText="1"/>
      <protection/>
    </xf>
    <xf numFmtId="0" fontId="20" fillId="35" borderId="10" xfId="0" applyFont="1" applyFill="1" applyBorder="1" applyAlignment="1">
      <alignment horizontal="center" vertical="center" wrapText="1"/>
    </xf>
    <xf numFmtId="0" fontId="74" fillId="0" borderId="10" xfId="129" applyFont="1" applyFill="1" applyBorder="1" applyAlignment="1">
      <alignment horizontal="center" vertical="center" wrapText="1"/>
      <protection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4" fillId="12" borderId="10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74" fillId="0" borderId="10" xfId="133" applyFont="1" applyFill="1" applyBorder="1" applyAlignment="1">
      <alignment horizontal="center" vertical="center" wrapText="1"/>
      <protection/>
    </xf>
    <xf numFmtId="0" fontId="77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Alignment="1">
      <alignment/>
    </xf>
    <xf numFmtId="0" fontId="20" fillId="0" borderId="0" xfId="62" applyFont="1" applyAlignment="1">
      <alignment horizontal="center" vertical="center" wrapText="1"/>
      <protection/>
    </xf>
    <xf numFmtId="0" fontId="74" fillId="0" borderId="17" xfId="0" applyFont="1" applyFill="1" applyBorder="1" applyAlignment="1">
      <alignment horizontal="center" vertical="center" wrapText="1"/>
    </xf>
    <xf numFmtId="0" fontId="20" fillId="0" borderId="10" xfId="206" applyFont="1" applyFill="1" applyBorder="1" applyAlignment="1">
      <alignment horizontal="center" vertical="center" wrapText="1"/>
      <protection/>
    </xf>
    <xf numFmtId="0" fontId="74" fillId="0" borderId="10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74" fillId="12" borderId="19" xfId="0" applyFont="1" applyFill="1" applyBorder="1" applyAlignment="1">
      <alignment horizontal="center" vertical="center" wrapText="1"/>
    </xf>
    <xf numFmtId="0" fontId="20" fillId="0" borderId="10" xfId="62" applyFont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20" fillId="35" borderId="10" xfId="62" applyFont="1" applyFill="1" applyBorder="1" applyAlignment="1">
      <alignment horizontal="center" vertical="center" wrapText="1"/>
      <protection/>
    </xf>
    <xf numFmtId="0" fontId="74" fillId="0" borderId="17" xfId="0" applyFont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24" xfId="0" applyNumberFormat="1" applyFont="1" applyFill="1" applyBorder="1" applyAlignment="1">
      <alignment horizontal="center" vertical="center" wrapText="1"/>
    </xf>
  </cellXfs>
  <cellStyles count="2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3" xfId="77"/>
    <cellStyle name="Обычный 14" xfId="78"/>
    <cellStyle name="Обычный 15" xfId="79"/>
    <cellStyle name="Обычный 158" xfId="80"/>
    <cellStyle name="Обычный 159" xfId="81"/>
    <cellStyle name="Обычный 16" xfId="82"/>
    <cellStyle name="Обычный 161" xfId="83"/>
    <cellStyle name="Обычный 17" xfId="84"/>
    <cellStyle name="Обычный 171" xfId="85"/>
    <cellStyle name="Обычный 172" xfId="86"/>
    <cellStyle name="Обычный 174" xfId="87"/>
    <cellStyle name="Обычный 175" xfId="88"/>
    <cellStyle name="Обычный 18" xfId="89"/>
    <cellStyle name="Обычный 184" xfId="90"/>
    <cellStyle name="Обычный 185" xfId="91"/>
    <cellStyle name="Обычный 186" xfId="92"/>
    <cellStyle name="Обычный 187" xfId="93"/>
    <cellStyle name="Обычный 19" xfId="94"/>
    <cellStyle name="Обычный 193" xfId="95"/>
    <cellStyle name="Обычный 194" xfId="96"/>
    <cellStyle name="Обычный 2" xfId="97"/>
    <cellStyle name="Обычный 2 2" xfId="98"/>
    <cellStyle name="Обычный 2 2 2" xfId="99"/>
    <cellStyle name="Обычный 2 3" xfId="100"/>
    <cellStyle name="Обычный 2 4" xfId="101"/>
    <cellStyle name="Обычный 2_Заключенные ДТП СЭС 2008 год" xfId="102"/>
    <cellStyle name="Обычный 2_Реестр заключенных договоров на технологическое присоединение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41" xfId="120"/>
    <cellStyle name="Обычный 35" xfId="121"/>
    <cellStyle name="Обычный 350" xfId="122"/>
    <cellStyle name="Обычный 353" xfId="123"/>
    <cellStyle name="Обычный 36" xfId="124"/>
    <cellStyle name="Обычный 365" xfId="125"/>
    <cellStyle name="Обычный 367" xfId="126"/>
    <cellStyle name="Обычный 369" xfId="127"/>
    <cellStyle name="Обычный 37" xfId="128"/>
    <cellStyle name="Обычный 376" xfId="129"/>
    <cellStyle name="Обычный 38" xfId="130"/>
    <cellStyle name="Обычный 383" xfId="131"/>
    <cellStyle name="Обычный 384" xfId="132"/>
    <cellStyle name="Обычный 385" xfId="133"/>
    <cellStyle name="Обычный 39" xfId="134"/>
    <cellStyle name="Обычный 40" xfId="135"/>
    <cellStyle name="Обычный 41" xfId="136"/>
    <cellStyle name="Обычный 416" xfId="137"/>
    <cellStyle name="Обычный 42" xfId="138"/>
    <cellStyle name="Обычный 426" xfId="139"/>
    <cellStyle name="Обычный 43" xfId="140"/>
    <cellStyle name="Обычный 44" xfId="141"/>
    <cellStyle name="Обычный 45" xfId="142"/>
    <cellStyle name="Обычный 46" xfId="143"/>
    <cellStyle name="Обычный 47" xfId="144"/>
    <cellStyle name="Обычный 48" xfId="145"/>
    <cellStyle name="Обычный 49" xfId="146"/>
    <cellStyle name="Обычный 5" xfId="147"/>
    <cellStyle name="Обычный 5 2" xfId="148"/>
    <cellStyle name="Обычный 50" xfId="149"/>
    <cellStyle name="Обычный 51" xfId="150"/>
    <cellStyle name="Обычный 52" xfId="151"/>
    <cellStyle name="Обычный 53" xfId="152"/>
    <cellStyle name="Обычный 54" xfId="153"/>
    <cellStyle name="Обычный 55" xfId="154"/>
    <cellStyle name="Обычный 56" xfId="155"/>
    <cellStyle name="Обычный 57" xfId="156"/>
    <cellStyle name="Обычный 58" xfId="157"/>
    <cellStyle name="Обычный 59" xfId="158"/>
    <cellStyle name="Обычный 6" xfId="159"/>
    <cellStyle name="Обычный 6 2" xfId="160"/>
    <cellStyle name="Обычный 60" xfId="161"/>
    <cellStyle name="Обычный 61" xfId="162"/>
    <cellStyle name="Обычный 62" xfId="163"/>
    <cellStyle name="Обычный 63" xfId="164"/>
    <cellStyle name="Обычный 64" xfId="165"/>
    <cellStyle name="Обычный 65" xfId="166"/>
    <cellStyle name="Обычный 66" xfId="167"/>
    <cellStyle name="Обычный 67" xfId="168"/>
    <cellStyle name="Обычный 68" xfId="169"/>
    <cellStyle name="Обычный 69" xfId="170"/>
    <cellStyle name="Обычный 7" xfId="171"/>
    <cellStyle name="Обычный 7 2" xfId="172"/>
    <cellStyle name="Обычный 70" xfId="173"/>
    <cellStyle name="Обычный 71" xfId="174"/>
    <cellStyle name="Обычный 72" xfId="175"/>
    <cellStyle name="Обычный 73" xfId="176"/>
    <cellStyle name="Обычный 74" xfId="177"/>
    <cellStyle name="Обычный 75" xfId="178"/>
    <cellStyle name="Обычный 76" xfId="179"/>
    <cellStyle name="Обычный 77" xfId="180"/>
    <cellStyle name="Обычный 78" xfId="181"/>
    <cellStyle name="Обычный 79" xfId="182"/>
    <cellStyle name="Обычный 8" xfId="183"/>
    <cellStyle name="Обычный 80" xfId="184"/>
    <cellStyle name="Обычный 81" xfId="185"/>
    <cellStyle name="Обычный 82" xfId="186"/>
    <cellStyle name="Обычный 83" xfId="187"/>
    <cellStyle name="Обычный 84" xfId="188"/>
    <cellStyle name="Обычный 85" xfId="189"/>
    <cellStyle name="Обычный 86" xfId="190"/>
    <cellStyle name="Обычный 87" xfId="191"/>
    <cellStyle name="Обычный 88" xfId="192"/>
    <cellStyle name="Обычный 89" xfId="193"/>
    <cellStyle name="Обычный 9" xfId="194"/>
    <cellStyle name="Обычный 9 2" xfId="195"/>
    <cellStyle name="Обычный 90" xfId="196"/>
    <cellStyle name="Обычный 91" xfId="197"/>
    <cellStyle name="Обычный 92" xfId="198"/>
    <cellStyle name="Обычный 93" xfId="199"/>
    <cellStyle name="Обычный 94" xfId="200"/>
    <cellStyle name="Обычный 95" xfId="201"/>
    <cellStyle name="Обычный 96" xfId="202"/>
    <cellStyle name="Обычный 97" xfId="203"/>
    <cellStyle name="Обычный 98" xfId="204"/>
    <cellStyle name="Обычный 99" xfId="205"/>
    <cellStyle name="Обычный_Реестр 1 КЭС" xfId="206"/>
    <cellStyle name="Обычный_Реестр 1 МЭС" xfId="207"/>
    <cellStyle name="Плохой" xfId="208"/>
    <cellStyle name="Пояснение" xfId="209"/>
    <cellStyle name="Примечание" xfId="210"/>
    <cellStyle name="Percent" xfId="211"/>
    <cellStyle name="Связанная ячейка" xfId="212"/>
    <cellStyle name="Текст предупреждения" xfId="213"/>
    <cellStyle name="Comma" xfId="214"/>
    <cellStyle name="Comma [0]" xfId="215"/>
    <cellStyle name="Финансовый 2" xfId="216"/>
    <cellStyle name="Финансовый 2 2" xfId="217"/>
    <cellStyle name="Хороший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90" zoomScaleNormal="90" zoomScalePageLayoutView="0" workbookViewId="0" topLeftCell="A1">
      <pane ySplit="7" topLeftCell="A77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33.57421875" style="0" customWidth="1"/>
    <col min="2" max="2" width="6.57421875" style="0" customWidth="1"/>
    <col min="3" max="3" width="50.8515625" style="0" customWidth="1"/>
    <col min="4" max="5" width="11.7109375" style="0" customWidth="1"/>
    <col min="6" max="6" width="9.140625" style="0" customWidth="1"/>
    <col min="7" max="7" width="10.140625" style="0" customWidth="1"/>
    <col min="9" max="9" width="10.8515625" style="0" customWidth="1"/>
    <col min="11" max="11" width="10.140625" style="0" customWidth="1"/>
  </cols>
  <sheetData>
    <row r="1" spans="8:11" ht="15">
      <c r="H1" s="268" t="s">
        <v>16</v>
      </c>
      <c r="I1" s="268"/>
      <c r="J1" s="268"/>
      <c r="K1" s="268"/>
    </row>
    <row r="2" spans="1:11" ht="15">
      <c r="A2" s="1" t="s">
        <v>135</v>
      </c>
      <c r="B2" s="1"/>
      <c r="D2" s="1"/>
      <c r="E2" s="2"/>
      <c r="F2" s="1"/>
      <c r="G2" s="1"/>
      <c r="H2" s="1"/>
      <c r="I2" s="7"/>
      <c r="J2" s="1"/>
      <c r="K2" s="1"/>
    </row>
    <row r="3" spans="3:11" ht="15.75" thickBot="1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>
      <c r="A4" s="269" t="s">
        <v>2</v>
      </c>
      <c r="B4" s="9"/>
      <c r="C4" s="269" t="s">
        <v>15</v>
      </c>
      <c r="D4" s="267" t="s">
        <v>3</v>
      </c>
      <c r="E4" s="267"/>
      <c r="F4" s="267" t="s">
        <v>4</v>
      </c>
      <c r="G4" s="267"/>
      <c r="H4" s="267" t="s">
        <v>5</v>
      </c>
      <c r="I4" s="271"/>
      <c r="J4" s="267" t="s">
        <v>6</v>
      </c>
      <c r="K4" s="267"/>
    </row>
    <row r="5" spans="1:11" ht="46.5" customHeight="1" thickBot="1">
      <c r="A5" s="270"/>
      <c r="B5" s="10" t="s">
        <v>19</v>
      </c>
      <c r="C5" s="270"/>
      <c r="D5" s="267"/>
      <c r="E5" s="267"/>
      <c r="F5" s="267"/>
      <c r="G5" s="267"/>
      <c r="H5" s="267"/>
      <c r="I5" s="271"/>
      <c r="J5" s="267"/>
      <c r="K5" s="267"/>
    </row>
    <row r="6" spans="1:11" ht="15.75" thickBot="1">
      <c r="A6" s="270"/>
      <c r="B6" s="10"/>
      <c r="C6" s="270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s="27" customFormat="1" ht="15.75" thickBot="1">
      <c r="A7" s="206"/>
      <c r="B7" s="207"/>
      <c r="C7" s="207" t="s">
        <v>393</v>
      </c>
      <c r="D7" s="208">
        <f>D8+D59</f>
        <v>151</v>
      </c>
      <c r="E7" s="208">
        <f aca="true" t="shared" si="0" ref="E7:K7">E8+E59</f>
        <v>26.680970000000002</v>
      </c>
      <c r="F7" s="208">
        <f t="shared" si="0"/>
        <v>109</v>
      </c>
      <c r="G7" s="208">
        <f t="shared" si="0"/>
        <v>5.33585</v>
      </c>
      <c r="H7" s="208">
        <f t="shared" si="0"/>
        <v>16</v>
      </c>
      <c r="I7" s="208">
        <f t="shared" si="0"/>
        <v>0.675</v>
      </c>
      <c r="J7" s="208">
        <f t="shared" si="0"/>
        <v>14</v>
      </c>
      <c r="K7" s="208">
        <f t="shared" si="0"/>
        <v>3.5597999999999996</v>
      </c>
    </row>
    <row r="8" spans="1:11" ht="15">
      <c r="A8" s="204"/>
      <c r="B8" s="204"/>
      <c r="C8" s="204" t="s">
        <v>17</v>
      </c>
      <c r="D8" s="205">
        <f>SUM(D9:D58)</f>
        <v>84</v>
      </c>
      <c r="E8" s="205">
        <f aca="true" t="shared" si="1" ref="E8:K8">SUM(E9:E58)</f>
        <v>5.32383</v>
      </c>
      <c r="F8" s="205">
        <f t="shared" si="1"/>
        <v>51</v>
      </c>
      <c r="G8" s="205">
        <f t="shared" si="1"/>
        <v>0.7682000000000003</v>
      </c>
      <c r="H8" s="205">
        <f t="shared" si="1"/>
        <v>8</v>
      </c>
      <c r="I8" s="205">
        <f t="shared" si="1"/>
        <v>0.15000000000000002</v>
      </c>
      <c r="J8" s="205">
        <f t="shared" si="1"/>
        <v>7</v>
      </c>
      <c r="K8" s="205">
        <f t="shared" si="1"/>
        <v>0.10679999999999999</v>
      </c>
    </row>
    <row r="9" spans="1:11" s="83" customFormat="1" ht="31.5">
      <c r="A9" s="231" t="s">
        <v>201</v>
      </c>
      <c r="B9" s="241">
        <v>1</v>
      </c>
      <c r="C9" s="242" t="s">
        <v>55</v>
      </c>
      <c r="D9" s="231">
        <v>3</v>
      </c>
      <c r="E9" s="231">
        <v>0.0263</v>
      </c>
      <c r="F9" s="231">
        <v>1</v>
      </c>
      <c r="G9" s="231">
        <v>0.29</v>
      </c>
      <c r="H9" s="231">
        <v>0</v>
      </c>
      <c r="I9" s="231">
        <v>0</v>
      </c>
      <c r="J9" s="231">
        <v>0</v>
      </c>
      <c r="K9" s="231">
        <v>0</v>
      </c>
    </row>
    <row r="10" spans="1:11" s="83" customFormat="1" ht="31.5">
      <c r="A10" s="231" t="s">
        <v>201</v>
      </c>
      <c r="B10" s="241">
        <v>2</v>
      </c>
      <c r="C10" s="242" t="s">
        <v>198</v>
      </c>
      <c r="D10" s="231">
        <v>1</v>
      </c>
      <c r="E10" s="231">
        <v>0.015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</row>
    <row r="11" spans="1:11" s="83" customFormat="1" ht="31.5">
      <c r="A11" s="231" t="s">
        <v>201</v>
      </c>
      <c r="B11" s="241">
        <v>3</v>
      </c>
      <c r="C11" s="242" t="s">
        <v>133</v>
      </c>
      <c r="D11" s="231">
        <v>0</v>
      </c>
      <c r="E11" s="231">
        <v>0</v>
      </c>
      <c r="F11" s="231">
        <v>1</v>
      </c>
      <c r="G11" s="231">
        <v>0.009</v>
      </c>
      <c r="H11" s="231">
        <v>0</v>
      </c>
      <c r="I11" s="231">
        <v>0</v>
      </c>
      <c r="J11" s="231">
        <v>0</v>
      </c>
      <c r="K11" s="231">
        <v>0</v>
      </c>
    </row>
    <row r="12" spans="1:11" s="83" customFormat="1" ht="31.5">
      <c r="A12" s="231" t="s">
        <v>201</v>
      </c>
      <c r="B12" s="241">
        <v>4</v>
      </c>
      <c r="C12" s="242" t="s">
        <v>110</v>
      </c>
      <c r="D12" s="231">
        <v>0</v>
      </c>
      <c r="E12" s="231">
        <v>0</v>
      </c>
      <c r="F12" s="231">
        <v>1</v>
      </c>
      <c r="G12" s="231">
        <v>0.01</v>
      </c>
      <c r="H12" s="231">
        <v>0</v>
      </c>
      <c r="I12" s="231">
        <v>0</v>
      </c>
      <c r="J12" s="231">
        <v>0</v>
      </c>
      <c r="K12" s="231">
        <v>0</v>
      </c>
    </row>
    <row r="13" spans="1:11" s="83" customFormat="1" ht="31.5">
      <c r="A13" s="231" t="s">
        <v>201</v>
      </c>
      <c r="B13" s="241">
        <v>5</v>
      </c>
      <c r="C13" s="242" t="s">
        <v>54</v>
      </c>
      <c r="D13" s="231">
        <v>0</v>
      </c>
      <c r="E13" s="231">
        <v>0</v>
      </c>
      <c r="F13" s="231">
        <v>0</v>
      </c>
      <c r="G13" s="231">
        <v>0</v>
      </c>
      <c r="H13" s="231">
        <v>1</v>
      </c>
      <c r="I13" s="231">
        <v>0.09</v>
      </c>
      <c r="J13" s="231">
        <v>0</v>
      </c>
      <c r="K13" s="231">
        <v>0</v>
      </c>
    </row>
    <row r="14" spans="1:11" s="14" customFormat="1" ht="31.5">
      <c r="A14" s="231" t="s">
        <v>201</v>
      </c>
      <c r="B14" s="241">
        <v>6</v>
      </c>
      <c r="C14" s="231" t="s">
        <v>33</v>
      </c>
      <c r="D14" s="235">
        <v>7</v>
      </c>
      <c r="E14" s="251">
        <v>0.0751</v>
      </c>
      <c r="F14" s="235">
        <v>4</v>
      </c>
      <c r="G14" s="231">
        <v>0.0289</v>
      </c>
      <c r="H14" s="231">
        <v>0</v>
      </c>
      <c r="I14" s="231">
        <v>0</v>
      </c>
      <c r="J14" s="231">
        <v>1</v>
      </c>
      <c r="K14" s="231">
        <v>0.0028</v>
      </c>
    </row>
    <row r="15" spans="1:11" s="14" customFormat="1" ht="31.5">
      <c r="A15" s="231" t="s">
        <v>201</v>
      </c>
      <c r="B15" s="241">
        <v>7</v>
      </c>
      <c r="C15" s="231" t="s">
        <v>48</v>
      </c>
      <c r="D15" s="235">
        <v>2</v>
      </c>
      <c r="E15" s="251">
        <v>0.0163</v>
      </c>
      <c r="F15" s="235">
        <v>3</v>
      </c>
      <c r="G15" s="231">
        <v>0.021</v>
      </c>
      <c r="H15" s="231">
        <v>0</v>
      </c>
      <c r="I15" s="231">
        <v>0</v>
      </c>
      <c r="J15" s="231">
        <v>0</v>
      </c>
      <c r="K15" s="231">
        <v>0</v>
      </c>
    </row>
    <row r="16" spans="1:11" s="14" customFormat="1" ht="31.5">
      <c r="A16" s="231" t="s">
        <v>201</v>
      </c>
      <c r="B16" s="241">
        <v>8</v>
      </c>
      <c r="C16" s="231" t="s">
        <v>109</v>
      </c>
      <c r="D16" s="235">
        <v>0</v>
      </c>
      <c r="E16" s="251">
        <v>0</v>
      </c>
      <c r="F16" s="235">
        <v>2</v>
      </c>
      <c r="G16" s="231">
        <v>0.03</v>
      </c>
      <c r="H16" s="231">
        <v>0</v>
      </c>
      <c r="I16" s="231">
        <v>0</v>
      </c>
      <c r="J16" s="231">
        <v>0</v>
      </c>
      <c r="K16" s="231">
        <v>0</v>
      </c>
    </row>
    <row r="17" spans="1:11" s="14" customFormat="1" ht="31.5">
      <c r="A17" s="231" t="s">
        <v>201</v>
      </c>
      <c r="B17" s="241">
        <v>9</v>
      </c>
      <c r="C17" s="231" t="s">
        <v>64</v>
      </c>
      <c r="D17" s="235">
        <v>3</v>
      </c>
      <c r="E17" s="251">
        <v>0.0928</v>
      </c>
      <c r="F17" s="235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</row>
    <row r="18" spans="1:11" s="14" customFormat="1" ht="31.5">
      <c r="A18" s="231" t="s">
        <v>201</v>
      </c>
      <c r="B18" s="241">
        <v>10</v>
      </c>
      <c r="C18" s="231" t="s">
        <v>120</v>
      </c>
      <c r="D18" s="235">
        <v>4</v>
      </c>
      <c r="E18" s="251">
        <v>0.14</v>
      </c>
      <c r="F18" s="235">
        <v>0</v>
      </c>
      <c r="G18" s="231">
        <v>0</v>
      </c>
      <c r="H18" s="231">
        <v>0</v>
      </c>
      <c r="I18" s="231">
        <v>0</v>
      </c>
      <c r="J18" s="231">
        <v>1</v>
      </c>
      <c r="K18" s="231">
        <v>0.059</v>
      </c>
    </row>
    <row r="19" spans="1:11" s="14" customFormat="1" ht="31.5">
      <c r="A19" s="231" t="s">
        <v>201</v>
      </c>
      <c r="B19" s="241">
        <v>11</v>
      </c>
      <c r="C19" s="231" t="s">
        <v>65</v>
      </c>
      <c r="D19" s="235">
        <v>1</v>
      </c>
      <c r="E19" s="251">
        <v>0.011</v>
      </c>
      <c r="F19" s="235">
        <v>1</v>
      </c>
      <c r="G19" s="231">
        <v>0.015</v>
      </c>
      <c r="H19" s="231">
        <v>0</v>
      </c>
      <c r="I19" s="231">
        <v>0</v>
      </c>
      <c r="J19" s="231">
        <v>0</v>
      </c>
      <c r="K19" s="231">
        <v>0</v>
      </c>
    </row>
    <row r="20" spans="1:11" s="14" customFormat="1" ht="31.5">
      <c r="A20" s="231" t="s">
        <v>201</v>
      </c>
      <c r="B20" s="241">
        <v>12</v>
      </c>
      <c r="C20" s="235" t="s">
        <v>38</v>
      </c>
      <c r="D20" s="235">
        <v>1</v>
      </c>
      <c r="E20" s="251">
        <v>0.005</v>
      </c>
      <c r="F20" s="235">
        <v>4</v>
      </c>
      <c r="G20" s="231">
        <v>0.0418</v>
      </c>
      <c r="H20" s="231">
        <v>0</v>
      </c>
      <c r="I20" s="231">
        <v>0</v>
      </c>
      <c r="J20" s="231">
        <v>0</v>
      </c>
      <c r="K20" s="231">
        <v>0</v>
      </c>
    </row>
    <row r="21" spans="1:11" s="14" customFormat="1" ht="31.5">
      <c r="A21" s="231" t="s">
        <v>201</v>
      </c>
      <c r="B21" s="241">
        <v>13</v>
      </c>
      <c r="C21" s="235" t="s">
        <v>47</v>
      </c>
      <c r="D21" s="235">
        <v>9</v>
      </c>
      <c r="E21" s="251">
        <v>0.11204</v>
      </c>
      <c r="F21" s="235">
        <v>1</v>
      </c>
      <c r="G21" s="231">
        <v>0.011</v>
      </c>
      <c r="H21" s="231">
        <v>0</v>
      </c>
      <c r="I21" s="231">
        <v>0</v>
      </c>
      <c r="J21" s="231">
        <v>0</v>
      </c>
      <c r="K21" s="231">
        <v>0</v>
      </c>
    </row>
    <row r="22" spans="1:11" s="14" customFormat="1" ht="31.5">
      <c r="A22" s="231" t="s">
        <v>201</v>
      </c>
      <c r="B22" s="241">
        <v>14</v>
      </c>
      <c r="C22" s="235" t="s">
        <v>200</v>
      </c>
      <c r="D22" s="235">
        <v>1</v>
      </c>
      <c r="E22" s="251">
        <v>0.06</v>
      </c>
      <c r="F22" s="235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</row>
    <row r="23" spans="1:11" s="14" customFormat="1" ht="31.5">
      <c r="A23" s="231" t="s">
        <v>201</v>
      </c>
      <c r="B23" s="241">
        <v>15</v>
      </c>
      <c r="C23" s="235" t="s">
        <v>44</v>
      </c>
      <c r="D23" s="235">
        <v>5</v>
      </c>
      <c r="E23" s="251">
        <v>0.0505</v>
      </c>
      <c r="F23" s="235">
        <v>2</v>
      </c>
      <c r="G23" s="231">
        <v>0.0245</v>
      </c>
      <c r="H23" s="231">
        <v>0</v>
      </c>
      <c r="I23" s="231">
        <v>0</v>
      </c>
      <c r="J23" s="231">
        <v>0</v>
      </c>
      <c r="K23" s="231">
        <v>0</v>
      </c>
    </row>
    <row r="24" spans="1:11" s="14" customFormat="1" ht="31.5">
      <c r="A24" s="231" t="s">
        <v>201</v>
      </c>
      <c r="B24" s="241">
        <v>16</v>
      </c>
      <c r="C24" s="237" t="s">
        <v>202</v>
      </c>
      <c r="D24" s="249">
        <v>7</v>
      </c>
      <c r="E24" s="235">
        <v>0.18779</v>
      </c>
      <c r="F24" s="235">
        <v>4</v>
      </c>
      <c r="G24" s="235">
        <v>0.03</v>
      </c>
      <c r="H24" s="235">
        <v>0</v>
      </c>
      <c r="I24" s="235">
        <v>0</v>
      </c>
      <c r="J24" s="235">
        <v>0</v>
      </c>
      <c r="K24" s="235">
        <v>0</v>
      </c>
    </row>
    <row r="25" spans="1:11" s="14" customFormat="1" ht="31.5">
      <c r="A25" s="231" t="s">
        <v>201</v>
      </c>
      <c r="B25" s="241">
        <v>17</v>
      </c>
      <c r="C25" s="233" t="s">
        <v>203</v>
      </c>
      <c r="D25" s="249">
        <v>8</v>
      </c>
      <c r="E25" s="235">
        <v>0.072</v>
      </c>
      <c r="F25" s="235">
        <v>2</v>
      </c>
      <c r="G25" s="235">
        <v>0.01</v>
      </c>
      <c r="H25" s="235">
        <v>0</v>
      </c>
      <c r="I25" s="235">
        <v>0</v>
      </c>
      <c r="J25" s="235">
        <v>0</v>
      </c>
      <c r="K25" s="235">
        <v>0</v>
      </c>
    </row>
    <row r="26" spans="1:11" s="14" customFormat="1" ht="31.5">
      <c r="A26" s="231" t="s">
        <v>201</v>
      </c>
      <c r="B26" s="241">
        <v>18</v>
      </c>
      <c r="C26" s="237" t="s">
        <v>204</v>
      </c>
      <c r="D26" s="249">
        <v>3</v>
      </c>
      <c r="E26" s="249">
        <v>0.04</v>
      </c>
      <c r="F26" s="243">
        <v>2</v>
      </c>
      <c r="G26" s="235">
        <v>0.03</v>
      </c>
      <c r="H26" s="235">
        <v>0</v>
      </c>
      <c r="I26" s="235">
        <v>0</v>
      </c>
      <c r="J26" s="235">
        <v>0</v>
      </c>
      <c r="K26" s="235">
        <v>0</v>
      </c>
    </row>
    <row r="27" spans="1:11" s="14" customFormat="1" ht="31.5">
      <c r="A27" s="231" t="s">
        <v>201</v>
      </c>
      <c r="B27" s="241">
        <v>19</v>
      </c>
      <c r="C27" s="252" t="s">
        <v>205</v>
      </c>
      <c r="D27" s="249">
        <v>2</v>
      </c>
      <c r="E27" s="235">
        <v>0.01</v>
      </c>
      <c r="F27" s="243">
        <v>0</v>
      </c>
      <c r="G27" s="243">
        <v>0</v>
      </c>
      <c r="H27" s="235">
        <v>0</v>
      </c>
      <c r="I27" s="235">
        <v>0</v>
      </c>
      <c r="J27" s="235">
        <v>0</v>
      </c>
      <c r="K27" s="235">
        <v>0</v>
      </c>
    </row>
    <row r="28" spans="1:11" s="14" customFormat="1" ht="31.5">
      <c r="A28" s="231" t="s">
        <v>201</v>
      </c>
      <c r="B28" s="241">
        <v>20</v>
      </c>
      <c r="C28" s="233" t="s">
        <v>206</v>
      </c>
      <c r="D28" s="249">
        <v>4</v>
      </c>
      <c r="E28" s="249">
        <v>0.03</v>
      </c>
      <c r="F28" s="243">
        <v>3</v>
      </c>
      <c r="G28" s="243">
        <v>0.025</v>
      </c>
      <c r="H28" s="235">
        <v>0</v>
      </c>
      <c r="I28" s="235">
        <v>0</v>
      </c>
      <c r="J28" s="235">
        <v>2</v>
      </c>
      <c r="K28" s="235">
        <v>0.01</v>
      </c>
    </row>
    <row r="29" spans="1:11" s="14" customFormat="1" ht="31.5">
      <c r="A29" s="231" t="s">
        <v>201</v>
      </c>
      <c r="B29" s="241">
        <v>21</v>
      </c>
      <c r="C29" s="253" t="s">
        <v>207</v>
      </c>
      <c r="D29" s="235">
        <v>0</v>
      </c>
      <c r="E29" s="235">
        <v>0</v>
      </c>
      <c r="F29" s="243">
        <v>1</v>
      </c>
      <c r="G29" s="235">
        <v>0.005</v>
      </c>
      <c r="H29" s="235">
        <v>0</v>
      </c>
      <c r="I29" s="235">
        <v>0</v>
      </c>
      <c r="J29" s="235">
        <v>0</v>
      </c>
      <c r="K29" s="235">
        <v>0</v>
      </c>
    </row>
    <row r="30" spans="1:11" s="14" customFormat="1" ht="31.5">
      <c r="A30" s="231" t="s">
        <v>201</v>
      </c>
      <c r="B30" s="241">
        <v>22</v>
      </c>
      <c r="C30" s="237" t="s">
        <v>208</v>
      </c>
      <c r="D30" s="235">
        <v>0</v>
      </c>
      <c r="E30" s="235">
        <v>0</v>
      </c>
      <c r="F30" s="243">
        <v>2</v>
      </c>
      <c r="G30" s="243">
        <v>0.01</v>
      </c>
      <c r="H30" s="235">
        <v>0</v>
      </c>
      <c r="I30" s="235">
        <v>0</v>
      </c>
      <c r="J30" s="235">
        <v>0</v>
      </c>
      <c r="K30" s="235">
        <v>0</v>
      </c>
    </row>
    <row r="31" spans="1:12" s="27" customFormat="1" ht="31.5">
      <c r="A31" s="231" t="s">
        <v>201</v>
      </c>
      <c r="B31" s="241">
        <v>23</v>
      </c>
      <c r="C31" s="231" t="s">
        <v>209</v>
      </c>
      <c r="D31" s="235">
        <v>0</v>
      </c>
      <c r="E31" s="235">
        <v>0</v>
      </c>
      <c r="F31" s="243">
        <v>2</v>
      </c>
      <c r="G31" s="235">
        <v>0.01</v>
      </c>
      <c r="H31" s="235">
        <v>0</v>
      </c>
      <c r="I31" s="235">
        <v>0</v>
      </c>
      <c r="J31" s="235">
        <v>0</v>
      </c>
      <c r="K31" s="235">
        <v>0</v>
      </c>
      <c r="L31" s="70"/>
    </row>
    <row r="32" spans="1:12" s="106" customFormat="1" ht="31.5">
      <c r="A32" s="231" t="s">
        <v>201</v>
      </c>
      <c r="B32" s="241">
        <v>24</v>
      </c>
      <c r="C32" s="231" t="s">
        <v>210</v>
      </c>
      <c r="D32" s="235">
        <v>2</v>
      </c>
      <c r="E32" s="249">
        <v>0.02</v>
      </c>
      <c r="F32" s="235">
        <v>2</v>
      </c>
      <c r="G32" s="235">
        <v>0.01</v>
      </c>
      <c r="H32" s="235">
        <v>0</v>
      </c>
      <c r="I32" s="235">
        <v>0</v>
      </c>
      <c r="J32" s="235">
        <v>0</v>
      </c>
      <c r="K32" s="235">
        <v>0</v>
      </c>
      <c r="L32" s="105"/>
    </row>
    <row r="33" spans="1:12" s="106" customFormat="1" ht="31.5">
      <c r="A33" s="231" t="s">
        <v>201</v>
      </c>
      <c r="B33" s="241">
        <v>25</v>
      </c>
      <c r="C33" s="237" t="s">
        <v>211</v>
      </c>
      <c r="D33" s="235">
        <v>1</v>
      </c>
      <c r="E33" s="235">
        <v>0.764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35">
        <v>0</v>
      </c>
      <c r="L33" s="105"/>
    </row>
    <row r="34" spans="1:12" s="106" customFormat="1" ht="31.5">
      <c r="A34" s="231" t="s">
        <v>201</v>
      </c>
      <c r="B34" s="241">
        <v>26</v>
      </c>
      <c r="C34" s="237" t="s">
        <v>212</v>
      </c>
      <c r="D34" s="235">
        <v>1</v>
      </c>
      <c r="E34" s="235">
        <v>0.015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235">
        <v>0</v>
      </c>
      <c r="L34" s="105"/>
    </row>
    <row r="35" spans="1:12" s="106" customFormat="1" ht="31.5">
      <c r="A35" s="231" t="s">
        <v>201</v>
      </c>
      <c r="B35" s="241">
        <v>27</v>
      </c>
      <c r="C35" s="231" t="s">
        <v>213</v>
      </c>
      <c r="D35" s="235">
        <v>0</v>
      </c>
      <c r="E35" s="234">
        <v>0</v>
      </c>
      <c r="F35" s="235">
        <v>1</v>
      </c>
      <c r="G35" s="235">
        <v>0.005</v>
      </c>
      <c r="H35" s="235">
        <v>0</v>
      </c>
      <c r="I35" s="235">
        <v>0</v>
      </c>
      <c r="J35" s="235">
        <v>0</v>
      </c>
      <c r="K35" s="235">
        <v>0</v>
      </c>
      <c r="L35" s="105"/>
    </row>
    <row r="36" spans="1:12" s="106" customFormat="1" ht="31.5">
      <c r="A36" s="231" t="s">
        <v>201</v>
      </c>
      <c r="B36" s="241">
        <v>28</v>
      </c>
      <c r="C36" s="259" t="s">
        <v>292</v>
      </c>
      <c r="D36" s="233">
        <v>0</v>
      </c>
      <c r="E36" s="233">
        <v>0</v>
      </c>
      <c r="F36" s="233">
        <v>1</v>
      </c>
      <c r="G36" s="233">
        <v>0.04</v>
      </c>
      <c r="H36" s="233">
        <v>1</v>
      </c>
      <c r="I36" s="233">
        <v>0.007</v>
      </c>
      <c r="J36" s="233">
        <v>0</v>
      </c>
      <c r="K36" s="233">
        <v>0</v>
      </c>
      <c r="L36" s="105"/>
    </row>
    <row r="37" spans="1:12" s="106" customFormat="1" ht="31.5">
      <c r="A37" s="231" t="s">
        <v>201</v>
      </c>
      <c r="B37" s="241">
        <v>29</v>
      </c>
      <c r="C37" s="259" t="s">
        <v>293</v>
      </c>
      <c r="D37" s="233">
        <v>0</v>
      </c>
      <c r="E37" s="233">
        <v>0</v>
      </c>
      <c r="F37" s="233">
        <v>1</v>
      </c>
      <c r="G37" s="233">
        <v>0.01</v>
      </c>
      <c r="H37" s="233">
        <v>0</v>
      </c>
      <c r="I37" s="233">
        <v>0</v>
      </c>
      <c r="J37" s="233">
        <v>0</v>
      </c>
      <c r="K37" s="233">
        <v>0</v>
      </c>
      <c r="L37" s="105"/>
    </row>
    <row r="38" spans="1:12" s="106" customFormat="1" ht="31.5">
      <c r="A38" s="231" t="s">
        <v>201</v>
      </c>
      <c r="B38" s="241">
        <v>30</v>
      </c>
      <c r="C38" s="259" t="s">
        <v>294</v>
      </c>
      <c r="D38" s="233">
        <v>0</v>
      </c>
      <c r="E38" s="233">
        <v>0</v>
      </c>
      <c r="F38" s="233">
        <v>1</v>
      </c>
      <c r="G38" s="233">
        <v>0.005</v>
      </c>
      <c r="H38" s="233">
        <v>0</v>
      </c>
      <c r="I38" s="233">
        <v>0</v>
      </c>
      <c r="J38" s="233">
        <v>0</v>
      </c>
      <c r="K38" s="233">
        <v>0</v>
      </c>
      <c r="L38" s="105"/>
    </row>
    <row r="39" spans="1:12" s="106" customFormat="1" ht="31.5">
      <c r="A39" s="231" t="s">
        <v>201</v>
      </c>
      <c r="B39" s="241">
        <v>31</v>
      </c>
      <c r="C39" s="259" t="s">
        <v>295</v>
      </c>
      <c r="D39" s="233">
        <v>0</v>
      </c>
      <c r="E39" s="233">
        <v>0</v>
      </c>
      <c r="F39" s="233">
        <v>0</v>
      </c>
      <c r="G39" s="233">
        <v>0</v>
      </c>
      <c r="H39" s="233">
        <v>1</v>
      </c>
      <c r="I39" s="233">
        <v>0.015</v>
      </c>
      <c r="J39" s="233">
        <v>0</v>
      </c>
      <c r="K39" s="233">
        <v>0</v>
      </c>
      <c r="L39" s="105"/>
    </row>
    <row r="40" spans="1:11" s="27" customFormat="1" ht="31.5">
      <c r="A40" s="231" t="s">
        <v>201</v>
      </c>
      <c r="B40" s="241">
        <v>32</v>
      </c>
      <c r="C40" s="231" t="s">
        <v>315</v>
      </c>
      <c r="D40" s="236">
        <v>2</v>
      </c>
      <c r="E40" s="236">
        <v>0.03</v>
      </c>
      <c r="F40" s="236">
        <v>1</v>
      </c>
      <c r="G40" s="236">
        <v>0.015</v>
      </c>
      <c r="H40" s="236">
        <v>1</v>
      </c>
      <c r="I40" s="236">
        <v>0.008</v>
      </c>
      <c r="J40" s="236">
        <v>1</v>
      </c>
      <c r="K40" s="236">
        <v>0.015</v>
      </c>
    </row>
    <row r="41" spans="1:11" s="27" customFormat="1" ht="31.5">
      <c r="A41" s="231" t="s">
        <v>201</v>
      </c>
      <c r="B41" s="241">
        <v>33</v>
      </c>
      <c r="C41" s="242" t="s">
        <v>316</v>
      </c>
      <c r="D41" s="236">
        <v>1</v>
      </c>
      <c r="E41" s="236">
        <v>0.012</v>
      </c>
      <c r="F41" s="236">
        <v>0</v>
      </c>
      <c r="G41" s="236">
        <v>0</v>
      </c>
      <c r="H41" s="236">
        <v>0</v>
      </c>
      <c r="I41" s="236">
        <v>0</v>
      </c>
      <c r="J41" s="236">
        <v>0</v>
      </c>
      <c r="K41" s="236">
        <v>0</v>
      </c>
    </row>
    <row r="42" spans="1:11" s="27" customFormat="1" ht="31.5">
      <c r="A42" s="231" t="s">
        <v>201</v>
      </c>
      <c r="B42" s="241">
        <v>34</v>
      </c>
      <c r="C42" s="242" t="s">
        <v>317</v>
      </c>
      <c r="D42" s="236">
        <v>1</v>
      </c>
      <c r="E42" s="236">
        <v>0.012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</row>
    <row r="43" spans="1:11" s="27" customFormat="1" ht="31.5">
      <c r="A43" s="231" t="s">
        <v>201</v>
      </c>
      <c r="B43" s="241">
        <v>35</v>
      </c>
      <c r="C43" s="242" t="s">
        <v>318</v>
      </c>
      <c r="D43" s="236">
        <v>4</v>
      </c>
      <c r="E43" s="236">
        <v>0.061</v>
      </c>
      <c r="F43" s="236">
        <v>1</v>
      </c>
      <c r="G43" s="236">
        <v>0.006</v>
      </c>
      <c r="H43" s="236">
        <v>0</v>
      </c>
      <c r="I43" s="236">
        <v>0</v>
      </c>
      <c r="J43" s="236">
        <v>0</v>
      </c>
      <c r="K43" s="236">
        <v>0</v>
      </c>
    </row>
    <row r="44" spans="1:11" s="27" customFormat="1" ht="31.5">
      <c r="A44" s="231" t="s">
        <v>201</v>
      </c>
      <c r="B44" s="241">
        <v>36</v>
      </c>
      <c r="C44" s="242" t="s">
        <v>319</v>
      </c>
      <c r="D44" s="236">
        <v>1</v>
      </c>
      <c r="E44" s="236">
        <v>0.004</v>
      </c>
      <c r="F44" s="236">
        <v>1</v>
      </c>
      <c r="G44" s="236">
        <v>0.004</v>
      </c>
      <c r="H44" s="236">
        <v>0</v>
      </c>
      <c r="I44" s="236">
        <v>0</v>
      </c>
      <c r="J44" s="236">
        <v>0</v>
      </c>
      <c r="K44" s="236">
        <v>0</v>
      </c>
    </row>
    <row r="45" spans="1:11" s="27" customFormat="1" ht="31.5">
      <c r="A45" s="231" t="s">
        <v>201</v>
      </c>
      <c r="B45" s="241">
        <v>37</v>
      </c>
      <c r="C45" s="242" t="s">
        <v>320</v>
      </c>
      <c r="D45" s="236">
        <v>1</v>
      </c>
      <c r="E45" s="236">
        <v>0.003</v>
      </c>
      <c r="F45" s="236">
        <v>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</row>
    <row r="46" spans="1:11" s="27" customFormat="1" ht="31.5">
      <c r="A46" s="231" t="s">
        <v>201</v>
      </c>
      <c r="B46" s="241">
        <v>38</v>
      </c>
      <c r="C46" s="242" t="s">
        <v>321</v>
      </c>
      <c r="D46" s="236">
        <v>1</v>
      </c>
      <c r="E46" s="236">
        <v>0.003</v>
      </c>
      <c r="F46" s="236">
        <v>0</v>
      </c>
      <c r="G46" s="236">
        <v>0</v>
      </c>
      <c r="H46" s="236">
        <v>0</v>
      </c>
      <c r="I46" s="236">
        <v>0</v>
      </c>
      <c r="J46" s="236">
        <v>0</v>
      </c>
      <c r="K46" s="236">
        <v>0</v>
      </c>
    </row>
    <row r="47" spans="1:11" s="27" customFormat="1" ht="31.5">
      <c r="A47" s="231" t="s">
        <v>201</v>
      </c>
      <c r="B47" s="241">
        <v>39</v>
      </c>
      <c r="C47" s="242" t="s">
        <v>322</v>
      </c>
      <c r="D47" s="236">
        <v>1</v>
      </c>
      <c r="E47" s="236">
        <v>0.015</v>
      </c>
      <c r="F47" s="236">
        <v>2</v>
      </c>
      <c r="G47" s="236">
        <v>0.017</v>
      </c>
      <c r="H47" s="236">
        <v>0</v>
      </c>
      <c r="I47" s="236">
        <v>0</v>
      </c>
      <c r="J47" s="236">
        <v>0</v>
      </c>
      <c r="K47" s="236">
        <v>0</v>
      </c>
    </row>
    <row r="48" spans="1:11" s="27" customFormat="1" ht="31.5">
      <c r="A48" s="231" t="s">
        <v>201</v>
      </c>
      <c r="B48" s="241">
        <v>40</v>
      </c>
      <c r="C48" s="242" t="s">
        <v>323</v>
      </c>
      <c r="D48" s="236">
        <v>2</v>
      </c>
      <c r="E48" s="236">
        <v>0.075</v>
      </c>
      <c r="F48" s="236">
        <v>0</v>
      </c>
      <c r="G48" s="236">
        <v>0</v>
      </c>
      <c r="H48" s="236">
        <v>0</v>
      </c>
      <c r="I48" s="236">
        <v>0</v>
      </c>
      <c r="J48" s="236">
        <v>1</v>
      </c>
      <c r="K48" s="236">
        <v>0.015</v>
      </c>
    </row>
    <row r="49" spans="1:11" s="27" customFormat="1" ht="31.5">
      <c r="A49" s="231" t="s">
        <v>201</v>
      </c>
      <c r="B49" s="241">
        <v>41</v>
      </c>
      <c r="C49" s="242" t="s">
        <v>324</v>
      </c>
      <c r="D49" s="236">
        <v>0</v>
      </c>
      <c r="E49" s="236">
        <v>0</v>
      </c>
      <c r="F49" s="236">
        <v>0</v>
      </c>
      <c r="G49" s="236">
        <v>0</v>
      </c>
      <c r="H49" s="236">
        <v>1</v>
      </c>
      <c r="I49" s="236">
        <v>0.005</v>
      </c>
      <c r="J49" s="236">
        <v>0</v>
      </c>
      <c r="K49" s="236">
        <v>0</v>
      </c>
    </row>
    <row r="50" spans="1:11" s="27" customFormat="1" ht="31.5">
      <c r="A50" s="231" t="s">
        <v>201</v>
      </c>
      <c r="B50" s="241">
        <v>42</v>
      </c>
      <c r="C50" s="242" t="s">
        <v>325</v>
      </c>
      <c r="D50" s="236">
        <v>0</v>
      </c>
      <c r="E50" s="236">
        <v>0</v>
      </c>
      <c r="F50" s="236">
        <v>1</v>
      </c>
      <c r="G50" s="236">
        <v>0.01</v>
      </c>
      <c r="H50" s="236">
        <v>0</v>
      </c>
      <c r="I50" s="236">
        <v>0</v>
      </c>
      <c r="J50" s="236">
        <v>0</v>
      </c>
      <c r="K50" s="236">
        <v>0</v>
      </c>
    </row>
    <row r="51" spans="1:11" s="27" customFormat="1" ht="31.5">
      <c r="A51" s="231" t="s">
        <v>201</v>
      </c>
      <c r="B51" s="241">
        <v>43</v>
      </c>
      <c r="C51" s="242" t="s">
        <v>326</v>
      </c>
      <c r="D51" s="236">
        <v>0</v>
      </c>
      <c r="E51" s="236">
        <v>0</v>
      </c>
      <c r="F51" s="236">
        <v>0</v>
      </c>
      <c r="G51" s="236">
        <v>0</v>
      </c>
      <c r="H51" s="236">
        <v>0</v>
      </c>
      <c r="I51" s="236">
        <v>0</v>
      </c>
      <c r="J51" s="236">
        <v>1</v>
      </c>
      <c r="K51" s="236">
        <v>0.005</v>
      </c>
    </row>
    <row r="52" spans="1:11" s="14" customFormat="1" ht="31.5">
      <c r="A52" s="231" t="s">
        <v>201</v>
      </c>
      <c r="B52" s="241">
        <v>44</v>
      </c>
      <c r="C52" s="232" t="s">
        <v>358</v>
      </c>
      <c r="D52" s="235">
        <v>1</v>
      </c>
      <c r="E52" s="235">
        <v>0.015</v>
      </c>
      <c r="F52" s="235">
        <v>1</v>
      </c>
      <c r="G52" s="235">
        <v>0.015</v>
      </c>
      <c r="H52" s="235">
        <v>0</v>
      </c>
      <c r="I52" s="235">
        <v>0</v>
      </c>
      <c r="J52" s="235">
        <v>0</v>
      </c>
      <c r="K52" s="235">
        <v>0</v>
      </c>
    </row>
    <row r="53" spans="1:11" s="14" customFormat="1" ht="31.5">
      <c r="A53" s="231" t="s">
        <v>201</v>
      </c>
      <c r="B53" s="241">
        <v>45</v>
      </c>
      <c r="C53" s="232" t="s">
        <v>359</v>
      </c>
      <c r="D53" s="235">
        <v>0</v>
      </c>
      <c r="E53" s="235">
        <v>0</v>
      </c>
      <c r="F53" s="235">
        <v>1</v>
      </c>
      <c r="G53" s="235">
        <v>0.015</v>
      </c>
      <c r="H53" s="235">
        <v>1</v>
      </c>
      <c r="I53" s="235">
        <v>0.005</v>
      </c>
      <c r="J53" s="235">
        <v>0</v>
      </c>
      <c r="K53" s="235">
        <v>0</v>
      </c>
    </row>
    <row r="54" spans="1:11" s="14" customFormat="1" ht="31.5">
      <c r="A54" s="231" t="s">
        <v>201</v>
      </c>
      <c r="B54" s="241">
        <v>46</v>
      </c>
      <c r="C54" s="250" t="s">
        <v>360</v>
      </c>
      <c r="D54" s="235">
        <v>0</v>
      </c>
      <c r="E54" s="235">
        <v>0</v>
      </c>
      <c r="F54" s="235">
        <v>1</v>
      </c>
      <c r="G54" s="235">
        <v>0.015</v>
      </c>
      <c r="H54" s="235">
        <v>0</v>
      </c>
      <c r="I54" s="235">
        <v>0</v>
      </c>
      <c r="J54" s="235">
        <v>0</v>
      </c>
      <c r="K54" s="235">
        <v>0</v>
      </c>
    </row>
    <row r="55" spans="1:11" s="14" customFormat="1" ht="31.5">
      <c r="A55" s="231" t="s">
        <v>201</v>
      </c>
      <c r="B55" s="241">
        <v>47</v>
      </c>
      <c r="C55" s="232" t="s">
        <v>361</v>
      </c>
      <c r="D55" s="235">
        <v>0</v>
      </c>
      <c r="E55" s="235">
        <v>0</v>
      </c>
      <c r="F55" s="235">
        <v>0</v>
      </c>
      <c r="G55" s="235">
        <v>0</v>
      </c>
      <c r="H55" s="235">
        <v>1</v>
      </c>
      <c r="I55" s="235">
        <v>0.015</v>
      </c>
      <c r="J55" s="235">
        <v>0</v>
      </c>
      <c r="K55" s="235">
        <v>0</v>
      </c>
    </row>
    <row r="56" spans="1:11" s="14" customFormat="1" ht="31.5">
      <c r="A56" s="231" t="s">
        <v>201</v>
      </c>
      <c r="B56" s="241">
        <v>48</v>
      </c>
      <c r="C56" s="250" t="s">
        <v>362</v>
      </c>
      <c r="D56" s="235">
        <v>0</v>
      </c>
      <c r="E56" s="235">
        <v>0</v>
      </c>
      <c r="F56" s="235">
        <v>0</v>
      </c>
      <c r="G56" s="235">
        <v>0</v>
      </c>
      <c r="H56" s="235">
        <v>1</v>
      </c>
      <c r="I56" s="235">
        <v>0.005</v>
      </c>
      <c r="J56" s="235">
        <v>0</v>
      </c>
      <c r="K56" s="235">
        <v>0</v>
      </c>
    </row>
    <row r="57" spans="1:11" s="14" customFormat="1" ht="31.5">
      <c r="A57" s="231" t="s">
        <v>201</v>
      </c>
      <c r="B57" s="241">
        <v>49</v>
      </c>
      <c r="C57" s="235" t="s">
        <v>363</v>
      </c>
      <c r="D57" s="235">
        <v>3</v>
      </c>
      <c r="E57" s="235">
        <v>3.266</v>
      </c>
      <c r="F57" s="235">
        <v>0</v>
      </c>
      <c r="G57" s="235">
        <v>0</v>
      </c>
      <c r="H57" s="235">
        <v>0</v>
      </c>
      <c r="I57" s="235">
        <v>0</v>
      </c>
      <c r="J57" s="235">
        <v>0</v>
      </c>
      <c r="K57" s="235">
        <v>0</v>
      </c>
    </row>
    <row r="58" spans="1:11" s="14" customFormat="1" ht="31.5">
      <c r="A58" s="231" t="s">
        <v>201</v>
      </c>
      <c r="B58" s="241">
        <v>50</v>
      </c>
      <c r="C58" s="236" t="s">
        <v>364</v>
      </c>
      <c r="D58" s="235">
        <v>1</v>
      </c>
      <c r="E58" s="235">
        <v>0.085</v>
      </c>
      <c r="F58" s="235">
        <v>0</v>
      </c>
      <c r="G58" s="235">
        <v>0</v>
      </c>
      <c r="H58" s="235">
        <v>0</v>
      </c>
      <c r="I58" s="235">
        <v>0</v>
      </c>
      <c r="J58" s="235">
        <v>0</v>
      </c>
      <c r="K58" s="235">
        <v>0</v>
      </c>
    </row>
    <row r="59" spans="1:12" ht="15.75">
      <c r="A59" s="254"/>
      <c r="B59" s="239"/>
      <c r="C59" s="239" t="s">
        <v>18</v>
      </c>
      <c r="D59" s="238">
        <f>SUM(D60:D83)</f>
        <v>67</v>
      </c>
      <c r="E59" s="238">
        <f aca="true" t="shared" si="2" ref="E59:K59">SUM(E60:E83)</f>
        <v>21.35714</v>
      </c>
      <c r="F59" s="238">
        <f t="shared" si="2"/>
        <v>58</v>
      </c>
      <c r="G59" s="238">
        <f t="shared" si="2"/>
        <v>4.5676499999999995</v>
      </c>
      <c r="H59" s="238">
        <f t="shared" si="2"/>
        <v>8</v>
      </c>
      <c r="I59" s="238">
        <f t="shared" si="2"/>
        <v>0.525</v>
      </c>
      <c r="J59" s="238">
        <f t="shared" si="2"/>
        <v>7</v>
      </c>
      <c r="K59" s="238">
        <f t="shared" si="2"/>
        <v>3.453</v>
      </c>
      <c r="L59" s="203"/>
    </row>
    <row r="60" spans="1:11" s="14" customFormat="1" ht="31.5">
      <c r="A60" s="231" t="s">
        <v>201</v>
      </c>
      <c r="B60" s="241">
        <v>1</v>
      </c>
      <c r="C60" s="235" t="s">
        <v>25</v>
      </c>
      <c r="D60" s="235">
        <v>5</v>
      </c>
      <c r="E60" s="235">
        <v>0.045</v>
      </c>
      <c r="F60" s="235">
        <v>5</v>
      </c>
      <c r="G60" s="235">
        <v>0.0495</v>
      </c>
      <c r="H60" s="235">
        <v>2</v>
      </c>
      <c r="I60" s="235">
        <v>0.095</v>
      </c>
      <c r="J60" s="235">
        <v>0</v>
      </c>
      <c r="K60" s="235">
        <v>0</v>
      </c>
    </row>
    <row r="61" spans="1:11" s="14" customFormat="1" ht="31.5">
      <c r="A61" s="231" t="s">
        <v>201</v>
      </c>
      <c r="B61" s="241">
        <v>2</v>
      </c>
      <c r="C61" s="235" t="s">
        <v>26</v>
      </c>
      <c r="D61" s="235">
        <v>5</v>
      </c>
      <c r="E61" s="235">
        <v>0.057</v>
      </c>
      <c r="F61" s="235">
        <v>4</v>
      </c>
      <c r="G61" s="235">
        <v>0.0305</v>
      </c>
      <c r="H61" s="235">
        <v>0</v>
      </c>
      <c r="I61" s="235">
        <v>0</v>
      </c>
      <c r="J61" s="235">
        <v>1</v>
      </c>
      <c r="K61" s="235">
        <v>0.7</v>
      </c>
    </row>
    <row r="62" spans="1:11" s="14" customFormat="1" ht="31.5">
      <c r="A62" s="231" t="s">
        <v>201</v>
      </c>
      <c r="B62" s="241">
        <v>3</v>
      </c>
      <c r="C62" s="235" t="s">
        <v>32</v>
      </c>
      <c r="D62" s="235">
        <v>2</v>
      </c>
      <c r="E62" s="235">
        <v>0.01</v>
      </c>
      <c r="F62" s="235">
        <v>1</v>
      </c>
      <c r="G62" s="235">
        <v>0.015</v>
      </c>
      <c r="H62" s="235">
        <v>0</v>
      </c>
      <c r="I62" s="235">
        <v>0</v>
      </c>
      <c r="J62" s="235">
        <v>0</v>
      </c>
      <c r="K62" s="235">
        <v>0</v>
      </c>
    </row>
    <row r="63" spans="1:11" s="14" customFormat="1" ht="31.5">
      <c r="A63" s="231" t="s">
        <v>201</v>
      </c>
      <c r="B63" s="241">
        <v>4</v>
      </c>
      <c r="C63" s="235" t="s">
        <v>29</v>
      </c>
      <c r="D63" s="235">
        <v>6</v>
      </c>
      <c r="E63" s="235">
        <v>0.0494</v>
      </c>
      <c r="F63" s="235">
        <v>10</v>
      </c>
      <c r="G63" s="235">
        <v>0.1951</v>
      </c>
      <c r="H63" s="235">
        <v>0</v>
      </c>
      <c r="I63" s="235">
        <v>0</v>
      </c>
      <c r="J63" s="235">
        <v>0</v>
      </c>
      <c r="K63" s="235">
        <v>0</v>
      </c>
    </row>
    <row r="64" spans="1:11" s="14" customFormat="1" ht="31.5">
      <c r="A64" s="231" t="s">
        <v>201</v>
      </c>
      <c r="B64" s="241">
        <v>5</v>
      </c>
      <c r="C64" s="235" t="s">
        <v>42</v>
      </c>
      <c r="D64" s="235">
        <v>0</v>
      </c>
      <c r="E64" s="235">
        <v>0</v>
      </c>
      <c r="F64" s="235">
        <v>1</v>
      </c>
      <c r="G64" s="235">
        <v>0.01</v>
      </c>
      <c r="H64" s="235">
        <v>0</v>
      </c>
      <c r="I64" s="235">
        <v>0</v>
      </c>
      <c r="J64" s="235">
        <v>0</v>
      </c>
      <c r="K64" s="235">
        <v>0</v>
      </c>
    </row>
    <row r="65" spans="1:11" s="14" customFormat="1" ht="31.5">
      <c r="A65" s="231" t="s">
        <v>201</v>
      </c>
      <c r="B65" s="241">
        <v>6</v>
      </c>
      <c r="C65" s="231" t="s">
        <v>46</v>
      </c>
      <c r="D65" s="235">
        <v>3</v>
      </c>
      <c r="E65" s="235">
        <v>2.394</v>
      </c>
      <c r="F65" s="235">
        <v>1</v>
      </c>
      <c r="G65" s="235">
        <v>0.003</v>
      </c>
      <c r="H65" s="235">
        <v>0</v>
      </c>
      <c r="I65" s="235">
        <v>0</v>
      </c>
      <c r="J65" s="235">
        <v>0</v>
      </c>
      <c r="K65" s="235">
        <v>0</v>
      </c>
    </row>
    <row r="66" spans="1:11" s="14" customFormat="1" ht="31.5">
      <c r="A66" s="231" t="s">
        <v>201</v>
      </c>
      <c r="B66" s="241">
        <v>7</v>
      </c>
      <c r="C66" s="231" t="s">
        <v>53</v>
      </c>
      <c r="D66" s="235">
        <v>4</v>
      </c>
      <c r="E66" s="235">
        <v>0.115</v>
      </c>
      <c r="F66" s="235">
        <v>2</v>
      </c>
      <c r="G66" s="235">
        <v>0.013</v>
      </c>
      <c r="H66" s="235">
        <v>0</v>
      </c>
      <c r="I66" s="235">
        <v>0</v>
      </c>
      <c r="J66" s="235">
        <v>2</v>
      </c>
      <c r="K66" s="235">
        <v>0.085</v>
      </c>
    </row>
    <row r="67" spans="1:11" s="14" customFormat="1" ht="31.5">
      <c r="A67" s="231" t="s">
        <v>201</v>
      </c>
      <c r="B67" s="241">
        <v>8</v>
      </c>
      <c r="C67" s="231" t="s">
        <v>40</v>
      </c>
      <c r="D67" s="235">
        <v>9</v>
      </c>
      <c r="E67" s="235">
        <v>0.1116</v>
      </c>
      <c r="F67" s="235">
        <v>10</v>
      </c>
      <c r="G67" s="235">
        <v>0.2813</v>
      </c>
      <c r="H67" s="235">
        <v>0</v>
      </c>
      <c r="I67" s="235">
        <v>0</v>
      </c>
      <c r="J67" s="235">
        <v>1</v>
      </c>
      <c r="K67" s="235">
        <v>2.6</v>
      </c>
    </row>
    <row r="68" spans="1:13" s="14" customFormat="1" ht="31.5">
      <c r="A68" s="231" t="s">
        <v>201</v>
      </c>
      <c r="B68" s="241">
        <v>9</v>
      </c>
      <c r="C68" s="248" t="s">
        <v>214</v>
      </c>
      <c r="D68" s="235">
        <v>2</v>
      </c>
      <c r="E68" s="235">
        <v>0.01</v>
      </c>
      <c r="F68" s="235">
        <v>1</v>
      </c>
      <c r="G68" s="235">
        <v>0.015</v>
      </c>
      <c r="H68" s="235">
        <v>4</v>
      </c>
      <c r="I68" s="235">
        <v>0.33</v>
      </c>
      <c r="J68" s="235">
        <v>1</v>
      </c>
      <c r="K68" s="235">
        <v>0.015</v>
      </c>
      <c r="M68" s="99"/>
    </row>
    <row r="69" spans="1:11" s="14" customFormat="1" ht="31.5">
      <c r="A69" s="231" t="s">
        <v>201</v>
      </c>
      <c r="B69" s="241">
        <v>10</v>
      </c>
      <c r="C69" s="255" t="s">
        <v>215</v>
      </c>
      <c r="D69" s="235">
        <v>6</v>
      </c>
      <c r="E69" s="235">
        <v>0.122</v>
      </c>
      <c r="F69" s="235">
        <v>2</v>
      </c>
      <c r="G69" s="235">
        <v>2.92</v>
      </c>
      <c r="H69" s="235">
        <v>0</v>
      </c>
      <c r="I69" s="235">
        <v>0</v>
      </c>
      <c r="J69" s="235">
        <v>0</v>
      </c>
      <c r="K69" s="235">
        <v>0</v>
      </c>
    </row>
    <row r="70" spans="1:11" s="14" customFormat="1" ht="31.5">
      <c r="A70" s="231" t="s">
        <v>201</v>
      </c>
      <c r="B70" s="241">
        <v>11</v>
      </c>
      <c r="C70" s="256" t="s">
        <v>216</v>
      </c>
      <c r="D70" s="235">
        <v>3</v>
      </c>
      <c r="E70" s="235">
        <v>0.062</v>
      </c>
      <c r="F70" s="235">
        <v>1</v>
      </c>
      <c r="G70" s="235">
        <v>0.005</v>
      </c>
      <c r="H70" s="235">
        <v>0</v>
      </c>
      <c r="I70" s="235">
        <v>0</v>
      </c>
      <c r="J70" s="235">
        <v>1</v>
      </c>
      <c r="K70" s="235">
        <v>0.05</v>
      </c>
    </row>
    <row r="71" spans="1:11" s="14" customFormat="1" ht="31.5">
      <c r="A71" s="231" t="s">
        <v>201</v>
      </c>
      <c r="B71" s="241">
        <v>12</v>
      </c>
      <c r="C71" s="257" t="s">
        <v>217</v>
      </c>
      <c r="D71" s="235">
        <v>1</v>
      </c>
      <c r="E71" s="235">
        <v>0.06</v>
      </c>
      <c r="F71" s="235">
        <v>1</v>
      </c>
      <c r="G71" s="235">
        <v>0.326</v>
      </c>
      <c r="H71" s="235">
        <v>0</v>
      </c>
      <c r="I71" s="235">
        <v>0</v>
      </c>
      <c r="J71" s="235">
        <v>0</v>
      </c>
      <c r="K71" s="235">
        <v>0</v>
      </c>
    </row>
    <row r="72" spans="1:11" s="14" customFormat="1" ht="31.5">
      <c r="A72" s="231" t="s">
        <v>201</v>
      </c>
      <c r="B72" s="241">
        <v>13</v>
      </c>
      <c r="C72" s="237" t="s">
        <v>218</v>
      </c>
      <c r="D72" s="235">
        <v>0</v>
      </c>
      <c r="E72" s="235">
        <v>0</v>
      </c>
      <c r="F72" s="235">
        <v>2</v>
      </c>
      <c r="G72" s="235">
        <v>0.02</v>
      </c>
      <c r="H72" s="235">
        <v>0</v>
      </c>
      <c r="I72" s="235">
        <v>0</v>
      </c>
      <c r="J72" s="235">
        <v>0</v>
      </c>
      <c r="K72" s="235">
        <v>0</v>
      </c>
    </row>
    <row r="73" spans="1:11" s="14" customFormat="1" ht="31.5">
      <c r="A73" s="231" t="s">
        <v>201</v>
      </c>
      <c r="B73" s="241">
        <v>14</v>
      </c>
      <c r="C73" s="231" t="s">
        <v>219</v>
      </c>
      <c r="D73" s="235">
        <v>0</v>
      </c>
      <c r="E73" s="235">
        <v>0</v>
      </c>
      <c r="F73" s="235">
        <v>1</v>
      </c>
      <c r="G73" s="235">
        <v>0.651</v>
      </c>
      <c r="H73" s="235">
        <v>0</v>
      </c>
      <c r="I73" s="235">
        <v>0</v>
      </c>
      <c r="J73" s="235">
        <v>0</v>
      </c>
      <c r="K73" s="235">
        <v>0</v>
      </c>
    </row>
    <row r="74" spans="1:13" s="106" customFormat="1" ht="31.5">
      <c r="A74" s="231" t="s">
        <v>201</v>
      </c>
      <c r="B74" s="241">
        <v>15</v>
      </c>
      <c r="C74" s="240" t="s">
        <v>296</v>
      </c>
      <c r="D74" s="233">
        <v>2</v>
      </c>
      <c r="E74" s="233">
        <v>0.018</v>
      </c>
      <c r="F74" s="233">
        <v>13</v>
      </c>
      <c r="G74" s="233">
        <v>0.00325</v>
      </c>
      <c r="H74" s="233">
        <v>0</v>
      </c>
      <c r="I74" s="233">
        <v>0</v>
      </c>
      <c r="J74" s="233">
        <v>0</v>
      </c>
      <c r="K74" s="233">
        <v>0</v>
      </c>
      <c r="L74" s="105"/>
      <c r="M74" s="106" t="s">
        <v>297</v>
      </c>
    </row>
    <row r="75" spans="1:12" s="106" customFormat="1" ht="31.5">
      <c r="A75" s="231" t="s">
        <v>201</v>
      </c>
      <c r="B75" s="241">
        <v>16</v>
      </c>
      <c r="C75" s="240" t="s">
        <v>298</v>
      </c>
      <c r="D75" s="233">
        <v>1</v>
      </c>
      <c r="E75" s="233">
        <v>0.03</v>
      </c>
      <c r="F75" s="233">
        <v>0</v>
      </c>
      <c r="G75" s="233">
        <v>0</v>
      </c>
      <c r="H75" s="233">
        <v>0</v>
      </c>
      <c r="I75" s="233">
        <v>0</v>
      </c>
      <c r="J75" s="233">
        <v>0</v>
      </c>
      <c r="K75" s="233">
        <v>0</v>
      </c>
      <c r="L75" s="105"/>
    </row>
    <row r="76" spans="1:12" s="106" customFormat="1" ht="31.5">
      <c r="A76" s="231" t="s">
        <v>201</v>
      </c>
      <c r="B76" s="241">
        <v>17</v>
      </c>
      <c r="C76" s="240" t="s">
        <v>299</v>
      </c>
      <c r="D76" s="233">
        <v>0</v>
      </c>
      <c r="E76" s="233">
        <v>0</v>
      </c>
      <c r="F76" s="233">
        <v>1</v>
      </c>
      <c r="G76" s="233">
        <v>0.005</v>
      </c>
      <c r="H76" s="233">
        <v>0</v>
      </c>
      <c r="I76" s="233">
        <v>0</v>
      </c>
      <c r="J76" s="233">
        <v>0</v>
      </c>
      <c r="K76" s="233">
        <v>0</v>
      </c>
      <c r="L76" s="105"/>
    </row>
    <row r="77" spans="1:12" s="106" customFormat="1" ht="31.5">
      <c r="A77" s="231" t="s">
        <v>201</v>
      </c>
      <c r="B77" s="241">
        <v>18</v>
      </c>
      <c r="C77" s="240" t="s">
        <v>300</v>
      </c>
      <c r="D77" s="233">
        <v>0</v>
      </c>
      <c r="E77" s="233">
        <v>0</v>
      </c>
      <c r="F77" s="233">
        <v>1</v>
      </c>
      <c r="G77" s="233">
        <v>0.01</v>
      </c>
      <c r="H77" s="233">
        <v>0</v>
      </c>
      <c r="I77" s="233">
        <v>0</v>
      </c>
      <c r="J77" s="233">
        <v>0</v>
      </c>
      <c r="K77" s="233">
        <v>0</v>
      </c>
      <c r="L77" s="105"/>
    </row>
    <row r="78" spans="1:12" s="106" customFormat="1" ht="31.5">
      <c r="A78" s="231" t="s">
        <v>201</v>
      </c>
      <c r="B78" s="241">
        <v>19</v>
      </c>
      <c r="C78" s="240" t="s">
        <v>301</v>
      </c>
      <c r="D78" s="233">
        <v>0</v>
      </c>
      <c r="E78" s="233">
        <v>0</v>
      </c>
      <c r="F78" s="233">
        <v>0</v>
      </c>
      <c r="G78" s="233">
        <v>0</v>
      </c>
      <c r="H78" s="233">
        <v>1</v>
      </c>
      <c r="I78" s="233">
        <v>0.095</v>
      </c>
      <c r="J78" s="233">
        <v>0</v>
      </c>
      <c r="K78" s="233">
        <v>0</v>
      </c>
      <c r="L78" s="105"/>
    </row>
    <row r="79" spans="1:11" s="27" customFormat="1" ht="31.5">
      <c r="A79" s="231" t="s">
        <v>201</v>
      </c>
      <c r="B79" s="241">
        <v>20</v>
      </c>
      <c r="C79" s="236" t="s">
        <v>327</v>
      </c>
      <c r="D79" s="258">
        <v>5</v>
      </c>
      <c r="E79" s="236">
        <v>0.0195</v>
      </c>
      <c r="F79" s="236">
        <v>0</v>
      </c>
      <c r="G79" s="236">
        <v>0</v>
      </c>
      <c r="H79" s="236">
        <v>0</v>
      </c>
      <c r="I79" s="236">
        <v>0</v>
      </c>
      <c r="J79" s="236">
        <v>1</v>
      </c>
      <c r="K79" s="236">
        <v>0.003</v>
      </c>
    </row>
    <row r="80" spans="1:11" s="27" customFormat="1" ht="31.5">
      <c r="A80" s="231" t="s">
        <v>201</v>
      </c>
      <c r="B80" s="241">
        <v>21</v>
      </c>
      <c r="C80" s="236" t="s">
        <v>328</v>
      </c>
      <c r="D80" s="258">
        <v>0</v>
      </c>
      <c r="E80" s="236">
        <v>0</v>
      </c>
      <c r="F80" s="236">
        <v>0</v>
      </c>
      <c r="G80" s="236">
        <v>0</v>
      </c>
      <c r="H80" s="236">
        <v>0</v>
      </c>
      <c r="I80" s="236">
        <v>0</v>
      </c>
      <c r="J80" s="236">
        <v>0</v>
      </c>
      <c r="K80" s="236">
        <v>0</v>
      </c>
    </row>
    <row r="81" spans="1:11" s="14" customFormat="1" ht="31.5">
      <c r="A81" s="231" t="s">
        <v>201</v>
      </c>
      <c r="B81" s="241">
        <v>22</v>
      </c>
      <c r="C81" s="232" t="s">
        <v>365</v>
      </c>
      <c r="D81" s="235">
        <v>3</v>
      </c>
      <c r="E81" s="235">
        <v>2.619</v>
      </c>
      <c r="F81" s="235">
        <v>0</v>
      </c>
      <c r="G81" s="235">
        <v>0</v>
      </c>
      <c r="H81" s="235">
        <v>1</v>
      </c>
      <c r="I81" s="235">
        <v>0.005</v>
      </c>
      <c r="J81" s="235">
        <v>0</v>
      </c>
      <c r="K81" s="235">
        <v>0</v>
      </c>
    </row>
    <row r="82" spans="1:11" s="14" customFormat="1" ht="31.5">
      <c r="A82" s="231" t="s">
        <v>201</v>
      </c>
      <c r="B82" s="241">
        <v>23</v>
      </c>
      <c r="C82" s="232" t="s">
        <v>366</v>
      </c>
      <c r="D82" s="235">
        <v>0</v>
      </c>
      <c r="E82" s="235">
        <v>0</v>
      </c>
      <c r="F82" s="235">
        <v>1</v>
      </c>
      <c r="G82" s="235">
        <v>0.015</v>
      </c>
      <c r="H82" s="235">
        <v>0</v>
      </c>
      <c r="I82" s="235">
        <v>0</v>
      </c>
      <c r="J82" s="235">
        <v>0</v>
      </c>
      <c r="K82" s="235">
        <v>0</v>
      </c>
    </row>
    <row r="83" spans="1:11" s="14" customFormat="1" ht="31.5">
      <c r="A83" s="231" t="s">
        <v>201</v>
      </c>
      <c r="B83" s="241">
        <v>24</v>
      </c>
      <c r="C83" s="235" t="s">
        <v>367</v>
      </c>
      <c r="D83" s="235">
        <v>10</v>
      </c>
      <c r="E83" s="235">
        <v>15.63464</v>
      </c>
      <c r="F83" s="235">
        <v>0</v>
      </c>
      <c r="G83" s="235">
        <v>0</v>
      </c>
      <c r="H83" s="235">
        <v>0</v>
      </c>
      <c r="I83" s="235">
        <v>0</v>
      </c>
      <c r="J83" s="235">
        <v>0</v>
      </c>
      <c r="K83" s="235">
        <v>0</v>
      </c>
    </row>
    <row r="84" spans="4:11" ht="15">
      <c r="D84" s="76"/>
      <c r="E84" s="76"/>
      <c r="F84" s="76"/>
      <c r="G84" s="76"/>
      <c r="H84" s="76"/>
      <c r="I84" s="76"/>
      <c r="J84" s="76"/>
      <c r="K84" s="76"/>
    </row>
    <row r="85" spans="4:11" ht="15">
      <c r="D85" s="41"/>
      <c r="E85" s="41"/>
      <c r="F85" s="76"/>
      <c r="G85" s="76"/>
      <c r="H85" s="76"/>
      <c r="I85" s="76"/>
      <c r="J85" s="76"/>
      <c r="K85" s="76"/>
    </row>
    <row r="86" spans="4:11" ht="15">
      <c r="D86" s="76"/>
      <c r="E86" s="76"/>
      <c r="F86" s="76"/>
      <c r="G86" s="76"/>
      <c r="H86" s="76"/>
      <c r="I86" s="76"/>
      <c r="J86" s="76"/>
      <c r="K86" s="76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55"/>
  <sheetViews>
    <sheetView zoomScale="90" zoomScaleNormal="90" zoomScalePageLayoutView="0" workbookViewId="0" topLeftCell="A1">
      <pane ySplit="4" topLeftCell="A143" activePane="bottomLeft" state="frozen"/>
      <selection pane="topLeft" activeCell="A1" sqref="A1"/>
      <selection pane="bottomLeft" activeCell="A138" sqref="A138:IV155"/>
    </sheetView>
  </sheetViews>
  <sheetFormatPr defaultColWidth="9.140625" defaultRowHeight="15"/>
  <cols>
    <col min="1" max="1" width="20.8515625" style="0" customWidth="1"/>
    <col min="3" max="4" width="17.421875" style="0" customWidth="1"/>
    <col min="5" max="5" width="14.421875" style="25" customWidth="1"/>
    <col min="6" max="6" width="33.28125" style="0" customWidth="1"/>
    <col min="7" max="7" width="34.421875" style="0" customWidth="1"/>
    <col min="8" max="8" width="20.57421875" style="37" customWidth="1"/>
  </cols>
  <sheetData>
    <row r="2" spans="1:7" ht="15">
      <c r="A2" s="81"/>
      <c r="B2" s="1" t="s">
        <v>134</v>
      </c>
      <c r="C2" s="1"/>
      <c r="D2" s="2"/>
      <c r="E2" s="13"/>
      <c r="F2" s="3"/>
      <c r="G2" s="81"/>
    </row>
    <row r="3" spans="1:8" ht="23.25" customHeight="1">
      <c r="A3" s="84" t="s">
        <v>0</v>
      </c>
      <c r="B3" s="4" t="s">
        <v>1</v>
      </c>
      <c r="C3" s="4" t="s">
        <v>21</v>
      </c>
      <c r="D3" s="4" t="s">
        <v>22</v>
      </c>
      <c r="E3" s="4" t="s">
        <v>23</v>
      </c>
      <c r="F3" s="59" t="s">
        <v>24</v>
      </c>
      <c r="G3" s="85" t="s">
        <v>39</v>
      </c>
      <c r="H3" s="38"/>
    </row>
    <row r="4" spans="1:8" ht="15">
      <c r="A4" s="86"/>
      <c r="B4" s="5">
        <v>1</v>
      </c>
      <c r="C4" s="5">
        <v>2</v>
      </c>
      <c r="D4" s="5">
        <v>3</v>
      </c>
      <c r="E4" s="5">
        <v>4</v>
      </c>
      <c r="F4" s="60">
        <v>5</v>
      </c>
      <c r="G4" s="87">
        <v>6</v>
      </c>
      <c r="H4" s="38"/>
    </row>
    <row r="5" spans="1:8" ht="18.75" customHeight="1">
      <c r="A5" s="19" t="s">
        <v>37</v>
      </c>
      <c r="B5" s="19">
        <v>1</v>
      </c>
      <c r="C5" s="75">
        <v>15505428</v>
      </c>
      <c r="D5" s="73">
        <v>41066</v>
      </c>
      <c r="E5" s="74">
        <v>15</v>
      </c>
      <c r="F5" s="75" t="s">
        <v>49</v>
      </c>
      <c r="G5" s="75" t="s">
        <v>124</v>
      </c>
      <c r="H5" s="38"/>
    </row>
    <row r="6" spans="1:8" ht="18" customHeight="1">
      <c r="A6" s="19" t="s">
        <v>37</v>
      </c>
      <c r="B6" s="19">
        <v>2</v>
      </c>
      <c r="C6" s="75">
        <v>15505405</v>
      </c>
      <c r="D6" s="73">
        <v>41066</v>
      </c>
      <c r="E6" s="74">
        <v>7</v>
      </c>
      <c r="F6" s="75" t="s">
        <v>132</v>
      </c>
      <c r="G6" s="75" t="s">
        <v>136</v>
      </c>
      <c r="H6" s="38"/>
    </row>
    <row r="7" spans="1:8" ht="19.5" customHeight="1">
      <c r="A7" s="19" t="s">
        <v>37</v>
      </c>
      <c r="B7" s="19">
        <v>3</v>
      </c>
      <c r="C7" s="75">
        <v>15505755</v>
      </c>
      <c r="D7" s="73">
        <v>41067</v>
      </c>
      <c r="E7" s="74">
        <v>5</v>
      </c>
      <c r="F7" s="75" t="s">
        <v>49</v>
      </c>
      <c r="G7" s="75" t="s">
        <v>137</v>
      </c>
      <c r="H7" s="38"/>
    </row>
    <row r="8" spans="1:8" ht="16.5" customHeight="1">
      <c r="A8" s="19" t="s">
        <v>37</v>
      </c>
      <c r="B8" s="19">
        <v>4</v>
      </c>
      <c r="C8" s="75">
        <v>15505812</v>
      </c>
      <c r="D8" s="73">
        <v>41067</v>
      </c>
      <c r="E8" s="74">
        <v>5</v>
      </c>
      <c r="F8" s="75" t="s">
        <v>57</v>
      </c>
      <c r="G8" s="75" t="s">
        <v>125</v>
      </c>
      <c r="H8" s="38"/>
    </row>
    <row r="9" spans="1:8" ht="15">
      <c r="A9" s="19" t="s">
        <v>37</v>
      </c>
      <c r="B9" s="19">
        <v>5</v>
      </c>
      <c r="C9" s="75">
        <v>15506650</v>
      </c>
      <c r="D9" s="73">
        <v>41068</v>
      </c>
      <c r="E9" s="74">
        <v>7</v>
      </c>
      <c r="F9" s="75" t="s">
        <v>117</v>
      </c>
      <c r="G9" s="75" t="s">
        <v>138</v>
      </c>
      <c r="H9" s="38"/>
    </row>
    <row r="10" spans="1:8" s="81" customFormat="1" ht="19.5" customHeight="1">
      <c r="A10" s="19" t="s">
        <v>37</v>
      </c>
      <c r="B10" s="19">
        <v>6</v>
      </c>
      <c r="C10" s="75">
        <v>15507919</v>
      </c>
      <c r="D10" s="73">
        <v>41069</v>
      </c>
      <c r="E10" s="74">
        <v>15</v>
      </c>
      <c r="F10" s="75" t="s">
        <v>49</v>
      </c>
      <c r="G10" s="75" t="s">
        <v>126</v>
      </c>
      <c r="H10" s="80"/>
    </row>
    <row r="11" spans="1:8" ht="16.5" customHeight="1">
      <c r="A11" s="19" t="s">
        <v>37</v>
      </c>
      <c r="B11" s="19">
        <v>7</v>
      </c>
      <c r="C11" s="75">
        <v>15507928</v>
      </c>
      <c r="D11" s="73">
        <v>41069</v>
      </c>
      <c r="E11" s="74">
        <v>10</v>
      </c>
      <c r="F11" s="75" t="s">
        <v>132</v>
      </c>
      <c r="G11" s="75" t="s">
        <v>139</v>
      </c>
      <c r="H11" s="38"/>
    </row>
    <row r="12" spans="1:8" ht="18" customHeight="1">
      <c r="A12" s="19" t="s">
        <v>37</v>
      </c>
      <c r="B12" s="19">
        <v>8</v>
      </c>
      <c r="C12" s="75">
        <v>15509145</v>
      </c>
      <c r="D12" s="73">
        <v>41073</v>
      </c>
      <c r="E12" s="74">
        <v>6.3</v>
      </c>
      <c r="F12" s="75" t="s">
        <v>57</v>
      </c>
      <c r="G12" s="75" t="s">
        <v>127</v>
      </c>
      <c r="H12" s="38"/>
    </row>
    <row r="13" spans="1:8" ht="21" customHeight="1">
      <c r="A13" s="19" t="s">
        <v>37</v>
      </c>
      <c r="B13" s="19">
        <v>9</v>
      </c>
      <c r="C13" s="75">
        <v>15512429</v>
      </c>
      <c r="D13" s="73">
        <v>41078</v>
      </c>
      <c r="E13" s="74">
        <v>15</v>
      </c>
      <c r="F13" s="75" t="s">
        <v>196</v>
      </c>
      <c r="G13" s="75" t="s">
        <v>140</v>
      </c>
      <c r="H13" s="38"/>
    </row>
    <row r="14" spans="1:8" ht="15">
      <c r="A14" s="19" t="s">
        <v>37</v>
      </c>
      <c r="B14" s="19">
        <v>10</v>
      </c>
      <c r="C14" s="75">
        <v>15512400</v>
      </c>
      <c r="D14" s="73">
        <v>41078</v>
      </c>
      <c r="E14" s="74">
        <v>5</v>
      </c>
      <c r="F14" s="75" t="s">
        <v>57</v>
      </c>
      <c r="G14" s="75" t="s">
        <v>141</v>
      </c>
      <c r="H14" s="38"/>
    </row>
    <row r="15" spans="1:8" s="68" customFormat="1" ht="15.75" customHeight="1">
      <c r="A15" s="19" t="s">
        <v>37</v>
      </c>
      <c r="B15" s="19">
        <v>11</v>
      </c>
      <c r="C15" s="75">
        <v>15513395</v>
      </c>
      <c r="D15" s="73">
        <v>41079</v>
      </c>
      <c r="E15" s="74">
        <v>6.3</v>
      </c>
      <c r="F15" s="75" t="s">
        <v>115</v>
      </c>
      <c r="G15" s="75" t="s">
        <v>128</v>
      </c>
      <c r="H15" s="69"/>
    </row>
    <row r="16" spans="1:8" ht="18" customHeight="1">
      <c r="A16" s="19" t="s">
        <v>37</v>
      </c>
      <c r="B16" s="19">
        <v>12</v>
      </c>
      <c r="C16" s="75">
        <v>15513649</v>
      </c>
      <c r="D16" s="73">
        <v>41079</v>
      </c>
      <c r="E16" s="74">
        <v>10</v>
      </c>
      <c r="F16" s="75" t="s">
        <v>115</v>
      </c>
      <c r="G16" s="75" t="s">
        <v>142</v>
      </c>
      <c r="H16" s="38"/>
    </row>
    <row r="17" spans="1:8" ht="16.5" customHeight="1">
      <c r="A17" s="19" t="s">
        <v>37</v>
      </c>
      <c r="B17" s="19">
        <v>13</v>
      </c>
      <c r="C17" s="75">
        <v>15513627</v>
      </c>
      <c r="D17" s="73">
        <v>41079</v>
      </c>
      <c r="E17" s="74">
        <v>7</v>
      </c>
      <c r="F17" s="19" t="s">
        <v>59</v>
      </c>
      <c r="G17" s="75" t="s">
        <v>143</v>
      </c>
      <c r="H17" s="38"/>
    </row>
    <row r="18" spans="1:8" ht="18" customHeight="1">
      <c r="A18" s="19" t="s">
        <v>37</v>
      </c>
      <c r="B18" s="19">
        <v>14</v>
      </c>
      <c r="C18" s="75">
        <v>15513628</v>
      </c>
      <c r="D18" s="73">
        <v>41079</v>
      </c>
      <c r="E18" s="74">
        <v>5</v>
      </c>
      <c r="F18" s="75" t="s">
        <v>41</v>
      </c>
      <c r="G18" s="75" t="s">
        <v>144</v>
      </c>
      <c r="H18" s="38"/>
    </row>
    <row r="19" spans="1:8" ht="14.25" customHeight="1">
      <c r="A19" s="19" t="s">
        <v>37</v>
      </c>
      <c r="B19" s="19">
        <v>15</v>
      </c>
      <c r="C19" s="75">
        <v>15513812</v>
      </c>
      <c r="D19" s="73">
        <v>41080</v>
      </c>
      <c r="E19" s="74">
        <v>5</v>
      </c>
      <c r="F19" s="75" t="s">
        <v>43</v>
      </c>
      <c r="G19" s="75" t="s">
        <v>145</v>
      </c>
      <c r="H19" s="38"/>
    </row>
    <row r="20" spans="1:8" s="68" customFormat="1" ht="15">
      <c r="A20" s="19" t="s">
        <v>37</v>
      </c>
      <c r="B20" s="19">
        <v>16</v>
      </c>
      <c r="C20" s="75">
        <v>15513731</v>
      </c>
      <c r="D20" s="73">
        <v>41080</v>
      </c>
      <c r="E20" s="74">
        <v>15</v>
      </c>
      <c r="F20" s="75" t="s">
        <v>51</v>
      </c>
      <c r="G20" s="75" t="s">
        <v>146</v>
      </c>
      <c r="H20" s="67"/>
    </row>
    <row r="21" spans="1:8" ht="15" customHeight="1">
      <c r="A21" s="19" t="s">
        <v>37</v>
      </c>
      <c r="B21" s="19">
        <v>17</v>
      </c>
      <c r="C21" s="75">
        <v>15513774</v>
      </c>
      <c r="D21" s="73">
        <v>41080</v>
      </c>
      <c r="E21" s="74">
        <v>10</v>
      </c>
      <c r="F21" s="75" t="s">
        <v>57</v>
      </c>
      <c r="G21" s="75" t="s">
        <v>147</v>
      </c>
      <c r="H21" s="38"/>
    </row>
    <row r="22" spans="1:8" ht="17.25" customHeight="1">
      <c r="A22" s="19" t="s">
        <v>37</v>
      </c>
      <c r="B22" s="19">
        <v>18</v>
      </c>
      <c r="C22" s="75">
        <v>15513692</v>
      </c>
      <c r="D22" s="73">
        <v>41080</v>
      </c>
      <c r="E22" s="74">
        <v>5</v>
      </c>
      <c r="F22" s="75" t="s">
        <v>55</v>
      </c>
      <c r="G22" s="75" t="s">
        <v>148</v>
      </c>
      <c r="H22" s="38"/>
    </row>
    <row r="23" spans="1:8" ht="15.75" customHeight="1">
      <c r="A23" s="19" t="s">
        <v>37</v>
      </c>
      <c r="B23" s="19">
        <v>19</v>
      </c>
      <c r="C23" s="75">
        <v>15514696</v>
      </c>
      <c r="D23" s="73">
        <v>41080</v>
      </c>
      <c r="E23" s="74">
        <v>6.3</v>
      </c>
      <c r="F23" s="75" t="s">
        <v>48</v>
      </c>
      <c r="G23" s="75" t="s">
        <v>149</v>
      </c>
      <c r="H23" s="38"/>
    </row>
    <row r="24" spans="1:8" s="68" customFormat="1" ht="16.5" customHeight="1">
      <c r="A24" s="19" t="s">
        <v>37</v>
      </c>
      <c r="B24" s="19">
        <v>20</v>
      </c>
      <c r="C24" s="75">
        <v>15514677</v>
      </c>
      <c r="D24" s="73">
        <v>41080</v>
      </c>
      <c r="E24" s="74">
        <v>13</v>
      </c>
      <c r="F24" s="75" t="s">
        <v>59</v>
      </c>
      <c r="G24" s="75" t="s">
        <v>150</v>
      </c>
      <c r="H24" s="69"/>
    </row>
    <row r="25" spans="1:8" ht="15">
      <c r="A25" s="19" t="s">
        <v>37</v>
      </c>
      <c r="B25" s="19">
        <v>21</v>
      </c>
      <c r="C25" s="92">
        <v>15514679</v>
      </c>
      <c r="D25" s="93">
        <v>41080</v>
      </c>
      <c r="E25" s="97">
        <v>2.8</v>
      </c>
      <c r="F25" s="92" t="s">
        <v>115</v>
      </c>
      <c r="G25" s="92" t="s">
        <v>114</v>
      </c>
      <c r="H25" s="38"/>
    </row>
    <row r="26" spans="1:8" ht="16.5" customHeight="1">
      <c r="A26" s="19" t="s">
        <v>37</v>
      </c>
      <c r="B26" s="19">
        <v>22</v>
      </c>
      <c r="C26" s="75">
        <v>15513854</v>
      </c>
      <c r="D26" s="73">
        <v>41080</v>
      </c>
      <c r="E26" s="74">
        <v>15</v>
      </c>
      <c r="F26" s="75" t="s">
        <v>115</v>
      </c>
      <c r="G26" s="75" t="s">
        <v>151</v>
      </c>
      <c r="H26" s="38"/>
    </row>
    <row r="27" spans="1:8" ht="16.5" customHeight="1">
      <c r="A27" s="19" t="s">
        <v>37</v>
      </c>
      <c r="B27" s="19">
        <v>23</v>
      </c>
      <c r="C27" s="75">
        <v>15515020</v>
      </c>
      <c r="D27" s="73">
        <v>41081</v>
      </c>
      <c r="E27" s="74">
        <v>10</v>
      </c>
      <c r="F27" s="19" t="s">
        <v>57</v>
      </c>
      <c r="G27" s="75" t="s">
        <v>152</v>
      </c>
      <c r="H27" s="38"/>
    </row>
    <row r="28" spans="1:8" ht="18" customHeight="1">
      <c r="A28" s="19" t="s">
        <v>37</v>
      </c>
      <c r="B28" s="19">
        <v>24</v>
      </c>
      <c r="C28" s="75">
        <v>15515238</v>
      </c>
      <c r="D28" s="73">
        <v>41081</v>
      </c>
      <c r="E28" s="74">
        <v>5</v>
      </c>
      <c r="F28" s="75" t="s">
        <v>49</v>
      </c>
      <c r="G28" s="75" t="s">
        <v>153</v>
      </c>
      <c r="H28" s="38"/>
    </row>
    <row r="29" spans="1:8" s="27" customFormat="1" ht="18" customHeight="1">
      <c r="A29" s="19" t="s">
        <v>37</v>
      </c>
      <c r="B29" s="19">
        <v>25</v>
      </c>
      <c r="C29" s="75">
        <v>15516854</v>
      </c>
      <c r="D29" s="73">
        <v>41082</v>
      </c>
      <c r="E29" s="74">
        <v>12</v>
      </c>
      <c r="F29" s="75" t="s">
        <v>58</v>
      </c>
      <c r="G29" s="75" t="s">
        <v>154</v>
      </c>
      <c r="H29" s="38"/>
    </row>
    <row r="30" spans="1:8" s="27" customFormat="1" ht="18" customHeight="1">
      <c r="A30" s="19" t="s">
        <v>37</v>
      </c>
      <c r="B30" s="19">
        <v>26</v>
      </c>
      <c r="C30" s="75">
        <v>15516856</v>
      </c>
      <c r="D30" s="73">
        <v>41082</v>
      </c>
      <c r="E30" s="74">
        <v>5</v>
      </c>
      <c r="F30" s="75" t="s">
        <v>49</v>
      </c>
      <c r="G30" s="75" t="s">
        <v>155</v>
      </c>
      <c r="H30" s="38"/>
    </row>
    <row r="31" spans="1:8" s="27" customFormat="1" ht="18" customHeight="1">
      <c r="A31" s="19" t="s">
        <v>37</v>
      </c>
      <c r="B31" s="19">
        <v>27</v>
      </c>
      <c r="C31" s="75">
        <v>15516858</v>
      </c>
      <c r="D31" s="73">
        <v>41082</v>
      </c>
      <c r="E31" s="74">
        <v>2.8</v>
      </c>
      <c r="F31" s="75" t="s">
        <v>195</v>
      </c>
      <c r="G31" s="75" t="s">
        <v>156</v>
      </c>
      <c r="H31" s="38"/>
    </row>
    <row r="32" spans="1:8" s="27" customFormat="1" ht="18" customHeight="1">
      <c r="A32" s="19" t="s">
        <v>37</v>
      </c>
      <c r="B32" s="19">
        <v>28</v>
      </c>
      <c r="C32" s="75">
        <v>15516132</v>
      </c>
      <c r="D32" s="73">
        <v>41082</v>
      </c>
      <c r="E32" s="74">
        <v>6.3</v>
      </c>
      <c r="F32" s="75" t="s">
        <v>55</v>
      </c>
      <c r="G32" s="75" t="s">
        <v>157</v>
      </c>
      <c r="H32" s="38"/>
    </row>
    <row r="33" spans="1:8" s="27" customFormat="1" ht="18" customHeight="1">
      <c r="A33" s="19" t="s">
        <v>37</v>
      </c>
      <c r="B33" s="19">
        <v>29</v>
      </c>
      <c r="C33" s="75">
        <v>15515931</v>
      </c>
      <c r="D33" s="73">
        <v>41082</v>
      </c>
      <c r="E33" s="74">
        <v>11</v>
      </c>
      <c r="F33" s="75" t="s">
        <v>65</v>
      </c>
      <c r="G33" s="75" t="s">
        <v>158</v>
      </c>
      <c r="H33" s="38"/>
    </row>
    <row r="34" spans="1:8" s="27" customFormat="1" ht="18" customHeight="1">
      <c r="A34" s="19" t="s">
        <v>37</v>
      </c>
      <c r="B34" s="19">
        <v>30</v>
      </c>
      <c r="C34" s="75">
        <v>15515969</v>
      </c>
      <c r="D34" s="73">
        <v>41082</v>
      </c>
      <c r="E34" s="74">
        <v>5</v>
      </c>
      <c r="F34" s="75" t="s">
        <v>51</v>
      </c>
      <c r="G34" s="75" t="s">
        <v>159</v>
      </c>
      <c r="H34" s="38"/>
    </row>
    <row r="35" spans="1:8" s="27" customFormat="1" ht="18" customHeight="1">
      <c r="A35" s="19" t="s">
        <v>37</v>
      </c>
      <c r="B35" s="19">
        <v>31</v>
      </c>
      <c r="C35" s="75">
        <v>15516843</v>
      </c>
      <c r="D35" s="73">
        <v>41082</v>
      </c>
      <c r="E35" s="74">
        <v>12.5</v>
      </c>
      <c r="F35" s="75" t="s">
        <v>51</v>
      </c>
      <c r="G35" s="75" t="s">
        <v>160</v>
      </c>
      <c r="H35" s="38"/>
    </row>
    <row r="36" spans="1:8" s="27" customFormat="1" ht="18" customHeight="1">
      <c r="A36" s="19" t="s">
        <v>37</v>
      </c>
      <c r="B36" s="19">
        <v>32</v>
      </c>
      <c r="C36" s="75">
        <v>15516586</v>
      </c>
      <c r="D36" s="73">
        <v>41082</v>
      </c>
      <c r="E36" s="74">
        <v>15</v>
      </c>
      <c r="F36" s="75" t="s">
        <v>58</v>
      </c>
      <c r="G36" s="75" t="s">
        <v>161</v>
      </c>
      <c r="H36" s="38"/>
    </row>
    <row r="37" spans="1:8" s="27" customFormat="1" ht="18" customHeight="1">
      <c r="A37" s="19" t="s">
        <v>37</v>
      </c>
      <c r="B37" s="19">
        <v>33</v>
      </c>
      <c r="C37" s="75">
        <v>15516855</v>
      </c>
      <c r="D37" s="73">
        <v>41082</v>
      </c>
      <c r="E37" s="74">
        <v>11</v>
      </c>
      <c r="F37" s="75" t="s">
        <v>43</v>
      </c>
      <c r="G37" s="75" t="s">
        <v>162</v>
      </c>
      <c r="H37" s="38"/>
    </row>
    <row r="38" spans="1:8" s="27" customFormat="1" ht="18" customHeight="1">
      <c r="A38" s="19" t="s">
        <v>37</v>
      </c>
      <c r="B38" s="19">
        <v>34</v>
      </c>
      <c r="C38" s="75">
        <v>15516857</v>
      </c>
      <c r="D38" s="73">
        <v>41082</v>
      </c>
      <c r="E38" s="74">
        <v>11</v>
      </c>
      <c r="F38" s="75" t="s">
        <v>115</v>
      </c>
      <c r="G38" s="75" t="s">
        <v>163</v>
      </c>
      <c r="H38" s="38"/>
    </row>
    <row r="39" spans="1:8" s="27" customFormat="1" ht="18" customHeight="1">
      <c r="A39" s="19" t="s">
        <v>37</v>
      </c>
      <c r="B39" s="19">
        <v>35</v>
      </c>
      <c r="C39" s="75">
        <v>15518873</v>
      </c>
      <c r="D39" s="73">
        <v>41086</v>
      </c>
      <c r="E39" s="74">
        <v>15</v>
      </c>
      <c r="F39" s="75" t="s">
        <v>57</v>
      </c>
      <c r="G39" s="75" t="s">
        <v>164</v>
      </c>
      <c r="H39" s="38"/>
    </row>
    <row r="40" spans="1:8" s="27" customFormat="1" ht="18" customHeight="1">
      <c r="A40" s="19" t="s">
        <v>37</v>
      </c>
      <c r="B40" s="19">
        <v>36</v>
      </c>
      <c r="C40" s="75">
        <v>15518891</v>
      </c>
      <c r="D40" s="73">
        <v>41086</v>
      </c>
      <c r="E40" s="74">
        <v>10</v>
      </c>
      <c r="F40" s="75" t="s">
        <v>43</v>
      </c>
      <c r="G40" s="75" t="s">
        <v>165</v>
      </c>
      <c r="H40" s="38"/>
    </row>
    <row r="41" spans="1:8" s="27" customFormat="1" ht="18" customHeight="1">
      <c r="A41" s="19" t="s">
        <v>37</v>
      </c>
      <c r="B41" s="19">
        <v>37</v>
      </c>
      <c r="C41" s="75">
        <v>15518866</v>
      </c>
      <c r="D41" s="73">
        <v>41086</v>
      </c>
      <c r="E41" s="74">
        <v>10</v>
      </c>
      <c r="F41" s="75" t="s">
        <v>48</v>
      </c>
      <c r="G41" s="75" t="s">
        <v>166</v>
      </c>
      <c r="H41" s="38"/>
    </row>
    <row r="42" spans="1:8" s="27" customFormat="1" ht="18" customHeight="1">
      <c r="A42" s="19" t="s">
        <v>37</v>
      </c>
      <c r="B42" s="19">
        <v>38</v>
      </c>
      <c r="C42" s="75">
        <v>15518876</v>
      </c>
      <c r="D42" s="73">
        <v>41086</v>
      </c>
      <c r="E42" s="74">
        <v>5</v>
      </c>
      <c r="F42" s="75" t="s">
        <v>43</v>
      </c>
      <c r="G42" s="75" t="s">
        <v>167</v>
      </c>
      <c r="H42" s="38"/>
    </row>
    <row r="43" spans="1:8" s="27" customFormat="1" ht="18" customHeight="1">
      <c r="A43" s="19" t="s">
        <v>37</v>
      </c>
      <c r="B43" s="19">
        <v>39</v>
      </c>
      <c r="C43" s="75">
        <v>15518877</v>
      </c>
      <c r="D43" s="73">
        <v>41086</v>
      </c>
      <c r="E43" s="74">
        <v>2.8</v>
      </c>
      <c r="F43" s="75" t="s">
        <v>59</v>
      </c>
      <c r="G43" s="75" t="s">
        <v>168</v>
      </c>
      <c r="H43" s="38"/>
    </row>
    <row r="44" spans="1:8" s="27" customFormat="1" ht="18" customHeight="1">
      <c r="A44" s="19" t="s">
        <v>37</v>
      </c>
      <c r="B44" s="19">
        <v>40</v>
      </c>
      <c r="C44" s="75">
        <v>15518869</v>
      </c>
      <c r="D44" s="73">
        <v>41086</v>
      </c>
      <c r="E44" s="74">
        <v>6.3</v>
      </c>
      <c r="F44" s="75" t="s">
        <v>57</v>
      </c>
      <c r="G44" s="75" t="s">
        <v>169</v>
      </c>
      <c r="H44" s="38"/>
    </row>
    <row r="45" spans="1:8" s="27" customFormat="1" ht="18" customHeight="1">
      <c r="A45" s="19" t="s">
        <v>37</v>
      </c>
      <c r="B45" s="19">
        <v>41</v>
      </c>
      <c r="C45" s="75">
        <v>15518817</v>
      </c>
      <c r="D45" s="73">
        <v>41086</v>
      </c>
      <c r="E45" s="74">
        <v>5</v>
      </c>
      <c r="F45" s="75" t="s">
        <v>43</v>
      </c>
      <c r="G45" s="75" t="s">
        <v>170</v>
      </c>
      <c r="H45" s="38"/>
    </row>
    <row r="46" spans="1:8" s="27" customFormat="1" ht="18" customHeight="1">
      <c r="A46" s="19" t="s">
        <v>37</v>
      </c>
      <c r="B46" s="19">
        <v>42</v>
      </c>
      <c r="C46" s="75">
        <v>15518875</v>
      </c>
      <c r="D46" s="73">
        <v>41086</v>
      </c>
      <c r="E46" s="74">
        <v>10</v>
      </c>
      <c r="F46" s="75" t="s">
        <v>58</v>
      </c>
      <c r="G46" s="75" t="s">
        <v>171</v>
      </c>
      <c r="H46" s="38"/>
    </row>
    <row r="47" spans="1:8" s="27" customFormat="1" ht="18" customHeight="1">
      <c r="A47" s="19" t="s">
        <v>37</v>
      </c>
      <c r="B47" s="19">
        <v>43</v>
      </c>
      <c r="C47" s="75">
        <v>15518874</v>
      </c>
      <c r="D47" s="73">
        <v>41086</v>
      </c>
      <c r="E47" s="74">
        <v>15</v>
      </c>
      <c r="F47" s="75" t="s">
        <v>115</v>
      </c>
      <c r="G47" s="75" t="s">
        <v>172</v>
      </c>
      <c r="H47" s="38"/>
    </row>
    <row r="48" spans="1:8" s="27" customFormat="1" ht="18" customHeight="1">
      <c r="A48" s="19" t="s">
        <v>37</v>
      </c>
      <c r="B48" s="19">
        <v>44</v>
      </c>
      <c r="C48" s="75">
        <v>15519196</v>
      </c>
      <c r="D48" s="73">
        <v>41087</v>
      </c>
      <c r="E48" s="74">
        <v>5</v>
      </c>
      <c r="F48" s="75" t="s">
        <v>57</v>
      </c>
      <c r="G48" s="75" t="s">
        <v>173</v>
      </c>
      <c r="H48" s="38"/>
    </row>
    <row r="49" spans="1:8" s="27" customFormat="1" ht="18" customHeight="1">
      <c r="A49" s="19" t="s">
        <v>37</v>
      </c>
      <c r="B49" s="19">
        <v>45</v>
      </c>
      <c r="C49" s="75">
        <v>15519653</v>
      </c>
      <c r="D49" s="73">
        <v>41087</v>
      </c>
      <c r="E49" s="74">
        <v>15</v>
      </c>
      <c r="F49" s="75" t="s">
        <v>115</v>
      </c>
      <c r="G49" s="75" t="s">
        <v>174</v>
      </c>
      <c r="H49" s="38"/>
    </row>
    <row r="50" spans="1:8" s="27" customFormat="1" ht="18" customHeight="1">
      <c r="A50" s="19" t="s">
        <v>37</v>
      </c>
      <c r="B50" s="19">
        <v>46</v>
      </c>
      <c r="C50" s="75">
        <v>15520133</v>
      </c>
      <c r="D50" s="73">
        <v>41088</v>
      </c>
      <c r="E50" s="74">
        <v>5</v>
      </c>
      <c r="F50" s="19" t="s">
        <v>197</v>
      </c>
      <c r="G50" s="75" t="s">
        <v>175</v>
      </c>
      <c r="H50" s="38"/>
    </row>
    <row r="51" spans="1:8" s="27" customFormat="1" ht="18" customHeight="1">
      <c r="A51" s="19" t="s">
        <v>37</v>
      </c>
      <c r="B51" s="19">
        <v>47</v>
      </c>
      <c r="C51" s="75">
        <v>15520168</v>
      </c>
      <c r="D51" s="73">
        <v>41088</v>
      </c>
      <c r="E51" s="74">
        <v>3</v>
      </c>
      <c r="F51" s="75" t="s">
        <v>51</v>
      </c>
      <c r="G51" s="75" t="s">
        <v>176</v>
      </c>
      <c r="H51" s="38"/>
    </row>
    <row r="52" spans="1:8" s="27" customFormat="1" ht="18" customHeight="1">
      <c r="A52" s="19" t="s">
        <v>37</v>
      </c>
      <c r="B52" s="19">
        <v>48</v>
      </c>
      <c r="C52" s="75">
        <v>15520098</v>
      </c>
      <c r="D52" s="73">
        <v>41088</v>
      </c>
      <c r="E52" s="74">
        <v>5</v>
      </c>
      <c r="F52" s="19" t="s">
        <v>197</v>
      </c>
      <c r="G52" s="75" t="s">
        <v>177</v>
      </c>
      <c r="H52" s="38"/>
    </row>
    <row r="53" spans="1:8" s="27" customFormat="1" ht="18" customHeight="1">
      <c r="A53" s="19" t="s">
        <v>37</v>
      </c>
      <c r="B53" s="19">
        <v>49</v>
      </c>
      <c r="C53" s="75">
        <v>15520777</v>
      </c>
      <c r="D53" s="73">
        <v>41088</v>
      </c>
      <c r="E53" s="74">
        <v>10</v>
      </c>
      <c r="F53" s="75" t="s">
        <v>58</v>
      </c>
      <c r="G53" s="75" t="s">
        <v>178</v>
      </c>
      <c r="H53" s="38"/>
    </row>
    <row r="54" spans="1:8" s="27" customFormat="1" ht="18" customHeight="1">
      <c r="A54" s="19" t="s">
        <v>37</v>
      </c>
      <c r="B54" s="19">
        <v>50</v>
      </c>
      <c r="C54" s="75">
        <v>15520774</v>
      </c>
      <c r="D54" s="73">
        <v>41088</v>
      </c>
      <c r="E54" s="74">
        <v>6.3</v>
      </c>
      <c r="F54" s="75" t="s">
        <v>59</v>
      </c>
      <c r="G54" s="75" t="s">
        <v>179</v>
      </c>
      <c r="H54" s="38"/>
    </row>
    <row r="55" spans="1:8" s="27" customFormat="1" ht="18" customHeight="1">
      <c r="A55" s="19" t="s">
        <v>37</v>
      </c>
      <c r="B55" s="19">
        <v>51</v>
      </c>
      <c r="C55" s="75">
        <v>15520775</v>
      </c>
      <c r="D55" s="73">
        <v>41088</v>
      </c>
      <c r="E55" s="74">
        <v>15</v>
      </c>
      <c r="F55" s="75" t="s">
        <v>198</v>
      </c>
      <c r="G55" s="75" t="s">
        <v>180</v>
      </c>
      <c r="H55" s="38"/>
    </row>
    <row r="56" spans="1:8" s="27" customFormat="1" ht="18" customHeight="1">
      <c r="A56" s="19" t="s">
        <v>37</v>
      </c>
      <c r="B56" s="19">
        <v>52</v>
      </c>
      <c r="C56" s="92">
        <v>15520776</v>
      </c>
      <c r="D56" s="93">
        <v>41088</v>
      </c>
      <c r="E56" s="97">
        <v>10</v>
      </c>
      <c r="F56" s="92" t="s">
        <v>58</v>
      </c>
      <c r="G56" s="92" t="s">
        <v>181</v>
      </c>
      <c r="H56" s="38"/>
    </row>
    <row r="57" spans="1:8" s="27" customFormat="1" ht="18" customHeight="1">
      <c r="A57" s="19" t="s">
        <v>37</v>
      </c>
      <c r="B57" s="19">
        <v>53</v>
      </c>
      <c r="C57" s="75">
        <v>15520980</v>
      </c>
      <c r="D57" s="73">
        <v>41089</v>
      </c>
      <c r="E57" s="74">
        <v>15</v>
      </c>
      <c r="F57" s="75" t="s">
        <v>51</v>
      </c>
      <c r="G57" s="75" t="s">
        <v>182</v>
      </c>
      <c r="H57" s="38"/>
    </row>
    <row r="58" spans="1:8" s="27" customFormat="1" ht="23.25" customHeight="1">
      <c r="A58" s="19" t="s">
        <v>37</v>
      </c>
      <c r="B58" s="19">
        <v>54</v>
      </c>
      <c r="C58" s="19">
        <v>15504924</v>
      </c>
      <c r="D58" s="18">
        <v>41066</v>
      </c>
      <c r="E58" s="19">
        <v>13.4</v>
      </c>
      <c r="F58" s="19" t="s">
        <v>43</v>
      </c>
      <c r="G58" s="19" t="s">
        <v>183</v>
      </c>
      <c r="H58" s="38"/>
    </row>
    <row r="59" spans="1:8" s="27" customFormat="1" ht="24.75" customHeight="1">
      <c r="A59" s="19" t="s">
        <v>37</v>
      </c>
      <c r="B59" s="19">
        <v>55</v>
      </c>
      <c r="C59" s="94">
        <v>15506718</v>
      </c>
      <c r="D59" s="95">
        <v>41068</v>
      </c>
      <c r="E59" s="94">
        <v>70</v>
      </c>
      <c r="F59" s="92" t="s">
        <v>196</v>
      </c>
      <c r="G59" s="94" t="s">
        <v>113</v>
      </c>
      <c r="H59" s="38"/>
    </row>
    <row r="60" spans="1:8" s="27" customFormat="1" ht="24.75" customHeight="1">
      <c r="A60" s="19" t="s">
        <v>37</v>
      </c>
      <c r="B60" s="19">
        <v>56</v>
      </c>
      <c r="C60" s="94">
        <v>15506691</v>
      </c>
      <c r="D60" s="95">
        <v>41068</v>
      </c>
      <c r="E60" s="94">
        <v>15</v>
      </c>
      <c r="F60" s="92" t="s">
        <v>196</v>
      </c>
      <c r="G60" s="94" t="s">
        <v>113</v>
      </c>
      <c r="H60" s="38"/>
    </row>
    <row r="61" spans="1:8" s="27" customFormat="1" ht="18" customHeight="1">
      <c r="A61" s="19" t="s">
        <v>37</v>
      </c>
      <c r="B61" s="19">
        <v>57</v>
      </c>
      <c r="C61" s="19">
        <v>15507381</v>
      </c>
      <c r="D61" s="18">
        <v>41068</v>
      </c>
      <c r="E61" s="19">
        <v>24.75</v>
      </c>
      <c r="F61" s="19" t="s">
        <v>59</v>
      </c>
      <c r="G61" s="19" t="s">
        <v>184</v>
      </c>
      <c r="H61" s="38"/>
    </row>
    <row r="62" spans="1:8" s="27" customFormat="1" ht="18" customHeight="1">
      <c r="A62" s="19" t="s">
        <v>37</v>
      </c>
      <c r="B62" s="19">
        <v>58</v>
      </c>
      <c r="C62" s="19">
        <v>15507299</v>
      </c>
      <c r="D62" s="18">
        <v>41068</v>
      </c>
      <c r="E62" s="19">
        <v>12.93</v>
      </c>
      <c r="F62" s="19" t="s">
        <v>59</v>
      </c>
      <c r="G62" s="19" t="s">
        <v>184</v>
      </c>
      <c r="H62" s="38"/>
    </row>
    <row r="63" spans="1:8" s="27" customFormat="1" ht="18" customHeight="1">
      <c r="A63" s="19" t="s">
        <v>37</v>
      </c>
      <c r="B63" s="19">
        <v>59</v>
      </c>
      <c r="C63" s="19">
        <v>15507249</v>
      </c>
      <c r="D63" s="18">
        <v>41068</v>
      </c>
      <c r="E63" s="19">
        <v>13.48</v>
      </c>
      <c r="F63" s="19" t="s">
        <v>59</v>
      </c>
      <c r="G63" s="19" t="s">
        <v>184</v>
      </c>
      <c r="H63" s="38"/>
    </row>
    <row r="64" spans="1:8" s="27" customFormat="1" ht="18" customHeight="1">
      <c r="A64" s="19" t="s">
        <v>37</v>
      </c>
      <c r="B64" s="19">
        <v>60</v>
      </c>
      <c r="C64" s="19">
        <v>15507335</v>
      </c>
      <c r="D64" s="18">
        <v>41068</v>
      </c>
      <c r="E64" s="19">
        <v>16.78</v>
      </c>
      <c r="F64" s="19" t="s">
        <v>59</v>
      </c>
      <c r="G64" s="19" t="s">
        <v>184</v>
      </c>
      <c r="H64" s="38"/>
    </row>
    <row r="65" spans="1:8" s="27" customFormat="1" ht="18" customHeight="1">
      <c r="A65" s="19" t="s">
        <v>37</v>
      </c>
      <c r="B65" s="19">
        <v>61</v>
      </c>
      <c r="C65" s="19">
        <v>15506608</v>
      </c>
      <c r="D65" s="18">
        <v>41068</v>
      </c>
      <c r="E65" s="19">
        <v>2377</v>
      </c>
      <c r="F65" s="19" t="s">
        <v>132</v>
      </c>
      <c r="G65" s="19" t="s">
        <v>185</v>
      </c>
      <c r="H65" s="38"/>
    </row>
    <row r="66" spans="1:8" s="27" customFormat="1" ht="18" customHeight="1">
      <c r="A66" s="19" t="s">
        <v>37</v>
      </c>
      <c r="B66" s="19">
        <v>62</v>
      </c>
      <c r="C66" s="19">
        <v>15509146</v>
      </c>
      <c r="D66" s="18">
        <v>41073</v>
      </c>
      <c r="E66" s="19">
        <v>49</v>
      </c>
      <c r="F66" s="19" t="s">
        <v>57</v>
      </c>
      <c r="G66" s="19" t="s">
        <v>186</v>
      </c>
      <c r="H66" s="38"/>
    </row>
    <row r="67" spans="1:8" s="27" customFormat="1" ht="18" customHeight="1">
      <c r="A67" s="19" t="s">
        <v>37</v>
      </c>
      <c r="B67" s="19">
        <v>63</v>
      </c>
      <c r="C67" s="94">
        <v>15512658</v>
      </c>
      <c r="D67" s="95">
        <v>41079</v>
      </c>
      <c r="E67" s="94">
        <v>59</v>
      </c>
      <c r="F67" s="92" t="s">
        <v>117</v>
      </c>
      <c r="G67" s="94" t="s">
        <v>116</v>
      </c>
      <c r="H67" s="38"/>
    </row>
    <row r="68" spans="1:8" s="27" customFormat="1" ht="24" customHeight="1">
      <c r="A68" s="19" t="s">
        <v>37</v>
      </c>
      <c r="B68" s="19">
        <v>64</v>
      </c>
      <c r="C68" s="89">
        <v>15513901</v>
      </c>
      <c r="D68" s="18">
        <v>41080</v>
      </c>
      <c r="E68" s="89">
        <v>15</v>
      </c>
      <c r="F68" s="75" t="s">
        <v>55</v>
      </c>
      <c r="G68" s="89" t="s">
        <v>187</v>
      </c>
      <c r="H68" s="38"/>
    </row>
    <row r="69" spans="1:8" s="27" customFormat="1" ht="18" customHeight="1">
      <c r="A69" s="19" t="s">
        <v>37</v>
      </c>
      <c r="B69" s="19">
        <v>65</v>
      </c>
      <c r="C69" s="89">
        <v>15513963</v>
      </c>
      <c r="D69" s="18">
        <v>41080</v>
      </c>
      <c r="E69" s="89">
        <v>15</v>
      </c>
      <c r="F69" s="75" t="s">
        <v>117</v>
      </c>
      <c r="G69" s="89" t="s">
        <v>188</v>
      </c>
      <c r="H69" s="38"/>
    </row>
    <row r="70" spans="1:8" s="27" customFormat="1" ht="18" customHeight="1">
      <c r="A70" s="19" t="s">
        <v>37</v>
      </c>
      <c r="B70" s="19">
        <v>66</v>
      </c>
      <c r="C70" s="19">
        <v>15515546</v>
      </c>
      <c r="D70" s="18">
        <v>41081</v>
      </c>
      <c r="E70" s="19">
        <v>60</v>
      </c>
      <c r="F70" s="19" t="s">
        <v>194</v>
      </c>
      <c r="G70" s="19" t="s">
        <v>189</v>
      </c>
      <c r="H70" s="38"/>
    </row>
    <row r="71" spans="1:8" s="27" customFormat="1" ht="18" customHeight="1">
      <c r="A71" s="19" t="s">
        <v>37</v>
      </c>
      <c r="B71" s="19">
        <v>67</v>
      </c>
      <c r="C71" s="19">
        <v>15516653</v>
      </c>
      <c r="D71" s="18">
        <v>41082</v>
      </c>
      <c r="E71" s="19">
        <v>15</v>
      </c>
      <c r="F71" s="75" t="s">
        <v>196</v>
      </c>
      <c r="G71" s="19" t="s">
        <v>190</v>
      </c>
      <c r="H71" s="38"/>
    </row>
    <row r="72" spans="1:8" s="27" customFormat="1" ht="18" customHeight="1">
      <c r="A72" s="19" t="s">
        <v>37</v>
      </c>
      <c r="B72" s="19">
        <v>68</v>
      </c>
      <c r="C72" s="19">
        <v>15516452</v>
      </c>
      <c r="D72" s="18">
        <v>41082</v>
      </c>
      <c r="E72" s="19">
        <v>15</v>
      </c>
      <c r="F72" s="19" t="s">
        <v>59</v>
      </c>
      <c r="G72" s="19" t="s">
        <v>191</v>
      </c>
      <c r="H72" s="38"/>
    </row>
    <row r="73" spans="1:8" s="27" customFormat="1" ht="27.75" customHeight="1">
      <c r="A73" s="19" t="s">
        <v>37</v>
      </c>
      <c r="B73" s="19">
        <v>69</v>
      </c>
      <c r="C73" s="19">
        <v>15516013</v>
      </c>
      <c r="D73" s="18">
        <v>41082</v>
      </c>
      <c r="E73" s="19">
        <v>20</v>
      </c>
      <c r="F73" s="75" t="s">
        <v>195</v>
      </c>
      <c r="G73" s="19" t="s">
        <v>192</v>
      </c>
      <c r="H73" s="38"/>
    </row>
    <row r="74" spans="1:8" s="27" customFormat="1" ht="24.75" customHeight="1">
      <c r="A74" s="19" t="s">
        <v>37</v>
      </c>
      <c r="B74" s="19">
        <v>70</v>
      </c>
      <c r="C74" s="19">
        <v>15519541</v>
      </c>
      <c r="D74" s="18">
        <v>41087</v>
      </c>
      <c r="E74" s="19">
        <v>59</v>
      </c>
      <c r="F74" s="75" t="s">
        <v>117</v>
      </c>
      <c r="G74" s="19" t="s">
        <v>116</v>
      </c>
      <c r="H74" s="38"/>
    </row>
    <row r="75" spans="1:8" s="27" customFormat="1" ht="18" customHeight="1">
      <c r="A75" s="19" t="s">
        <v>37</v>
      </c>
      <c r="B75" s="19">
        <v>71</v>
      </c>
      <c r="C75" s="89">
        <v>15519970</v>
      </c>
      <c r="D75" s="18">
        <v>41088</v>
      </c>
      <c r="E75" s="89">
        <v>70</v>
      </c>
      <c r="F75" s="75" t="s">
        <v>195</v>
      </c>
      <c r="G75" s="89" t="s">
        <v>193</v>
      </c>
      <c r="H75" s="38"/>
    </row>
    <row r="76" spans="1:8" s="23" customFormat="1" ht="47.25">
      <c r="A76" s="98" t="s">
        <v>201</v>
      </c>
      <c r="B76" s="109">
        <v>33</v>
      </c>
      <c r="C76" s="110">
        <v>15512833</v>
      </c>
      <c r="D76" s="111">
        <v>41087</v>
      </c>
      <c r="E76" s="102">
        <v>5</v>
      </c>
      <c r="F76" s="107" t="s">
        <v>214</v>
      </c>
      <c r="G76" s="110" t="s">
        <v>220</v>
      </c>
      <c r="H76" s="38"/>
    </row>
    <row r="77" spans="1:8" s="23" customFormat="1" ht="47.25">
      <c r="A77" s="98" t="s">
        <v>201</v>
      </c>
      <c r="B77" s="109">
        <v>36</v>
      </c>
      <c r="C77" s="102">
        <v>15521025</v>
      </c>
      <c r="D77" s="111">
        <v>41089</v>
      </c>
      <c r="E77" s="102">
        <v>5</v>
      </c>
      <c r="F77" s="112" t="s">
        <v>214</v>
      </c>
      <c r="G77" s="102" t="s">
        <v>221</v>
      </c>
      <c r="H77" s="38"/>
    </row>
    <row r="78" spans="1:8" s="23" customFormat="1" ht="47.25">
      <c r="A78" s="98" t="s">
        <v>201</v>
      </c>
      <c r="B78" s="109">
        <v>12</v>
      </c>
      <c r="C78" s="102">
        <v>15507865</v>
      </c>
      <c r="D78" s="111">
        <v>41069</v>
      </c>
      <c r="E78" s="102">
        <v>15</v>
      </c>
      <c r="F78" s="107" t="s">
        <v>215</v>
      </c>
      <c r="G78" s="102" t="s">
        <v>222</v>
      </c>
      <c r="H78" s="38"/>
    </row>
    <row r="79" spans="1:8" s="23" customFormat="1" ht="47.25">
      <c r="A79" s="98" t="s">
        <v>201</v>
      </c>
      <c r="B79" s="109">
        <v>14</v>
      </c>
      <c r="C79" s="102">
        <v>15509264</v>
      </c>
      <c r="D79" s="111">
        <v>41074</v>
      </c>
      <c r="E79" s="102">
        <v>25</v>
      </c>
      <c r="F79" s="107" t="s">
        <v>215</v>
      </c>
      <c r="G79" s="102" t="s">
        <v>223</v>
      </c>
      <c r="H79" s="38"/>
    </row>
    <row r="80" spans="1:8" s="23" customFormat="1" ht="47.25">
      <c r="A80" s="98" t="s">
        <v>201</v>
      </c>
      <c r="B80" s="109">
        <v>15</v>
      </c>
      <c r="C80" s="102">
        <v>15509375</v>
      </c>
      <c r="D80" s="111">
        <v>41074</v>
      </c>
      <c r="E80" s="102">
        <v>60</v>
      </c>
      <c r="F80" s="107" t="s">
        <v>215</v>
      </c>
      <c r="G80" s="102" t="s">
        <v>224</v>
      </c>
      <c r="H80" s="38"/>
    </row>
    <row r="81" spans="1:8" s="23" customFormat="1" ht="47.25">
      <c r="A81" s="98" t="s">
        <v>201</v>
      </c>
      <c r="B81" s="109">
        <v>22</v>
      </c>
      <c r="C81" s="102">
        <v>15512027</v>
      </c>
      <c r="D81" s="111">
        <v>41078</v>
      </c>
      <c r="E81" s="102">
        <v>10</v>
      </c>
      <c r="F81" s="107" t="s">
        <v>215</v>
      </c>
      <c r="G81" s="102" t="s">
        <v>225</v>
      </c>
      <c r="H81" s="38"/>
    </row>
    <row r="82" spans="1:7" ht="47.25">
      <c r="A82" s="98" t="s">
        <v>201</v>
      </c>
      <c r="B82" s="109">
        <v>23</v>
      </c>
      <c r="C82" s="102">
        <v>15512234</v>
      </c>
      <c r="D82" s="111">
        <v>41078</v>
      </c>
      <c r="E82" s="102">
        <v>5</v>
      </c>
      <c r="F82" s="107" t="s">
        <v>215</v>
      </c>
      <c r="G82" s="102" t="s">
        <v>226</v>
      </c>
    </row>
    <row r="83" spans="1:7" ht="47.25">
      <c r="A83" s="98" t="s">
        <v>201</v>
      </c>
      <c r="B83" s="109">
        <v>37</v>
      </c>
      <c r="C83" s="102">
        <v>15521077</v>
      </c>
      <c r="D83" s="111">
        <v>41089</v>
      </c>
      <c r="E83" s="102">
        <v>7</v>
      </c>
      <c r="F83" s="107" t="s">
        <v>215</v>
      </c>
      <c r="G83" s="102" t="s">
        <v>227</v>
      </c>
    </row>
    <row r="84" spans="1:7" ht="47.25">
      <c r="A84" s="98" t="s">
        <v>201</v>
      </c>
      <c r="B84" s="109">
        <v>13</v>
      </c>
      <c r="C84" s="102">
        <v>15508062</v>
      </c>
      <c r="D84" s="111">
        <v>41069</v>
      </c>
      <c r="E84" s="102">
        <v>50</v>
      </c>
      <c r="F84" s="107" t="s">
        <v>216</v>
      </c>
      <c r="G84" s="102" t="s">
        <v>228</v>
      </c>
    </row>
    <row r="85" spans="1:7" ht="47.25">
      <c r="A85" s="98" t="s">
        <v>201</v>
      </c>
      <c r="B85" s="109">
        <v>17</v>
      </c>
      <c r="C85" s="102">
        <v>15509598</v>
      </c>
      <c r="D85" s="111">
        <v>41074</v>
      </c>
      <c r="E85" s="102">
        <v>5</v>
      </c>
      <c r="F85" s="107" t="s">
        <v>216</v>
      </c>
      <c r="G85" s="102" t="s">
        <v>229</v>
      </c>
    </row>
    <row r="86" spans="1:7" ht="47.25">
      <c r="A86" s="98" t="s">
        <v>201</v>
      </c>
      <c r="B86" s="109">
        <v>34</v>
      </c>
      <c r="C86" s="102">
        <v>15520035</v>
      </c>
      <c r="D86" s="111">
        <v>41088</v>
      </c>
      <c r="E86" s="102">
        <v>7</v>
      </c>
      <c r="F86" s="107" t="s">
        <v>216</v>
      </c>
      <c r="G86" s="102" t="s">
        <v>230</v>
      </c>
    </row>
    <row r="87" spans="1:7" ht="47.25">
      <c r="A87" s="98" t="s">
        <v>201</v>
      </c>
      <c r="B87" s="109">
        <v>21</v>
      </c>
      <c r="C87" s="102">
        <v>15510770</v>
      </c>
      <c r="D87" s="111">
        <v>41075</v>
      </c>
      <c r="E87" s="102">
        <v>60</v>
      </c>
      <c r="F87" s="113" t="s">
        <v>217</v>
      </c>
      <c r="G87" s="102" t="s">
        <v>231</v>
      </c>
    </row>
    <row r="88" spans="1:7" ht="47.25">
      <c r="A88" s="98" t="s">
        <v>201</v>
      </c>
      <c r="B88" s="109">
        <v>2</v>
      </c>
      <c r="C88" s="102">
        <v>15506312</v>
      </c>
      <c r="D88" s="111">
        <v>41067</v>
      </c>
      <c r="E88" s="102">
        <v>5</v>
      </c>
      <c r="F88" s="107" t="s">
        <v>232</v>
      </c>
      <c r="G88" s="102" t="s">
        <v>233</v>
      </c>
    </row>
    <row r="89" spans="1:7" ht="60">
      <c r="A89" s="98" t="s">
        <v>201</v>
      </c>
      <c r="B89" s="109">
        <v>3</v>
      </c>
      <c r="C89" s="102">
        <v>15506879</v>
      </c>
      <c r="D89" s="111">
        <v>41068</v>
      </c>
      <c r="E89" s="102">
        <v>10.7</v>
      </c>
      <c r="F89" s="107" t="s">
        <v>232</v>
      </c>
      <c r="G89" s="102" t="s">
        <v>234</v>
      </c>
    </row>
    <row r="90" spans="1:7" ht="60">
      <c r="A90" s="98" t="s">
        <v>201</v>
      </c>
      <c r="B90" s="109">
        <v>4</v>
      </c>
      <c r="C90" s="102">
        <v>15506957</v>
      </c>
      <c r="D90" s="111">
        <v>41068</v>
      </c>
      <c r="E90" s="102">
        <v>50.8</v>
      </c>
      <c r="F90" s="107" t="s">
        <v>232</v>
      </c>
      <c r="G90" s="102" t="s">
        <v>234</v>
      </c>
    </row>
    <row r="91" spans="1:7" ht="60">
      <c r="A91" s="98" t="s">
        <v>201</v>
      </c>
      <c r="B91" s="109">
        <v>5</v>
      </c>
      <c r="C91" s="102">
        <v>15507155</v>
      </c>
      <c r="D91" s="111">
        <v>41068</v>
      </c>
      <c r="E91" s="102">
        <v>58.52</v>
      </c>
      <c r="F91" s="107" t="s">
        <v>232</v>
      </c>
      <c r="G91" s="102" t="s">
        <v>234</v>
      </c>
    </row>
    <row r="92" spans="1:7" ht="60">
      <c r="A92" s="114" t="s">
        <v>201</v>
      </c>
      <c r="B92" s="109">
        <v>6</v>
      </c>
      <c r="C92" s="102">
        <v>15507196</v>
      </c>
      <c r="D92" s="111">
        <v>41068</v>
      </c>
      <c r="E92" s="102">
        <v>42.77</v>
      </c>
      <c r="F92" s="115" t="s">
        <v>232</v>
      </c>
      <c r="G92" s="102" t="s">
        <v>234</v>
      </c>
    </row>
    <row r="93" spans="1:7" ht="47.25">
      <c r="A93" s="98" t="s">
        <v>201</v>
      </c>
      <c r="B93" s="109">
        <v>10</v>
      </c>
      <c r="C93" s="102">
        <v>15507742</v>
      </c>
      <c r="D93" s="111">
        <v>41069</v>
      </c>
      <c r="E93" s="102">
        <v>15</v>
      </c>
      <c r="F93" s="107" t="s">
        <v>232</v>
      </c>
      <c r="G93" s="102" t="s">
        <v>235</v>
      </c>
    </row>
    <row r="94" spans="1:7" ht="47.25">
      <c r="A94" s="114" t="s">
        <v>201</v>
      </c>
      <c r="B94" s="109">
        <v>11</v>
      </c>
      <c r="C94" s="102">
        <v>15507785</v>
      </c>
      <c r="D94" s="111">
        <v>41069</v>
      </c>
      <c r="E94" s="102">
        <v>5</v>
      </c>
      <c r="F94" s="107" t="s">
        <v>232</v>
      </c>
      <c r="G94" s="102" t="s">
        <v>236</v>
      </c>
    </row>
    <row r="95" spans="1:7" ht="47.25">
      <c r="A95" s="114" t="s">
        <v>201</v>
      </c>
      <c r="B95" s="109">
        <v>35</v>
      </c>
      <c r="C95" s="116">
        <v>15520971</v>
      </c>
      <c r="D95" s="117">
        <v>41089</v>
      </c>
      <c r="E95" s="116">
        <v>764</v>
      </c>
      <c r="F95" s="107" t="s">
        <v>211</v>
      </c>
      <c r="G95" s="116" t="s">
        <v>237</v>
      </c>
    </row>
    <row r="96" spans="1:7" ht="47.25">
      <c r="A96" s="98" t="s">
        <v>201</v>
      </c>
      <c r="B96" s="109">
        <v>1</v>
      </c>
      <c r="C96" s="102">
        <v>15505871</v>
      </c>
      <c r="D96" s="111">
        <v>41067</v>
      </c>
      <c r="E96" s="102">
        <v>5</v>
      </c>
      <c r="F96" s="113" t="s">
        <v>203</v>
      </c>
      <c r="G96" s="102" t="s">
        <v>238</v>
      </c>
    </row>
    <row r="97" spans="1:7" ht="47.25">
      <c r="A97" s="98" t="s">
        <v>201</v>
      </c>
      <c r="B97" s="109">
        <v>16</v>
      </c>
      <c r="C97" s="102">
        <v>15509510</v>
      </c>
      <c r="D97" s="111">
        <v>41074</v>
      </c>
      <c r="E97" s="102">
        <v>5</v>
      </c>
      <c r="F97" s="107" t="s">
        <v>203</v>
      </c>
      <c r="G97" s="102" t="s">
        <v>239</v>
      </c>
    </row>
    <row r="98" spans="1:7" ht="47.25">
      <c r="A98" s="98" t="s">
        <v>201</v>
      </c>
      <c r="B98" s="109">
        <v>24</v>
      </c>
      <c r="C98" s="102">
        <v>15513672</v>
      </c>
      <c r="D98" s="111">
        <v>41080</v>
      </c>
      <c r="E98" s="102">
        <v>10</v>
      </c>
      <c r="F98" s="107" t="s">
        <v>203</v>
      </c>
      <c r="G98" s="102" t="s">
        <v>240</v>
      </c>
    </row>
    <row r="99" spans="1:7" ht="47.25">
      <c r="A99" s="98" t="s">
        <v>201</v>
      </c>
      <c r="B99" s="109">
        <v>25</v>
      </c>
      <c r="C99" s="102">
        <v>15513719</v>
      </c>
      <c r="D99" s="111">
        <v>41080</v>
      </c>
      <c r="E99" s="102">
        <v>10</v>
      </c>
      <c r="F99" s="107" t="s">
        <v>203</v>
      </c>
      <c r="G99" s="102" t="s">
        <v>241</v>
      </c>
    </row>
    <row r="100" spans="1:7" ht="47.25">
      <c r="A100" s="98" t="s">
        <v>201</v>
      </c>
      <c r="B100" s="109">
        <v>26</v>
      </c>
      <c r="C100" s="102">
        <v>15513804</v>
      </c>
      <c r="D100" s="111">
        <v>41080</v>
      </c>
      <c r="E100" s="102">
        <v>10</v>
      </c>
      <c r="F100" s="107" t="s">
        <v>203</v>
      </c>
      <c r="G100" s="102" t="s">
        <v>242</v>
      </c>
    </row>
    <row r="101" spans="1:7" ht="47.25">
      <c r="A101" s="114" t="s">
        <v>201</v>
      </c>
      <c r="B101" s="109">
        <v>27</v>
      </c>
      <c r="C101" s="102">
        <v>15515475</v>
      </c>
      <c r="D101" s="111">
        <v>41081</v>
      </c>
      <c r="E101" s="102">
        <v>15</v>
      </c>
      <c r="F101" s="107" t="s">
        <v>203</v>
      </c>
      <c r="G101" s="102" t="s">
        <v>243</v>
      </c>
    </row>
    <row r="102" spans="1:7" ht="47.25">
      <c r="A102" s="98" t="s">
        <v>201</v>
      </c>
      <c r="B102" s="109">
        <v>28</v>
      </c>
      <c r="C102" s="102">
        <v>15516082</v>
      </c>
      <c r="D102" s="111">
        <v>41082</v>
      </c>
      <c r="E102" s="102">
        <v>5</v>
      </c>
      <c r="F102" s="107" t="s">
        <v>203</v>
      </c>
      <c r="G102" s="102" t="s">
        <v>244</v>
      </c>
    </row>
    <row r="103" spans="1:7" ht="47.25">
      <c r="A103" s="98" t="s">
        <v>201</v>
      </c>
      <c r="B103" s="109">
        <v>32</v>
      </c>
      <c r="C103" s="102">
        <v>15516354</v>
      </c>
      <c r="D103" s="111">
        <v>41082</v>
      </c>
      <c r="E103" s="102">
        <v>12</v>
      </c>
      <c r="F103" s="107" t="s">
        <v>203</v>
      </c>
      <c r="G103" s="102" t="s">
        <v>245</v>
      </c>
    </row>
    <row r="104" spans="1:7" ht="47.25">
      <c r="A104" s="98" t="s">
        <v>201</v>
      </c>
      <c r="B104" s="109">
        <v>8</v>
      </c>
      <c r="C104" s="102">
        <v>15507439</v>
      </c>
      <c r="D104" s="111">
        <v>41068</v>
      </c>
      <c r="E104" s="102">
        <v>15</v>
      </c>
      <c r="F104" s="113" t="s">
        <v>204</v>
      </c>
      <c r="G104" s="102" t="s">
        <v>246</v>
      </c>
    </row>
    <row r="105" spans="1:7" ht="47.25">
      <c r="A105" s="98" t="s">
        <v>201</v>
      </c>
      <c r="B105" s="109">
        <v>9</v>
      </c>
      <c r="C105" s="102">
        <v>15507639</v>
      </c>
      <c r="D105" s="111">
        <v>41069</v>
      </c>
      <c r="E105" s="102">
        <v>15</v>
      </c>
      <c r="F105" s="113" t="s">
        <v>204</v>
      </c>
      <c r="G105" s="102" t="s">
        <v>247</v>
      </c>
    </row>
    <row r="106" spans="1:7" ht="47.25">
      <c r="A106" s="98" t="s">
        <v>201</v>
      </c>
      <c r="B106" s="109">
        <v>31</v>
      </c>
      <c r="C106" s="102">
        <v>15516306</v>
      </c>
      <c r="D106" s="111">
        <v>41082</v>
      </c>
      <c r="E106" s="102">
        <v>10</v>
      </c>
      <c r="F106" s="113" t="s">
        <v>204</v>
      </c>
      <c r="G106" s="102" t="s">
        <v>248</v>
      </c>
    </row>
    <row r="107" spans="1:7" ht="47.25">
      <c r="A107" s="98" t="s">
        <v>201</v>
      </c>
      <c r="B107" s="109">
        <v>29</v>
      </c>
      <c r="C107" s="102">
        <v>15516150</v>
      </c>
      <c r="D107" s="111">
        <v>41082</v>
      </c>
      <c r="E107" s="102">
        <v>5</v>
      </c>
      <c r="F107" s="100" t="s">
        <v>249</v>
      </c>
      <c r="G107" s="102" t="s">
        <v>250</v>
      </c>
    </row>
    <row r="108" spans="1:7" ht="47.25">
      <c r="A108" s="98" t="s">
        <v>201</v>
      </c>
      <c r="B108" s="109">
        <v>30</v>
      </c>
      <c r="C108" s="102">
        <v>15516224</v>
      </c>
      <c r="D108" s="111">
        <v>41082</v>
      </c>
      <c r="E108" s="102">
        <v>5</v>
      </c>
      <c r="F108" s="100" t="s">
        <v>249</v>
      </c>
      <c r="G108" s="102" t="s">
        <v>251</v>
      </c>
    </row>
    <row r="109" spans="1:7" ht="47.25">
      <c r="A109" s="98" t="s">
        <v>201</v>
      </c>
      <c r="B109" s="109">
        <v>7</v>
      </c>
      <c r="C109" s="102">
        <v>15507262</v>
      </c>
      <c r="D109" s="111">
        <v>41068</v>
      </c>
      <c r="E109" s="102">
        <v>5</v>
      </c>
      <c r="F109" s="107" t="s">
        <v>206</v>
      </c>
      <c r="G109" s="102" t="s">
        <v>252</v>
      </c>
    </row>
    <row r="110" spans="1:7" ht="47.25">
      <c r="A110" s="98" t="s">
        <v>201</v>
      </c>
      <c r="B110" s="109">
        <v>18</v>
      </c>
      <c r="C110" s="102">
        <v>15510068</v>
      </c>
      <c r="D110" s="111">
        <v>41074</v>
      </c>
      <c r="E110" s="102">
        <v>5</v>
      </c>
      <c r="F110" s="107" t="s">
        <v>206</v>
      </c>
      <c r="G110" s="102" t="s">
        <v>253</v>
      </c>
    </row>
    <row r="111" spans="1:7" ht="47.25">
      <c r="A111" s="98" t="s">
        <v>201</v>
      </c>
      <c r="B111" s="109">
        <v>19</v>
      </c>
      <c r="C111" s="102">
        <v>15510235</v>
      </c>
      <c r="D111" s="111">
        <v>41074</v>
      </c>
      <c r="E111" s="102">
        <v>15</v>
      </c>
      <c r="F111" s="107" t="s">
        <v>206</v>
      </c>
      <c r="G111" s="102" t="s">
        <v>254</v>
      </c>
    </row>
    <row r="112" spans="1:7" ht="47.25">
      <c r="A112" s="98" t="s">
        <v>201</v>
      </c>
      <c r="B112" s="109">
        <v>20</v>
      </c>
      <c r="C112" s="118">
        <v>15510509</v>
      </c>
      <c r="D112" s="119">
        <v>41075</v>
      </c>
      <c r="E112" s="118">
        <v>5</v>
      </c>
      <c r="F112" s="120" t="s">
        <v>206</v>
      </c>
      <c r="G112" s="118" t="s">
        <v>255</v>
      </c>
    </row>
    <row r="113" spans="1:7" ht="47.25">
      <c r="A113" s="98" t="s">
        <v>201</v>
      </c>
      <c r="B113" s="109">
        <v>39</v>
      </c>
      <c r="C113" s="102">
        <v>15521294</v>
      </c>
      <c r="D113" s="111">
        <v>41089</v>
      </c>
      <c r="E113" s="102">
        <v>15</v>
      </c>
      <c r="F113" s="100" t="s">
        <v>256</v>
      </c>
      <c r="G113" s="102" t="s">
        <v>257</v>
      </c>
    </row>
    <row r="114" spans="1:7" ht="47.25">
      <c r="A114" s="98" t="s">
        <v>201</v>
      </c>
      <c r="B114" s="109">
        <v>40</v>
      </c>
      <c r="C114" s="102">
        <v>15521346</v>
      </c>
      <c r="D114" s="111">
        <v>41089</v>
      </c>
      <c r="E114" s="102">
        <v>5</v>
      </c>
      <c r="F114" s="100" t="s">
        <v>256</v>
      </c>
      <c r="G114" s="102" t="s">
        <v>258</v>
      </c>
    </row>
    <row r="115" spans="1:7" ht="47.25">
      <c r="A115" s="98" t="s">
        <v>201</v>
      </c>
      <c r="B115" s="109">
        <v>38</v>
      </c>
      <c r="C115" s="102">
        <v>15521178</v>
      </c>
      <c r="D115" s="111">
        <v>41089</v>
      </c>
      <c r="E115" s="102">
        <v>15</v>
      </c>
      <c r="F115" s="100" t="s">
        <v>212</v>
      </c>
      <c r="G115" s="102" t="s">
        <v>259</v>
      </c>
    </row>
    <row r="116" spans="1:8" s="147" customFormat="1" ht="18" customHeight="1">
      <c r="A116" s="140"/>
      <c r="B116" s="141">
        <v>1</v>
      </c>
      <c r="C116" s="142">
        <v>15506696</v>
      </c>
      <c r="D116" s="143">
        <v>41068</v>
      </c>
      <c r="E116" s="142">
        <v>8</v>
      </c>
      <c r="F116" s="144" t="s">
        <v>296</v>
      </c>
      <c r="G116" s="145" t="s">
        <v>302</v>
      </c>
      <c r="H116" s="146"/>
    </row>
    <row r="117" spans="1:8" s="147" customFormat="1" ht="16.5" customHeight="1">
      <c r="A117" s="148"/>
      <c r="B117" s="141">
        <v>2</v>
      </c>
      <c r="C117" s="149">
        <v>15518371</v>
      </c>
      <c r="D117" s="150">
        <v>41087</v>
      </c>
      <c r="E117" s="149">
        <v>30</v>
      </c>
      <c r="F117" s="149" t="s">
        <v>298</v>
      </c>
      <c r="G117" s="149" t="s">
        <v>303</v>
      </c>
      <c r="H117" s="146"/>
    </row>
    <row r="118" spans="1:8" s="147" customFormat="1" ht="18" customHeight="1">
      <c r="A118" s="148"/>
      <c r="B118" s="141">
        <v>3</v>
      </c>
      <c r="C118" s="151">
        <v>15519758</v>
      </c>
      <c r="D118" s="150">
        <v>41087</v>
      </c>
      <c r="E118" s="149">
        <v>10</v>
      </c>
      <c r="F118" s="152" t="s">
        <v>296</v>
      </c>
      <c r="G118" s="149" t="s">
        <v>304</v>
      </c>
      <c r="H118" s="146"/>
    </row>
    <row r="119" spans="1:7" ht="18.75">
      <c r="A119" s="82" t="s">
        <v>34</v>
      </c>
      <c r="B119" s="165">
        <v>1</v>
      </c>
      <c r="C119" s="166">
        <v>15501977</v>
      </c>
      <c r="D119" s="167">
        <v>41061</v>
      </c>
      <c r="E119" s="168">
        <v>15</v>
      </c>
      <c r="F119" s="96" t="s">
        <v>315</v>
      </c>
      <c r="G119" s="108" t="s">
        <v>329</v>
      </c>
    </row>
    <row r="120" spans="1:7" ht="18.75">
      <c r="A120" s="169" t="s">
        <v>34</v>
      </c>
      <c r="B120" s="165">
        <v>2</v>
      </c>
      <c r="C120" s="166">
        <v>15502391</v>
      </c>
      <c r="D120" s="167">
        <v>41061</v>
      </c>
      <c r="E120" s="168">
        <v>15</v>
      </c>
      <c r="F120" s="96" t="s">
        <v>315</v>
      </c>
      <c r="G120" s="108" t="s">
        <v>330</v>
      </c>
    </row>
    <row r="121" spans="1:7" ht="37.5">
      <c r="A121" s="169" t="s">
        <v>34</v>
      </c>
      <c r="B121" s="165">
        <v>3</v>
      </c>
      <c r="C121" s="166">
        <v>15504375</v>
      </c>
      <c r="D121" s="167">
        <v>41065</v>
      </c>
      <c r="E121" s="168">
        <v>12</v>
      </c>
      <c r="F121" s="96" t="s">
        <v>316</v>
      </c>
      <c r="G121" s="108" t="s">
        <v>331</v>
      </c>
    </row>
    <row r="122" spans="1:7" ht="37.5">
      <c r="A122" s="169" t="s">
        <v>34</v>
      </c>
      <c r="B122" s="165">
        <v>4</v>
      </c>
      <c r="C122" s="166">
        <v>15504869</v>
      </c>
      <c r="D122" s="167">
        <v>41066</v>
      </c>
      <c r="E122" s="168">
        <v>12</v>
      </c>
      <c r="F122" s="96" t="s">
        <v>317</v>
      </c>
      <c r="G122" s="108" t="s">
        <v>332</v>
      </c>
    </row>
    <row r="123" spans="1:7" ht="18.75">
      <c r="A123" s="169" t="s">
        <v>34</v>
      </c>
      <c r="B123" s="165">
        <v>5</v>
      </c>
      <c r="C123" s="166">
        <v>15506107</v>
      </c>
      <c r="D123" s="167">
        <v>41067</v>
      </c>
      <c r="E123" s="168">
        <v>6</v>
      </c>
      <c r="F123" s="96" t="s">
        <v>318</v>
      </c>
      <c r="G123" s="108" t="s">
        <v>333</v>
      </c>
    </row>
    <row r="124" spans="1:7" ht="18.75">
      <c r="A124" s="169" t="s">
        <v>34</v>
      </c>
      <c r="B124" s="165">
        <v>6</v>
      </c>
      <c r="C124" s="166">
        <v>15506138</v>
      </c>
      <c r="D124" s="167">
        <v>41067</v>
      </c>
      <c r="E124" s="168">
        <v>4</v>
      </c>
      <c r="F124" s="96" t="s">
        <v>319</v>
      </c>
      <c r="G124" s="108" t="s">
        <v>334</v>
      </c>
    </row>
    <row r="125" spans="1:7" ht="37.5">
      <c r="A125" s="169" t="s">
        <v>34</v>
      </c>
      <c r="B125" s="165">
        <v>7</v>
      </c>
      <c r="C125" s="166">
        <v>15503197</v>
      </c>
      <c r="D125" s="167">
        <v>41064</v>
      </c>
      <c r="E125" s="168">
        <v>3</v>
      </c>
      <c r="F125" s="96" t="s">
        <v>327</v>
      </c>
      <c r="G125" s="108" t="s">
        <v>335</v>
      </c>
    </row>
    <row r="126" spans="1:7" ht="18.75">
      <c r="A126" s="169" t="s">
        <v>34</v>
      </c>
      <c r="B126" s="165">
        <v>8</v>
      </c>
      <c r="C126" s="166">
        <v>15503049</v>
      </c>
      <c r="D126" s="167">
        <v>41064</v>
      </c>
      <c r="E126" s="168">
        <v>3</v>
      </c>
      <c r="F126" s="96" t="s">
        <v>320</v>
      </c>
      <c r="G126" s="108" t="s">
        <v>336</v>
      </c>
    </row>
    <row r="127" spans="1:7" ht="37.5">
      <c r="A127" s="169" t="s">
        <v>34</v>
      </c>
      <c r="B127" s="165">
        <v>9</v>
      </c>
      <c r="C127" s="166">
        <v>15503222</v>
      </c>
      <c r="D127" s="167">
        <v>41064</v>
      </c>
      <c r="E127" s="168">
        <v>3</v>
      </c>
      <c r="F127" s="96" t="s">
        <v>327</v>
      </c>
      <c r="G127" s="108" t="s">
        <v>337</v>
      </c>
    </row>
    <row r="128" spans="1:7" ht="18.75">
      <c r="A128" s="169" t="s">
        <v>34</v>
      </c>
      <c r="B128" s="165">
        <v>10</v>
      </c>
      <c r="C128" s="166">
        <v>15502899</v>
      </c>
      <c r="D128" s="170">
        <v>41064</v>
      </c>
      <c r="E128" s="168">
        <v>3</v>
      </c>
      <c r="F128" s="96" t="s">
        <v>321</v>
      </c>
      <c r="G128" s="108" t="s">
        <v>338</v>
      </c>
    </row>
    <row r="129" spans="1:7" ht="18.75">
      <c r="A129" s="169" t="s">
        <v>34</v>
      </c>
      <c r="B129" s="165">
        <v>11</v>
      </c>
      <c r="C129" s="171">
        <v>15505076</v>
      </c>
      <c r="D129" s="172">
        <v>41066</v>
      </c>
      <c r="E129" s="104">
        <v>15</v>
      </c>
      <c r="F129" s="96" t="s">
        <v>322</v>
      </c>
      <c r="G129" s="108" t="s">
        <v>339</v>
      </c>
    </row>
    <row r="130" spans="1:7" ht="37.5">
      <c r="A130" s="169" t="s">
        <v>34</v>
      </c>
      <c r="B130" s="165">
        <v>12</v>
      </c>
      <c r="C130" s="171">
        <v>15506609</v>
      </c>
      <c r="D130" s="172">
        <v>41068</v>
      </c>
      <c r="E130" s="104">
        <v>5.5</v>
      </c>
      <c r="F130" s="96" t="s">
        <v>327</v>
      </c>
      <c r="G130" s="108" t="s">
        <v>340</v>
      </c>
    </row>
    <row r="131" spans="1:7" ht="18.75">
      <c r="A131" s="169" t="s">
        <v>34</v>
      </c>
      <c r="B131" s="165">
        <v>13</v>
      </c>
      <c r="C131" s="171">
        <v>15508909</v>
      </c>
      <c r="D131" s="172">
        <v>41073</v>
      </c>
      <c r="E131" s="104">
        <v>15</v>
      </c>
      <c r="F131" s="96" t="s">
        <v>323</v>
      </c>
      <c r="G131" s="108" t="s">
        <v>341</v>
      </c>
    </row>
    <row r="132" spans="1:7" ht="18.75">
      <c r="A132" s="169" t="s">
        <v>34</v>
      </c>
      <c r="B132" s="165">
        <v>14</v>
      </c>
      <c r="C132" s="104">
        <v>15511515</v>
      </c>
      <c r="D132" s="123">
        <v>41078</v>
      </c>
      <c r="E132" s="104">
        <v>15</v>
      </c>
      <c r="F132" s="96" t="s">
        <v>318</v>
      </c>
      <c r="G132" s="108" t="s">
        <v>342</v>
      </c>
    </row>
    <row r="133" spans="1:7" ht="37.5">
      <c r="A133" s="169" t="s">
        <v>34</v>
      </c>
      <c r="B133" s="165">
        <v>15</v>
      </c>
      <c r="C133" s="173">
        <v>15511706</v>
      </c>
      <c r="D133" s="174">
        <v>41078</v>
      </c>
      <c r="E133" s="173">
        <v>5</v>
      </c>
      <c r="F133" s="96" t="s">
        <v>327</v>
      </c>
      <c r="G133" s="108" t="s">
        <v>343</v>
      </c>
    </row>
    <row r="134" spans="1:7" ht="18.75">
      <c r="A134" s="169" t="s">
        <v>34</v>
      </c>
      <c r="B134" s="165">
        <v>16</v>
      </c>
      <c r="C134" s="173">
        <v>15517445</v>
      </c>
      <c r="D134" s="174">
        <v>41085</v>
      </c>
      <c r="E134" s="173">
        <v>60</v>
      </c>
      <c r="F134" s="96" t="s">
        <v>323</v>
      </c>
      <c r="G134" s="108" t="s">
        <v>344</v>
      </c>
    </row>
    <row r="135" spans="1:7" ht="37.5">
      <c r="A135" s="169" t="s">
        <v>34</v>
      </c>
      <c r="B135" s="165">
        <v>17</v>
      </c>
      <c r="C135" s="173">
        <v>15517991</v>
      </c>
      <c r="D135" s="174">
        <v>41086</v>
      </c>
      <c r="E135" s="173">
        <v>3</v>
      </c>
      <c r="F135" s="96" t="s">
        <v>327</v>
      </c>
      <c r="G135" s="108" t="s">
        <v>345</v>
      </c>
    </row>
    <row r="136" spans="1:7" ht="18.75">
      <c r="A136" s="169" t="s">
        <v>34</v>
      </c>
      <c r="B136" s="165">
        <v>18</v>
      </c>
      <c r="C136" s="173">
        <v>15520555</v>
      </c>
      <c r="D136" s="174">
        <v>41088</v>
      </c>
      <c r="E136" s="173">
        <v>30</v>
      </c>
      <c r="F136" s="96" t="s">
        <v>318</v>
      </c>
      <c r="G136" s="108" t="s">
        <v>346</v>
      </c>
    </row>
    <row r="137" spans="1:7" ht="18.75">
      <c r="A137" s="169" t="s">
        <v>34</v>
      </c>
      <c r="B137" s="165">
        <v>19</v>
      </c>
      <c r="C137" s="173">
        <v>15520586</v>
      </c>
      <c r="D137" s="174">
        <v>41088</v>
      </c>
      <c r="E137" s="173">
        <v>10</v>
      </c>
      <c r="F137" s="96" t="s">
        <v>318</v>
      </c>
      <c r="G137" s="108" t="s">
        <v>347</v>
      </c>
    </row>
    <row r="138" spans="1:8" s="27" customFormat="1" ht="29.25" customHeight="1">
      <c r="A138" s="98" t="s">
        <v>201</v>
      </c>
      <c r="B138" s="189">
        <v>1</v>
      </c>
      <c r="C138" s="190">
        <v>15505603</v>
      </c>
      <c r="D138" s="191">
        <v>41066</v>
      </c>
      <c r="E138" s="190">
        <v>15</v>
      </c>
      <c r="F138" s="188" t="s">
        <v>358</v>
      </c>
      <c r="G138" s="192" t="s">
        <v>368</v>
      </c>
      <c r="H138" s="193"/>
    </row>
    <row r="139" spans="1:7" s="27" customFormat="1" ht="23.25" customHeight="1">
      <c r="A139" s="98" t="s">
        <v>201</v>
      </c>
      <c r="B139" s="189">
        <v>2</v>
      </c>
      <c r="C139" s="190">
        <v>15510608</v>
      </c>
      <c r="D139" s="194">
        <v>41075</v>
      </c>
      <c r="E139" s="190">
        <v>873</v>
      </c>
      <c r="F139" s="102" t="s">
        <v>369</v>
      </c>
      <c r="G139" s="195" t="s">
        <v>370</v>
      </c>
    </row>
    <row r="140" spans="1:7" s="27" customFormat="1" ht="24" customHeight="1">
      <c r="A140" s="98" t="s">
        <v>201</v>
      </c>
      <c r="B140" s="189">
        <v>3</v>
      </c>
      <c r="C140" s="190">
        <v>15510630</v>
      </c>
      <c r="D140" s="194">
        <v>41075</v>
      </c>
      <c r="E140" s="190">
        <v>873</v>
      </c>
      <c r="F140" s="102" t="s">
        <v>371</v>
      </c>
      <c r="G140" s="195" t="s">
        <v>370</v>
      </c>
    </row>
    <row r="141" spans="1:7" s="27" customFormat="1" ht="24" customHeight="1">
      <c r="A141" s="98" t="s">
        <v>201</v>
      </c>
      <c r="B141" s="189">
        <v>4</v>
      </c>
      <c r="C141" s="190">
        <v>15510669</v>
      </c>
      <c r="D141" s="194">
        <v>41075</v>
      </c>
      <c r="E141" s="190">
        <v>1520</v>
      </c>
      <c r="F141" s="102" t="s">
        <v>363</v>
      </c>
      <c r="G141" s="195" t="s">
        <v>370</v>
      </c>
    </row>
    <row r="142" spans="1:8" s="27" customFormat="1" ht="21" customHeight="1">
      <c r="A142" s="98" t="s">
        <v>201</v>
      </c>
      <c r="B142" s="189">
        <v>5</v>
      </c>
      <c r="C142" s="190">
        <v>15510717</v>
      </c>
      <c r="D142" s="194">
        <v>41075</v>
      </c>
      <c r="E142" s="190">
        <v>1070</v>
      </c>
      <c r="F142" s="102" t="s">
        <v>372</v>
      </c>
      <c r="G142" s="195" t="s">
        <v>370</v>
      </c>
      <c r="H142" s="193"/>
    </row>
    <row r="143" spans="1:8" s="27" customFormat="1" ht="24" customHeight="1">
      <c r="A143" s="98" t="s">
        <v>201</v>
      </c>
      <c r="B143" s="189">
        <v>6</v>
      </c>
      <c r="C143" s="190">
        <v>15510786</v>
      </c>
      <c r="D143" s="194">
        <v>41075</v>
      </c>
      <c r="E143" s="190">
        <v>5950</v>
      </c>
      <c r="F143" s="102" t="s">
        <v>367</v>
      </c>
      <c r="G143" s="195" t="s">
        <v>370</v>
      </c>
      <c r="H143" s="193"/>
    </row>
    <row r="144" spans="1:7" s="27" customFormat="1" ht="27.75" customHeight="1">
      <c r="A144" s="98" t="s">
        <v>201</v>
      </c>
      <c r="B144" s="189">
        <v>7</v>
      </c>
      <c r="C144" s="190">
        <v>15510958</v>
      </c>
      <c r="D144" s="194">
        <v>41075</v>
      </c>
      <c r="E144" s="190">
        <v>873</v>
      </c>
      <c r="F144" s="102" t="s">
        <v>373</v>
      </c>
      <c r="G144" s="195" t="s">
        <v>370</v>
      </c>
    </row>
    <row r="145" spans="1:7" s="27" customFormat="1" ht="21.75" customHeight="1">
      <c r="A145" s="98" t="s">
        <v>201</v>
      </c>
      <c r="B145" s="189">
        <v>8</v>
      </c>
      <c r="C145" s="190">
        <v>15511017</v>
      </c>
      <c r="D145" s="194">
        <v>41075</v>
      </c>
      <c r="E145" s="190">
        <v>340</v>
      </c>
      <c r="F145" s="102" t="s">
        <v>372</v>
      </c>
      <c r="G145" s="195" t="s">
        <v>370</v>
      </c>
    </row>
    <row r="146" spans="1:7" s="27" customFormat="1" ht="27" customHeight="1">
      <c r="A146" s="98" t="s">
        <v>201</v>
      </c>
      <c r="B146" s="189">
        <v>9</v>
      </c>
      <c r="C146" s="190">
        <v>15511084</v>
      </c>
      <c r="D146" s="194">
        <v>41075</v>
      </c>
      <c r="E146" s="190">
        <v>340</v>
      </c>
      <c r="F146" s="102" t="s">
        <v>374</v>
      </c>
      <c r="G146" s="195" t="s">
        <v>370</v>
      </c>
    </row>
    <row r="147" spans="1:7" s="27" customFormat="1" ht="27" customHeight="1">
      <c r="A147" s="98" t="s">
        <v>201</v>
      </c>
      <c r="B147" s="189">
        <v>10</v>
      </c>
      <c r="C147" s="190">
        <v>15511630</v>
      </c>
      <c r="D147" s="194">
        <v>41078</v>
      </c>
      <c r="E147" s="190">
        <v>340</v>
      </c>
      <c r="F147" s="102" t="s">
        <v>372</v>
      </c>
      <c r="G147" s="195" t="s">
        <v>370</v>
      </c>
    </row>
    <row r="148" spans="1:7" s="27" customFormat="1" ht="20.25" customHeight="1">
      <c r="A148" s="98" t="s">
        <v>201</v>
      </c>
      <c r="B148" s="189">
        <v>11</v>
      </c>
      <c r="C148" s="190">
        <v>15511665</v>
      </c>
      <c r="D148" s="194">
        <v>41078</v>
      </c>
      <c r="E148" s="190">
        <v>535</v>
      </c>
      <c r="F148" s="102" t="s">
        <v>375</v>
      </c>
      <c r="G148" s="195" t="s">
        <v>370</v>
      </c>
    </row>
    <row r="149" spans="1:7" s="27" customFormat="1" ht="22.5" customHeight="1">
      <c r="A149" s="98" t="s">
        <v>201</v>
      </c>
      <c r="B149" s="189">
        <v>12</v>
      </c>
      <c r="C149" s="190">
        <v>15511701</v>
      </c>
      <c r="D149" s="194">
        <v>41078</v>
      </c>
      <c r="E149" s="190">
        <v>873</v>
      </c>
      <c r="F149" s="102" t="s">
        <v>376</v>
      </c>
      <c r="G149" s="195" t="s">
        <v>370</v>
      </c>
    </row>
    <row r="150" spans="1:7" s="27" customFormat="1" ht="19.5" customHeight="1">
      <c r="A150" s="98" t="s">
        <v>201</v>
      </c>
      <c r="B150" s="189">
        <v>13</v>
      </c>
      <c r="C150" s="190">
        <v>15511723</v>
      </c>
      <c r="D150" s="194">
        <v>41078</v>
      </c>
      <c r="E150" s="190">
        <v>873</v>
      </c>
      <c r="F150" s="102" t="s">
        <v>377</v>
      </c>
      <c r="G150" s="195" t="s">
        <v>370</v>
      </c>
    </row>
    <row r="151" spans="1:7" s="27" customFormat="1" ht="21" customHeight="1">
      <c r="A151" s="98" t="s">
        <v>201</v>
      </c>
      <c r="B151" s="189">
        <v>14</v>
      </c>
      <c r="C151" s="190">
        <v>15511747</v>
      </c>
      <c r="D151" s="194">
        <v>41078</v>
      </c>
      <c r="E151" s="190">
        <v>873</v>
      </c>
      <c r="F151" s="196" t="s">
        <v>377</v>
      </c>
      <c r="G151" s="195" t="s">
        <v>370</v>
      </c>
    </row>
    <row r="152" spans="1:7" s="27" customFormat="1" ht="20.25" customHeight="1">
      <c r="A152" s="98" t="s">
        <v>201</v>
      </c>
      <c r="B152" s="189">
        <v>15</v>
      </c>
      <c r="C152" s="190">
        <v>15511789</v>
      </c>
      <c r="D152" s="194">
        <v>41078</v>
      </c>
      <c r="E152" s="190">
        <v>873</v>
      </c>
      <c r="F152" s="102" t="s">
        <v>378</v>
      </c>
      <c r="G152" s="195" t="s">
        <v>370</v>
      </c>
    </row>
    <row r="153" spans="1:7" s="27" customFormat="1" ht="24.75" customHeight="1">
      <c r="A153" s="98" t="s">
        <v>201</v>
      </c>
      <c r="B153" s="189">
        <v>16</v>
      </c>
      <c r="C153" s="190">
        <v>15511813</v>
      </c>
      <c r="D153" s="194">
        <v>41078</v>
      </c>
      <c r="E153" s="190">
        <v>873</v>
      </c>
      <c r="F153" s="102" t="s">
        <v>379</v>
      </c>
      <c r="G153" s="195" t="s">
        <v>370</v>
      </c>
    </row>
    <row r="154" spans="1:7" s="27" customFormat="1" ht="24.75" customHeight="1">
      <c r="A154" s="98" t="s">
        <v>201</v>
      </c>
      <c r="B154" s="189">
        <v>17</v>
      </c>
      <c r="C154" s="190">
        <v>15511906</v>
      </c>
      <c r="D154" s="194">
        <v>41078</v>
      </c>
      <c r="E154" s="190">
        <v>4440.64</v>
      </c>
      <c r="F154" s="102" t="s">
        <v>372</v>
      </c>
      <c r="G154" s="195" t="s">
        <v>370</v>
      </c>
    </row>
    <row r="155" spans="1:7" s="27" customFormat="1" ht="21.75" customHeight="1">
      <c r="A155" s="98" t="s">
        <v>201</v>
      </c>
      <c r="B155" s="189">
        <v>18</v>
      </c>
      <c r="C155" s="190">
        <v>1551407</v>
      </c>
      <c r="D155" s="194">
        <v>41080</v>
      </c>
      <c r="E155" s="190">
        <v>85</v>
      </c>
      <c r="F155" s="187" t="s">
        <v>364</v>
      </c>
      <c r="G155" s="195" t="s">
        <v>380</v>
      </c>
    </row>
  </sheetData>
  <sheetProtection/>
  <autoFilter ref="A4:H7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42.8515625" style="0" customWidth="1"/>
    <col min="2" max="2" width="12.8515625" style="0" customWidth="1"/>
    <col min="3" max="3" width="14.57421875" style="20" customWidth="1"/>
    <col min="4" max="5" width="15.00390625" style="20" customWidth="1"/>
    <col min="6" max="6" width="23.57421875" style="20" customWidth="1"/>
    <col min="7" max="7" width="19.7109375" style="20" customWidth="1"/>
    <col min="8" max="8" width="44.140625" style="8" customWidth="1"/>
    <col min="9" max="9" width="36.8515625" style="0" hidden="1" customWidth="1"/>
  </cols>
  <sheetData>
    <row r="1" spans="2:8" s="260" customFormat="1" ht="18.75">
      <c r="B1" s="261" t="s">
        <v>122</v>
      </c>
      <c r="C1" s="262"/>
      <c r="D1" s="263"/>
      <c r="E1" s="262"/>
      <c r="F1" s="262"/>
      <c r="G1" s="262"/>
      <c r="H1" s="264" t="s">
        <v>20</v>
      </c>
    </row>
    <row r="2" spans="1:9" s="260" customFormat="1" ht="126">
      <c r="A2" s="265" t="s">
        <v>0</v>
      </c>
      <c r="B2" s="265" t="s">
        <v>1</v>
      </c>
      <c r="C2" s="265" t="s">
        <v>9</v>
      </c>
      <c r="D2" s="265" t="s">
        <v>10</v>
      </c>
      <c r="E2" s="265" t="s">
        <v>11</v>
      </c>
      <c r="F2" s="265" t="s">
        <v>12</v>
      </c>
      <c r="G2" s="265" t="s">
        <v>13</v>
      </c>
      <c r="H2" s="265" t="s">
        <v>14</v>
      </c>
      <c r="I2" s="266" t="s">
        <v>39</v>
      </c>
    </row>
    <row r="3" spans="1:9" ht="15">
      <c r="A3" s="82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35"/>
    </row>
    <row r="4" spans="1:9" s="35" customFormat="1" ht="37.5">
      <c r="A4" s="228" t="s">
        <v>201</v>
      </c>
      <c r="B4" s="216">
        <v>1</v>
      </c>
      <c r="C4" s="228">
        <v>40548222</v>
      </c>
      <c r="D4" s="227">
        <v>41067</v>
      </c>
      <c r="E4" s="228" t="s">
        <v>35</v>
      </c>
      <c r="F4" s="220">
        <v>15</v>
      </c>
      <c r="G4" s="212">
        <v>466.1</v>
      </c>
      <c r="H4" s="228" t="s">
        <v>66</v>
      </c>
      <c r="I4" s="226" t="s">
        <v>123</v>
      </c>
    </row>
    <row r="5" spans="1:9" s="35" customFormat="1" ht="37.5">
      <c r="A5" s="228" t="s">
        <v>201</v>
      </c>
      <c r="B5" s="216">
        <v>2</v>
      </c>
      <c r="C5" s="228">
        <v>40559483</v>
      </c>
      <c r="D5" s="227">
        <v>41067</v>
      </c>
      <c r="E5" s="228" t="s">
        <v>35</v>
      </c>
      <c r="F5" s="220">
        <v>10</v>
      </c>
      <c r="G5" s="212">
        <v>466.1</v>
      </c>
      <c r="H5" s="228" t="s">
        <v>60</v>
      </c>
      <c r="I5" s="226" t="s">
        <v>67</v>
      </c>
    </row>
    <row r="6" spans="1:9" s="35" customFormat="1" ht="37.5">
      <c r="A6" s="228" t="s">
        <v>201</v>
      </c>
      <c r="B6" s="216">
        <v>3</v>
      </c>
      <c r="C6" s="228">
        <v>40559565</v>
      </c>
      <c r="D6" s="219">
        <v>41066</v>
      </c>
      <c r="E6" s="228" t="s">
        <v>35</v>
      </c>
      <c r="F6" s="220">
        <v>6.3</v>
      </c>
      <c r="G6" s="212">
        <v>466.1</v>
      </c>
      <c r="H6" s="228" t="s">
        <v>50</v>
      </c>
      <c r="I6" s="226" t="s">
        <v>68</v>
      </c>
    </row>
    <row r="7" spans="1:9" s="35" customFormat="1" ht="37.5">
      <c r="A7" s="228" t="s">
        <v>201</v>
      </c>
      <c r="B7" s="216">
        <v>4</v>
      </c>
      <c r="C7" s="228">
        <v>40559548</v>
      </c>
      <c r="D7" s="219">
        <v>41068</v>
      </c>
      <c r="E7" s="228" t="s">
        <v>35</v>
      </c>
      <c r="F7" s="220">
        <v>8</v>
      </c>
      <c r="G7" s="212">
        <v>466.1</v>
      </c>
      <c r="H7" s="228" t="s">
        <v>52</v>
      </c>
      <c r="I7" s="226" t="s">
        <v>69</v>
      </c>
    </row>
    <row r="8" spans="1:9" s="35" customFormat="1" ht="37.5">
      <c r="A8" s="228" t="s">
        <v>201</v>
      </c>
      <c r="B8" s="216">
        <v>5</v>
      </c>
      <c r="C8" s="228">
        <v>40559994</v>
      </c>
      <c r="D8" s="219">
        <v>41068</v>
      </c>
      <c r="E8" s="228" t="s">
        <v>35</v>
      </c>
      <c r="F8" s="220">
        <v>1.3</v>
      </c>
      <c r="G8" s="212">
        <v>466.1</v>
      </c>
      <c r="H8" s="228" t="s">
        <v>58</v>
      </c>
      <c r="I8" s="226" t="s">
        <v>70</v>
      </c>
    </row>
    <row r="9" spans="1:9" s="35" customFormat="1" ht="37.5">
      <c r="A9" s="228" t="s">
        <v>201</v>
      </c>
      <c r="B9" s="216">
        <v>6</v>
      </c>
      <c r="C9" s="228">
        <v>40559990</v>
      </c>
      <c r="D9" s="219">
        <v>41069</v>
      </c>
      <c r="E9" s="228" t="s">
        <v>35</v>
      </c>
      <c r="F9" s="220">
        <v>12.2</v>
      </c>
      <c r="G9" s="212">
        <v>466.1</v>
      </c>
      <c r="H9" s="228" t="s">
        <v>58</v>
      </c>
      <c r="I9" s="226" t="s">
        <v>71</v>
      </c>
    </row>
    <row r="10" spans="1:9" s="35" customFormat="1" ht="37.5">
      <c r="A10" s="228" t="s">
        <v>201</v>
      </c>
      <c r="B10" s="216">
        <v>7</v>
      </c>
      <c r="C10" s="228">
        <v>40559983</v>
      </c>
      <c r="D10" s="219">
        <v>41068</v>
      </c>
      <c r="E10" s="228" t="s">
        <v>35</v>
      </c>
      <c r="F10" s="220">
        <v>11</v>
      </c>
      <c r="G10" s="212">
        <v>466.1</v>
      </c>
      <c r="H10" s="228" t="s">
        <v>43</v>
      </c>
      <c r="I10" s="226" t="s">
        <v>72</v>
      </c>
    </row>
    <row r="11" spans="1:9" s="35" customFormat="1" ht="37.5">
      <c r="A11" s="228" t="s">
        <v>201</v>
      </c>
      <c r="B11" s="216">
        <v>8</v>
      </c>
      <c r="C11" s="228">
        <v>40559975</v>
      </c>
      <c r="D11" s="219">
        <v>41068</v>
      </c>
      <c r="E11" s="228" t="s">
        <v>35</v>
      </c>
      <c r="F11" s="220">
        <v>5</v>
      </c>
      <c r="G11" s="212">
        <v>466.1</v>
      </c>
      <c r="H11" s="228" t="s">
        <v>58</v>
      </c>
      <c r="I11" s="226" t="s">
        <v>73</v>
      </c>
    </row>
    <row r="12" spans="1:9" s="35" customFormat="1" ht="37.5">
      <c r="A12" s="228" t="s">
        <v>201</v>
      </c>
      <c r="B12" s="216">
        <v>9</v>
      </c>
      <c r="C12" s="228">
        <v>40560723</v>
      </c>
      <c r="D12" s="227">
        <v>41065</v>
      </c>
      <c r="E12" s="228" t="s">
        <v>35</v>
      </c>
      <c r="F12" s="220">
        <v>12</v>
      </c>
      <c r="G12" s="212">
        <v>466.1</v>
      </c>
      <c r="H12" s="228" t="s">
        <v>58</v>
      </c>
      <c r="I12" s="226" t="s">
        <v>74</v>
      </c>
    </row>
    <row r="13" spans="1:9" s="35" customFormat="1" ht="37.5">
      <c r="A13" s="228" t="s">
        <v>201</v>
      </c>
      <c r="B13" s="216">
        <v>10</v>
      </c>
      <c r="C13" s="228">
        <v>40561752</v>
      </c>
      <c r="D13" s="219">
        <v>41069</v>
      </c>
      <c r="E13" s="228" t="s">
        <v>35</v>
      </c>
      <c r="F13" s="220">
        <v>5</v>
      </c>
      <c r="G13" s="212">
        <v>466.1</v>
      </c>
      <c r="H13" s="228" t="s">
        <v>43</v>
      </c>
      <c r="I13" s="226" t="s">
        <v>75</v>
      </c>
    </row>
    <row r="14" spans="1:9" s="35" customFormat="1" ht="37.5">
      <c r="A14" s="228" t="s">
        <v>201</v>
      </c>
      <c r="B14" s="216">
        <v>11</v>
      </c>
      <c r="C14" s="228">
        <v>40561749</v>
      </c>
      <c r="D14" s="219">
        <v>41068</v>
      </c>
      <c r="E14" s="228" t="s">
        <v>35</v>
      </c>
      <c r="F14" s="220">
        <v>15</v>
      </c>
      <c r="G14" s="212">
        <v>466.1</v>
      </c>
      <c r="H14" s="228" t="s">
        <v>43</v>
      </c>
      <c r="I14" s="226" t="s">
        <v>76</v>
      </c>
    </row>
    <row r="15" spans="1:9" s="35" customFormat="1" ht="37.5">
      <c r="A15" s="228" t="s">
        <v>201</v>
      </c>
      <c r="B15" s="216">
        <v>12</v>
      </c>
      <c r="C15" s="228">
        <v>40561805</v>
      </c>
      <c r="D15" s="227">
        <v>41075</v>
      </c>
      <c r="E15" s="228" t="s">
        <v>35</v>
      </c>
      <c r="F15" s="220">
        <v>5</v>
      </c>
      <c r="G15" s="212">
        <v>466.1</v>
      </c>
      <c r="H15" s="228" t="s">
        <v>48</v>
      </c>
      <c r="I15" s="226" t="s">
        <v>77</v>
      </c>
    </row>
    <row r="16" spans="1:9" s="35" customFormat="1" ht="37.5">
      <c r="A16" s="228" t="s">
        <v>201</v>
      </c>
      <c r="B16" s="216">
        <v>13</v>
      </c>
      <c r="C16" s="228">
        <v>40563952</v>
      </c>
      <c r="D16" s="227">
        <v>41066</v>
      </c>
      <c r="E16" s="228" t="s">
        <v>35</v>
      </c>
      <c r="F16" s="220">
        <v>15</v>
      </c>
      <c r="G16" s="212">
        <v>466.1</v>
      </c>
      <c r="H16" s="228" t="s">
        <v>109</v>
      </c>
      <c r="I16" s="226" t="s">
        <v>78</v>
      </c>
    </row>
    <row r="17" spans="1:9" s="35" customFormat="1" ht="37.5">
      <c r="A17" s="228" t="s">
        <v>201</v>
      </c>
      <c r="B17" s="216">
        <v>14</v>
      </c>
      <c r="C17" s="228">
        <v>40565899</v>
      </c>
      <c r="D17" s="219">
        <v>41069</v>
      </c>
      <c r="E17" s="228" t="s">
        <v>35</v>
      </c>
      <c r="F17" s="220">
        <v>12</v>
      </c>
      <c r="G17" s="212">
        <v>466.1</v>
      </c>
      <c r="H17" s="228" t="s">
        <v>51</v>
      </c>
      <c r="I17" s="226" t="s">
        <v>79</v>
      </c>
    </row>
    <row r="18" spans="1:9" s="35" customFormat="1" ht="37.5">
      <c r="A18" s="228" t="s">
        <v>201</v>
      </c>
      <c r="B18" s="216">
        <v>15</v>
      </c>
      <c r="C18" s="228">
        <v>40563947</v>
      </c>
      <c r="D18" s="219">
        <v>41068</v>
      </c>
      <c r="E18" s="228" t="s">
        <v>35</v>
      </c>
      <c r="F18" s="220">
        <v>15</v>
      </c>
      <c r="G18" s="212">
        <v>466.1</v>
      </c>
      <c r="H18" s="228" t="s">
        <v>109</v>
      </c>
      <c r="I18" s="226" t="s">
        <v>80</v>
      </c>
    </row>
    <row r="19" spans="1:9" s="35" customFormat="1" ht="37.5">
      <c r="A19" s="228" t="s">
        <v>201</v>
      </c>
      <c r="B19" s="216">
        <v>16</v>
      </c>
      <c r="C19" s="228">
        <v>40562929</v>
      </c>
      <c r="D19" s="219">
        <v>41068</v>
      </c>
      <c r="E19" s="228" t="s">
        <v>35</v>
      </c>
      <c r="F19" s="220">
        <v>12</v>
      </c>
      <c r="G19" s="212">
        <v>466.1</v>
      </c>
      <c r="H19" s="228" t="s">
        <v>57</v>
      </c>
      <c r="I19" s="226" t="s">
        <v>81</v>
      </c>
    </row>
    <row r="20" spans="1:9" s="35" customFormat="1" ht="37.5">
      <c r="A20" s="228" t="s">
        <v>201</v>
      </c>
      <c r="B20" s="216">
        <v>17</v>
      </c>
      <c r="C20" s="228">
        <v>40562909</v>
      </c>
      <c r="D20" s="219">
        <v>41078</v>
      </c>
      <c r="E20" s="228" t="s">
        <v>35</v>
      </c>
      <c r="F20" s="220">
        <v>6.3</v>
      </c>
      <c r="G20" s="212">
        <v>466.1</v>
      </c>
      <c r="H20" s="228" t="s">
        <v>43</v>
      </c>
      <c r="I20" s="226" t="s">
        <v>82</v>
      </c>
    </row>
    <row r="21" spans="1:9" s="35" customFormat="1" ht="37.5">
      <c r="A21" s="228" t="s">
        <v>201</v>
      </c>
      <c r="B21" s="216">
        <v>18</v>
      </c>
      <c r="C21" s="228">
        <v>40562896</v>
      </c>
      <c r="D21" s="219">
        <v>41075</v>
      </c>
      <c r="E21" s="228" t="s">
        <v>35</v>
      </c>
      <c r="F21" s="220">
        <v>5</v>
      </c>
      <c r="G21" s="212">
        <v>466.1</v>
      </c>
      <c r="H21" s="228" t="s">
        <v>52</v>
      </c>
      <c r="I21" s="226" t="s">
        <v>83</v>
      </c>
    </row>
    <row r="22" spans="1:9" s="35" customFormat="1" ht="37.5">
      <c r="A22" s="228" t="s">
        <v>201</v>
      </c>
      <c r="B22" s="216">
        <v>19</v>
      </c>
      <c r="C22" s="228">
        <v>40562905</v>
      </c>
      <c r="D22" s="219">
        <v>41073</v>
      </c>
      <c r="E22" s="228" t="s">
        <v>35</v>
      </c>
      <c r="F22" s="220">
        <v>6.3</v>
      </c>
      <c r="G22" s="212">
        <v>466.1</v>
      </c>
      <c r="H22" s="228" t="s">
        <v>50</v>
      </c>
      <c r="I22" s="226" t="s">
        <v>84</v>
      </c>
    </row>
    <row r="23" spans="1:9" s="35" customFormat="1" ht="37.5">
      <c r="A23" s="228" t="s">
        <v>201</v>
      </c>
      <c r="B23" s="216">
        <v>20</v>
      </c>
      <c r="C23" s="228">
        <v>40562917</v>
      </c>
      <c r="D23" s="227">
        <v>41075</v>
      </c>
      <c r="E23" s="228" t="s">
        <v>35</v>
      </c>
      <c r="F23" s="220">
        <v>11</v>
      </c>
      <c r="G23" s="212">
        <v>466.1</v>
      </c>
      <c r="H23" s="228" t="s">
        <v>48</v>
      </c>
      <c r="I23" s="226" t="s">
        <v>85</v>
      </c>
    </row>
    <row r="24" spans="1:9" s="35" customFormat="1" ht="37.5">
      <c r="A24" s="228" t="s">
        <v>201</v>
      </c>
      <c r="B24" s="216">
        <v>21</v>
      </c>
      <c r="C24" s="228">
        <v>40563467</v>
      </c>
      <c r="D24" s="227">
        <v>41066</v>
      </c>
      <c r="E24" s="228" t="s">
        <v>35</v>
      </c>
      <c r="F24" s="220">
        <v>15</v>
      </c>
      <c r="G24" s="212">
        <v>466.1</v>
      </c>
      <c r="H24" s="228" t="s">
        <v>43</v>
      </c>
      <c r="I24" s="226" t="s">
        <v>62</v>
      </c>
    </row>
    <row r="25" spans="1:9" s="35" customFormat="1" ht="37.5">
      <c r="A25" s="228" t="s">
        <v>201</v>
      </c>
      <c r="B25" s="216">
        <v>22</v>
      </c>
      <c r="C25" s="228">
        <v>40564951</v>
      </c>
      <c r="D25" s="227">
        <v>41078</v>
      </c>
      <c r="E25" s="228" t="s">
        <v>35</v>
      </c>
      <c r="F25" s="220">
        <v>7</v>
      </c>
      <c r="G25" s="212">
        <v>466.1</v>
      </c>
      <c r="H25" s="228" t="s">
        <v>57</v>
      </c>
      <c r="I25" s="226" t="s">
        <v>86</v>
      </c>
    </row>
    <row r="26" spans="1:9" s="35" customFormat="1" ht="37.5">
      <c r="A26" s="228" t="s">
        <v>201</v>
      </c>
      <c r="B26" s="216">
        <v>23</v>
      </c>
      <c r="C26" s="228">
        <v>40564063</v>
      </c>
      <c r="D26" s="219">
        <v>41073</v>
      </c>
      <c r="E26" s="228" t="s">
        <v>35</v>
      </c>
      <c r="F26" s="220">
        <v>5</v>
      </c>
      <c r="G26" s="212">
        <v>466.1</v>
      </c>
      <c r="H26" s="228" t="s">
        <v>57</v>
      </c>
      <c r="I26" s="226" t="s">
        <v>63</v>
      </c>
    </row>
    <row r="27" spans="1:9" s="35" customFormat="1" ht="37.5">
      <c r="A27" s="228" t="s">
        <v>201</v>
      </c>
      <c r="B27" s="216">
        <v>24</v>
      </c>
      <c r="C27" s="228">
        <v>40564693</v>
      </c>
      <c r="D27" s="219">
        <v>41081</v>
      </c>
      <c r="E27" s="228" t="s">
        <v>35</v>
      </c>
      <c r="F27" s="220">
        <v>12.5</v>
      </c>
      <c r="G27" s="212">
        <v>466.1</v>
      </c>
      <c r="H27" s="228" t="s">
        <v>51</v>
      </c>
      <c r="I27" s="226" t="s">
        <v>87</v>
      </c>
    </row>
    <row r="28" spans="1:9" s="35" customFormat="1" ht="37.5">
      <c r="A28" s="228" t="s">
        <v>201</v>
      </c>
      <c r="B28" s="216">
        <v>25</v>
      </c>
      <c r="C28" s="228">
        <v>40564290</v>
      </c>
      <c r="D28" s="227">
        <v>41080</v>
      </c>
      <c r="E28" s="228" t="s">
        <v>35</v>
      </c>
      <c r="F28" s="220">
        <v>11</v>
      </c>
      <c r="G28" s="212">
        <v>466.1</v>
      </c>
      <c r="H28" s="228" t="s">
        <v>59</v>
      </c>
      <c r="I28" s="226" t="s">
        <v>88</v>
      </c>
    </row>
    <row r="29" spans="1:9" s="35" customFormat="1" ht="37.5">
      <c r="A29" s="228" t="s">
        <v>201</v>
      </c>
      <c r="B29" s="216">
        <v>26</v>
      </c>
      <c r="C29" s="228">
        <v>40564284</v>
      </c>
      <c r="D29" s="227">
        <v>41080</v>
      </c>
      <c r="E29" s="228" t="s">
        <v>35</v>
      </c>
      <c r="F29" s="220">
        <v>2.8</v>
      </c>
      <c r="G29" s="212">
        <v>466.1</v>
      </c>
      <c r="H29" s="228" t="s">
        <v>41</v>
      </c>
      <c r="I29" s="226" t="s">
        <v>89</v>
      </c>
    </row>
    <row r="30" spans="1:9" s="35" customFormat="1" ht="37.5">
      <c r="A30" s="228" t="s">
        <v>201</v>
      </c>
      <c r="B30" s="216">
        <v>27</v>
      </c>
      <c r="C30" s="228">
        <v>40567086</v>
      </c>
      <c r="D30" s="227">
        <v>41080</v>
      </c>
      <c r="E30" s="228" t="s">
        <v>35</v>
      </c>
      <c r="F30" s="220">
        <v>3</v>
      </c>
      <c r="G30" s="212">
        <v>466.1</v>
      </c>
      <c r="H30" s="228" t="s">
        <v>132</v>
      </c>
      <c r="I30" s="226" t="s">
        <v>90</v>
      </c>
    </row>
    <row r="31" spans="1:9" s="35" customFormat="1" ht="37.5">
      <c r="A31" s="228" t="s">
        <v>201</v>
      </c>
      <c r="B31" s="216">
        <v>28</v>
      </c>
      <c r="C31" s="228">
        <v>40567928</v>
      </c>
      <c r="D31" s="227">
        <v>41075</v>
      </c>
      <c r="E31" s="228" t="s">
        <v>35</v>
      </c>
      <c r="F31" s="220">
        <v>11.6</v>
      </c>
      <c r="G31" s="212">
        <v>466.1</v>
      </c>
      <c r="H31" s="228" t="s">
        <v>43</v>
      </c>
      <c r="I31" s="226" t="s">
        <v>91</v>
      </c>
    </row>
    <row r="32" spans="1:9" s="35" customFormat="1" ht="37.5">
      <c r="A32" s="228" t="s">
        <v>201</v>
      </c>
      <c r="B32" s="216">
        <v>29</v>
      </c>
      <c r="C32" s="228">
        <v>40567917</v>
      </c>
      <c r="D32" s="219">
        <v>41075</v>
      </c>
      <c r="E32" s="228" t="s">
        <v>35</v>
      </c>
      <c r="F32" s="220">
        <v>15</v>
      </c>
      <c r="G32" s="212">
        <v>466.1</v>
      </c>
      <c r="H32" s="228" t="s">
        <v>65</v>
      </c>
      <c r="I32" s="226" t="s">
        <v>92</v>
      </c>
    </row>
    <row r="33" spans="1:9" s="35" customFormat="1" ht="37.5">
      <c r="A33" s="228" t="s">
        <v>201</v>
      </c>
      <c r="B33" s="216">
        <v>30</v>
      </c>
      <c r="C33" s="228">
        <v>40567912</v>
      </c>
      <c r="D33" s="219">
        <v>41075</v>
      </c>
      <c r="E33" s="228" t="s">
        <v>35</v>
      </c>
      <c r="F33" s="220">
        <v>5</v>
      </c>
      <c r="G33" s="212">
        <v>466.1</v>
      </c>
      <c r="H33" s="228" t="s">
        <v>49</v>
      </c>
      <c r="I33" s="226" t="s">
        <v>93</v>
      </c>
    </row>
    <row r="34" spans="1:9" s="35" customFormat="1" ht="37.5">
      <c r="A34" s="228" t="s">
        <v>201</v>
      </c>
      <c r="B34" s="216">
        <v>31</v>
      </c>
      <c r="C34" s="228">
        <v>40567829</v>
      </c>
      <c r="D34" s="219">
        <v>41086</v>
      </c>
      <c r="E34" s="228" t="s">
        <v>35</v>
      </c>
      <c r="F34" s="220">
        <v>10</v>
      </c>
      <c r="G34" s="212">
        <v>466.1</v>
      </c>
      <c r="H34" s="228" t="s">
        <v>49</v>
      </c>
      <c r="I34" s="226" t="s">
        <v>94</v>
      </c>
    </row>
    <row r="35" spans="1:9" s="35" customFormat="1" ht="37.5">
      <c r="A35" s="228" t="s">
        <v>201</v>
      </c>
      <c r="B35" s="216">
        <v>32</v>
      </c>
      <c r="C35" s="228">
        <v>40567779</v>
      </c>
      <c r="D35" s="219">
        <v>41081</v>
      </c>
      <c r="E35" s="228" t="s">
        <v>35</v>
      </c>
      <c r="F35" s="220">
        <v>10</v>
      </c>
      <c r="G35" s="212">
        <v>466.1</v>
      </c>
      <c r="H35" s="228" t="s">
        <v>110</v>
      </c>
      <c r="I35" s="226" t="s">
        <v>95</v>
      </c>
    </row>
    <row r="36" spans="1:9" s="35" customFormat="1" ht="37.5">
      <c r="A36" s="228" t="s">
        <v>201</v>
      </c>
      <c r="B36" s="216">
        <v>33</v>
      </c>
      <c r="C36" s="228">
        <v>40567965</v>
      </c>
      <c r="D36" s="219">
        <v>41082</v>
      </c>
      <c r="E36" s="228" t="s">
        <v>35</v>
      </c>
      <c r="F36" s="220">
        <v>11</v>
      </c>
      <c r="G36" s="212">
        <v>466.1</v>
      </c>
      <c r="H36" s="228" t="s">
        <v>57</v>
      </c>
      <c r="I36" s="226" t="s">
        <v>96</v>
      </c>
    </row>
    <row r="37" spans="1:9" s="35" customFormat="1" ht="37.5">
      <c r="A37" s="228" t="s">
        <v>201</v>
      </c>
      <c r="B37" s="216">
        <v>34</v>
      </c>
      <c r="C37" s="228">
        <v>40567958</v>
      </c>
      <c r="D37" s="219">
        <v>41080</v>
      </c>
      <c r="E37" s="228" t="s">
        <v>35</v>
      </c>
      <c r="F37" s="220">
        <v>5</v>
      </c>
      <c r="G37" s="212">
        <v>466.1</v>
      </c>
      <c r="H37" s="228" t="s">
        <v>57</v>
      </c>
      <c r="I37" s="226" t="s">
        <v>97</v>
      </c>
    </row>
    <row r="38" spans="1:9" s="35" customFormat="1" ht="37.5">
      <c r="A38" s="228" t="s">
        <v>201</v>
      </c>
      <c r="B38" s="216">
        <v>35</v>
      </c>
      <c r="C38" s="228">
        <v>40567953</v>
      </c>
      <c r="D38" s="219">
        <v>41081</v>
      </c>
      <c r="E38" s="228" t="s">
        <v>35</v>
      </c>
      <c r="F38" s="220">
        <v>15</v>
      </c>
      <c r="G38" s="212">
        <v>466.1</v>
      </c>
      <c r="H38" s="228" t="s">
        <v>57</v>
      </c>
      <c r="I38" s="226" t="s">
        <v>98</v>
      </c>
    </row>
    <row r="39" spans="1:9" s="35" customFormat="1" ht="37.5">
      <c r="A39" s="228" t="s">
        <v>201</v>
      </c>
      <c r="B39" s="216">
        <v>36</v>
      </c>
      <c r="C39" s="228">
        <v>40567949</v>
      </c>
      <c r="D39" s="219">
        <v>41082</v>
      </c>
      <c r="E39" s="228" t="s">
        <v>35</v>
      </c>
      <c r="F39" s="220">
        <v>10</v>
      </c>
      <c r="G39" s="212">
        <v>466.1</v>
      </c>
      <c r="H39" s="228" t="s">
        <v>50</v>
      </c>
      <c r="I39" s="226" t="s">
        <v>99</v>
      </c>
    </row>
    <row r="40" spans="1:9" s="35" customFormat="1" ht="37.5">
      <c r="A40" s="228" t="s">
        <v>201</v>
      </c>
      <c r="B40" s="216">
        <v>37</v>
      </c>
      <c r="C40" s="228">
        <v>40568003</v>
      </c>
      <c r="D40" s="219">
        <v>41085</v>
      </c>
      <c r="E40" s="228" t="s">
        <v>35</v>
      </c>
      <c r="F40" s="220">
        <v>12</v>
      </c>
      <c r="G40" s="212">
        <v>466.1</v>
      </c>
      <c r="H40" s="228" t="s">
        <v>41</v>
      </c>
      <c r="I40" s="226" t="s">
        <v>100</v>
      </c>
    </row>
    <row r="41" spans="1:9" s="35" customFormat="1" ht="37.5">
      <c r="A41" s="228" t="s">
        <v>201</v>
      </c>
      <c r="B41" s="216">
        <v>38</v>
      </c>
      <c r="C41" s="228">
        <v>40568004</v>
      </c>
      <c r="D41" s="219">
        <v>41085</v>
      </c>
      <c r="E41" s="228" t="s">
        <v>35</v>
      </c>
      <c r="F41" s="220">
        <v>12</v>
      </c>
      <c r="G41" s="212">
        <v>466.1</v>
      </c>
      <c r="H41" s="228" t="s">
        <v>41</v>
      </c>
      <c r="I41" s="226" t="s">
        <v>101</v>
      </c>
    </row>
    <row r="42" spans="1:9" s="35" customFormat="1" ht="37.5">
      <c r="A42" s="228" t="s">
        <v>201</v>
      </c>
      <c r="B42" s="216">
        <v>39</v>
      </c>
      <c r="C42" s="228">
        <v>40568001</v>
      </c>
      <c r="D42" s="219">
        <v>41088</v>
      </c>
      <c r="E42" s="228" t="s">
        <v>35</v>
      </c>
      <c r="F42" s="220">
        <v>15</v>
      </c>
      <c r="G42" s="212">
        <v>466.1</v>
      </c>
      <c r="H42" s="228" t="s">
        <v>57</v>
      </c>
      <c r="I42" s="226" t="s">
        <v>102</v>
      </c>
    </row>
    <row r="43" spans="1:9" s="35" customFormat="1" ht="37.5">
      <c r="A43" s="228" t="s">
        <v>201</v>
      </c>
      <c r="B43" s="216">
        <v>40</v>
      </c>
      <c r="C43" s="228">
        <v>40568000</v>
      </c>
      <c r="D43" s="227">
        <v>41081</v>
      </c>
      <c r="E43" s="228" t="s">
        <v>35</v>
      </c>
      <c r="F43" s="220">
        <v>15</v>
      </c>
      <c r="G43" s="212">
        <v>466.1</v>
      </c>
      <c r="H43" s="228" t="s">
        <v>41</v>
      </c>
      <c r="I43" s="226" t="s">
        <v>103</v>
      </c>
    </row>
    <row r="44" spans="1:9" s="35" customFormat="1" ht="37.5">
      <c r="A44" s="228" t="s">
        <v>201</v>
      </c>
      <c r="B44" s="216">
        <v>41</v>
      </c>
      <c r="C44" s="228">
        <v>40577973</v>
      </c>
      <c r="D44" s="219">
        <v>41089</v>
      </c>
      <c r="E44" s="228" t="s">
        <v>35</v>
      </c>
      <c r="F44" s="220">
        <v>15</v>
      </c>
      <c r="G44" s="212">
        <v>466.1</v>
      </c>
      <c r="H44" s="228" t="s">
        <v>49</v>
      </c>
      <c r="I44" s="226" t="s">
        <v>124</v>
      </c>
    </row>
    <row r="45" spans="1:9" s="35" customFormat="1" ht="37.5">
      <c r="A45" s="228" t="s">
        <v>201</v>
      </c>
      <c r="B45" s="216">
        <v>42</v>
      </c>
      <c r="C45" s="228">
        <v>40577739</v>
      </c>
      <c r="D45" s="227">
        <v>41082</v>
      </c>
      <c r="E45" s="228" t="s">
        <v>35</v>
      </c>
      <c r="F45" s="220">
        <v>5</v>
      </c>
      <c r="G45" s="212">
        <v>466.1</v>
      </c>
      <c r="H45" s="228" t="s">
        <v>57</v>
      </c>
      <c r="I45" s="226" t="s">
        <v>125</v>
      </c>
    </row>
    <row r="46" spans="1:9" s="35" customFormat="1" ht="37.5">
      <c r="A46" s="228" t="s">
        <v>201</v>
      </c>
      <c r="B46" s="216">
        <v>43</v>
      </c>
      <c r="C46" s="228">
        <v>40580833</v>
      </c>
      <c r="D46" s="219">
        <v>41089</v>
      </c>
      <c r="E46" s="228" t="s">
        <v>35</v>
      </c>
      <c r="F46" s="220">
        <v>15</v>
      </c>
      <c r="G46" s="212">
        <v>466.1</v>
      </c>
      <c r="H46" s="228" t="s">
        <v>49</v>
      </c>
      <c r="I46" s="226" t="s">
        <v>126</v>
      </c>
    </row>
    <row r="47" spans="1:9" s="35" customFormat="1" ht="37.5">
      <c r="A47" s="228" t="s">
        <v>201</v>
      </c>
      <c r="B47" s="216">
        <v>44</v>
      </c>
      <c r="C47" s="228">
        <v>40575760</v>
      </c>
      <c r="D47" s="219">
        <v>41082</v>
      </c>
      <c r="E47" s="228" t="s">
        <v>35</v>
      </c>
      <c r="F47" s="220">
        <v>6.3</v>
      </c>
      <c r="G47" s="212">
        <v>466.1</v>
      </c>
      <c r="H47" s="228" t="s">
        <v>57</v>
      </c>
      <c r="I47" s="226" t="s">
        <v>127</v>
      </c>
    </row>
    <row r="48" spans="1:9" s="35" customFormat="1" ht="37.5">
      <c r="A48" s="228" t="s">
        <v>201</v>
      </c>
      <c r="B48" s="216">
        <v>45</v>
      </c>
      <c r="C48" s="228">
        <v>40580084</v>
      </c>
      <c r="D48" s="219">
        <v>41088</v>
      </c>
      <c r="E48" s="228" t="s">
        <v>35</v>
      </c>
      <c r="F48" s="220">
        <v>6.3</v>
      </c>
      <c r="G48" s="212">
        <v>466.1</v>
      </c>
      <c r="H48" s="228" t="s">
        <v>50</v>
      </c>
      <c r="I48" s="226" t="s">
        <v>128</v>
      </c>
    </row>
    <row r="49" spans="1:9" s="35" customFormat="1" ht="37.5">
      <c r="A49" s="228" t="s">
        <v>201</v>
      </c>
      <c r="B49" s="216">
        <v>46</v>
      </c>
      <c r="C49" s="228">
        <v>40538653</v>
      </c>
      <c r="D49" s="227">
        <v>41074</v>
      </c>
      <c r="E49" s="228" t="s">
        <v>35</v>
      </c>
      <c r="F49" s="228">
        <v>9</v>
      </c>
      <c r="G49" s="212">
        <v>466.1</v>
      </c>
      <c r="H49" s="228" t="s">
        <v>133</v>
      </c>
      <c r="I49" s="225" t="s">
        <v>129</v>
      </c>
    </row>
    <row r="50" spans="1:9" s="35" customFormat="1" ht="37.5">
      <c r="A50" s="228" t="s">
        <v>201</v>
      </c>
      <c r="B50" s="216">
        <v>47</v>
      </c>
      <c r="C50" s="228">
        <v>40548224</v>
      </c>
      <c r="D50" s="227">
        <v>41065</v>
      </c>
      <c r="E50" s="228" t="s">
        <v>45</v>
      </c>
      <c r="F50" s="228">
        <v>290</v>
      </c>
      <c r="G50" s="218">
        <v>259518.26</v>
      </c>
      <c r="H50" s="228" t="s">
        <v>55</v>
      </c>
      <c r="I50" s="225" t="s">
        <v>130</v>
      </c>
    </row>
    <row r="51" spans="1:9" s="35" customFormat="1" ht="37.5">
      <c r="A51" s="228" t="s">
        <v>201</v>
      </c>
      <c r="B51" s="216">
        <v>48</v>
      </c>
      <c r="C51" s="228">
        <v>40549958</v>
      </c>
      <c r="D51" s="227">
        <v>41088</v>
      </c>
      <c r="E51" s="228" t="s">
        <v>45</v>
      </c>
      <c r="F51" s="228">
        <v>102</v>
      </c>
      <c r="G51" s="218">
        <v>1551694.18</v>
      </c>
      <c r="H51" s="228" t="s">
        <v>43</v>
      </c>
      <c r="I51" s="225" t="s">
        <v>131</v>
      </c>
    </row>
    <row r="52" spans="1:9" s="35" customFormat="1" ht="37.5">
      <c r="A52" s="228" t="s">
        <v>201</v>
      </c>
      <c r="B52" s="216">
        <v>49</v>
      </c>
      <c r="C52" s="217">
        <v>40559594</v>
      </c>
      <c r="D52" s="227">
        <v>41075</v>
      </c>
      <c r="E52" s="228" t="s">
        <v>35</v>
      </c>
      <c r="F52" s="217">
        <v>5</v>
      </c>
      <c r="G52" s="212">
        <v>466.1</v>
      </c>
      <c r="H52" s="217" t="s">
        <v>43</v>
      </c>
      <c r="I52" s="224" t="s">
        <v>61</v>
      </c>
    </row>
    <row r="53" spans="1:9" s="35" customFormat="1" ht="37.5">
      <c r="A53" s="228" t="s">
        <v>201</v>
      </c>
      <c r="B53" s="216">
        <v>50</v>
      </c>
      <c r="C53" s="217">
        <v>40563957</v>
      </c>
      <c r="D53" s="227">
        <v>41078</v>
      </c>
      <c r="E53" s="228" t="s">
        <v>35</v>
      </c>
      <c r="F53" s="217">
        <v>5</v>
      </c>
      <c r="G53" s="212">
        <v>466.1</v>
      </c>
      <c r="H53" s="217" t="s">
        <v>48</v>
      </c>
      <c r="I53" s="224" t="s">
        <v>56</v>
      </c>
    </row>
    <row r="54" spans="1:9" s="35" customFormat="1" ht="37.5">
      <c r="A54" s="228" t="s">
        <v>201</v>
      </c>
      <c r="B54" s="216">
        <v>51</v>
      </c>
      <c r="C54" s="228">
        <v>40563970</v>
      </c>
      <c r="D54" s="227">
        <v>41080</v>
      </c>
      <c r="E54" s="228" t="s">
        <v>35</v>
      </c>
      <c r="F54" s="228">
        <v>20</v>
      </c>
      <c r="G54" s="218">
        <v>17897.81</v>
      </c>
      <c r="H54" s="228" t="s">
        <v>43</v>
      </c>
      <c r="I54" s="225" t="s">
        <v>104</v>
      </c>
    </row>
    <row r="55" spans="1:9" s="35" customFormat="1" ht="37.5">
      <c r="A55" s="228" t="s">
        <v>201</v>
      </c>
      <c r="B55" s="216">
        <v>52</v>
      </c>
      <c r="C55" s="228">
        <v>40567082</v>
      </c>
      <c r="D55" s="227">
        <v>41081</v>
      </c>
      <c r="E55" s="228" t="s">
        <v>45</v>
      </c>
      <c r="F55" s="228">
        <v>200</v>
      </c>
      <c r="G55" s="218">
        <v>178978.11</v>
      </c>
      <c r="H55" s="228" t="s">
        <v>57</v>
      </c>
      <c r="I55" s="225" t="s">
        <v>105</v>
      </c>
    </row>
    <row r="56" spans="1:9" s="35" customFormat="1" ht="37.5">
      <c r="A56" s="228" t="s">
        <v>201</v>
      </c>
      <c r="B56" s="216">
        <v>53</v>
      </c>
      <c r="C56" s="217">
        <v>40567971</v>
      </c>
      <c r="D56" s="227">
        <v>41075</v>
      </c>
      <c r="E56" s="228" t="s">
        <v>35</v>
      </c>
      <c r="F56" s="217">
        <v>4.2</v>
      </c>
      <c r="G56" s="212">
        <v>466.1</v>
      </c>
      <c r="H56" s="228" t="s">
        <v>43</v>
      </c>
      <c r="I56" s="224" t="s">
        <v>107</v>
      </c>
    </row>
    <row r="57" spans="1:9" s="35" customFormat="1" ht="37.5">
      <c r="A57" s="228" t="s">
        <v>201</v>
      </c>
      <c r="B57" s="216">
        <v>54</v>
      </c>
      <c r="C57" s="228">
        <v>40569276</v>
      </c>
      <c r="D57" s="227">
        <v>41088</v>
      </c>
      <c r="E57" s="228" t="s">
        <v>35</v>
      </c>
      <c r="F57" s="228">
        <v>4.5</v>
      </c>
      <c r="G57" s="212">
        <v>466.1</v>
      </c>
      <c r="H57" s="228" t="s">
        <v>49</v>
      </c>
      <c r="I57" s="225" t="s">
        <v>108</v>
      </c>
    </row>
    <row r="58" spans="1:9" s="35" customFormat="1" ht="37.5">
      <c r="A58" s="228" t="s">
        <v>201</v>
      </c>
      <c r="B58" s="216">
        <v>55</v>
      </c>
      <c r="C58" s="216">
        <v>40524993</v>
      </c>
      <c r="D58" s="215">
        <v>41064</v>
      </c>
      <c r="E58" s="228" t="s">
        <v>262</v>
      </c>
      <c r="F58" s="216">
        <v>651</v>
      </c>
      <c r="G58" s="211">
        <v>3225801.220338983</v>
      </c>
      <c r="H58" s="228" t="s">
        <v>219</v>
      </c>
      <c r="I58" s="101" t="s">
        <v>260</v>
      </c>
    </row>
    <row r="59" spans="1:9" s="35" customFormat="1" ht="37.5">
      <c r="A59" s="228" t="s">
        <v>201</v>
      </c>
      <c r="B59" s="216">
        <v>56</v>
      </c>
      <c r="C59" s="216">
        <v>40555711</v>
      </c>
      <c r="D59" s="227">
        <v>41085</v>
      </c>
      <c r="E59" s="228" t="s">
        <v>35</v>
      </c>
      <c r="F59" s="216">
        <v>15</v>
      </c>
      <c r="G59" s="212">
        <v>466.1</v>
      </c>
      <c r="H59" s="228" t="s">
        <v>214</v>
      </c>
      <c r="I59" s="101" t="s">
        <v>261</v>
      </c>
    </row>
    <row r="60" spans="1:9" s="35" customFormat="1" ht="37.5">
      <c r="A60" s="228" t="s">
        <v>201</v>
      </c>
      <c r="B60" s="216">
        <v>57</v>
      </c>
      <c r="C60" s="216">
        <v>40526956</v>
      </c>
      <c r="D60" s="215">
        <v>41074</v>
      </c>
      <c r="E60" s="228" t="s">
        <v>262</v>
      </c>
      <c r="F60" s="216">
        <v>2915</v>
      </c>
      <c r="G60" s="211">
        <v>2608605.9491525427</v>
      </c>
      <c r="H60" s="228" t="s">
        <v>215</v>
      </c>
      <c r="I60" s="101" t="s">
        <v>263</v>
      </c>
    </row>
    <row r="61" spans="1:9" s="35" customFormat="1" ht="37.5">
      <c r="A61" s="228" t="s">
        <v>201</v>
      </c>
      <c r="B61" s="216">
        <v>58</v>
      </c>
      <c r="C61" s="216">
        <v>40558883</v>
      </c>
      <c r="D61" s="215">
        <v>41073</v>
      </c>
      <c r="E61" s="228" t="s">
        <v>35</v>
      </c>
      <c r="F61" s="216">
        <v>5</v>
      </c>
      <c r="G61" s="212">
        <v>466.1</v>
      </c>
      <c r="H61" s="228" t="s">
        <v>215</v>
      </c>
      <c r="I61" s="101" t="s">
        <v>264</v>
      </c>
    </row>
    <row r="62" spans="1:9" s="35" customFormat="1" ht="37.5">
      <c r="A62" s="228" t="s">
        <v>201</v>
      </c>
      <c r="B62" s="216">
        <v>59</v>
      </c>
      <c r="C62" s="216">
        <v>40555167</v>
      </c>
      <c r="D62" s="215">
        <v>41073</v>
      </c>
      <c r="E62" s="228" t="s">
        <v>35</v>
      </c>
      <c r="F62" s="216">
        <v>5</v>
      </c>
      <c r="G62" s="212">
        <v>466.1</v>
      </c>
      <c r="H62" s="228" t="s">
        <v>216</v>
      </c>
      <c r="I62" s="101" t="s">
        <v>265</v>
      </c>
    </row>
    <row r="63" spans="1:9" s="35" customFormat="1" ht="37.5">
      <c r="A63" s="228" t="s">
        <v>201</v>
      </c>
      <c r="B63" s="216">
        <v>60</v>
      </c>
      <c r="C63" s="216">
        <v>40564225</v>
      </c>
      <c r="D63" s="227">
        <v>41080</v>
      </c>
      <c r="E63" s="228" t="s">
        <v>45</v>
      </c>
      <c r="F63" s="216">
        <v>326</v>
      </c>
      <c r="G63" s="210">
        <v>291734.3220338983</v>
      </c>
      <c r="H63" s="228" t="s">
        <v>217</v>
      </c>
      <c r="I63" s="101" t="s">
        <v>266</v>
      </c>
    </row>
    <row r="64" spans="1:9" s="35" customFormat="1" ht="37.5">
      <c r="A64" s="228" t="s">
        <v>201</v>
      </c>
      <c r="B64" s="216">
        <v>61</v>
      </c>
      <c r="C64" s="216">
        <v>40564551</v>
      </c>
      <c r="D64" s="227">
        <v>41079</v>
      </c>
      <c r="E64" s="228" t="s">
        <v>35</v>
      </c>
      <c r="F64" s="216">
        <v>10</v>
      </c>
      <c r="G64" s="212">
        <v>466.1</v>
      </c>
      <c r="H64" s="228" t="s">
        <v>218</v>
      </c>
      <c r="I64" s="101" t="s">
        <v>267</v>
      </c>
    </row>
    <row r="65" spans="1:9" s="35" customFormat="1" ht="37.5">
      <c r="A65" s="228" t="s">
        <v>201</v>
      </c>
      <c r="B65" s="216">
        <v>62</v>
      </c>
      <c r="C65" s="216">
        <v>40564604</v>
      </c>
      <c r="D65" s="215">
        <v>41079</v>
      </c>
      <c r="E65" s="228" t="s">
        <v>35</v>
      </c>
      <c r="F65" s="216">
        <v>10</v>
      </c>
      <c r="G65" s="212">
        <v>466.1</v>
      </c>
      <c r="H65" s="228" t="s">
        <v>218</v>
      </c>
      <c r="I65" s="101" t="s">
        <v>268</v>
      </c>
    </row>
    <row r="66" spans="1:9" s="35" customFormat="1" ht="37.5">
      <c r="A66" s="228" t="s">
        <v>201</v>
      </c>
      <c r="B66" s="216">
        <v>63</v>
      </c>
      <c r="C66" s="216">
        <v>40548704</v>
      </c>
      <c r="D66" s="227">
        <v>41069</v>
      </c>
      <c r="E66" s="228" t="s">
        <v>35</v>
      </c>
      <c r="F66" s="216">
        <v>5</v>
      </c>
      <c r="G66" s="212">
        <v>466.1</v>
      </c>
      <c r="H66" s="228" t="s">
        <v>209</v>
      </c>
      <c r="I66" s="101" t="s">
        <v>269</v>
      </c>
    </row>
    <row r="67" spans="1:9" s="35" customFormat="1" ht="37.5">
      <c r="A67" s="228" t="s">
        <v>201</v>
      </c>
      <c r="B67" s="216">
        <v>64</v>
      </c>
      <c r="C67" s="216">
        <v>40555276</v>
      </c>
      <c r="D67" s="227">
        <v>41064</v>
      </c>
      <c r="E67" s="228" t="s">
        <v>35</v>
      </c>
      <c r="F67" s="216">
        <v>5</v>
      </c>
      <c r="G67" s="212">
        <v>466.1</v>
      </c>
      <c r="H67" s="228" t="s">
        <v>209</v>
      </c>
      <c r="I67" s="101" t="s">
        <v>270</v>
      </c>
    </row>
    <row r="68" spans="1:9" s="35" customFormat="1" ht="37.5">
      <c r="A68" s="228" t="s">
        <v>201</v>
      </c>
      <c r="B68" s="216">
        <v>65</v>
      </c>
      <c r="C68" s="216">
        <v>40565591</v>
      </c>
      <c r="D68" s="215">
        <v>41085</v>
      </c>
      <c r="E68" s="228" t="s">
        <v>35</v>
      </c>
      <c r="F68" s="216">
        <v>15</v>
      </c>
      <c r="G68" s="212">
        <v>466.1</v>
      </c>
      <c r="H68" s="228" t="s">
        <v>202</v>
      </c>
      <c r="I68" s="101" t="s">
        <v>271</v>
      </c>
    </row>
    <row r="69" spans="1:9" s="35" customFormat="1" ht="37.5">
      <c r="A69" s="228" t="s">
        <v>201</v>
      </c>
      <c r="B69" s="216">
        <v>66</v>
      </c>
      <c r="C69" s="216">
        <v>40572971</v>
      </c>
      <c r="D69" s="215">
        <v>41086</v>
      </c>
      <c r="E69" s="228" t="s">
        <v>35</v>
      </c>
      <c r="F69" s="216">
        <v>5</v>
      </c>
      <c r="G69" s="212">
        <v>466.1</v>
      </c>
      <c r="H69" s="228" t="s">
        <v>202</v>
      </c>
      <c r="I69" s="101" t="s">
        <v>233</v>
      </c>
    </row>
    <row r="70" spans="1:9" s="35" customFormat="1" ht="37.5">
      <c r="A70" s="228" t="s">
        <v>201</v>
      </c>
      <c r="B70" s="216">
        <v>67</v>
      </c>
      <c r="C70" s="216">
        <v>40574378</v>
      </c>
      <c r="D70" s="215">
        <v>41085</v>
      </c>
      <c r="E70" s="228" t="s">
        <v>35</v>
      </c>
      <c r="F70" s="216">
        <v>5</v>
      </c>
      <c r="G70" s="212">
        <v>466.1</v>
      </c>
      <c r="H70" s="228" t="s">
        <v>202</v>
      </c>
      <c r="I70" s="101" t="s">
        <v>236</v>
      </c>
    </row>
    <row r="71" spans="1:9" s="35" customFormat="1" ht="37.5">
      <c r="A71" s="228" t="s">
        <v>201</v>
      </c>
      <c r="B71" s="216">
        <v>68</v>
      </c>
      <c r="C71" s="216">
        <v>40555368</v>
      </c>
      <c r="D71" s="215">
        <v>41067</v>
      </c>
      <c r="E71" s="228" t="s">
        <v>35</v>
      </c>
      <c r="F71" s="216">
        <v>5</v>
      </c>
      <c r="G71" s="212">
        <v>466.1</v>
      </c>
      <c r="H71" s="228" t="s">
        <v>202</v>
      </c>
      <c r="I71" s="101" t="s">
        <v>272</v>
      </c>
    </row>
    <row r="72" spans="1:9" s="35" customFormat="1" ht="37.5">
      <c r="A72" s="228" t="s">
        <v>201</v>
      </c>
      <c r="B72" s="216">
        <v>69</v>
      </c>
      <c r="C72" s="216">
        <v>40562767</v>
      </c>
      <c r="D72" s="215">
        <v>41079</v>
      </c>
      <c r="E72" s="228" t="s">
        <v>35</v>
      </c>
      <c r="F72" s="216">
        <v>5</v>
      </c>
      <c r="G72" s="212">
        <v>466.1</v>
      </c>
      <c r="H72" s="228" t="s">
        <v>213</v>
      </c>
      <c r="I72" s="101" t="s">
        <v>273</v>
      </c>
    </row>
    <row r="73" spans="1:9" s="35" customFormat="1" ht="37.5">
      <c r="A73" s="228" t="s">
        <v>201</v>
      </c>
      <c r="B73" s="216">
        <v>70</v>
      </c>
      <c r="C73" s="216">
        <v>40564199</v>
      </c>
      <c r="D73" s="227">
        <v>41079</v>
      </c>
      <c r="E73" s="228" t="s">
        <v>35</v>
      </c>
      <c r="F73" s="216">
        <v>5</v>
      </c>
      <c r="G73" s="212">
        <v>466.1</v>
      </c>
      <c r="H73" s="228" t="s">
        <v>207</v>
      </c>
      <c r="I73" s="223" t="s">
        <v>274</v>
      </c>
    </row>
    <row r="74" spans="1:9" s="35" customFormat="1" ht="37.5">
      <c r="A74" s="228" t="s">
        <v>201</v>
      </c>
      <c r="B74" s="216">
        <v>71</v>
      </c>
      <c r="C74" s="216">
        <v>40555414</v>
      </c>
      <c r="D74" s="215">
        <v>41067</v>
      </c>
      <c r="E74" s="228" t="s">
        <v>35</v>
      </c>
      <c r="F74" s="216">
        <v>5</v>
      </c>
      <c r="G74" s="212">
        <v>466.1</v>
      </c>
      <c r="H74" s="228" t="s">
        <v>208</v>
      </c>
      <c r="I74" s="223" t="s">
        <v>275</v>
      </c>
    </row>
    <row r="75" spans="1:9" s="35" customFormat="1" ht="37.5">
      <c r="A75" s="228" t="s">
        <v>201</v>
      </c>
      <c r="B75" s="216">
        <v>72</v>
      </c>
      <c r="C75" s="216">
        <v>40558973</v>
      </c>
      <c r="D75" s="227">
        <v>41065</v>
      </c>
      <c r="E75" s="228" t="s">
        <v>35</v>
      </c>
      <c r="F75" s="216">
        <v>5</v>
      </c>
      <c r="G75" s="212">
        <v>466.1</v>
      </c>
      <c r="H75" s="228" t="s">
        <v>208</v>
      </c>
      <c r="I75" s="101" t="s">
        <v>276</v>
      </c>
    </row>
    <row r="76" spans="1:9" s="35" customFormat="1" ht="37.5">
      <c r="A76" s="228" t="s">
        <v>201</v>
      </c>
      <c r="B76" s="216">
        <v>73</v>
      </c>
      <c r="C76" s="216">
        <v>40553793</v>
      </c>
      <c r="D76" s="215">
        <v>41068</v>
      </c>
      <c r="E76" s="228" t="s">
        <v>35</v>
      </c>
      <c r="F76" s="216">
        <v>5</v>
      </c>
      <c r="G76" s="212">
        <v>466.1</v>
      </c>
      <c r="H76" s="228" t="s">
        <v>203</v>
      </c>
      <c r="I76" s="101" t="s">
        <v>230</v>
      </c>
    </row>
    <row r="77" spans="1:9" s="35" customFormat="1" ht="37.5">
      <c r="A77" s="228" t="s">
        <v>201</v>
      </c>
      <c r="B77" s="216">
        <v>74</v>
      </c>
      <c r="C77" s="216">
        <v>40565342</v>
      </c>
      <c r="D77" s="215">
        <v>41073</v>
      </c>
      <c r="E77" s="228" t="s">
        <v>35</v>
      </c>
      <c r="F77" s="216">
        <v>5</v>
      </c>
      <c r="G77" s="212">
        <v>466.1</v>
      </c>
      <c r="H77" s="228" t="s">
        <v>203</v>
      </c>
      <c r="I77" s="101" t="s">
        <v>277</v>
      </c>
    </row>
    <row r="78" spans="1:9" s="35" customFormat="1" ht="37.5">
      <c r="A78" s="228" t="s">
        <v>201</v>
      </c>
      <c r="B78" s="216">
        <v>75</v>
      </c>
      <c r="C78" s="216">
        <v>40573977</v>
      </c>
      <c r="D78" s="215">
        <v>41085</v>
      </c>
      <c r="E78" s="228" t="s">
        <v>35</v>
      </c>
      <c r="F78" s="216">
        <v>15</v>
      </c>
      <c r="G78" s="212">
        <v>466.1</v>
      </c>
      <c r="H78" s="228" t="s">
        <v>204</v>
      </c>
      <c r="I78" s="101" t="s">
        <v>246</v>
      </c>
    </row>
    <row r="79" spans="1:9" s="35" customFormat="1" ht="37.5">
      <c r="A79" s="228" t="s">
        <v>201</v>
      </c>
      <c r="B79" s="216">
        <v>76</v>
      </c>
      <c r="C79" s="216">
        <v>40574200</v>
      </c>
      <c r="D79" s="215">
        <v>41085</v>
      </c>
      <c r="E79" s="228" t="s">
        <v>35</v>
      </c>
      <c r="F79" s="216">
        <v>15</v>
      </c>
      <c r="G79" s="212">
        <v>466.1</v>
      </c>
      <c r="H79" s="228" t="s">
        <v>204</v>
      </c>
      <c r="I79" s="101" t="s">
        <v>247</v>
      </c>
    </row>
    <row r="80" spans="1:9" s="35" customFormat="1" ht="37.5">
      <c r="A80" s="228" t="s">
        <v>201</v>
      </c>
      <c r="B80" s="216">
        <v>77</v>
      </c>
      <c r="C80" s="216">
        <v>40563043</v>
      </c>
      <c r="D80" s="215">
        <v>41081</v>
      </c>
      <c r="E80" s="228" t="s">
        <v>35</v>
      </c>
      <c r="F80" s="216">
        <v>5</v>
      </c>
      <c r="G80" s="212">
        <v>466.1</v>
      </c>
      <c r="H80" s="228" t="s">
        <v>206</v>
      </c>
      <c r="I80" s="101" t="s">
        <v>278</v>
      </c>
    </row>
    <row r="81" spans="1:9" s="35" customFormat="1" ht="37.5">
      <c r="A81" s="228" t="s">
        <v>201</v>
      </c>
      <c r="B81" s="216">
        <v>78</v>
      </c>
      <c r="C81" s="216">
        <v>40565480</v>
      </c>
      <c r="D81" s="215">
        <v>41086</v>
      </c>
      <c r="E81" s="228" t="s">
        <v>35</v>
      </c>
      <c r="F81" s="216">
        <v>15</v>
      </c>
      <c r="G81" s="212">
        <v>466.1</v>
      </c>
      <c r="H81" s="228" t="s">
        <v>206</v>
      </c>
      <c r="I81" s="101" t="s">
        <v>279</v>
      </c>
    </row>
    <row r="82" spans="1:9" s="35" customFormat="1" ht="37.5">
      <c r="A82" s="228" t="s">
        <v>201</v>
      </c>
      <c r="B82" s="216">
        <v>79</v>
      </c>
      <c r="C82" s="216">
        <v>40573812</v>
      </c>
      <c r="D82" s="215">
        <v>41085</v>
      </c>
      <c r="E82" s="228" t="s">
        <v>35</v>
      </c>
      <c r="F82" s="216">
        <v>5</v>
      </c>
      <c r="G82" s="212">
        <v>466.1</v>
      </c>
      <c r="H82" s="228" t="s">
        <v>206</v>
      </c>
      <c r="I82" s="101" t="s">
        <v>252</v>
      </c>
    </row>
    <row r="83" spans="1:9" s="35" customFormat="1" ht="37.5">
      <c r="A83" s="228" t="s">
        <v>201</v>
      </c>
      <c r="B83" s="216">
        <v>80</v>
      </c>
      <c r="C83" s="216">
        <v>40557370</v>
      </c>
      <c r="D83" s="215">
        <v>41079</v>
      </c>
      <c r="E83" s="228" t="s">
        <v>35</v>
      </c>
      <c r="F83" s="216">
        <v>5</v>
      </c>
      <c r="G83" s="212">
        <v>466.1</v>
      </c>
      <c r="H83" s="228" t="s">
        <v>256</v>
      </c>
      <c r="I83" s="101" t="s">
        <v>280</v>
      </c>
    </row>
    <row r="84" spans="1:9" s="35" customFormat="1" ht="37.5">
      <c r="A84" s="228" t="s">
        <v>201</v>
      </c>
      <c r="B84" s="216">
        <v>81</v>
      </c>
      <c r="C84" s="216">
        <v>40560046</v>
      </c>
      <c r="D84" s="215">
        <v>41073</v>
      </c>
      <c r="E84" s="228" t="s">
        <v>35</v>
      </c>
      <c r="F84" s="216">
        <v>5</v>
      </c>
      <c r="G84" s="212">
        <v>466.1</v>
      </c>
      <c r="H84" s="228" t="s">
        <v>256</v>
      </c>
      <c r="I84" s="101" t="s">
        <v>281</v>
      </c>
    </row>
    <row r="85" spans="1:9" s="244" customFormat="1" ht="37.5">
      <c r="A85" s="228" t="s">
        <v>201</v>
      </c>
      <c r="B85" s="216">
        <v>82</v>
      </c>
      <c r="C85" s="216">
        <v>40552901</v>
      </c>
      <c r="D85" s="215">
        <v>41061</v>
      </c>
      <c r="E85" s="216" t="s">
        <v>35</v>
      </c>
      <c r="F85" s="216">
        <v>5</v>
      </c>
      <c r="G85" s="212">
        <v>466.1</v>
      </c>
      <c r="H85" s="216" t="s">
        <v>299</v>
      </c>
      <c r="I85" s="209" t="s">
        <v>305</v>
      </c>
    </row>
    <row r="86" spans="1:9" s="244" customFormat="1" ht="37.5">
      <c r="A86" s="228" t="s">
        <v>201</v>
      </c>
      <c r="B86" s="216">
        <v>83</v>
      </c>
      <c r="C86" s="216">
        <v>40557514</v>
      </c>
      <c r="D86" s="215">
        <v>41074</v>
      </c>
      <c r="E86" s="216" t="s">
        <v>35</v>
      </c>
      <c r="F86" s="216">
        <v>0.25</v>
      </c>
      <c r="G86" s="212">
        <v>466.1</v>
      </c>
      <c r="H86" s="216" t="s">
        <v>306</v>
      </c>
      <c r="I86" s="209" t="s">
        <v>307</v>
      </c>
    </row>
    <row r="87" spans="1:9" s="245" customFormat="1" ht="37.5">
      <c r="A87" s="228" t="s">
        <v>201</v>
      </c>
      <c r="B87" s="216">
        <v>84</v>
      </c>
      <c r="C87" s="216">
        <v>40557517</v>
      </c>
      <c r="D87" s="215">
        <v>41074</v>
      </c>
      <c r="E87" s="216" t="s">
        <v>35</v>
      </c>
      <c r="F87" s="216">
        <v>0.25</v>
      </c>
      <c r="G87" s="212">
        <v>466.1</v>
      </c>
      <c r="H87" s="216" t="s">
        <v>306</v>
      </c>
      <c r="I87" s="209" t="s">
        <v>307</v>
      </c>
    </row>
    <row r="88" spans="1:9" s="244" customFormat="1" ht="37.5">
      <c r="A88" s="228" t="s">
        <v>201</v>
      </c>
      <c r="B88" s="216">
        <v>85</v>
      </c>
      <c r="C88" s="216">
        <v>40557865</v>
      </c>
      <c r="D88" s="215">
        <v>41074</v>
      </c>
      <c r="E88" s="216" t="s">
        <v>35</v>
      </c>
      <c r="F88" s="216">
        <v>0.25</v>
      </c>
      <c r="G88" s="212">
        <v>466.1</v>
      </c>
      <c r="H88" s="216" t="s">
        <v>306</v>
      </c>
      <c r="I88" s="209" t="s">
        <v>307</v>
      </c>
    </row>
    <row r="89" spans="1:9" s="244" customFormat="1" ht="37.5">
      <c r="A89" s="228" t="s">
        <v>201</v>
      </c>
      <c r="B89" s="216">
        <v>86</v>
      </c>
      <c r="C89" s="216">
        <v>40557870</v>
      </c>
      <c r="D89" s="215">
        <v>41074</v>
      </c>
      <c r="E89" s="216" t="s">
        <v>35</v>
      </c>
      <c r="F89" s="216">
        <v>0.25</v>
      </c>
      <c r="G89" s="212">
        <v>466.1</v>
      </c>
      <c r="H89" s="216" t="s">
        <v>306</v>
      </c>
      <c r="I89" s="209" t="s">
        <v>307</v>
      </c>
    </row>
    <row r="90" spans="1:9" s="246" customFormat="1" ht="37.5">
      <c r="A90" s="228" t="s">
        <v>201</v>
      </c>
      <c r="B90" s="216">
        <v>87</v>
      </c>
      <c r="C90" s="216">
        <v>40558186</v>
      </c>
      <c r="D90" s="215">
        <v>41074</v>
      </c>
      <c r="E90" s="216" t="s">
        <v>35</v>
      </c>
      <c r="F90" s="216">
        <v>0.25</v>
      </c>
      <c r="G90" s="212">
        <v>466.1</v>
      </c>
      <c r="H90" s="216" t="s">
        <v>306</v>
      </c>
      <c r="I90" s="209" t="s">
        <v>307</v>
      </c>
    </row>
    <row r="91" spans="1:9" s="246" customFormat="1" ht="37.5">
      <c r="A91" s="228" t="s">
        <v>201</v>
      </c>
      <c r="B91" s="216">
        <v>88</v>
      </c>
      <c r="C91" s="216">
        <v>40557947</v>
      </c>
      <c r="D91" s="215">
        <v>41074</v>
      </c>
      <c r="E91" s="216" t="s">
        <v>35</v>
      </c>
      <c r="F91" s="216">
        <v>0.25</v>
      </c>
      <c r="G91" s="212">
        <v>466.1</v>
      </c>
      <c r="H91" s="216" t="s">
        <v>306</v>
      </c>
      <c r="I91" s="209" t="s">
        <v>307</v>
      </c>
    </row>
    <row r="92" spans="1:9" s="246" customFormat="1" ht="37.5">
      <c r="A92" s="228" t="s">
        <v>201</v>
      </c>
      <c r="B92" s="216">
        <v>89</v>
      </c>
      <c r="C92" s="216">
        <v>40557953</v>
      </c>
      <c r="D92" s="215">
        <v>41074</v>
      </c>
      <c r="E92" s="216" t="s">
        <v>35</v>
      </c>
      <c r="F92" s="216">
        <v>0.25</v>
      </c>
      <c r="G92" s="212">
        <v>466.1</v>
      </c>
      <c r="H92" s="216" t="s">
        <v>306</v>
      </c>
      <c r="I92" s="209" t="s">
        <v>307</v>
      </c>
    </row>
    <row r="93" spans="1:9" s="246" customFormat="1" ht="37.5">
      <c r="A93" s="228" t="s">
        <v>201</v>
      </c>
      <c r="B93" s="216">
        <v>90</v>
      </c>
      <c r="C93" s="216">
        <v>40557959</v>
      </c>
      <c r="D93" s="215">
        <v>41075</v>
      </c>
      <c r="E93" s="216" t="s">
        <v>35</v>
      </c>
      <c r="F93" s="216">
        <v>0.25</v>
      </c>
      <c r="G93" s="212">
        <v>466.1</v>
      </c>
      <c r="H93" s="216" t="s">
        <v>306</v>
      </c>
      <c r="I93" s="209" t="s">
        <v>307</v>
      </c>
    </row>
    <row r="94" spans="1:9" s="246" customFormat="1" ht="37.5">
      <c r="A94" s="228" t="s">
        <v>201</v>
      </c>
      <c r="B94" s="216">
        <v>91</v>
      </c>
      <c r="C94" s="216">
        <v>40558024</v>
      </c>
      <c r="D94" s="215">
        <v>41074</v>
      </c>
      <c r="E94" s="216" t="s">
        <v>35</v>
      </c>
      <c r="F94" s="216">
        <v>0.25</v>
      </c>
      <c r="G94" s="212">
        <v>466.1</v>
      </c>
      <c r="H94" s="216" t="s">
        <v>306</v>
      </c>
      <c r="I94" s="209" t="s">
        <v>307</v>
      </c>
    </row>
    <row r="95" spans="1:9" s="246" customFormat="1" ht="37.5">
      <c r="A95" s="228" t="s">
        <v>201</v>
      </c>
      <c r="B95" s="216">
        <v>92</v>
      </c>
      <c r="C95" s="216">
        <v>40558788</v>
      </c>
      <c r="D95" s="215">
        <v>41075</v>
      </c>
      <c r="E95" s="216" t="s">
        <v>35</v>
      </c>
      <c r="F95" s="216">
        <v>0.25</v>
      </c>
      <c r="G95" s="212">
        <v>466.1</v>
      </c>
      <c r="H95" s="216" t="s">
        <v>306</v>
      </c>
      <c r="I95" s="209" t="s">
        <v>307</v>
      </c>
    </row>
    <row r="96" spans="1:9" s="246" customFormat="1" ht="37.5">
      <c r="A96" s="228" t="s">
        <v>201</v>
      </c>
      <c r="B96" s="216">
        <v>93</v>
      </c>
      <c r="C96" s="216">
        <v>40558793</v>
      </c>
      <c r="D96" s="215">
        <v>41075</v>
      </c>
      <c r="E96" s="216" t="s">
        <v>35</v>
      </c>
      <c r="F96" s="216">
        <v>0.25</v>
      </c>
      <c r="G96" s="212">
        <v>466.1</v>
      </c>
      <c r="H96" s="216" t="s">
        <v>306</v>
      </c>
      <c r="I96" s="209" t="s">
        <v>307</v>
      </c>
    </row>
    <row r="97" spans="1:9" s="246" customFormat="1" ht="37.5">
      <c r="A97" s="228" t="s">
        <v>201</v>
      </c>
      <c r="B97" s="216">
        <v>94</v>
      </c>
      <c r="C97" s="216">
        <v>40558797</v>
      </c>
      <c r="D97" s="215">
        <v>41075</v>
      </c>
      <c r="E97" s="216" t="s">
        <v>35</v>
      </c>
      <c r="F97" s="216">
        <v>0.25</v>
      </c>
      <c r="G97" s="212">
        <v>466.1</v>
      </c>
      <c r="H97" s="216" t="s">
        <v>306</v>
      </c>
      <c r="I97" s="209" t="s">
        <v>307</v>
      </c>
    </row>
    <row r="98" spans="1:9" s="246" customFormat="1" ht="37.5">
      <c r="A98" s="228" t="s">
        <v>201</v>
      </c>
      <c r="B98" s="216">
        <v>95</v>
      </c>
      <c r="C98" s="216">
        <v>40558807</v>
      </c>
      <c r="D98" s="215">
        <v>41075</v>
      </c>
      <c r="E98" s="216" t="s">
        <v>35</v>
      </c>
      <c r="F98" s="216">
        <v>0.25</v>
      </c>
      <c r="G98" s="212">
        <v>466.1</v>
      </c>
      <c r="H98" s="216" t="s">
        <v>306</v>
      </c>
      <c r="I98" s="209" t="s">
        <v>307</v>
      </c>
    </row>
    <row r="99" spans="1:9" s="247" customFormat="1" ht="37.5">
      <c r="A99" s="228" t="s">
        <v>201</v>
      </c>
      <c r="B99" s="216">
        <v>96</v>
      </c>
      <c r="C99" s="216">
        <v>40563841</v>
      </c>
      <c r="D99" s="215">
        <v>41086</v>
      </c>
      <c r="E99" s="216" t="s">
        <v>35</v>
      </c>
      <c r="F99" s="216">
        <v>5</v>
      </c>
      <c r="G99" s="212">
        <v>466.1</v>
      </c>
      <c r="H99" s="216" t="s">
        <v>294</v>
      </c>
      <c r="I99" s="209" t="s">
        <v>308</v>
      </c>
    </row>
    <row r="100" spans="1:9" s="247" customFormat="1" ht="37.5">
      <c r="A100" s="228" t="s">
        <v>201</v>
      </c>
      <c r="B100" s="216">
        <v>97</v>
      </c>
      <c r="C100" s="216">
        <v>40564111</v>
      </c>
      <c r="D100" s="215">
        <v>41078</v>
      </c>
      <c r="E100" s="216" t="s">
        <v>35</v>
      </c>
      <c r="F100" s="216">
        <v>40</v>
      </c>
      <c r="G100" s="212">
        <v>35795.6186440678</v>
      </c>
      <c r="H100" s="216" t="s">
        <v>292</v>
      </c>
      <c r="I100" s="209" t="s">
        <v>309</v>
      </c>
    </row>
    <row r="101" spans="1:9" s="247" customFormat="1" ht="37.5">
      <c r="A101" s="228" t="s">
        <v>201</v>
      </c>
      <c r="B101" s="216">
        <v>98</v>
      </c>
      <c r="C101" s="216">
        <v>40566040</v>
      </c>
      <c r="D101" s="215">
        <v>41079</v>
      </c>
      <c r="E101" s="216" t="s">
        <v>35</v>
      </c>
      <c r="F101" s="216">
        <v>10</v>
      </c>
      <c r="G101" s="212">
        <v>466.1</v>
      </c>
      <c r="H101" s="216" t="s">
        <v>293</v>
      </c>
      <c r="I101" s="209" t="s">
        <v>310</v>
      </c>
    </row>
    <row r="102" spans="1:9" s="247" customFormat="1" ht="37.5">
      <c r="A102" s="228" t="s">
        <v>201</v>
      </c>
      <c r="B102" s="216">
        <v>99</v>
      </c>
      <c r="C102" s="216">
        <v>40566887</v>
      </c>
      <c r="D102" s="215">
        <v>41087</v>
      </c>
      <c r="E102" s="216" t="s">
        <v>35</v>
      </c>
      <c r="F102" s="216">
        <v>10</v>
      </c>
      <c r="G102" s="212">
        <v>466.1</v>
      </c>
      <c r="H102" s="216" t="s">
        <v>300</v>
      </c>
      <c r="I102" s="209" t="s">
        <v>311</v>
      </c>
    </row>
    <row r="103" spans="1:9" s="229" customFormat="1" ht="60">
      <c r="A103" s="228" t="s">
        <v>201</v>
      </c>
      <c r="B103" s="216">
        <v>100</v>
      </c>
      <c r="C103" s="216">
        <v>40566312</v>
      </c>
      <c r="D103" s="215">
        <v>41068</v>
      </c>
      <c r="E103" s="216" t="s">
        <v>348</v>
      </c>
      <c r="F103" s="216">
        <v>2</v>
      </c>
      <c r="G103" s="212">
        <v>466.1</v>
      </c>
      <c r="H103" s="216" t="s">
        <v>322</v>
      </c>
      <c r="I103" s="230" t="s">
        <v>349</v>
      </c>
    </row>
    <row r="104" spans="1:9" s="229" customFormat="1" ht="37.5">
      <c r="A104" s="228" t="s">
        <v>201</v>
      </c>
      <c r="B104" s="216">
        <v>101</v>
      </c>
      <c r="C104" s="216">
        <v>40565933</v>
      </c>
      <c r="D104" s="215">
        <v>41079</v>
      </c>
      <c r="E104" s="216" t="s">
        <v>348</v>
      </c>
      <c r="F104" s="216">
        <v>10</v>
      </c>
      <c r="G104" s="212">
        <v>466.1</v>
      </c>
      <c r="H104" s="216" t="s">
        <v>325</v>
      </c>
      <c r="I104" s="229" t="s">
        <v>350</v>
      </c>
    </row>
    <row r="105" spans="1:9" s="229" customFormat="1" ht="37.5">
      <c r="A105" s="228" t="s">
        <v>201</v>
      </c>
      <c r="B105" s="216">
        <v>102</v>
      </c>
      <c r="C105" s="216">
        <v>40571764</v>
      </c>
      <c r="D105" s="215">
        <v>41082</v>
      </c>
      <c r="E105" s="216" t="s">
        <v>348</v>
      </c>
      <c r="F105" s="216">
        <v>15</v>
      </c>
      <c r="G105" s="212">
        <v>466.1</v>
      </c>
      <c r="H105" s="216" t="s">
        <v>315</v>
      </c>
      <c r="I105" s="229" t="s">
        <v>330</v>
      </c>
    </row>
    <row r="106" spans="1:9" s="229" customFormat="1" ht="37.5">
      <c r="A106" s="228" t="s">
        <v>201</v>
      </c>
      <c r="B106" s="216">
        <v>103</v>
      </c>
      <c r="C106" s="216">
        <v>40575168</v>
      </c>
      <c r="D106" s="215">
        <v>41082</v>
      </c>
      <c r="E106" s="216" t="s">
        <v>348</v>
      </c>
      <c r="F106" s="216">
        <v>6</v>
      </c>
      <c r="G106" s="212">
        <v>466.1</v>
      </c>
      <c r="H106" s="216" t="s">
        <v>318</v>
      </c>
      <c r="I106" s="229" t="s">
        <v>333</v>
      </c>
    </row>
    <row r="107" spans="1:9" s="229" customFormat="1" ht="37.5">
      <c r="A107" s="228" t="s">
        <v>201</v>
      </c>
      <c r="B107" s="216">
        <v>104</v>
      </c>
      <c r="C107" s="216">
        <v>40573868</v>
      </c>
      <c r="D107" s="215">
        <v>41082</v>
      </c>
      <c r="E107" s="216" t="s">
        <v>348</v>
      </c>
      <c r="F107" s="216">
        <v>4</v>
      </c>
      <c r="G107" s="212">
        <v>466.1</v>
      </c>
      <c r="H107" s="216" t="s">
        <v>319</v>
      </c>
      <c r="I107" s="229" t="s">
        <v>334</v>
      </c>
    </row>
    <row r="108" spans="1:9" s="229" customFormat="1" ht="37.5">
      <c r="A108" s="228" t="s">
        <v>201</v>
      </c>
      <c r="B108" s="216">
        <v>105</v>
      </c>
      <c r="C108" s="216">
        <v>40572218</v>
      </c>
      <c r="D108" s="215">
        <v>41082</v>
      </c>
      <c r="E108" s="216" t="s">
        <v>348</v>
      </c>
      <c r="F108" s="216">
        <v>15</v>
      </c>
      <c r="G108" s="212">
        <v>466.1</v>
      </c>
      <c r="H108" s="216" t="s">
        <v>322</v>
      </c>
      <c r="I108" s="229" t="s">
        <v>339</v>
      </c>
    </row>
    <row r="109" spans="1:9" s="229" customFormat="1" ht="37.5">
      <c r="A109" s="228" t="s">
        <v>201</v>
      </c>
      <c r="B109" s="216">
        <v>106</v>
      </c>
      <c r="C109" s="216">
        <v>40562529</v>
      </c>
      <c r="D109" s="215">
        <v>41064</v>
      </c>
      <c r="E109" s="216" t="s">
        <v>35</v>
      </c>
      <c r="F109" s="216">
        <v>15</v>
      </c>
      <c r="G109" s="212">
        <v>466.1</v>
      </c>
      <c r="H109" s="214" t="s">
        <v>359</v>
      </c>
      <c r="I109" s="222" t="s">
        <v>381</v>
      </c>
    </row>
    <row r="110" spans="1:9" s="229" customFormat="1" ht="37.5">
      <c r="A110" s="228" t="s">
        <v>201</v>
      </c>
      <c r="B110" s="216">
        <v>107</v>
      </c>
      <c r="C110" s="216">
        <v>40563981</v>
      </c>
      <c r="D110" s="215">
        <v>41066</v>
      </c>
      <c r="E110" s="216" t="s">
        <v>35</v>
      </c>
      <c r="F110" s="216">
        <v>15</v>
      </c>
      <c r="G110" s="212">
        <v>466.1</v>
      </c>
      <c r="H110" s="214" t="s">
        <v>382</v>
      </c>
      <c r="I110" s="222" t="s">
        <v>383</v>
      </c>
    </row>
    <row r="111" spans="1:9" s="229" customFormat="1" ht="37.5">
      <c r="A111" s="228" t="s">
        <v>201</v>
      </c>
      <c r="B111" s="216">
        <v>108</v>
      </c>
      <c r="C111" s="216">
        <v>40567151</v>
      </c>
      <c r="D111" s="215">
        <v>41078</v>
      </c>
      <c r="E111" s="216" t="s">
        <v>35</v>
      </c>
      <c r="F111" s="216">
        <v>15</v>
      </c>
      <c r="G111" s="212">
        <v>466.1</v>
      </c>
      <c r="H111" s="213" t="s">
        <v>360</v>
      </c>
      <c r="I111" s="222" t="s">
        <v>384</v>
      </c>
    </row>
    <row r="112" spans="1:9" s="229" customFormat="1" ht="37.5">
      <c r="A112" s="228" t="s">
        <v>201</v>
      </c>
      <c r="B112" s="216">
        <v>109</v>
      </c>
      <c r="C112" s="216">
        <v>40572538</v>
      </c>
      <c r="D112" s="215">
        <v>41078</v>
      </c>
      <c r="E112" s="216" t="s">
        <v>35</v>
      </c>
      <c r="F112" s="216">
        <v>15</v>
      </c>
      <c r="G112" s="212">
        <v>466.1</v>
      </c>
      <c r="H112" s="214" t="s">
        <v>358</v>
      </c>
      <c r="I112" s="221" t="s">
        <v>368</v>
      </c>
    </row>
    <row r="114" spans="6:8" ht="15">
      <c r="F114" s="70"/>
      <c r="G114" s="72"/>
      <c r="H114" s="71"/>
    </row>
    <row r="115" spans="6:8" ht="15">
      <c r="F115" s="70"/>
      <c r="G115" s="62"/>
      <c r="H115" s="71"/>
    </row>
  </sheetData>
  <sheetProtection/>
  <autoFilter ref="A3:I112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66"/>
  <sheetViews>
    <sheetView zoomScale="70" zoomScaleNormal="70" zoomScalePageLayoutView="0" workbookViewId="0" topLeftCell="A4">
      <selection activeCell="A17" sqref="A17:IV20"/>
    </sheetView>
  </sheetViews>
  <sheetFormatPr defaultColWidth="9.140625" defaultRowHeight="15"/>
  <cols>
    <col min="1" max="1" width="16.140625" style="46" customWidth="1"/>
    <col min="2" max="2" width="8.57421875" style="14" customWidth="1"/>
    <col min="3" max="3" width="16.57421875" style="14" customWidth="1"/>
    <col min="4" max="4" width="10.7109375" style="36" customWidth="1"/>
    <col min="5" max="5" width="8.421875" style="14" customWidth="1"/>
    <col min="6" max="6" width="8.8515625" style="45" customWidth="1"/>
    <col min="7" max="7" width="14.57421875" style="24" customWidth="1"/>
    <col min="8" max="8" width="45.8515625" style="43" customWidth="1"/>
    <col min="9" max="9" width="43.28125" style="14" customWidth="1"/>
    <col min="10" max="10" width="16.8515625" style="14" customWidth="1"/>
    <col min="11" max="16384" width="9.140625" style="14" customWidth="1"/>
  </cols>
  <sheetData>
    <row r="1" spans="1:8" s="41" customFormat="1" ht="15">
      <c r="A1" s="49"/>
      <c r="B1" s="50" t="s">
        <v>121</v>
      </c>
      <c r="C1" s="50"/>
      <c r="D1" s="51"/>
      <c r="E1" s="50"/>
      <c r="F1" s="52"/>
      <c r="G1" s="53"/>
      <c r="H1" s="42"/>
    </row>
    <row r="2" spans="1:9" s="41" customFormat="1" ht="120">
      <c r="A2" s="47" t="s">
        <v>0</v>
      </c>
      <c r="B2" s="19" t="s">
        <v>1</v>
      </c>
      <c r="C2" s="19" t="s">
        <v>9</v>
      </c>
      <c r="D2" s="40" t="s">
        <v>13</v>
      </c>
      <c r="E2" s="39" t="s">
        <v>12</v>
      </c>
      <c r="F2" s="19" t="s">
        <v>27</v>
      </c>
      <c r="G2" s="19" t="s">
        <v>36</v>
      </c>
      <c r="H2" s="19" t="s">
        <v>28</v>
      </c>
      <c r="I2" s="22" t="s">
        <v>39</v>
      </c>
    </row>
    <row r="3" spans="1:9" s="41" customFormat="1" ht="15">
      <c r="A3" s="54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2">
        <v>8</v>
      </c>
    </row>
    <row r="4" spans="1:9" s="41" customFormat="1" ht="15">
      <c r="A4" s="54"/>
      <c r="B4" s="26"/>
      <c r="C4" s="26"/>
      <c r="D4" s="26"/>
      <c r="E4" s="26"/>
      <c r="F4" s="26"/>
      <c r="G4" s="26"/>
      <c r="H4" s="26"/>
      <c r="I4" s="55"/>
    </row>
    <row r="5" spans="1:9" s="21" customFormat="1" ht="26.25" customHeight="1">
      <c r="A5" s="17" t="s">
        <v>31</v>
      </c>
      <c r="B5" s="22">
        <v>1</v>
      </c>
      <c r="C5" s="75">
        <v>40477490</v>
      </c>
      <c r="D5" s="48">
        <f>550/1.18</f>
        <v>466.10169491525426</v>
      </c>
      <c r="E5" s="74">
        <v>15</v>
      </c>
      <c r="F5" s="74">
        <v>298</v>
      </c>
      <c r="G5" s="88">
        <v>41088</v>
      </c>
      <c r="H5" s="75" t="s">
        <v>49</v>
      </c>
      <c r="I5" s="75" t="s">
        <v>118</v>
      </c>
    </row>
    <row r="6" spans="1:9" s="21" customFormat="1" ht="25.5" customHeight="1">
      <c r="A6" s="17" t="s">
        <v>31</v>
      </c>
      <c r="B6" s="22">
        <v>2</v>
      </c>
      <c r="C6" s="19">
        <v>40327553</v>
      </c>
      <c r="D6" s="48">
        <v>308567.2</v>
      </c>
      <c r="E6" s="19">
        <v>80</v>
      </c>
      <c r="F6" s="19">
        <v>370</v>
      </c>
      <c r="G6" s="18">
        <v>41075</v>
      </c>
      <c r="H6" s="91" t="s">
        <v>49</v>
      </c>
      <c r="I6" s="90" t="s">
        <v>119</v>
      </c>
    </row>
    <row r="7" spans="1:9" s="21" customFormat="1" ht="25.5" customHeight="1">
      <c r="A7" s="17" t="s">
        <v>31</v>
      </c>
      <c r="B7" s="22">
        <v>3</v>
      </c>
      <c r="C7" s="19">
        <v>40545696</v>
      </c>
      <c r="D7" s="19">
        <v>95037.38</v>
      </c>
      <c r="E7" s="19">
        <v>90</v>
      </c>
      <c r="F7" s="19">
        <v>445</v>
      </c>
      <c r="G7" s="18">
        <v>41089</v>
      </c>
      <c r="H7" s="91" t="s">
        <v>54</v>
      </c>
      <c r="I7" s="19" t="s">
        <v>199</v>
      </c>
    </row>
    <row r="8" spans="1:9" s="21" customFormat="1" ht="33" customHeight="1">
      <c r="A8" s="122" t="s">
        <v>282</v>
      </c>
      <c r="B8" s="121">
        <v>1</v>
      </c>
      <c r="C8" s="125">
        <v>40323978</v>
      </c>
      <c r="D8" s="126">
        <v>115712.70338983051</v>
      </c>
      <c r="E8" s="127">
        <v>30</v>
      </c>
      <c r="F8" s="128">
        <v>400</v>
      </c>
      <c r="G8" s="129">
        <v>41082</v>
      </c>
      <c r="H8" s="130" t="s">
        <v>215</v>
      </c>
      <c r="I8" s="131" t="s">
        <v>283</v>
      </c>
    </row>
    <row r="9" spans="1:9" s="21" customFormat="1" ht="30" customHeight="1">
      <c r="A9" s="122" t="s">
        <v>282</v>
      </c>
      <c r="B9" s="121">
        <v>2</v>
      </c>
      <c r="C9" s="102">
        <v>40442825</v>
      </c>
      <c r="D9" s="132">
        <v>466.10169491525426</v>
      </c>
      <c r="E9" s="102">
        <v>15</v>
      </c>
      <c r="F9" s="100">
        <v>353</v>
      </c>
      <c r="G9" s="133">
        <v>41088</v>
      </c>
      <c r="H9" s="100" t="s">
        <v>215</v>
      </c>
      <c r="I9" s="102" t="s">
        <v>284</v>
      </c>
    </row>
    <row r="10" spans="1:10" s="21" customFormat="1" ht="30" customHeight="1">
      <c r="A10" s="122" t="s">
        <v>282</v>
      </c>
      <c r="B10" s="121">
        <v>3</v>
      </c>
      <c r="C10" s="102">
        <v>40450303</v>
      </c>
      <c r="D10" s="134">
        <v>466.10169491525426</v>
      </c>
      <c r="E10" s="102">
        <v>5</v>
      </c>
      <c r="F10" s="100">
        <v>354</v>
      </c>
      <c r="G10" s="133">
        <v>41082</v>
      </c>
      <c r="H10" s="100" t="s">
        <v>215</v>
      </c>
      <c r="I10" s="124" t="s">
        <v>285</v>
      </c>
      <c r="J10" s="103"/>
    </row>
    <row r="11" spans="1:9" s="21" customFormat="1" ht="27" customHeight="1">
      <c r="A11" s="122" t="s">
        <v>282</v>
      </c>
      <c r="B11" s="121">
        <v>4</v>
      </c>
      <c r="C11" s="102">
        <v>40503420</v>
      </c>
      <c r="D11" s="135">
        <v>250569.34745762715</v>
      </c>
      <c r="E11" s="102">
        <v>280</v>
      </c>
      <c r="F11" s="136">
        <v>341</v>
      </c>
      <c r="G11" s="133">
        <v>41082</v>
      </c>
      <c r="H11" s="137" t="s">
        <v>215</v>
      </c>
      <c r="I11" s="102" t="s">
        <v>286</v>
      </c>
    </row>
    <row r="12" spans="1:14" s="160" customFormat="1" ht="34.5" customHeight="1">
      <c r="A12" s="153"/>
      <c r="B12" s="154">
        <v>1</v>
      </c>
      <c r="C12" s="155">
        <v>40390227</v>
      </c>
      <c r="D12" s="156">
        <v>466.10169491525426</v>
      </c>
      <c r="E12" s="155">
        <v>15</v>
      </c>
      <c r="F12" s="157">
        <v>288</v>
      </c>
      <c r="G12" s="158">
        <v>41082</v>
      </c>
      <c r="H12" s="155" t="s">
        <v>295</v>
      </c>
      <c r="I12" s="159" t="s">
        <v>312</v>
      </c>
      <c r="K12" s="161"/>
      <c r="L12" s="161"/>
      <c r="M12" s="161"/>
      <c r="N12" s="161"/>
    </row>
    <row r="13" spans="1:14" s="160" customFormat="1" ht="36.75" customHeight="1">
      <c r="A13" s="153"/>
      <c r="B13" s="154">
        <v>2</v>
      </c>
      <c r="C13" s="155">
        <v>40484592</v>
      </c>
      <c r="D13" s="156">
        <v>466.10169491525426</v>
      </c>
      <c r="E13" s="155">
        <v>7</v>
      </c>
      <c r="F13" s="157">
        <v>413</v>
      </c>
      <c r="G13" s="158">
        <v>41088</v>
      </c>
      <c r="H13" s="155" t="s">
        <v>292</v>
      </c>
      <c r="I13" s="159" t="s">
        <v>313</v>
      </c>
      <c r="K13" s="161"/>
      <c r="L13" s="161"/>
      <c r="M13" s="161"/>
      <c r="N13" s="161"/>
    </row>
    <row r="14" spans="1:14" s="160" customFormat="1" ht="34.5" customHeight="1">
      <c r="A14" s="153"/>
      <c r="B14" s="154">
        <v>3</v>
      </c>
      <c r="C14" s="162">
        <v>40563315</v>
      </c>
      <c r="D14" s="163">
        <v>85014.60169491525</v>
      </c>
      <c r="E14" s="162">
        <v>95</v>
      </c>
      <c r="F14" s="162">
        <v>389</v>
      </c>
      <c r="G14" s="164">
        <v>41089</v>
      </c>
      <c r="H14" s="162" t="s">
        <v>301</v>
      </c>
      <c r="I14" s="162" t="s">
        <v>314</v>
      </c>
      <c r="K14" s="161"/>
      <c r="L14" s="161"/>
      <c r="M14" s="161"/>
      <c r="N14" s="161"/>
    </row>
    <row r="15" spans="1:9" ht="18.75">
      <c r="A15" s="175" t="s">
        <v>34</v>
      </c>
      <c r="B15" s="176">
        <v>1</v>
      </c>
      <c r="C15" s="171">
        <v>40406150</v>
      </c>
      <c r="D15" s="177">
        <v>466.1</v>
      </c>
      <c r="E15" s="178">
        <v>8</v>
      </c>
      <c r="F15" s="96">
        <v>393</v>
      </c>
      <c r="G15" s="167">
        <v>41075</v>
      </c>
      <c r="H15" s="96" t="s">
        <v>315</v>
      </c>
      <c r="I15" s="104" t="s">
        <v>351</v>
      </c>
    </row>
    <row r="16" spans="1:9" ht="18.75">
      <c r="A16" s="175" t="s">
        <v>34</v>
      </c>
      <c r="B16" s="176">
        <v>2</v>
      </c>
      <c r="C16" s="171">
        <v>40474741</v>
      </c>
      <c r="D16" s="177">
        <v>466.1</v>
      </c>
      <c r="E16" s="178">
        <v>5</v>
      </c>
      <c r="F16" s="96">
        <v>304</v>
      </c>
      <c r="G16" s="167">
        <v>41082</v>
      </c>
      <c r="H16" s="96" t="s">
        <v>324</v>
      </c>
      <c r="I16" s="113" t="s">
        <v>352</v>
      </c>
    </row>
    <row r="17" spans="1:10" ht="62.25" customHeight="1">
      <c r="A17" s="98" t="s">
        <v>201</v>
      </c>
      <c r="B17" s="176">
        <v>1</v>
      </c>
      <c r="C17" s="26">
        <v>40333742</v>
      </c>
      <c r="D17" s="197">
        <v>466.1</v>
      </c>
      <c r="E17" s="198">
        <v>5</v>
      </c>
      <c r="F17" s="26">
        <v>388</v>
      </c>
      <c r="G17" s="191">
        <v>41075</v>
      </c>
      <c r="H17" s="185" t="s">
        <v>385</v>
      </c>
      <c r="I17" s="192" t="s">
        <v>386</v>
      </c>
      <c r="J17" s="199"/>
    </row>
    <row r="18" spans="1:10" ht="29.25" customHeight="1">
      <c r="A18" s="98" t="s">
        <v>201</v>
      </c>
      <c r="B18" s="176">
        <v>2</v>
      </c>
      <c r="C18" s="26">
        <v>40369155</v>
      </c>
      <c r="D18" s="197">
        <v>466.1</v>
      </c>
      <c r="E18" s="200">
        <v>15</v>
      </c>
      <c r="F18" s="26">
        <v>158</v>
      </c>
      <c r="G18" s="191">
        <v>41088</v>
      </c>
      <c r="H18" s="185" t="s">
        <v>387</v>
      </c>
      <c r="I18" s="192" t="s">
        <v>388</v>
      </c>
      <c r="J18" s="201"/>
    </row>
    <row r="19" spans="1:10" ht="41.25" customHeight="1">
      <c r="A19" s="98" t="s">
        <v>201</v>
      </c>
      <c r="B19" s="176">
        <v>3</v>
      </c>
      <c r="C19" s="26">
        <v>40405975</v>
      </c>
      <c r="D19" s="197">
        <v>466.1</v>
      </c>
      <c r="E19" s="200">
        <v>5</v>
      </c>
      <c r="F19" s="26">
        <v>372</v>
      </c>
      <c r="G19" s="191">
        <v>41075</v>
      </c>
      <c r="H19" s="185" t="s">
        <v>389</v>
      </c>
      <c r="I19" s="192" t="s">
        <v>390</v>
      </c>
      <c r="J19" s="202"/>
    </row>
    <row r="20" spans="1:10" ht="27.75" customHeight="1">
      <c r="A20" s="98" t="s">
        <v>201</v>
      </c>
      <c r="B20" s="176">
        <v>4</v>
      </c>
      <c r="C20" s="26">
        <v>40497457</v>
      </c>
      <c r="D20" s="197">
        <v>466.1</v>
      </c>
      <c r="E20" s="200">
        <v>5</v>
      </c>
      <c r="F20" s="26">
        <v>419</v>
      </c>
      <c r="G20" s="191">
        <v>41088</v>
      </c>
      <c r="H20" s="186" t="s">
        <v>391</v>
      </c>
      <c r="I20" s="192" t="s">
        <v>392</v>
      </c>
      <c r="J20" s="199"/>
    </row>
    <row r="21" spans="1:256" s="41" customFormat="1" ht="18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8" s="41" customFormat="1" ht="15">
      <c r="A22" s="54" t="s">
        <v>30</v>
      </c>
      <c r="B22" s="47">
        <v>24</v>
      </c>
      <c r="C22" s="55"/>
      <c r="D22" s="56">
        <f>SUM(D5:D7)</f>
        <v>404070.6816949153</v>
      </c>
      <c r="E22" s="57">
        <f>SUM(E5:E7)</f>
        <v>185</v>
      </c>
      <c r="F22" s="64"/>
      <c r="G22" s="65"/>
      <c r="H22" s="66"/>
    </row>
    <row r="23" spans="1:8" s="41" customFormat="1" ht="15">
      <c r="A23" s="49"/>
      <c r="C23" s="44"/>
      <c r="D23" s="63"/>
      <c r="E23" s="34">
        <f>E22/1000</f>
        <v>0.185</v>
      </c>
      <c r="F23" s="52"/>
      <c r="G23" s="21"/>
      <c r="H23" s="43"/>
    </row>
    <row r="24" spans="1:8" s="41" customFormat="1" ht="15">
      <c r="A24" s="49"/>
      <c r="D24" s="58"/>
      <c r="F24" s="52"/>
      <c r="G24" s="21"/>
      <c r="H24" s="43"/>
    </row>
    <row r="25" spans="1:8" s="41" customFormat="1" ht="15">
      <c r="A25" s="49"/>
      <c r="D25" s="58"/>
      <c r="F25" s="52"/>
      <c r="G25" s="21"/>
      <c r="H25" s="43"/>
    </row>
    <row r="26" spans="1:8" s="41" customFormat="1" ht="15">
      <c r="A26" s="49"/>
      <c r="D26" s="58"/>
      <c r="F26" s="52"/>
      <c r="G26" s="21"/>
      <c r="H26" s="43"/>
    </row>
    <row r="27" spans="1:8" s="41" customFormat="1" ht="15">
      <c r="A27" s="49"/>
      <c r="D27" s="58"/>
      <c r="F27" s="52"/>
      <c r="G27" s="21"/>
      <c r="H27" s="43"/>
    </row>
    <row r="28" spans="1:8" s="41" customFormat="1" ht="15">
      <c r="A28" s="49"/>
      <c r="D28" s="58"/>
      <c r="F28" s="52"/>
      <c r="G28" s="21"/>
      <c r="H28" s="43"/>
    </row>
    <row r="29" spans="1:8" s="41" customFormat="1" ht="15">
      <c r="A29" s="49"/>
      <c r="D29" s="58"/>
      <c r="F29" s="52"/>
      <c r="G29" s="21"/>
      <c r="H29" s="43"/>
    </row>
    <row r="30" spans="1:8" s="41" customFormat="1" ht="15">
      <c r="A30" s="49"/>
      <c r="D30" s="58"/>
      <c r="F30" s="52"/>
      <c r="G30" s="21"/>
      <c r="H30" s="43"/>
    </row>
    <row r="31" spans="1:8" s="41" customFormat="1" ht="15">
      <c r="A31" s="49"/>
      <c r="D31" s="58"/>
      <c r="F31" s="52"/>
      <c r="G31" s="21"/>
      <c r="H31" s="43"/>
    </row>
    <row r="32" spans="1:8" s="41" customFormat="1" ht="15">
      <c r="A32" s="49"/>
      <c r="D32" s="58"/>
      <c r="F32" s="52"/>
      <c r="G32" s="21"/>
      <c r="H32" s="43"/>
    </row>
    <row r="33" spans="1:8" s="41" customFormat="1" ht="15">
      <c r="A33" s="49"/>
      <c r="D33" s="58"/>
      <c r="F33" s="52"/>
      <c r="G33" s="21"/>
      <c r="H33" s="43"/>
    </row>
    <row r="34" spans="1:8" s="41" customFormat="1" ht="15">
      <c r="A34" s="49"/>
      <c r="D34" s="58"/>
      <c r="F34" s="52"/>
      <c r="G34" s="21"/>
      <c r="H34" s="43"/>
    </row>
    <row r="35" spans="1:8" s="41" customFormat="1" ht="15">
      <c r="A35" s="49"/>
      <c r="D35" s="58"/>
      <c r="F35" s="52"/>
      <c r="G35" s="21"/>
      <c r="H35" s="43"/>
    </row>
    <row r="36" spans="1:8" s="41" customFormat="1" ht="15">
      <c r="A36" s="49"/>
      <c r="D36" s="58"/>
      <c r="F36" s="52"/>
      <c r="G36" s="21"/>
      <c r="H36" s="43"/>
    </row>
    <row r="37" spans="1:8" s="41" customFormat="1" ht="15">
      <c r="A37" s="49"/>
      <c r="D37" s="58"/>
      <c r="F37" s="52"/>
      <c r="G37" s="21"/>
      <c r="H37" s="43"/>
    </row>
    <row r="38" spans="1:8" s="41" customFormat="1" ht="15">
      <c r="A38" s="49"/>
      <c r="D38" s="58"/>
      <c r="F38" s="52"/>
      <c r="G38" s="21"/>
      <c r="H38" s="43"/>
    </row>
    <row r="39" spans="1:8" s="41" customFormat="1" ht="15">
      <c r="A39" s="49"/>
      <c r="D39" s="58"/>
      <c r="F39" s="52"/>
      <c r="G39" s="21"/>
      <c r="H39" s="43"/>
    </row>
    <row r="40" spans="1:8" s="41" customFormat="1" ht="15">
      <c r="A40" s="49"/>
      <c r="D40" s="58"/>
      <c r="F40" s="52"/>
      <c r="G40" s="21"/>
      <c r="H40" s="43"/>
    </row>
    <row r="41" spans="1:8" s="41" customFormat="1" ht="15">
      <c r="A41" s="49"/>
      <c r="D41" s="58"/>
      <c r="F41" s="52"/>
      <c r="G41" s="21"/>
      <c r="H41" s="43"/>
    </row>
    <row r="42" spans="1:8" s="41" customFormat="1" ht="15">
      <c r="A42" s="49"/>
      <c r="D42" s="58"/>
      <c r="F42" s="52"/>
      <c r="G42" s="21"/>
      <c r="H42" s="43"/>
    </row>
    <row r="43" spans="1:8" s="41" customFormat="1" ht="15">
      <c r="A43" s="49"/>
      <c r="D43" s="58"/>
      <c r="F43" s="52"/>
      <c r="G43" s="21"/>
      <c r="H43" s="43"/>
    </row>
    <row r="44" spans="1:8" s="41" customFormat="1" ht="15">
      <c r="A44" s="49"/>
      <c r="D44" s="58"/>
      <c r="F44" s="52"/>
      <c r="G44" s="21"/>
      <c r="H44" s="43"/>
    </row>
    <row r="45" spans="1:8" s="41" customFormat="1" ht="15">
      <c r="A45" s="49"/>
      <c r="D45" s="58"/>
      <c r="F45" s="52"/>
      <c r="G45" s="21"/>
      <c r="H45" s="43"/>
    </row>
    <row r="46" spans="1:8" s="41" customFormat="1" ht="15">
      <c r="A46" s="49"/>
      <c r="D46" s="58"/>
      <c r="F46" s="52"/>
      <c r="G46" s="21"/>
      <c r="H46" s="43"/>
    </row>
    <row r="47" spans="1:8" s="41" customFormat="1" ht="15">
      <c r="A47" s="49"/>
      <c r="D47" s="58"/>
      <c r="F47" s="52"/>
      <c r="G47" s="21"/>
      <c r="H47" s="43"/>
    </row>
    <row r="48" spans="1:8" s="41" customFormat="1" ht="15">
      <c r="A48" s="49"/>
      <c r="D48" s="58"/>
      <c r="F48" s="52"/>
      <c r="G48" s="21"/>
      <c r="H48" s="43"/>
    </row>
    <row r="49" spans="1:8" s="41" customFormat="1" ht="15">
      <c r="A49" s="49"/>
      <c r="D49" s="58"/>
      <c r="F49" s="52"/>
      <c r="G49" s="21"/>
      <c r="H49" s="43"/>
    </row>
    <row r="50" spans="1:8" s="41" customFormat="1" ht="15">
      <c r="A50" s="49"/>
      <c r="D50" s="58"/>
      <c r="F50" s="52"/>
      <c r="G50" s="21"/>
      <c r="H50" s="43"/>
    </row>
    <row r="51" spans="1:8" s="41" customFormat="1" ht="15">
      <c r="A51" s="49"/>
      <c r="D51" s="58"/>
      <c r="F51" s="52"/>
      <c r="G51" s="21"/>
      <c r="H51" s="43"/>
    </row>
    <row r="52" spans="1:8" s="41" customFormat="1" ht="15">
      <c r="A52" s="49"/>
      <c r="D52" s="58"/>
      <c r="F52" s="52"/>
      <c r="G52" s="21"/>
      <c r="H52" s="43"/>
    </row>
    <row r="53" spans="1:8" s="41" customFormat="1" ht="15">
      <c r="A53" s="49"/>
      <c r="D53" s="58"/>
      <c r="F53" s="52"/>
      <c r="G53" s="21"/>
      <c r="H53" s="43"/>
    </row>
    <row r="54" spans="1:8" s="41" customFormat="1" ht="15">
      <c r="A54" s="49"/>
      <c r="D54" s="58"/>
      <c r="F54" s="52"/>
      <c r="G54" s="21"/>
      <c r="H54" s="43"/>
    </row>
    <row r="55" spans="1:8" s="41" customFormat="1" ht="15">
      <c r="A55" s="49"/>
      <c r="D55" s="58"/>
      <c r="F55" s="52"/>
      <c r="G55" s="21"/>
      <c r="H55" s="43"/>
    </row>
    <row r="56" spans="1:8" s="41" customFormat="1" ht="15">
      <c r="A56" s="49"/>
      <c r="D56" s="58"/>
      <c r="F56" s="52"/>
      <c r="G56" s="21"/>
      <c r="H56" s="43"/>
    </row>
    <row r="57" spans="1:8" s="41" customFormat="1" ht="15">
      <c r="A57" s="49"/>
      <c r="D57" s="58"/>
      <c r="F57" s="52"/>
      <c r="G57" s="21"/>
      <c r="H57" s="43"/>
    </row>
    <row r="58" spans="1:8" s="41" customFormat="1" ht="15">
      <c r="A58" s="49"/>
      <c r="D58" s="58"/>
      <c r="F58" s="52"/>
      <c r="G58" s="21"/>
      <c r="H58" s="43"/>
    </row>
    <row r="59" spans="1:8" s="41" customFormat="1" ht="15">
      <c r="A59" s="49"/>
      <c r="D59" s="58"/>
      <c r="F59" s="52"/>
      <c r="G59" s="21"/>
      <c r="H59" s="43"/>
    </row>
    <row r="60" spans="1:8" s="41" customFormat="1" ht="15">
      <c r="A60" s="49"/>
      <c r="D60" s="58"/>
      <c r="F60" s="52"/>
      <c r="G60" s="21"/>
      <c r="H60" s="43"/>
    </row>
    <row r="61" spans="1:8" s="41" customFormat="1" ht="15">
      <c r="A61" s="49"/>
      <c r="D61" s="58"/>
      <c r="F61" s="52"/>
      <c r="G61" s="21"/>
      <c r="H61" s="43"/>
    </row>
    <row r="62" spans="1:8" s="41" customFormat="1" ht="15">
      <c r="A62" s="49"/>
      <c r="D62" s="58"/>
      <c r="F62" s="52"/>
      <c r="G62" s="21"/>
      <c r="H62" s="43"/>
    </row>
    <row r="63" spans="1:8" s="41" customFormat="1" ht="15">
      <c r="A63" s="49"/>
      <c r="D63" s="58"/>
      <c r="F63" s="52"/>
      <c r="G63" s="21"/>
      <c r="H63" s="43"/>
    </row>
    <row r="64" spans="1:8" s="41" customFormat="1" ht="15">
      <c r="A64" s="49"/>
      <c r="D64" s="58"/>
      <c r="F64" s="52"/>
      <c r="G64" s="21"/>
      <c r="H64" s="43"/>
    </row>
    <row r="65" spans="1:8" s="41" customFormat="1" ht="15">
      <c r="A65" s="49"/>
      <c r="D65" s="58"/>
      <c r="F65" s="52"/>
      <c r="G65" s="21"/>
      <c r="H65" s="43"/>
    </row>
    <row r="66" spans="1:8" s="41" customFormat="1" ht="15">
      <c r="A66" s="49"/>
      <c r="D66" s="58"/>
      <c r="F66" s="52"/>
      <c r="G66" s="21"/>
      <c r="H66" s="43"/>
    </row>
    <row r="67" spans="1:8" s="41" customFormat="1" ht="15">
      <c r="A67" s="49"/>
      <c r="D67" s="58"/>
      <c r="F67" s="52"/>
      <c r="G67" s="21"/>
      <c r="H67" s="43"/>
    </row>
    <row r="68" spans="1:8" s="41" customFormat="1" ht="15">
      <c r="A68" s="49"/>
      <c r="D68" s="58"/>
      <c r="F68" s="52"/>
      <c r="G68" s="21"/>
      <c r="H68" s="43"/>
    </row>
    <row r="69" spans="1:8" s="41" customFormat="1" ht="15">
      <c r="A69" s="49"/>
      <c r="D69" s="58"/>
      <c r="F69" s="52"/>
      <c r="G69" s="21"/>
      <c r="H69" s="43"/>
    </row>
    <row r="70" spans="1:8" s="41" customFormat="1" ht="15">
      <c r="A70" s="49"/>
      <c r="D70" s="58"/>
      <c r="F70" s="52"/>
      <c r="G70" s="21"/>
      <c r="H70" s="43"/>
    </row>
    <row r="71" spans="1:8" s="41" customFormat="1" ht="15">
      <c r="A71" s="49"/>
      <c r="D71" s="58"/>
      <c r="F71" s="52"/>
      <c r="G71" s="21"/>
      <c r="H71" s="43"/>
    </row>
    <row r="72" spans="1:8" s="41" customFormat="1" ht="15">
      <c r="A72" s="49"/>
      <c r="D72" s="58"/>
      <c r="F72" s="52"/>
      <c r="G72" s="21"/>
      <c r="H72" s="43"/>
    </row>
    <row r="73" spans="1:8" s="41" customFormat="1" ht="15">
      <c r="A73" s="49"/>
      <c r="D73" s="58"/>
      <c r="F73" s="52"/>
      <c r="G73" s="21"/>
      <c r="H73" s="43"/>
    </row>
    <row r="74" spans="1:8" s="41" customFormat="1" ht="15">
      <c r="A74" s="49"/>
      <c r="D74" s="58"/>
      <c r="F74" s="52"/>
      <c r="G74" s="21"/>
      <c r="H74" s="43"/>
    </row>
    <row r="75" spans="1:8" s="41" customFormat="1" ht="15">
      <c r="A75" s="49"/>
      <c r="D75" s="58"/>
      <c r="F75" s="52"/>
      <c r="G75" s="21"/>
      <c r="H75" s="43"/>
    </row>
    <row r="76" spans="1:8" s="41" customFormat="1" ht="15">
      <c r="A76" s="49"/>
      <c r="D76" s="58"/>
      <c r="F76" s="52"/>
      <c r="G76" s="21"/>
      <c r="H76" s="43"/>
    </row>
    <row r="77" spans="1:8" s="41" customFormat="1" ht="15">
      <c r="A77" s="49"/>
      <c r="D77" s="58"/>
      <c r="F77" s="52"/>
      <c r="G77" s="21"/>
      <c r="H77" s="43"/>
    </row>
    <row r="78" spans="1:8" s="41" customFormat="1" ht="15">
      <c r="A78" s="49"/>
      <c r="D78" s="58"/>
      <c r="F78" s="52"/>
      <c r="G78" s="21"/>
      <c r="H78" s="43"/>
    </row>
    <row r="79" spans="1:8" s="41" customFormat="1" ht="15">
      <c r="A79" s="49"/>
      <c r="D79" s="58"/>
      <c r="F79" s="52"/>
      <c r="G79" s="21"/>
      <c r="H79" s="43"/>
    </row>
    <row r="80" spans="1:8" s="41" customFormat="1" ht="15">
      <c r="A80" s="49"/>
      <c r="D80" s="58"/>
      <c r="F80" s="52"/>
      <c r="G80" s="21"/>
      <c r="H80" s="43"/>
    </row>
    <row r="81" spans="1:8" s="41" customFormat="1" ht="15">
      <c r="A81" s="49"/>
      <c r="D81" s="58"/>
      <c r="F81" s="52"/>
      <c r="G81" s="21"/>
      <c r="H81" s="43"/>
    </row>
    <row r="82" spans="1:8" s="41" customFormat="1" ht="15">
      <c r="A82" s="49"/>
      <c r="D82" s="58"/>
      <c r="F82" s="52"/>
      <c r="G82" s="21"/>
      <c r="H82" s="43"/>
    </row>
    <row r="83" spans="1:8" s="41" customFormat="1" ht="15">
      <c r="A83" s="49"/>
      <c r="D83" s="58"/>
      <c r="F83" s="52"/>
      <c r="G83" s="21"/>
      <c r="H83" s="43"/>
    </row>
    <row r="84" spans="1:8" s="41" customFormat="1" ht="15">
      <c r="A84" s="49"/>
      <c r="D84" s="58"/>
      <c r="F84" s="52"/>
      <c r="G84" s="21"/>
      <c r="H84" s="43"/>
    </row>
    <row r="85" spans="1:8" s="41" customFormat="1" ht="15">
      <c r="A85" s="49"/>
      <c r="D85" s="58"/>
      <c r="F85" s="52"/>
      <c r="G85" s="21"/>
      <c r="H85" s="43"/>
    </row>
    <row r="86" spans="1:8" s="41" customFormat="1" ht="15">
      <c r="A86" s="49"/>
      <c r="D86" s="58"/>
      <c r="F86" s="52"/>
      <c r="G86" s="21"/>
      <c r="H86" s="43"/>
    </row>
    <row r="87" spans="1:8" s="41" customFormat="1" ht="15">
      <c r="A87" s="49"/>
      <c r="D87" s="58"/>
      <c r="F87" s="52"/>
      <c r="G87" s="21"/>
      <c r="H87" s="43"/>
    </row>
    <row r="88" spans="1:8" s="41" customFormat="1" ht="15">
      <c r="A88" s="49"/>
      <c r="D88" s="58"/>
      <c r="F88" s="52"/>
      <c r="G88" s="21"/>
      <c r="H88" s="43"/>
    </row>
    <row r="89" spans="1:8" s="41" customFormat="1" ht="15">
      <c r="A89" s="49"/>
      <c r="D89" s="58"/>
      <c r="F89" s="52"/>
      <c r="G89" s="21"/>
      <c r="H89" s="43"/>
    </row>
    <row r="90" spans="1:8" s="41" customFormat="1" ht="15">
      <c r="A90" s="49"/>
      <c r="D90" s="58"/>
      <c r="F90" s="52"/>
      <c r="G90" s="21"/>
      <c r="H90" s="43"/>
    </row>
    <row r="91" spans="1:8" s="41" customFormat="1" ht="15">
      <c r="A91" s="49"/>
      <c r="D91" s="58"/>
      <c r="F91" s="52"/>
      <c r="G91" s="21"/>
      <c r="H91" s="43"/>
    </row>
    <row r="92" spans="1:8" s="41" customFormat="1" ht="15">
      <c r="A92" s="49"/>
      <c r="D92" s="58"/>
      <c r="F92" s="52"/>
      <c r="G92" s="21"/>
      <c r="H92" s="43"/>
    </row>
    <row r="93" spans="1:8" s="41" customFormat="1" ht="15">
      <c r="A93" s="49"/>
      <c r="D93" s="58"/>
      <c r="F93" s="52"/>
      <c r="G93" s="21"/>
      <c r="H93" s="43"/>
    </row>
    <row r="94" spans="1:8" s="41" customFormat="1" ht="15">
      <c r="A94" s="49"/>
      <c r="D94" s="58"/>
      <c r="F94" s="52"/>
      <c r="G94" s="21"/>
      <c r="H94" s="43"/>
    </row>
    <row r="95" spans="1:8" s="41" customFormat="1" ht="15">
      <c r="A95" s="49"/>
      <c r="D95" s="58"/>
      <c r="F95" s="52"/>
      <c r="G95" s="21"/>
      <c r="H95" s="43"/>
    </row>
    <row r="96" spans="1:8" s="41" customFormat="1" ht="15">
      <c r="A96" s="49"/>
      <c r="D96" s="58"/>
      <c r="F96" s="52"/>
      <c r="G96" s="21"/>
      <c r="H96" s="43"/>
    </row>
    <row r="97" spans="1:8" s="41" customFormat="1" ht="15">
      <c r="A97" s="49"/>
      <c r="D97" s="58"/>
      <c r="F97" s="52"/>
      <c r="G97" s="21"/>
      <c r="H97" s="43"/>
    </row>
    <row r="98" spans="1:8" s="41" customFormat="1" ht="15">
      <c r="A98" s="49"/>
      <c r="D98" s="58"/>
      <c r="F98" s="52"/>
      <c r="G98" s="21"/>
      <c r="H98" s="43"/>
    </row>
    <row r="99" spans="1:8" s="41" customFormat="1" ht="15">
      <c r="A99" s="49"/>
      <c r="D99" s="58"/>
      <c r="F99" s="52"/>
      <c r="G99" s="21"/>
      <c r="H99" s="43"/>
    </row>
    <row r="100" spans="1:8" s="41" customFormat="1" ht="15">
      <c r="A100" s="49"/>
      <c r="D100" s="58"/>
      <c r="F100" s="52"/>
      <c r="G100" s="21"/>
      <c r="H100" s="43"/>
    </row>
    <row r="101" spans="1:8" s="41" customFormat="1" ht="15">
      <c r="A101" s="49"/>
      <c r="D101" s="58"/>
      <c r="F101" s="52"/>
      <c r="G101" s="21"/>
      <c r="H101" s="43"/>
    </row>
    <row r="102" spans="1:8" s="41" customFormat="1" ht="15">
      <c r="A102" s="49"/>
      <c r="D102" s="58"/>
      <c r="F102" s="52"/>
      <c r="G102" s="21"/>
      <c r="H102" s="43"/>
    </row>
    <row r="103" spans="1:8" s="41" customFormat="1" ht="15">
      <c r="A103" s="49"/>
      <c r="D103" s="58"/>
      <c r="F103" s="52"/>
      <c r="G103" s="21"/>
      <c r="H103" s="43"/>
    </row>
    <row r="104" spans="1:8" s="41" customFormat="1" ht="15">
      <c r="A104" s="49"/>
      <c r="D104" s="58"/>
      <c r="F104" s="52"/>
      <c r="G104" s="21"/>
      <c r="H104" s="43"/>
    </row>
    <row r="105" spans="1:8" s="41" customFormat="1" ht="15">
      <c r="A105" s="49"/>
      <c r="D105" s="58"/>
      <c r="F105" s="52"/>
      <c r="G105" s="21"/>
      <c r="H105" s="43"/>
    </row>
    <row r="106" spans="1:8" s="41" customFormat="1" ht="15">
      <c r="A106" s="49"/>
      <c r="D106" s="58"/>
      <c r="F106" s="52"/>
      <c r="G106" s="21"/>
      <c r="H106" s="43"/>
    </row>
    <row r="107" spans="1:8" s="41" customFormat="1" ht="15">
      <c r="A107" s="49"/>
      <c r="D107" s="58"/>
      <c r="F107" s="52"/>
      <c r="G107" s="21"/>
      <c r="H107" s="43"/>
    </row>
    <row r="108" spans="1:8" s="41" customFormat="1" ht="15">
      <c r="A108" s="49"/>
      <c r="D108" s="58"/>
      <c r="F108" s="52"/>
      <c r="G108" s="21"/>
      <c r="H108" s="43"/>
    </row>
    <row r="109" spans="1:8" s="41" customFormat="1" ht="15">
      <c r="A109" s="49"/>
      <c r="D109" s="58"/>
      <c r="F109" s="52"/>
      <c r="G109" s="21"/>
      <c r="H109" s="43"/>
    </row>
    <row r="110" spans="1:8" s="41" customFormat="1" ht="15">
      <c r="A110" s="49"/>
      <c r="D110" s="58"/>
      <c r="F110" s="52"/>
      <c r="G110" s="21"/>
      <c r="H110" s="43"/>
    </row>
    <row r="111" spans="1:8" s="41" customFormat="1" ht="15">
      <c r="A111" s="49"/>
      <c r="D111" s="58"/>
      <c r="F111" s="52"/>
      <c r="G111" s="21"/>
      <c r="H111" s="43"/>
    </row>
    <row r="112" spans="1:8" s="41" customFormat="1" ht="15">
      <c r="A112" s="49"/>
      <c r="D112" s="58"/>
      <c r="F112" s="52"/>
      <c r="G112" s="21"/>
      <c r="H112" s="43"/>
    </row>
    <row r="113" spans="1:8" s="41" customFormat="1" ht="15">
      <c r="A113" s="49"/>
      <c r="D113" s="58"/>
      <c r="F113" s="52"/>
      <c r="G113" s="21"/>
      <c r="H113" s="43"/>
    </row>
    <row r="114" spans="1:8" s="41" customFormat="1" ht="15">
      <c r="A114" s="49"/>
      <c r="D114" s="58"/>
      <c r="F114" s="52"/>
      <c r="G114" s="21"/>
      <c r="H114" s="43"/>
    </row>
    <row r="115" spans="1:8" s="41" customFormat="1" ht="15">
      <c r="A115" s="49"/>
      <c r="D115" s="58"/>
      <c r="F115" s="52"/>
      <c r="G115" s="21"/>
      <c r="H115" s="43"/>
    </row>
    <row r="116" spans="1:8" s="41" customFormat="1" ht="15">
      <c r="A116" s="49"/>
      <c r="D116" s="58"/>
      <c r="F116" s="52"/>
      <c r="G116" s="21"/>
      <c r="H116" s="43"/>
    </row>
    <row r="117" spans="1:8" s="41" customFormat="1" ht="15">
      <c r="A117" s="49"/>
      <c r="D117" s="58"/>
      <c r="F117" s="52"/>
      <c r="G117" s="21"/>
      <c r="H117" s="43"/>
    </row>
    <row r="118" spans="1:8" s="41" customFormat="1" ht="15">
      <c r="A118" s="49"/>
      <c r="D118" s="58"/>
      <c r="F118" s="52"/>
      <c r="G118" s="21"/>
      <c r="H118" s="43"/>
    </row>
    <row r="119" spans="1:8" s="41" customFormat="1" ht="15">
      <c r="A119" s="49"/>
      <c r="D119" s="58"/>
      <c r="F119" s="52"/>
      <c r="G119" s="21"/>
      <c r="H119" s="43"/>
    </row>
    <row r="120" spans="1:8" s="41" customFormat="1" ht="15">
      <c r="A120" s="49"/>
      <c r="D120" s="58"/>
      <c r="F120" s="52"/>
      <c r="G120" s="21"/>
      <c r="H120" s="43"/>
    </row>
    <row r="121" spans="1:8" s="41" customFormat="1" ht="15">
      <c r="A121" s="49"/>
      <c r="D121" s="58"/>
      <c r="F121" s="52"/>
      <c r="G121" s="21"/>
      <c r="H121" s="43"/>
    </row>
    <row r="122" spans="1:8" s="41" customFormat="1" ht="15">
      <c r="A122" s="49"/>
      <c r="D122" s="58"/>
      <c r="F122" s="52"/>
      <c r="G122" s="21"/>
      <c r="H122" s="43"/>
    </row>
    <row r="123" spans="1:8" s="41" customFormat="1" ht="15">
      <c r="A123" s="49"/>
      <c r="D123" s="58"/>
      <c r="F123" s="52"/>
      <c r="G123" s="21"/>
      <c r="H123" s="43"/>
    </row>
    <row r="124" spans="1:8" s="41" customFormat="1" ht="15">
      <c r="A124" s="49"/>
      <c r="D124" s="58"/>
      <c r="F124" s="52"/>
      <c r="G124" s="21"/>
      <c r="H124" s="43"/>
    </row>
    <row r="125" spans="1:8" s="41" customFormat="1" ht="15">
      <c r="A125" s="49"/>
      <c r="D125" s="58"/>
      <c r="F125" s="52"/>
      <c r="G125" s="21"/>
      <c r="H125" s="43"/>
    </row>
    <row r="126" spans="1:8" s="41" customFormat="1" ht="15">
      <c r="A126" s="49"/>
      <c r="D126" s="58"/>
      <c r="F126" s="52"/>
      <c r="G126" s="21"/>
      <c r="H126" s="43"/>
    </row>
    <row r="127" spans="1:8" s="41" customFormat="1" ht="15">
      <c r="A127" s="49"/>
      <c r="D127" s="58"/>
      <c r="F127" s="52"/>
      <c r="G127" s="21"/>
      <c r="H127" s="43"/>
    </row>
    <row r="128" spans="1:8" s="41" customFormat="1" ht="15">
      <c r="A128" s="49"/>
      <c r="D128" s="58"/>
      <c r="F128" s="52"/>
      <c r="G128" s="21"/>
      <c r="H128" s="43"/>
    </row>
    <row r="129" spans="1:8" s="41" customFormat="1" ht="15">
      <c r="A129" s="49"/>
      <c r="D129" s="58"/>
      <c r="F129" s="52"/>
      <c r="G129" s="21"/>
      <c r="H129" s="43"/>
    </row>
    <row r="130" spans="1:8" s="41" customFormat="1" ht="15">
      <c r="A130" s="49"/>
      <c r="D130" s="58"/>
      <c r="F130" s="52"/>
      <c r="G130" s="21"/>
      <c r="H130" s="43"/>
    </row>
    <row r="131" spans="1:8" s="41" customFormat="1" ht="15">
      <c r="A131" s="49"/>
      <c r="D131" s="58"/>
      <c r="F131" s="52"/>
      <c r="G131" s="21"/>
      <c r="H131" s="43"/>
    </row>
    <row r="132" spans="1:8" s="41" customFormat="1" ht="15">
      <c r="A132" s="49"/>
      <c r="D132" s="58"/>
      <c r="F132" s="52"/>
      <c r="G132" s="21"/>
      <c r="H132" s="43"/>
    </row>
    <row r="133" spans="1:8" s="41" customFormat="1" ht="15">
      <c r="A133" s="49"/>
      <c r="D133" s="58"/>
      <c r="F133" s="52"/>
      <c r="G133" s="21"/>
      <c r="H133" s="43"/>
    </row>
    <row r="134" spans="1:8" s="41" customFormat="1" ht="15">
      <c r="A134" s="49"/>
      <c r="D134" s="58"/>
      <c r="F134" s="52"/>
      <c r="G134" s="21"/>
      <c r="H134" s="43"/>
    </row>
    <row r="135" spans="1:8" s="41" customFormat="1" ht="15">
      <c r="A135" s="49"/>
      <c r="D135" s="58"/>
      <c r="F135" s="52"/>
      <c r="G135" s="21"/>
      <c r="H135" s="43"/>
    </row>
    <row r="136" spans="1:8" s="41" customFormat="1" ht="15">
      <c r="A136" s="49"/>
      <c r="D136" s="58"/>
      <c r="F136" s="52"/>
      <c r="G136" s="21"/>
      <c r="H136" s="43"/>
    </row>
    <row r="137" spans="1:8" s="41" customFormat="1" ht="15">
      <c r="A137" s="49"/>
      <c r="D137" s="58"/>
      <c r="F137" s="52"/>
      <c r="G137" s="21"/>
      <c r="H137" s="43"/>
    </row>
    <row r="138" spans="1:8" s="41" customFormat="1" ht="15">
      <c r="A138" s="49"/>
      <c r="D138" s="58"/>
      <c r="F138" s="52"/>
      <c r="G138" s="21"/>
      <c r="H138" s="43"/>
    </row>
    <row r="139" spans="1:8" s="41" customFormat="1" ht="15">
      <c r="A139" s="49"/>
      <c r="D139" s="58"/>
      <c r="F139" s="52"/>
      <c r="G139" s="21"/>
      <c r="H139" s="43"/>
    </row>
    <row r="140" spans="1:8" s="41" customFormat="1" ht="15">
      <c r="A140" s="49"/>
      <c r="D140" s="58"/>
      <c r="F140" s="52"/>
      <c r="G140" s="21"/>
      <c r="H140" s="43"/>
    </row>
    <row r="141" spans="1:8" s="41" customFormat="1" ht="15">
      <c r="A141" s="49"/>
      <c r="D141" s="58"/>
      <c r="F141" s="52"/>
      <c r="G141" s="21"/>
      <c r="H141" s="43"/>
    </row>
    <row r="142" spans="1:8" s="41" customFormat="1" ht="15">
      <c r="A142" s="49"/>
      <c r="D142" s="58"/>
      <c r="F142" s="52"/>
      <c r="G142" s="21"/>
      <c r="H142" s="43"/>
    </row>
    <row r="143" spans="1:8" s="41" customFormat="1" ht="15">
      <c r="A143" s="49"/>
      <c r="D143" s="58"/>
      <c r="F143" s="52"/>
      <c r="G143" s="21"/>
      <c r="H143" s="43"/>
    </row>
    <row r="144" spans="1:8" s="41" customFormat="1" ht="15">
      <c r="A144" s="49"/>
      <c r="D144" s="58"/>
      <c r="F144" s="52"/>
      <c r="G144" s="21"/>
      <c r="H144" s="43"/>
    </row>
    <row r="145" spans="1:8" s="41" customFormat="1" ht="15">
      <c r="A145" s="49"/>
      <c r="D145" s="58"/>
      <c r="F145" s="52"/>
      <c r="G145" s="21"/>
      <c r="H145" s="43"/>
    </row>
    <row r="146" spans="1:8" s="41" customFormat="1" ht="15">
      <c r="A146" s="49"/>
      <c r="D146" s="58"/>
      <c r="F146" s="52"/>
      <c r="G146" s="21"/>
      <c r="H146" s="43"/>
    </row>
    <row r="147" spans="1:8" s="41" customFormat="1" ht="15">
      <c r="A147" s="49"/>
      <c r="D147" s="58"/>
      <c r="F147" s="52"/>
      <c r="G147" s="21"/>
      <c r="H147" s="43"/>
    </row>
    <row r="148" spans="1:8" s="41" customFormat="1" ht="15">
      <c r="A148" s="49"/>
      <c r="D148" s="58"/>
      <c r="F148" s="52"/>
      <c r="G148" s="21"/>
      <c r="H148" s="43"/>
    </row>
    <row r="149" spans="1:8" s="41" customFormat="1" ht="15">
      <c r="A149" s="49"/>
      <c r="D149" s="58"/>
      <c r="F149" s="52"/>
      <c r="G149" s="21"/>
      <c r="H149" s="43"/>
    </row>
    <row r="150" spans="1:8" s="41" customFormat="1" ht="15">
      <c r="A150" s="49"/>
      <c r="D150" s="58"/>
      <c r="F150" s="52"/>
      <c r="G150" s="21"/>
      <c r="H150" s="43"/>
    </row>
    <row r="151" spans="1:8" s="41" customFormat="1" ht="15">
      <c r="A151" s="49"/>
      <c r="D151" s="58"/>
      <c r="F151" s="52"/>
      <c r="G151" s="21"/>
      <c r="H151" s="43"/>
    </row>
    <row r="152" spans="1:8" s="41" customFormat="1" ht="15">
      <c r="A152" s="49"/>
      <c r="D152" s="58"/>
      <c r="F152" s="52"/>
      <c r="G152" s="21"/>
      <c r="H152" s="43"/>
    </row>
    <row r="153" spans="1:8" s="41" customFormat="1" ht="15">
      <c r="A153" s="49"/>
      <c r="D153" s="58"/>
      <c r="F153" s="52"/>
      <c r="G153" s="21"/>
      <c r="H153" s="43"/>
    </row>
    <row r="154" spans="1:8" s="41" customFormat="1" ht="15">
      <c r="A154" s="49"/>
      <c r="D154" s="58"/>
      <c r="F154" s="52"/>
      <c r="G154" s="21"/>
      <c r="H154" s="43"/>
    </row>
    <row r="155" spans="1:8" s="41" customFormat="1" ht="15">
      <c r="A155" s="49"/>
      <c r="D155" s="58"/>
      <c r="F155" s="52"/>
      <c r="G155" s="21"/>
      <c r="H155" s="43"/>
    </row>
    <row r="156" spans="1:8" s="41" customFormat="1" ht="15">
      <c r="A156" s="49"/>
      <c r="D156" s="58"/>
      <c r="F156" s="52"/>
      <c r="G156" s="21"/>
      <c r="H156" s="43"/>
    </row>
    <row r="157" spans="1:8" s="41" customFormat="1" ht="15">
      <c r="A157" s="49"/>
      <c r="D157" s="58"/>
      <c r="F157" s="52"/>
      <c r="G157" s="21"/>
      <c r="H157" s="43"/>
    </row>
    <row r="158" spans="1:8" s="41" customFormat="1" ht="15">
      <c r="A158" s="49"/>
      <c r="D158" s="58"/>
      <c r="F158" s="52"/>
      <c r="G158" s="21"/>
      <c r="H158" s="43"/>
    </row>
    <row r="159" spans="1:8" s="41" customFormat="1" ht="15">
      <c r="A159" s="49"/>
      <c r="D159" s="58"/>
      <c r="F159" s="52"/>
      <c r="G159" s="21"/>
      <c r="H159" s="43"/>
    </row>
    <row r="160" spans="1:8" s="41" customFormat="1" ht="15">
      <c r="A160" s="49"/>
      <c r="D160" s="58"/>
      <c r="F160" s="52"/>
      <c r="G160" s="21"/>
      <c r="H160" s="43"/>
    </row>
    <row r="161" spans="1:8" s="41" customFormat="1" ht="15">
      <c r="A161" s="49"/>
      <c r="D161" s="58"/>
      <c r="F161" s="52"/>
      <c r="G161" s="21"/>
      <c r="H161" s="43"/>
    </row>
    <row r="162" spans="1:8" s="41" customFormat="1" ht="15">
      <c r="A162" s="49"/>
      <c r="D162" s="58"/>
      <c r="F162" s="52"/>
      <c r="G162" s="21"/>
      <c r="H162" s="43"/>
    </row>
    <row r="163" spans="1:8" s="41" customFormat="1" ht="15">
      <c r="A163" s="49"/>
      <c r="D163" s="58"/>
      <c r="F163" s="52"/>
      <c r="G163" s="21"/>
      <c r="H163" s="43"/>
    </row>
    <row r="164" spans="1:8" s="41" customFormat="1" ht="15">
      <c r="A164" s="49"/>
      <c r="D164" s="58"/>
      <c r="F164" s="52"/>
      <c r="G164" s="21"/>
      <c r="H164" s="43"/>
    </row>
    <row r="165" spans="1:8" s="41" customFormat="1" ht="15">
      <c r="A165" s="49"/>
      <c r="D165" s="58"/>
      <c r="F165" s="52"/>
      <c r="G165" s="21"/>
      <c r="H165" s="43"/>
    </row>
    <row r="166" spans="1:8" s="41" customFormat="1" ht="15">
      <c r="A166" s="49"/>
      <c r="D166" s="58"/>
      <c r="F166" s="52"/>
      <c r="G166" s="21"/>
      <c r="H166" s="43"/>
    </row>
  </sheetData>
  <sheetProtection/>
  <autoFilter ref="A4:I6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F16" sqref="F16:F19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s="15" t="s">
        <v>111</v>
      </c>
    </row>
    <row r="2" spans="1:6" s="27" customFormat="1" ht="15">
      <c r="A2" s="28"/>
      <c r="B2" s="28"/>
      <c r="C2" s="28"/>
      <c r="D2" s="28"/>
      <c r="E2" s="28"/>
      <c r="F2" s="28"/>
    </row>
    <row r="3" spans="1:6" s="81" customFormat="1" ht="19.5" customHeight="1">
      <c r="A3" s="77">
        <v>1</v>
      </c>
      <c r="B3" s="19">
        <v>15496972</v>
      </c>
      <c r="C3" s="18">
        <v>41053</v>
      </c>
      <c r="D3" s="19" t="s">
        <v>106</v>
      </c>
      <c r="E3" s="19">
        <v>700</v>
      </c>
      <c r="F3" s="19" t="s">
        <v>26</v>
      </c>
    </row>
    <row r="4" spans="1:6" s="81" customFormat="1" ht="18.75" customHeight="1">
      <c r="A4" s="77">
        <v>2</v>
      </c>
      <c r="B4" s="19">
        <v>15452106</v>
      </c>
      <c r="C4" s="18">
        <v>40979</v>
      </c>
      <c r="D4" s="19" t="s">
        <v>112</v>
      </c>
      <c r="E4" s="19">
        <v>2600</v>
      </c>
      <c r="F4" s="75" t="s">
        <v>57</v>
      </c>
    </row>
    <row r="5" spans="1:6" s="81" customFormat="1" ht="22.5" customHeight="1">
      <c r="A5" s="77">
        <v>3</v>
      </c>
      <c r="B5" s="19">
        <v>15506718</v>
      </c>
      <c r="C5" s="18">
        <v>41068</v>
      </c>
      <c r="D5" s="19" t="s">
        <v>113</v>
      </c>
      <c r="E5" s="19">
        <v>70</v>
      </c>
      <c r="F5" s="16" t="s">
        <v>53</v>
      </c>
    </row>
    <row r="6" spans="1:6" s="81" customFormat="1" ht="20.25" customHeight="1">
      <c r="A6" s="77">
        <v>4</v>
      </c>
      <c r="B6" s="19">
        <v>15506691</v>
      </c>
      <c r="C6" s="18">
        <v>41068</v>
      </c>
      <c r="D6" s="19" t="s">
        <v>113</v>
      </c>
      <c r="E6" s="19">
        <v>15</v>
      </c>
      <c r="F6" s="16" t="s">
        <v>53</v>
      </c>
    </row>
    <row r="7" spans="1:6" s="81" customFormat="1" ht="19.5" customHeight="1">
      <c r="A7" s="77">
        <v>5</v>
      </c>
      <c r="B7" s="75">
        <v>15514679</v>
      </c>
      <c r="C7" s="73">
        <v>41080</v>
      </c>
      <c r="D7" s="75" t="s">
        <v>114</v>
      </c>
      <c r="E7" s="74">
        <v>2.8</v>
      </c>
      <c r="F7" s="75" t="s">
        <v>115</v>
      </c>
    </row>
    <row r="8" spans="1:6" s="81" customFormat="1" ht="21" customHeight="1">
      <c r="A8" s="77">
        <v>6</v>
      </c>
      <c r="B8" s="19">
        <v>15512658</v>
      </c>
      <c r="C8" s="18">
        <v>41079</v>
      </c>
      <c r="D8" s="19" t="s">
        <v>116</v>
      </c>
      <c r="E8" s="19">
        <v>59</v>
      </c>
      <c r="F8" s="75" t="s">
        <v>117</v>
      </c>
    </row>
    <row r="9" spans="1:6" s="27" customFormat="1" ht="48" customHeight="1">
      <c r="A9" s="138">
        <v>2</v>
      </c>
      <c r="B9" s="102">
        <v>15498907</v>
      </c>
      <c r="C9" s="179">
        <v>41061</v>
      </c>
      <c r="D9" s="102" t="s">
        <v>287</v>
      </c>
      <c r="E9" s="102">
        <v>15</v>
      </c>
      <c r="F9" s="112" t="s">
        <v>214</v>
      </c>
    </row>
    <row r="10" spans="1:6" s="27" customFormat="1" ht="47.25" customHeight="1">
      <c r="A10" s="138">
        <v>3</v>
      </c>
      <c r="B10" s="102">
        <v>15500383</v>
      </c>
      <c r="C10" s="179">
        <v>41061</v>
      </c>
      <c r="D10" s="102" t="s">
        <v>288</v>
      </c>
      <c r="E10" s="102">
        <v>50</v>
      </c>
      <c r="F10" s="180" t="s">
        <v>216</v>
      </c>
    </row>
    <row r="11" spans="1:6" s="27" customFormat="1" ht="42.75" customHeight="1">
      <c r="A11" s="138">
        <v>1</v>
      </c>
      <c r="B11" s="102">
        <v>15495773</v>
      </c>
      <c r="C11" s="179">
        <v>41061</v>
      </c>
      <c r="D11" s="102" t="s">
        <v>289</v>
      </c>
      <c r="E11" s="102">
        <v>5</v>
      </c>
      <c r="F11" s="180" t="s">
        <v>206</v>
      </c>
    </row>
    <row r="12" spans="1:6" s="27" customFormat="1" ht="51" customHeight="1">
      <c r="A12" s="138">
        <v>4</v>
      </c>
      <c r="B12" s="102">
        <v>15510509</v>
      </c>
      <c r="C12" s="179">
        <v>41061</v>
      </c>
      <c r="D12" s="102" t="s">
        <v>255</v>
      </c>
      <c r="E12" s="102">
        <v>5</v>
      </c>
      <c r="F12" s="113" t="s">
        <v>206</v>
      </c>
    </row>
    <row r="13" spans="1:6" s="14" customFormat="1" ht="46.5" customHeight="1">
      <c r="A13" s="139">
        <v>5</v>
      </c>
      <c r="B13" s="102">
        <v>15402569</v>
      </c>
      <c r="C13" s="179">
        <v>41061</v>
      </c>
      <c r="D13" s="102" t="s">
        <v>291</v>
      </c>
      <c r="E13" s="102">
        <v>1500</v>
      </c>
      <c r="F13" s="104" t="s">
        <v>290</v>
      </c>
    </row>
    <row r="14" spans="1:6" s="14" customFormat="1" ht="41.25" customHeight="1">
      <c r="A14" s="138">
        <v>6</v>
      </c>
      <c r="B14" s="102">
        <v>15402626</v>
      </c>
      <c r="C14" s="179">
        <v>41061</v>
      </c>
      <c r="D14" s="102" t="s">
        <v>291</v>
      </c>
      <c r="E14" s="102">
        <v>5600</v>
      </c>
      <c r="F14" s="104" t="s">
        <v>290</v>
      </c>
    </row>
    <row r="15" spans="1:6" s="14" customFormat="1" ht="41.25" customHeight="1">
      <c r="A15" s="139">
        <v>7</v>
      </c>
      <c r="B15" s="102">
        <v>15402652</v>
      </c>
      <c r="C15" s="179">
        <v>41061</v>
      </c>
      <c r="D15" s="102" t="s">
        <v>291</v>
      </c>
      <c r="E15" s="102">
        <v>4300</v>
      </c>
      <c r="F15" s="104" t="s">
        <v>290</v>
      </c>
    </row>
    <row r="16" spans="1:6" s="27" customFormat="1" ht="15">
      <c r="A16" s="181">
        <v>1</v>
      </c>
      <c r="B16" s="182" t="s">
        <v>353</v>
      </c>
      <c r="C16" s="183">
        <v>41061</v>
      </c>
      <c r="D16" s="184" t="s">
        <v>329</v>
      </c>
      <c r="E16" s="182">
        <v>15</v>
      </c>
      <c r="F16" s="184" t="s">
        <v>315</v>
      </c>
    </row>
    <row r="17" spans="1:6" s="27" customFormat="1" ht="15">
      <c r="A17" s="181">
        <v>4</v>
      </c>
      <c r="B17" s="182" t="s">
        <v>354</v>
      </c>
      <c r="C17" s="183">
        <v>41073</v>
      </c>
      <c r="D17" s="184" t="s">
        <v>341</v>
      </c>
      <c r="E17" s="182">
        <v>15</v>
      </c>
      <c r="F17" s="184" t="s">
        <v>323</v>
      </c>
    </row>
    <row r="18" spans="1:6" s="27" customFormat="1" ht="15">
      <c r="A18" s="181">
        <v>5</v>
      </c>
      <c r="B18" s="182" t="s">
        <v>355</v>
      </c>
      <c r="C18" s="183">
        <v>41064</v>
      </c>
      <c r="D18" s="184" t="s">
        <v>335</v>
      </c>
      <c r="E18" s="182">
        <v>3</v>
      </c>
      <c r="F18" s="184" t="s">
        <v>327</v>
      </c>
    </row>
    <row r="19" spans="1:6" s="27" customFormat="1" ht="15">
      <c r="A19" s="181">
        <v>6</v>
      </c>
      <c r="B19" s="182" t="s">
        <v>356</v>
      </c>
      <c r="C19" s="183">
        <v>41001</v>
      </c>
      <c r="D19" s="184" t="s">
        <v>357</v>
      </c>
      <c r="E19" s="182">
        <v>5</v>
      </c>
      <c r="F19" s="184" t="s">
        <v>326</v>
      </c>
    </row>
    <row r="20" spans="1:6" s="27" customFormat="1" ht="41.25" customHeight="1">
      <c r="A20" s="33"/>
      <c r="B20" s="78"/>
      <c r="C20" s="61"/>
      <c r="D20" s="44"/>
      <c r="E20" s="62"/>
      <c r="F20" s="44"/>
    </row>
    <row r="21" spans="1:6" s="30" customFormat="1" ht="48" customHeight="1">
      <c r="A21" s="33"/>
      <c r="B21" s="79"/>
      <c r="C21" s="61"/>
      <c r="D21" s="44"/>
      <c r="E21" s="62"/>
      <c r="F21" s="44"/>
    </row>
    <row r="22" spans="1:6" s="27" customFormat="1" ht="15">
      <c r="A22" s="29"/>
      <c r="B22" s="31"/>
      <c r="C22" s="32"/>
      <c r="D22" s="31"/>
      <c r="E22" s="33"/>
      <c r="F22" s="44"/>
    </row>
  </sheetData>
  <sheetProtection/>
  <autoFilter ref="A2:I2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2011-04-29T10:58:37Z</cp:lastPrinted>
  <dcterms:created xsi:type="dcterms:W3CDTF">2010-04-23T14:29:34Z</dcterms:created>
  <dcterms:modified xsi:type="dcterms:W3CDTF">2012-08-01T07:12:29Z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