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9" i="18" l="1"/>
  <c r="E9" i="18"/>
  <c r="G6" i="18" l="1"/>
  <c r="E6" i="18"/>
  <c r="G8" i="18"/>
  <c r="E8" i="18"/>
  <c r="G7" i="18"/>
  <c r="E7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<sst xmlns="http://schemas.openxmlformats.org/spreadsheetml/2006/main" count="27" uniqueCount="22">
  <si>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</si>
  <si>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</si>
  <si>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</si>
  <si>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</si>
  <si>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</si>
  <si>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</si>
  <si>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</si>
  <si>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</si>
  <si>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</si>
  <si>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</si>
  <si>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</si>
  <si>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</si>
  <si>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</si>
  <si>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</si>
  <si>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</si>
  <si>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</si>
  <si>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</si>
  <si>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</si>
  <si>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2018 года.</t>
  </si>
  <si>
    <t>Орелэнерго</t>
  </si>
  <si>
    <t>Договор № 5700/02923/18 от 22.06.2018</t>
  </si>
  <si>
    <t>ООО "Лыковская ГЭС"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</si>
</sst>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0" sqref="G10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6.5703125" style="1" customWidth="1"/>
    <col min="6" max="6" width="17.28515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5" t="s">
        <v>18</v>
      </c>
      <c r="B3" s="25"/>
      <c r="C3" s="25"/>
      <c r="D3" s="25"/>
      <c r="E3" s="25"/>
      <c r="F3" s="25"/>
      <c r="G3" s="25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1.721454</f>
        <v>1.721454</v>
      </c>
      <c r="F6" s="12">
        <f>G6/E6</f>
        <v>9.3505825017688533</v>
      </c>
      <c r="G6" s="12">
        <f>16.09659765</f>
        <v>16.09659765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0.01/1000</f>
        <v>1.0000000000000001E-5</v>
      </c>
      <c r="F7" s="11">
        <f t="shared" ref="F7:F8" si="0">G7/E7</f>
        <v>0.18799999999999997</v>
      </c>
      <c r="G7" s="21">
        <f>1.88/1000000</f>
        <v>1.8799999999999998E-6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4.133/1000</f>
        <v>4.1330000000000004E-3</v>
      </c>
      <c r="F8" s="12">
        <f t="shared" si="0"/>
        <v>0.30720300024195502</v>
      </c>
      <c r="G8" s="22">
        <f>1269.67/1000000</f>
        <v>1.2696700000000001E-3</v>
      </c>
      <c r="H8" s="14"/>
      <c r="I8" s="13"/>
      <c r="J8" s="17"/>
    </row>
    <row r="9" spans="1:11" ht="42.75" customHeight="1" x14ac:dyDescent="0.3">
      <c r="A9" s="7" t="s">
        <v>11</v>
      </c>
      <c r="B9" s="7" t="s">
        <v>17</v>
      </c>
      <c r="C9" s="16" t="s">
        <v>16</v>
      </c>
      <c r="D9" s="7"/>
      <c r="E9" s="23">
        <f>291427/1000000</f>
        <v>0.29142699999999999</v>
      </c>
      <c r="F9" s="12">
        <f>G9/E9</f>
        <v>11.400935019747656</v>
      </c>
      <c r="G9" s="24">
        <f>3322540.29/1000000</f>
        <v>3.3225402900000001</v>
      </c>
      <c r="H9" s="14"/>
      <c r="I9" s="13"/>
      <c r="J9" s="17"/>
    </row>
    <row r="10" spans="1:11" ht="42.75" customHeight="1" x14ac:dyDescent="0.3">
      <c r="A10" s="7" t="s">
        <v>19</v>
      </c>
      <c r="B10" s="7" t="s">
        <v>20</v>
      </c>
      <c r="C10" s="16" t="s">
        <v>21</v>
      </c>
      <c r="D10" s="7"/>
      <c r="E10" s="11">
        <v>485.87900000000002</v>
      </c>
      <c r="F10" s="12">
        <f>G10/E10</f>
        <v>7.2397000000000018</v>
      </c>
      <c r="G10" s="24">
        <v>3517.6181963000008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