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Свод" sheetId="25" r:id="rId1"/>
    <sheet name="Реестр закл. договоров" sheetId="21" r:id="rId2"/>
    <sheet name="Лист1" sheetId="26" state="hidden" r:id="rId3"/>
  </sheets>
  <definedNames>
    <definedName name="_xlnm._FilterDatabase" localSheetId="2" hidden="1">Лист1!$A$6:$AK$152</definedName>
    <definedName name="_xlnm._FilterDatabase" localSheetId="0" hidden="1">Свод!$A$6:$K$139</definedName>
    <definedName name="_xlnm.Print_Area" localSheetId="0">Свод!$A$1:$K$139</definedName>
  </definedNames>
  <calcPr calcId="145621" refMode="R1C1"/>
</workbook>
</file>

<file path=xl/calcChain.xml><?xml version="1.0" encoding="utf-8"?>
<calcChain xmlns="http://schemas.openxmlformats.org/spreadsheetml/2006/main">
  <c r="V6" i="21" l="1"/>
  <c r="V7" i="21"/>
  <c r="V8" i="21"/>
  <c r="V9" i="21"/>
  <c r="V10" i="21"/>
  <c r="V11" i="21"/>
  <c r="V12" i="21"/>
  <c r="V13" i="21"/>
  <c r="V14" i="21"/>
  <c r="V15" i="21"/>
  <c r="V16" i="21"/>
  <c r="V17" i="21"/>
  <c r="V18" i="21"/>
  <c r="V19" i="21"/>
  <c r="V20" i="21"/>
  <c r="V21" i="21"/>
  <c r="V22" i="21"/>
  <c r="V23" i="21"/>
  <c r="V24" i="21"/>
  <c r="V25" i="21"/>
  <c r="V26" i="21"/>
  <c r="V27" i="21"/>
  <c r="V28" i="21"/>
  <c r="V29" i="21"/>
  <c r="V30" i="21"/>
  <c r="V31" i="21"/>
  <c r="V32" i="21"/>
  <c r="V33" i="21"/>
  <c r="V34" i="21"/>
  <c r="V35" i="21"/>
  <c r="V36" i="21"/>
  <c r="V37" i="21"/>
  <c r="V38" i="21"/>
  <c r="V39" i="21"/>
  <c r="V40" i="21"/>
  <c r="V41" i="21"/>
  <c r="V42" i="21"/>
  <c r="V43" i="21"/>
  <c r="V44" i="21"/>
  <c r="V45" i="21"/>
  <c r="V46" i="21"/>
  <c r="V47" i="21"/>
  <c r="V48" i="21"/>
  <c r="V49" i="21"/>
  <c r="V50" i="21"/>
  <c r="V51" i="21"/>
  <c r="V52" i="21"/>
  <c r="V53" i="21"/>
  <c r="V54" i="21"/>
  <c r="V55" i="21"/>
  <c r="V56" i="21"/>
  <c r="V57" i="21"/>
  <c r="V58" i="21"/>
  <c r="V59" i="21"/>
  <c r="V60" i="21"/>
  <c r="V61" i="21"/>
  <c r="V62" i="21"/>
  <c r="V63" i="21"/>
  <c r="V64" i="21"/>
  <c r="V65" i="21"/>
  <c r="V66" i="21"/>
  <c r="V67" i="21"/>
  <c r="V68" i="21"/>
  <c r="V69" i="21"/>
  <c r="V70" i="21"/>
  <c r="V71" i="21"/>
  <c r="V72" i="21"/>
  <c r="V73" i="21"/>
  <c r="V74" i="21"/>
  <c r="V75" i="21"/>
  <c r="V76" i="21"/>
  <c r="V77" i="21"/>
  <c r="V78" i="21"/>
  <c r="V79" i="21"/>
  <c r="V80" i="21"/>
  <c r="V81" i="21"/>
  <c r="V82" i="21"/>
  <c r="V83" i="21"/>
  <c r="V84" i="21"/>
  <c r="V85" i="21"/>
  <c r="V86" i="21"/>
  <c r="V87" i="21"/>
  <c r="V88" i="21"/>
  <c r="V89" i="21"/>
  <c r="V90" i="21"/>
  <c r="V91" i="21"/>
  <c r="V92" i="21"/>
  <c r="V93" i="21"/>
  <c r="V94" i="21"/>
  <c r="V95" i="21"/>
  <c r="V96" i="21"/>
  <c r="V97" i="21"/>
  <c r="V98" i="21"/>
  <c r="V99" i="21"/>
  <c r="V100" i="21"/>
  <c r="V101" i="21"/>
  <c r="V102" i="21"/>
  <c r="V103" i="21"/>
  <c r="V104" i="21"/>
  <c r="V105" i="21"/>
  <c r="V106" i="21"/>
  <c r="V107" i="21"/>
  <c r="V108" i="21"/>
  <c r="V109" i="21"/>
  <c r="V110" i="21"/>
  <c r="V111" i="21"/>
  <c r="V112" i="21"/>
  <c r="V113" i="21"/>
  <c r="V114" i="21"/>
  <c r="V115" i="21"/>
  <c r="V116" i="21"/>
  <c r="V117" i="21"/>
  <c r="V118" i="21"/>
  <c r="V119" i="21"/>
  <c r="V120" i="21"/>
  <c r="V121" i="21"/>
  <c r="V122" i="21"/>
  <c r="V123" i="21"/>
  <c r="V124" i="21"/>
  <c r="V125" i="21"/>
  <c r="V126" i="21"/>
  <c r="V127" i="21"/>
  <c r="V128" i="21"/>
  <c r="V129" i="21"/>
  <c r="V130" i="21"/>
  <c r="V131" i="21"/>
  <c r="V132" i="21"/>
  <c r="V133" i="21"/>
  <c r="V134" i="21"/>
  <c r="V135" i="21"/>
  <c r="V136" i="21"/>
  <c r="V137" i="21"/>
  <c r="V138" i="21"/>
  <c r="V139" i="21"/>
  <c r="V140" i="21"/>
  <c r="V141" i="21"/>
  <c r="V142" i="21"/>
  <c r="V143" i="21"/>
  <c r="V144" i="21"/>
  <c r="V145" i="21"/>
  <c r="V146" i="21"/>
  <c r="V147" i="21"/>
  <c r="V148" i="21"/>
  <c r="V149" i="21"/>
  <c r="V150" i="21"/>
  <c r="V151" i="21"/>
  <c r="V152" i="21"/>
  <c r="V153" i="21"/>
  <c r="V154" i="21"/>
  <c r="V155" i="21"/>
  <c r="V156" i="21"/>
  <c r="V157" i="21"/>
  <c r="V158" i="21"/>
  <c r="V159" i="21"/>
  <c r="V160" i="21"/>
  <c r="V161" i="21"/>
  <c r="V162" i="21"/>
  <c r="V163" i="21"/>
  <c r="V164" i="21"/>
  <c r="V165" i="21"/>
  <c r="V166" i="21"/>
  <c r="V167" i="21"/>
  <c r="V168" i="21"/>
  <c r="V169" i="21"/>
  <c r="V170" i="21"/>
  <c r="V171" i="21"/>
  <c r="V172" i="21"/>
  <c r="V173" i="21"/>
  <c r="V174" i="21"/>
  <c r="V175" i="21"/>
  <c r="V176" i="21"/>
  <c r="V177" i="21"/>
  <c r="V178" i="21"/>
  <c r="V179" i="21"/>
  <c r="V180" i="21"/>
  <c r="V181" i="21"/>
  <c r="V182" i="21"/>
  <c r="V183" i="21"/>
  <c r="V184" i="21"/>
  <c r="V185" i="21"/>
  <c r="V186" i="21"/>
  <c r="V187" i="21"/>
  <c r="V188" i="21"/>
  <c r="V189" i="21"/>
  <c r="V190" i="21"/>
  <c r="V191" i="21"/>
  <c r="V192" i="21"/>
  <c r="V193" i="21"/>
  <c r="V194" i="21"/>
  <c r="V195" i="21"/>
  <c r="V196" i="21"/>
  <c r="V197" i="21"/>
  <c r="V198" i="21"/>
  <c r="V199" i="21"/>
  <c r="V200" i="21"/>
  <c r="V201" i="21"/>
  <c r="V202" i="21"/>
  <c r="V203" i="21"/>
  <c r="V204" i="21"/>
  <c r="V205" i="21"/>
  <c r="V206" i="21"/>
  <c r="V207" i="21"/>
  <c r="V208" i="21"/>
  <c r="V209" i="21"/>
  <c r="V210" i="21"/>
  <c r="V211" i="21"/>
  <c r="V212" i="21"/>
  <c r="V213" i="21"/>
  <c r="V214" i="21"/>
  <c r="V215" i="21"/>
  <c r="V216" i="21"/>
  <c r="V217" i="21"/>
  <c r="V218" i="21"/>
  <c r="V219" i="21"/>
  <c r="V220" i="21"/>
  <c r="V221" i="21"/>
  <c r="V222" i="21"/>
  <c r="V223" i="21"/>
  <c r="V224" i="21"/>
  <c r="V225" i="21"/>
  <c r="V226" i="21"/>
  <c r="V227" i="21"/>
  <c r="V228" i="21"/>
  <c r="V229" i="21"/>
  <c r="V230" i="21"/>
  <c r="V231" i="21"/>
  <c r="V232" i="21"/>
  <c r="V233" i="21"/>
  <c r="V234" i="21"/>
  <c r="V235" i="21"/>
  <c r="V236" i="21"/>
  <c r="V237" i="21"/>
  <c r="V238" i="21"/>
  <c r="V239" i="21"/>
  <c r="V240" i="21"/>
  <c r="V241" i="21"/>
  <c r="V242" i="21"/>
  <c r="V243" i="21"/>
  <c r="V244" i="21"/>
  <c r="V5" i="21"/>
  <c r="Q233" i="21"/>
  <c r="Q234" i="21"/>
  <c r="Q235" i="21"/>
  <c r="Q236" i="21"/>
  <c r="Q237" i="21"/>
  <c r="Q238" i="21"/>
  <c r="Q239" i="21"/>
  <c r="Q240" i="21"/>
  <c r="Q241" i="21"/>
  <c r="Q242" i="21"/>
  <c r="Q243" i="21"/>
  <c r="Q244" i="21"/>
  <c r="Q150" i="21"/>
  <c r="Q151" i="21"/>
  <c r="Q152" i="21"/>
  <c r="Q153" i="21"/>
  <c r="Q154" i="21"/>
  <c r="Q155" i="21"/>
  <c r="Q156" i="21"/>
  <c r="Q157" i="21"/>
  <c r="Q158" i="21"/>
  <c r="Q159" i="21"/>
  <c r="Q160" i="21"/>
  <c r="Q161" i="21"/>
  <c r="Q162" i="21"/>
  <c r="Q163" i="21"/>
  <c r="Q164" i="21"/>
  <c r="Q165" i="21"/>
  <c r="Q166" i="21"/>
  <c r="Q167" i="21"/>
  <c r="Q168" i="21"/>
  <c r="Q169" i="21"/>
  <c r="Q170" i="21"/>
  <c r="Q171" i="21"/>
  <c r="Q172" i="21"/>
  <c r="Q173" i="21"/>
  <c r="Q174" i="21"/>
  <c r="Q175" i="21"/>
  <c r="Q176" i="21"/>
  <c r="Q177" i="21"/>
  <c r="Q178" i="21"/>
  <c r="Q179" i="21"/>
  <c r="Q180" i="21"/>
  <c r="Q181" i="21"/>
  <c r="Q182" i="21"/>
  <c r="Q183" i="21"/>
  <c r="Q184" i="21"/>
  <c r="Q185" i="21"/>
  <c r="Q186" i="21"/>
  <c r="Q187" i="21"/>
  <c r="Q188" i="21"/>
  <c r="Q189" i="21"/>
  <c r="Q190" i="21"/>
  <c r="Q191" i="21"/>
  <c r="Q192" i="21"/>
  <c r="Q193" i="21"/>
  <c r="Q194" i="21"/>
  <c r="Q195" i="21"/>
  <c r="Q196" i="21"/>
  <c r="Q197" i="21"/>
  <c r="Q198" i="21"/>
  <c r="Q199" i="21"/>
  <c r="Q200" i="21"/>
  <c r="Q201" i="21"/>
  <c r="Q202" i="21"/>
  <c r="Q203" i="21"/>
  <c r="Q204" i="21"/>
  <c r="Q205" i="21"/>
  <c r="Q206" i="21"/>
  <c r="Q207" i="21"/>
  <c r="Q208" i="21"/>
  <c r="Q209" i="21"/>
  <c r="Q210" i="21"/>
  <c r="Q211" i="21"/>
  <c r="Q212" i="21"/>
  <c r="Q213" i="21"/>
  <c r="Q214" i="21"/>
  <c r="Q215" i="21"/>
  <c r="Q216" i="21"/>
  <c r="Q217" i="21"/>
  <c r="Q218" i="21"/>
  <c r="Q219" i="21"/>
  <c r="Q220" i="21"/>
  <c r="Q221" i="21"/>
  <c r="Q222" i="21"/>
  <c r="Q223" i="21"/>
  <c r="Q224" i="21"/>
  <c r="Q225" i="21"/>
  <c r="Q226" i="21"/>
  <c r="Q227" i="21"/>
  <c r="Q228" i="21"/>
  <c r="Q229" i="21"/>
  <c r="Q230" i="21"/>
  <c r="Q231" i="21"/>
  <c r="Q232" i="21"/>
  <c r="Q44" i="21"/>
  <c r="Q45" i="21"/>
  <c r="Q46" i="21"/>
  <c r="Q47" i="21"/>
  <c r="Q48" i="21"/>
  <c r="Q49" i="21"/>
  <c r="Q50" i="21"/>
  <c r="Q51" i="21"/>
  <c r="Q52" i="21"/>
  <c r="Q53" i="21"/>
  <c r="Q54" i="21"/>
  <c r="Q55" i="21"/>
  <c r="Q56" i="21"/>
  <c r="Q57" i="21"/>
  <c r="Q58" i="21"/>
  <c r="Q59" i="21"/>
  <c r="Q60" i="21"/>
  <c r="Q61" i="21"/>
  <c r="Q62" i="21"/>
  <c r="Q63" i="21"/>
  <c r="Q64" i="21"/>
  <c r="Q65" i="21"/>
  <c r="Q66" i="21"/>
  <c r="Q67" i="21"/>
  <c r="Q68" i="21"/>
  <c r="Q69" i="21"/>
  <c r="Q70" i="21"/>
  <c r="Q71" i="21"/>
  <c r="Q72" i="21"/>
  <c r="Q73" i="21"/>
  <c r="Q74" i="21"/>
  <c r="Q75" i="21"/>
  <c r="Q76" i="21"/>
  <c r="Q77" i="21"/>
  <c r="Q78" i="21"/>
  <c r="Q79" i="21"/>
  <c r="Q80" i="21"/>
  <c r="Q81" i="21"/>
  <c r="Q82" i="21"/>
  <c r="Q83" i="21"/>
  <c r="Q84" i="21"/>
  <c r="Q85" i="21"/>
  <c r="Q86" i="21"/>
  <c r="Q87" i="21"/>
  <c r="Q88" i="21"/>
  <c r="Q89" i="21"/>
  <c r="Q90" i="21"/>
  <c r="Q91" i="21"/>
  <c r="Q92" i="21"/>
  <c r="Q93" i="21"/>
  <c r="Q94" i="21"/>
  <c r="Q95" i="21"/>
  <c r="Q96" i="21"/>
  <c r="Q97" i="21"/>
  <c r="Q98" i="21"/>
  <c r="Q99" i="21"/>
  <c r="Q100" i="21"/>
  <c r="Q101" i="21"/>
  <c r="Q102" i="21"/>
  <c r="Q103" i="21"/>
  <c r="Q104" i="21"/>
  <c r="Q105" i="21"/>
  <c r="Q106" i="21"/>
  <c r="Q107" i="21"/>
  <c r="Q108" i="21"/>
  <c r="Q109" i="21"/>
  <c r="Q110" i="21"/>
  <c r="Q111" i="21"/>
  <c r="Q112" i="21"/>
  <c r="Q113" i="21"/>
  <c r="Q114" i="21"/>
  <c r="Q115" i="21"/>
  <c r="Q116" i="21"/>
  <c r="Q117" i="21"/>
  <c r="Q118" i="21"/>
  <c r="Q119" i="21"/>
  <c r="Q120" i="21"/>
  <c r="Q121" i="21"/>
  <c r="Q122" i="21"/>
  <c r="Q123" i="21"/>
  <c r="Q124" i="21"/>
  <c r="Q125" i="21"/>
  <c r="Q126" i="21"/>
  <c r="Q127" i="21"/>
  <c r="Q128" i="21"/>
  <c r="Q129" i="21"/>
  <c r="Q130" i="21"/>
  <c r="Q131" i="21"/>
  <c r="Q132" i="21"/>
  <c r="Q133" i="21"/>
  <c r="Q134" i="21"/>
  <c r="Q135" i="21"/>
  <c r="Q136" i="21"/>
  <c r="Q137" i="21"/>
  <c r="Q138" i="21"/>
  <c r="Q139" i="21"/>
  <c r="Q140" i="21"/>
  <c r="Q141" i="21"/>
  <c r="Q142" i="21"/>
  <c r="Q143" i="21"/>
  <c r="Q144" i="21"/>
  <c r="Q145" i="21"/>
  <c r="Q146" i="21"/>
  <c r="Q147" i="21"/>
  <c r="Q148" i="21"/>
  <c r="Q149" i="21"/>
  <c r="Q6" i="21"/>
  <c r="Q7" i="21"/>
  <c r="Q8" i="21"/>
  <c r="Q9" i="21"/>
  <c r="Q10" i="21"/>
  <c r="Q11" i="21"/>
  <c r="Q12" i="21"/>
  <c r="Q13" i="21"/>
  <c r="Q14" i="21"/>
  <c r="Q15" i="21"/>
  <c r="Q16" i="21"/>
  <c r="Q17" i="21"/>
  <c r="Q18" i="21"/>
  <c r="Q19" i="21"/>
  <c r="Q20" i="21"/>
  <c r="Q21" i="21"/>
  <c r="Q22" i="21"/>
  <c r="Q23" i="21"/>
  <c r="Q24" i="21"/>
  <c r="Q25" i="21"/>
  <c r="Q26" i="21"/>
  <c r="Q27" i="21"/>
  <c r="Q28" i="21"/>
  <c r="Q29" i="21"/>
  <c r="Q30" i="21"/>
  <c r="Q31" i="21"/>
  <c r="Q32" i="21"/>
  <c r="Q33" i="21"/>
  <c r="Q34" i="21"/>
  <c r="Q35" i="21"/>
  <c r="Q36" i="21"/>
  <c r="Q37" i="21"/>
  <c r="Q38" i="21"/>
  <c r="Q39" i="21"/>
  <c r="Q40" i="21"/>
  <c r="Q41" i="21"/>
  <c r="Q42" i="21"/>
  <c r="Q43" i="21"/>
  <c r="Q5" i="21"/>
  <c r="J4" i="26" l="1"/>
  <c r="J3" i="26" s="1"/>
  <c r="K4" i="26"/>
  <c r="K3" i="26" s="1"/>
  <c r="E4" i="26"/>
  <c r="E3" i="26" s="1"/>
  <c r="F4" i="26"/>
  <c r="F3" i="26" s="1"/>
  <c r="G4" i="26"/>
  <c r="G3" i="26" s="1"/>
  <c r="H4" i="26"/>
  <c r="H3" i="26" s="1"/>
  <c r="I4" i="26"/>
  <c r="I3" i="26" s="1"/>
  <c r="D4" i="26"/>
  <c r="D3" i="26" s="1"/>
  <c r="D87" i="25"/>
  <c r="E87" i="25"/>
  <c r="F87" i="25"/>
  <c r="G87" i="25"/>
  <c r="H87" i="25"/>
  <c r="I87" i="25"/>
  <c r="J87" i="25"/>
  <c r="K87" i="25"/>
  <c r="K6" i="25" l="1"/>
  <c r="J6" i="25"/>
  <c r="I6" i="25"/>
  <c r="H6" i="25"/>
  <c r="G6" i="25"/>
  <c r="F6" i="25"/>
  <c r="E6" i="25"/>
  <c r="D6" i="25"/>
</calcChain>
</file>

<file path=xl/sharedStrings.xml><?xml version="1.0" encoding="utf-8"?>
<sst xmlns="http://schemas.openxmlformats.org/spreadsheetml/2006/main" count="2430" uniqueCount="484">
  <si>
    <t>ПС 110/10/10кВ Котельная</t>
  </si>
  <si>
    <t>ПС 110/10кВ Винниково</t>
  </si>
  <si>
    <t>ПС 110/10кВ Курская ПТФ</t>
  </si>
  <si>
    <t>ПС 110/10кВ Студенок</t>
  </si>
  <si>
    <t>ПС 110/35/10кВ Беседино</t>
  </si>
  <si>
    <t>ПС 110/35/10кВ Горшечное</t>
  </si>
  <si>
    <t>ПС 110/35/10кВ Дмитриев</t>
  </si>
  <si>
    <t>ПС 110/35/10кВ Золотухино</t>
  </si>
  <si>
    <t>ПС 110/35/10кВ Камыши</t>
  </si>
  <si>
    <t>ПС 110/35/10кВ Клюква</t>
  </si>
  <si>
    <t>ПС 110/35/10кВ Кшень</t>
  </si>
  <si>
    <t>ПС 110/35/10кВ Льгов</t>
  </si>
  <si>
    <t>ПС 110/35/10кВ Обоянь</t>
  </si>
  <si>
    <t>ПС 110/35/10кВ Октябрьская</t>
  </si>
  <si>
    <t>ПС 110/35/10кВ Суджа</t>
  </si>
  <si>
    <t>ПС 110/35/10кВ Фатеж</t>
  </si>
  <si>
    <t>ПС 110/35/10кВ Черемисиново</t>
  </si>
  <si>
    <t>ПС 110/35/6кВ Волокно</t>
  </si>
  <si>
    <t>ПС 110/6кВ Тепличная</t>
  </si>
  <si>
    <t>ПС 330/110/35/10кВ Садовая</t>
  </si>
  <si>
    <t>ПС 35/10кВ Безлесная</t>
  </si>
  <si>
    <t>ПС 35/10кВ Водохранилище</t>
  </si>
  <si>
    <t>ПС 35/10кВ Восточная</t>
  </si>
  <si>
    <t>ПС 35/10кВ Михайловка</t>
  </si>
  <si>
    <t>ПС 35/10кВ Моква</t>
  </si>
  <si>
    <t>ПС 35/10кВ Новая</t>
  </si>
  <si>
    <t>ПС 35/10кВ Оросительная</t>
  </si>
  <si>
    <t>ПС 35/10кВ Разветье</t>
  </si>
  <si>
    <t>ПС 35/10кВ Сапогово</t>
  </si>
  <si>
    <t>ПС 35/10кВ Свобода</t>
  </si>
  <si>
    <t>Приложение №1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</si>
  <si>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</si>
  <si>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</si>
  <si>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</si>
  <si>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</si>
  <si>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</si>
  <si>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</si>
  <si>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</si>
  <si>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Курскэнерго</t>
  </si>
  <si>
    <t>Филиал</t>
  </si>
  <si>
    <t>№ п/п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</si>
  <si>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</si>
  <si>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</si>
  <si>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</si>
  <si>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</si>
  <si>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</si>
  <si>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Итого ПС 35 кВ</t>
  </si>
  <si>
    <t>Итого ПС 110 кВ</t>
  </si>
  <si>
    <t>6 месяцев</t>
  </si>
  <si>
    <t>12 месяцев</t>
  </si>
  <si>
    <t>ПС 110/10кВ Родники</t>
  </si>
  <si>
    <t>ПС 110/35/10кВ Белая</t>
  </si>
  <si>
    <t>ПС 35/10кВ ЖБИ</t>
  </si>
  <si>
    <t>ПС 35/10кВ Успенка</t>
  </si>
  <si>
    <t>ПС 110/35/10кВ Рыльск</t>
  </si>
  <si>
    <t>ПС 35/10кВ Ванино</t>
  </si>
  <si>
    <t>ПС 35/10кВ Иванино</t>
  </si>
  <si>
    <t>ПС 35/10кВ Стрелецкая</t>
  </si>
  <si>
    <t>ПС 110/35/10кВ Атомград</t>
  </si>
  <si>
    <t>ПС 35/10кВ Букреевка</t>
  </si>
  <si>
    <t>ПС 35/10кВ Петрово</t>
  </si>
  <si>
    <t>ПС 35/10кВ Пригородная</t>
  </si>
  <si>
    <t>ПС 110/35/10кВ Басово</t>
  </si>
  <si>
    <t>ПС 110/6/6кВ ЦРП-3 ЖБИ-1</t>
  </si>
  <si>
    <t>ПС 35/10кВ Зуевка</t>
  </si>
  <si>
    <t>ПС 35/10кВ Родина</t>
  </si>
  <si>
    <t>ПС 35/10кВ Селекционная</t>
  </si>
  <si>
    <t>ПС 110/10кВ Мартовская</t>
  </si>
  <si>
    <t>ПС 110/35/10кВ Медвенка</t>
  </si>
  <si>
    <t>ПС 110/35/6кВ Мантурово</t>
  </si>
  <si>
    <t>ПС 35/10кВ Быканово</t>
  </si>
  <si>
    <t>ПС 35/10кВ Сосновый Бор</t>
  </si>
  <si>
    <t>ПС 110/35/10 Полевая Тяговая</t>
  </si>
  <si>
    <t>15 дней</t>
  </si>
  <si>
    <t>ПС 110/35/10кВ Бобрышово</t>
  </si>
  <si>
    <t>ПС 110/35/10кВ Касторное</t>
  </si>
  <si>
    <t>ПС 110/35/10кВ Щигры</t>
  </si>
  <si>
    <t>ПС 35/10кВ Званное</t>
  </si>
  <si>
    <t>ПС 35/10кВ Лобазовка</t>
  </si>
  <si>
    <t>ПС 35/10кВ Ср.Ольшанка</t>
  </si>
  <si>
    <t>ПС 110/35/10кВ Конышевка</t>
  </si>
  <si>
    <t>ПС 110/35/10кВ Разиньково</t>
  </si>
  <si>
    <t>ПС 35/10кВ Афанасьевка</t>
  </si>
  <si>
    <t>ПС 35/10кВ Быково</t>
  </si>
  <si>
    <t>ПС 35/10кВ Луч</t>
  </si>
  <si>
    <t>ПС 35/10кВ Мармыжи</t>
  </si>
  <si>
    <t>ПС 35/10кВ Панино</t>
  </si>
  <si>
    <t>ПС 35/10кВ Рубанщина</t>
  </si>
  <si>
    <t>ПС 35/10кВ Теплицы</t>
  </si>
  <si>
    <t>ПС 110/10кВ Соловьиная</t>
  </si>
  <si>
    <t>ПС 110/35/10кВ Возы-тяговая</t>
  </si>
  <si>
    <t>ПС 110/35/10кВ Глушково</t>
  </si>
  <si>
    <t>ПС 110/35/10кВ Теткино</t>
  </si>
  <si>
    <t>ПС 35/10кВ Белица</t>
  </si>
  <si>
    <t>ПС 35/10кВ Выгорное</t>
  </si>
  <si>
    <t>ПС 35/10кВ Казанка</t>
  </si>
  <si>
    <t>ПС 35/10кВ Кульбаки</t>
  </si>
  <si>
    <t>ПС 35/10кВ Ленинская</t>
  </si>
  <si>
    <t>ПС 35/10кВ Луговка</t>
  </si>
  <si>
    <t>ПС 35/10кВ Любава</t>
  </si>
  <si>
    <t>ПС 35/10кВ Рубильник</t>
  </si>
  <si>
    <t>ПС 35/10кВ Стаканово</t>
  </si>
  <si>
    <t>ПС 35/10кВ Поречная</t>
  </si>
  <si>
    <t>ПС 35/10кВ Б.Солдатская</t>
  </si>
  <si>
    <t>ПС 35/10кВ Золотухинская КРС</t>
  </si>
  <si>
    <t>ПС 35/10кВ Линец</t>
  </si>
  <si>
    <t>ПС 35/10кВ Культпросвет</t>
  </si>
  <si>
    <t>ПС 35/10кВ Калиновка (новая)</t>
  </si>
  <si>
    <t>ПС 35/10кВ Городенск</t>
  </si>
  <si>
    <t>ПС 35/10кВ Шаталовка</t>
  </si>
  <si>
    <t>ПС 35/10кВ Рышково</t>
  </si>
  <si>
    <t>ПС 35/10кВ Дарьино</t>
  </si>
  <si>
    <t>ПС 35/10кВ Гастомля</t>
  </si>
  <si>
    <t>ПС 35/10кВ Бараново</t>
  </si>
  <si>
    <t>ПС 35/10 Свобода тяговая (ЦРП-10кВ) Золотухинская нефтебаза</t>
  </si>
  <si>
    <t>ПС 110/10кВ Шерекино</t>
  </si>
  <si>
    <t>ПС 35/10кВ Семзавод</t>
  </si>
  <si>
    <t>ПС 35/10кВ Рыжково</t>
  </si>
  <si>
    <t>ПС 35/10кВ Сахзавод</t>
  </si>
  <si>
    <t>ПС 35/10кВ Коммунальная</t>
  </si>
  <si>
    <t>ПС 35/10кВ М.Гнеушево</t>
  </si>
  <si>
    <t>ПС 110/35/10кВ Шумаково</t>
  </si>
  <si>
    <t>ПС 35/10кВ Береза</t>
  </si>
  <si>
    <t>ПС 110/10/10кВ Городская</t>
  </si>
  <si>
    <t>ПС 110/35/10 Полевая Тяговая  (ЦРП-10кВ) Поныри</t>
  </si>
  <si>
    <t xml:space="preserve">ПС 35/10кВ Солнцево </t>
  </si>
  <si>
    <t>4 месяца</t>
  </si>
  <si>
    <t>Номер</t>
  </si>
  <si>
    <t>Название_ПС</t>
  </si>
  <si>
    <t>Заявка_шт</t>
  </si>
  <si>
    <t>Заявка_кВт</t>
  </si>
  <si>
    <t>Договора_шт</t>
  </si>
  <si>
    <t>Договора_кВт</t>
  </si>
  <si>
    <t>Подключено_шт</t>
  </si>
  <si>
    <t>Подключено_кВт</t>
  </si>
  <si>
    <t>Аннулир_шт</t>
  </si>
  <si>
    <t>Аннулир_кВт</t>
  </si>
  <si>
    <t>ЦЭС</t>
  </si>
  <si>
    <t/>
  </si>
  <si>
    <t>СЭС</t>
  </si>
  <si>
    <t>ПС 110/10кВ Б.Жирово</t>
  </si>
  <si>
    <t>ВЭС</t>
  </si>
  <si>
    <t>ЮЭС</t>
  </si>
  <si>
    <t>ПС 110/10кВ Забелье</t>
  </si>
  <si>
    <t>ПС 110/10кВ Компрессорная</t>
  </si>
  <si>
    <t>ЗЭС</t>
  </si>
  <si>
    <t>ПС 110/35/10 Полевая Тяговая(ЦРП-10кВ) Полевая</t>
  </si>
  <si>
    <t>ПС 110/35/10 Сужда  (ЦРП-10кВ) Заолешенка</t>
  </si>
  <si>
    <t>ПС 110/35/10 Хомутовка (ЦРП-10кВ) Три Тополя</t>
  </si>
  <si>
    <t>ПС 110/35/10кВ 8е Марта</t>
  </si>
  <si>
    <t>ПС 110/35/10кВ Авторемзавод</t>
  </si>
  <si>
    <t>ПС 110/35/10кВ Жуковка</t>
  </si>
  <si>
    <t>ПС 110/35/10кВ Журятино</t>
  </si>
  <si>
    <t>ПС 110/35/10кВ Любостань</t>
  </si>
  <si>
    <t>ПС 110/35/10кВ Р.Буды</t>
  </si>
  <si>
    <t>ПС 110/35/10кВ Тим</t>
  </si>
  <si>
    <t>ПС 110/35/10кВ Хомутовка</t>
  </si>
  <si>
    <t>ПС 110/6/6кВ Лесная</t>
  </si>
  <si>
    <t>ПС 35/10 Пристень (ЦРП-10кВ) Пристень</t>
  </si>
  <si>
    <t>ПС 35/10кВ Бурцевка</t>
  </si>
  <si>
    <t>ПС 35/10кВ В.Любаж</t>
  </si>
  <si>
    <t>ПС 35/10кВ Глебово</t>
  </si>
  <si>
    <t>ПС 35/10кВ Гриневка</t>
  </si>
  <si>
    <t>ПС 35/10кВ Ефросимовка</t>
  </si>
  <si>
    <t>ПС 35/10кВ Знаменка</t>
  </si>
  <si>
    <t>ПС 35/10кВ Комбизавод</t>
  </si>
  <si>
    <t>ПС 35/10кВ Коренево</t>
  </si>
  <si>
    <t>ПС 35/10кВ Кремяное</t>
  </si>
  <si>
    <t>ПС 35/10кВ М.Каменец</t>
  </si>
  <si>
    <t>ПС 35/10кВ Н.Борки (ЦРП 10кВ) Сосновка</t>
  </si>
  <si>
    <t>ПС 35/10кВ Орловка</t>
  </si>
  <si>
    <t>ПС 35/10кВ Осоцкое</t>
  </si>
  <si>
    <t>ПС 35/10кВ Первоавгустовка</t>
  </si>
  <si>
    <t>ПС 35/10кВ Петренка</t>
  </si>
  <si>
    <t>ПС 35/10кВ Покровское</t>
  </si>
  <si>
    <t>ПС 35/10кВ Пристень</t>
  </si>
  <si>
    <t>ПС 35/10кВ Рязаново</t>
  </si>
  <si>
    <t>ПС 35/10кВ Снагость</t>
  </si>
  <si>
    <t>ПС 35/10кВ Солнцево</t>
  </si>
  <si>
    <t>ПС 35/10кВ Солнцево (ЦРП-10кВ) Солнцево</t>
  </si>
  <si>
    <t>ПС 35/10кВ СОМ</t>
  </si>
  <si>
    <t>ПС 35/10кВ Сухая</t>
  </si>
  <si>
    <t>ПС 35/10кВ Чермошное</t>
  </si>
  <si>
    <t>ПС 35/10кВ Шептуховка</t>
  </si>
  <si>
    <t>ПС 35/6кВ Кислинская (ЦРП) Гормолкомбинат</t>
  </si>
  <si>
    <t>301</t>
  </si>
  <si>
    <t>10,24502</t>
  </si>
  <si>
    <t>246</t>
  </si>
  <si>
    <t>3,53041</t>
  </si>
  <si>
    <t>279</t>
  </si>
  <si>
    <t>3,63016</t>
  </si>
  <si>
    <t xml:space="preserve">ПС 35/10 Пристень </t>
  </si>
  <si>
    <t>ПС 110/10кВ Восход</t>
  </si>
  <si>
    <t>ПС 110/35/10кВ Лачиново</t>
  </si>
  <si>
    <t>ПС 110/35/10кВ Марица</t>
  </si>
  <si>
    <t>ПС 110/35/10кВ Марьино</t>
  </si>
  <si>
    <t>ПС 110/35/10кВ Пены</t>
  </si>
  <si>
    <t>ПС 110/35/10кВ Расховец</t>
  </si>
  <si>
    <t>ПС 110/35/10кВ СТК</t>
  </si>
  <si>
    <t>ПС 110/35/10кВ Счетмаш</t>
  </si>
  <si>
    <t>ПС 110/35/10кВ Черемошки</t>
  </si>
  <si>
    <t>ПС 110/35/10кВ Ястребовка</t>
  </si>
  <si>
    <t>ПС 110/35/6кВ Рудная</t>
  </si>
  <si>
    <t>ПС 110/6кВ Д.Буды</t>
  </si>
  <si>
    <t>ПС 35/10кВ Автодор</t>
  </si>
  <si>
    <t>ПС 35/10кВ Амосовка</t>
  </si>
  <si>
    <t>ПС 35/10кВ Банищи</t>
  </si>
  <si>
    <t>ПС 35/10кВ Благодать</t>
  </si>
  <si>
    <t>ПС 35/10кВ Васильевка</t>
  </si>
  <si>
    <t>ПС 35/10кВ Гахово</t>
  </si>
  <si>
    <t>ПС 35/10кВ Демякино</t>
  </si>
  <si>
    <t>ПС 35/10кВ Комбикормовая</t>
  </si>
  <si>
    <t>ПС 35/10кВ Коровяковка</t>
  </si>
  <si>
    <t>ПС 35/10кВ Любимовка 2</t>
  </si>
  <si>
    <t>ПС 35/10кВ Мурыновка</t>
  </si>
  <si>
    <t>ПС 35/10кВ Н.Гурово</t>
  </si>
  <si>
    <t>ПС 35/10кВ Нива</t>
  </si>
  <si>
    <t>ПС 35/10кВ Никольская</t>
  </si>
  <si>
    <t>ПС 35/10кВ Ольговка</t>
  </si>
  <si>
    <t>ПС 35/10кВ Ольховатка</t>
  </si>
  <si>
    <t>ПС 35/10кВ Охочевка</t>
  </si>
  <si>
    <t>ПС 35/10кВ Переступлино (нов)</t>
  </si>
  <si>
    <t>ПС 35/10кВ Погожее</t>
  </si>
  <si>
    <t>ПС 35/10кВ Пушкарное</t>
  </si>
  <si>
    <t>ПС 35/10кВ Р.Колодезь</t>
  </si>
  <si>
    <t>ПС 35/10кВ Сергиевка</t>
  </si>
  <si>
    <t>ПС 35/10кВ Соколье</t>
  </si>
  <si>
    <t>ПС 35/10кВ Старшее</t>
  </si>
  <si>
    <t>ПС 35/10кВ Чапаевская</t>
  </si>
  <si>
    <t>ПС 35/10кВ Шатиловка</t>
  </si>
  <si>
    <t>ПС 35/10кВ Элеватор</t>
  </si>
  <si>
    <t>ПС 35/10кВ Юго-Западная</t>
  </si>
  <si>
    <t>ПС 35/10кВ Ясенки</t>
  </si>
  <si>
    <t>ПС 35/6кВ Духовец</t>
  </si>
  <si>
    <t xml:space="preserve">ПС 110/35/10 Полевая Тяговая </t>
  </si>
  <si>
    <t>ПС 35/10 Свобода тяговая</t>
  </si>
  <si>
    <t>24 месяца</t>
  </si>
  <si>
    <t>Ю-1946/2699-ОРЗТП/2013</t>
  </si>
  <si>
    <t>Ю-2031/2623-ОРЗТП/2013</t>
  </si>
  <si>
    <t>Ц-6335/2633-ОРЗТП/2013</t>
  </si>
  <si>
    <t>Ц-6391/2533-ОРЗТП/2013</t>
  </si>
  <si>
    <t>Ц-6390/2532-ОРЗТП/2013</t>
  </si>
  <si>
    <t>Ц-6417/2534-ОРЗТП/2013</t>
  </si>
  <si>
    <t>Ц-6429/2535-ОРЗТП/2013</t>
  </si>
  <si>
    <t>Ц-6430/2536-ОРЗТП/2013</t>
  </si>
  <si>
    <t>Ц-6432/2538-ОРЗТП/2013</t>
  </si>
  <si>
    <t>Ц-6433/2539-ОРЗТП/2013</t>
  </si>
  <si>
    <t>В-2142/2682-ОРЗТП/2013</t>
  </si>
  <si>
    <t>Ц-6506/2540-ОРЗТП/2013</t>
  </si>
  <si>
    <t>Ц-6507/2541-ОРЗТП/2013</t>
  </si>
  <si>
    <t>Ц-6508/2542-ОРЗТП/2013</t>
  </si>
  <si>
    <t>Ц-6509/2543-ОРЗТП/2013</t>
  </si>
  <si>
    <t>Ц-6515/2544-ОРЗТП/2013</t>
  </si>
  <si>
    <t>Ц-6516/2545-ОРЗТП/2013</t>
  </si>
  <si>
    <t>Ц-6517/2546-ОРЗТП/2013</t>
  </si>
  <si>
    <t>Ц-6518/2547-ОРЗТП/2013</t>
  </si>
  <si>
    <t>Ц-6638/2700-ОРЗТП/2013</t>
  </si>
  <si>
    <t>З-1658/2493-ОРЗТП/2013</t>
  </si>
  <si>
    <t>Ц-6689/2525-ОРЗТП/2013</t>
  </si>
  <si>
    <t>Ц-6724/2548-ОРЗТП/2013</t>
  </si>
  <si>
    <t>Ц-6725/2549-ОРЗТП/2013</t>
  </si>
  <si>
    <t>Ц-6726/2550-ОРЗТП/2013</t>
  </si>
  <si>
    <t>Ц-6727/2551-ОРЗТП/2013</t>
  </si>
  <si>
    <t>Ц-6728/2552-ОРЗТП/2013</t>
  </si>
  <si>
    <t>Ц-6729/2553-ОРЗТП/2013</t>
  </si>
  <si>
    <t>Ц-6738/2554-ОРЗТП/2013</t>
  </si>
  <si>
    <t>Ц-6739/2555-ОРЗТП/2013</t>
  </si>
  <si>
    <t>Ц-6740/2556-ОРЗТП/2013</t>
  </si>
  <si>
    <t>Ц-6741/2557-ОРЗТП/2013</t>
  </si>
  <si>
    <t>Ц-6742/2558-ОРЗТП/2013</t>
  </si>
  <si>
    <t>Ц-6743/2559-ОРЗТП/2013</t>
  </si>
  <si>
    <t>Ц-6744/2560-ОРЗТП/2013</t>
  </si>
  <si>
    <t>Ц-6745/2561-ОРЗТП/2013</t>
  </si>
  <si>
    <t>Ц-6746/2562-ОРЗТП/2013</t>
  </si>
  <si>
    <t>Ц-6769/2567-ОРЗТП/2013</t>
  </si>
  <si>
    <t>З-1677/2591-ОРЗТП/2013</t>
  </si>
  <si>
    <t>Ц-6886/2690-ОРЗТП/2013</t>
  </si>
  <si>
    <t>Ц-6892/2497-ОРЗТП/2013,ДС №1 от 19.11.2013</t>
  </si>
  <si>
    <t>Ц-6901/2687-ОРЗТП/2013</t>
  </si>
  <si>
    <t>Ц-6926/2686-ОРЗТП/2013</t>
  </si>
  <si>
    <t>Ц-6917/2517-ОРЗТП/2013</t>
  </si>
  <si>
    <t>Ц-6971/2609-ОРЗТП/2013</t>
  </si>
  <si>
    <t>Ю-2200/2615-ОРЗТП/2013</t>
  </si>
  <si>
    <t>С-1789/2498-ОРЗТП/2013</t>
  </si>
  <si>
    <t>Ц-6956/2698-ОРЗТП/2013</t>
  </si>
  <si>
    <t>Ц-6999/2485-ОРЗТП/2013</t>
  </si>
  <si>
    <t>Ц-7000/2486-ОРЗТП/2013</t>
  </si>
  <si>
    <t>Ц-7023/2484-ОРЗТП/2013</t>
  </si>
  <si>
    <t>Ю-2210/2537-ОРЗТП/2013</t>
  </si>
  <si>
    <t>Ц-7025/2487-ОРЗТП/2013</t>
  </si>
  <si>
    <t>З-1754/2635-ОРЗТП/2013</t>
  </si>
  <si>
    <t>Ц-7055/2512-ОРЗТП/2013</t>
  </si>
  <si>
    <t>Ц-7031/2516-ОРЗТП/2013</t>
  </si>
  <si>
    <t>Ц-7053/2596-ОРЗТП/2013</t>
  </si>
  <si>
    <t>Ц-7112/2502-ОРЗТП/2013</t>
  </si>
  <si>
    <t>Ц-7057/2475-ОРЗТП/2013</t>
  </si>
  <si>
    <t>Ц-7068/2510-ОРЗТП/2013</t>
  </si>
  <si>
    <t>Ю-2226/2571-ОРЗТП/2013</t>
  </si>
  <si>
    <t>В-2284/2594-ОРЗТП/2013</t>
  </si>
  <si>
    <t>Ц-7081/2578-ОРЗТП/2013</t>
  </si>
  <si>
    <t>Ц-7085/2579-ОРЗТП/2013</t>
  </si>
  <si>
    <t>Ц-7113/2513-ОРЗТП/2013</t>
  </si>
  <si>
    <t>Ц-7111/2624-ОРЗТП/2013</t>
  </si>
  <si>
    <t>Ц-7151/2496-ОРЗТП/2013</t>
  </si>
  <si>
    <t>Ц-7072/2597-ОРЗТП/2013</t>
  </si>
  <si>
    <t>Ц-7082/2511-ОРЗТП/2013,ДС №1 от 17.12.2013,ДС №1 от 17.12.2013</t>
  </si>
  <si>
    <t>Ц-7083/2631-ОРЗТП/2013</t>
  </si>
  <si>
    <t>Ц-7087/2483-ОРЗТП/2013</t>
  </si>
  <si>
    <t>С-1799/2520-ОРЗТП/2013</t>
  </si>
  <si>
    <t>Ц-7093/2585-ОРЗТП/2013</t>
  </si>
  <si>
    <t>С-1802/2522-ОРЗТП/2013</t>
  </si>
  <si>
    <t>Ц-7046/2651-ОРЗТП/2013</t>
  </si>
  <si>
    <t>Ц-7109/2639-ОРЗТП/2013</t>
  </si>
  <si>
    <t>В-2264/2650-ОРЗТП/2013</t>
  </si>
  <si>
    <t>Ц-6942/2611-ОРЗТП/2013</t>
  </si>
  <si>
    <t>Ц-7108/2617-ОРЗТП/2013</t>
  </si>
  <si>
    <t>З-1767/2489-ОРЗТП/2013</t>
  </si>
  <si>
    <t>С-1801/2482-ОРЗТП/2013</t>
  </si>
  <si>
    <t>С-1810/2479-ОРЗТП/2013</t>
  </si>
  <si>
    <t>Ю-2214/2488-ОРЗТП/2013</t>
  </si>
  <si>
    <t>Ц-7107/2508-ОРЗТП/2013</t>
  </si>
  <si>
    <t>Ю-2227/2629-ОРЗТП/2013</t>
  </si>
  <si>
    <t>Ю-2219/2668-ОРЗТП/2013</t>
  </si>
  <si>
    <t>В-2293/2564-ОРЗТП/2013</t>
  </si>
  <si>
    <t>С-1812/2685-ОРЗТП/2013</t>
  </si>
  <si>
    <t>Ц-7100/2490-ОРЗТП/2013</t>
  </si>
  <si>
    <t>Ц-7118/2505-ОРЗТП/2013</t>
  </si>
  <si>
    <t>Ц-7128/2515-ОРЗТП/2013</t>
  </si>
  <si>
    <t>Ц-7129/2507-ОРЗТП/2013</t>
  </si>
  <si>
    <t>Ц-7125/2491-ОРЗТП/2013</t>
  </si>
  <si>
    <t>Ц-7126/2481-ОРЗТП/2013</t>
  </si>
  <si>
    <t>Ц-7075/2628-ОРЗТП/2013</t>
  </si>
  <si>
    <t>Ц-7171/2654-ОРЗТП/2013</t>
  </si>
  <si>
    <t>С-1808/2495-ОРЗТП/2013</t>
  </si>
  <si>
    <t>Ю-2229/2499-ОРЗТП/2013</t>
  </si>
  <si>
    <t>З-1768/2518-ОРЗТП/2013</t>
  </si>
  <si>
    <t>Ю-2221/2494-ОРЗТП/2013</t>
  </si>
  <si>
    <t>Ц-7137/2480-ОРЗТП/2013</t>
  </si>
  <si>
    <t>Ц-7099/2599-ОРЗТП/2013</t>
  </si>
  <si>
    <t>В-2295/2492-ОРЗТП/2013</t>
  </si>
  <si>
    <t>Ц-7105/2526-ОРЗТП/2013</t>
  </si>
  <si>
    <t>Ц-7114/2621-ОРЗТП/2013</t>
  </si>
  <si>
    <t>Ц-7146/2527-ОРЗТП/2013</t>
  </si>
  <si>
    <t>Ц-7144/2524-ОРЗТП/2013 от 06.11.2013</t>
  </si>
  <si>
    <t>В-2302/2683-ОРЗТП/2013</t>
  </si>
  <si>
    <t>С-1814/2675-ОРЗТП/2013</t>
  </si>
  <si>
    <t>С-1807/2575-ОРЗТП/2013</t>
  </si>
  <si>
    <t>Ц-7138/2622-ОРЗТП/2013</t>
  </si>
  <si>
    <t>Ц-7142/2509-ОРЗТП/2013</t>
  </si>
  <si>
    <t>Ц-7143/2514-ОРЗТП/2013</t>
  </si>
  <si>
    <t>С-1816/2645-ОРЗТП/2013</t>
  </si>
  <si>
    <t>С-1817/2644-ОРЗТП/2013</t>
  </si>
  <si>
    <t>С-1818/2643-ОРЗТП/2013</t>
  </si>
  <si>
    <t>Ц-7162/2598-ОРЗТП/2013</t>
  </si>
  <si>
    <t>Ц-7168/2637-ОРЗТП/2013</t>
  </si>
  <si>
    <t>Ц-7181/2531-ОРЗТП/2013</t>
  </si>
  <si>
    <t>Ц-7159/2528-ОРЗТП/2013</t>
  </si>
  <si>
    <t>Ц-7139/2530-ОРЗТП/2013</t>
  </si>
  <si>
    <t>Ц-7132/2529-ОРЗТП/2013</t>
  </si>
  <si>
    <t>Ц-7130/2566-ОРЗТП/2013</t>
  </si>
  <si>
    <t>Ю-2237/2574-ОРЗТП/2013</t>
  </si>
  <si>
    <t>Ю-2230/2701-ОРЗТП/2013</t>
  </si>
  <si>
    <t>З-1772/2519-ОРЗТП/2013</t>
  </si>
  <si>
    <t>Ц-7086/2584-ОРЗТП/2013</t>
  </si>
  <si>
    <t>З-1771/2570-ОРЗТП/2013</t>
  </si>
  <si>
    <t>Ю-2236/2667-ОРЗТП/2013</t>
  </si>
  <si>
    <t>Ц-7150/2565-ОРЗТП/2013</t>
  </si>
  <si>
    <t>С-1815/2646-ОРЗТП/2013</t>
  </si>
  <si>
    <t>Ю-2232/2572-ОРЗТП/2013</t>
  </si>
  <si>
    <t>Ю-2220/2523-ОРЗТП/2013</t>
  </si>
  <si>
    <t>В-2299/2642-ОРЗТП/2013</t>
  </si>
  <si>
    <t>Ц-7123/2504-ОРЗТП/2013</t>
  </si>
  <si>
    <t>Ц-7103/2503-ОРЗТП/2013</t>
  </si>
  <si>
    <t>Ц-7173/2638-ОРЗТП/2013</t>
  </si>
  <si>
    <t>Ц-7175/2666-ОРЗТП/2013</t>
  </si>
  <si>
    <t>Ц-7169/2595-ОРЗТП/2013</t>
  </si>
  <si>
    <t>Ц-7174/2568-ОРЗТП/2013, ДС №1 от 03.12.2013</t>
  </si>
  <si>
    <t>Ц-7164/2661-ОРЗТП/2013</t>
  </si>
  <si>
    <t>Ю-2233/2573-ОРЗТП/2013</t>
  </si>
  <si>
    <t>В-2294/2697-ОРЗТП/2013</t>
  </si>
  <si>
    <t>Ц-6995/2600-ОРЗТП/2013</t>
  </si>
  <si>
    <t>Ц-7155/2563-ОРЗТП/2013</t>
  </si>
  <si>
    <t>Ю-2234/2678-ОРЗТП/2013</t>
  </si>
  <si>
    <t>Ц-7191/2580-ОРЗТП/2013</t>
  </si>
  <si>
    <t>Ю-2222/2569-ОРЗТП/2013</t>
  </si>
  <si>
    <t>Ц-7156/2632-ОРЗТП/2013</t>
  </si>
  <si>
    <t>В-2255/2586-ОРЗТП/2013</t>
  </si>
  <si>
    <t>Ц-7186/2612-ОРЗТП/2013</t>
  </si>
  <si>
    <t>С-1772/2649-ОРЗТП/2013</t>
  </si>
  <si>
    <t>В-2305/2587-ОРЗТП/2013</t>
  </si>
  <si>
    <t>Ю-2223/2581-ОРЗТП/2013</t>
  </si>
  <si>
    <t>С-1806/2592-ОРЗТП/2013</t>
  </si>
  <si>
    <t>Ю-2224/2582-ОРЗТП/2013</t>
  </si>
  <si>
    <t>Ю-2225/2583-ОРЗТП/2013</t>
  </si>
  <si>
    <t>Ц-7161/2577-ОРЗТП/2013</t>
  </si>
  <si>
    <t>Ц-7167/2630-ОРЗТП/2013</t>
  </si>
  <si>
    <t>Ю-2231/2590-ОРЗТП/2013</t>
  </si>
  <si>
    <t>Ц-7170/2625-ОРЗТП/2013</t>
  </si>
  <si>
    <t>Ц-7193/2641-ОРЗТП/2013</t>
  </si>
  <si>
    <t>Ц-7208/2640-ОРЗТП/2013</t>
  </si>
  <si>
    <t>Ц-7176/2669-ОРЗТП/2013</t>
  </si>
  <si>
    <t>Ц-7178/2664-ОРЗТП/2013</t>
  </si>
  <si>
    <t>З-1774/2588-ОРЗТП/2013</t>
  </si>
  <si>
    <t>З-1775/2614-ОРЗТП/2013</t>
  </si>
  <si>
    <t>Ц-7104/2593-ОРЗТП/2013</t>
  </si>
  <si>
    <t>В-2308/2647-ОРЗТП/2013</t>
  </si>
  <si>
    <t>Ц-7188/2627-ОРЗТП/2013</t>
  </si>
  <si>
    <t>Ц-7190/2610-ОРЗТП/2013</t>
  </si>
  <si>
    <t>Ц-7185/2613-ОРЗТП/2013</t>
  </si>
  <si>
    <t>Ц-7183/2616-ОРЗТП/2013</t>
  </si>
  <si>
    <t>Ц-7180/2626-ОРЗТП/2013</t>
  </si>
  <si>
    <t>Ц-7205/2672-ОРЗТП/2013</t>
  </si>
  <si>
    <t>Ц-7195/2619-ОРЗТП/2013</t>
  </si>
  <si>
    <t>С-1770/2674-ОРЗТП/2013</t>
  </si>
  <si>
    <t>Ц-7141/2576-ОРЗТП/2013</t>
  </si>
  <si>
    <t>Ц-7165/2671-ОРЗТП/2013</t>
  </si>
  <si>
    <t>З-1776/2648-ОРЗТП/2013</t>
  </si>
  <si>
    <t>З-1770/2673-ОРЗТП/2013</t>
  </si>
  <si>
    <t>В-2313/2656-ОРЗТП/2013</t>
  </si>
  <si>
    <t>В-2314/2657-ОРЗТП/2013</t>
  </si>
  <si>
    <t>В-2315/2658-ОРЗТП/2013</t>
  </si>
  <si>
    <t>В-2316/2659-ОРЗТП/2013</t>
  </si>
  <si>
    <t>В-2306/2662-ОРЗТП/2013</t>
  </si>
  <si>
    <t>В-2309/2663-ОРЗТП/2013</t>
  </si>
  <si>
    <t>З-1787/2677-ОРЗТП/2013</t>
  </si>
  <si>
    <t>З-1788/2676-ОРЗТП/2013</t>
  </si>
  <si>
    <t>З-1794/2732-ОРЗТП/2013</t>
  </si>
  <si>
    <t>З-1795/2733-ОРЗТП/2013</t>
  </si>
  <si>
    <t>Ю-2239/2726-ОРЗТП/2013</t>
  </si>
  <si>
    <t>Ц-7199/2655-ОРЗТП/2013</t>
  </si>
  <si>
    <t>З-1790/2730-ОРЗТП/2013</t>
  </si>
  <si>
    <t>З-1781/2684-ОРЗТП/2013</t>
  </si>
  <si>
    <t>Ц-7204/2689-ОРЗТП/2013</t>
  </si>
  <si>
    <t>Ц-7248/2636-ОРЗТП/2013</t>
  </si>
  <si>
    <t>З-1813/2603-ОРЗТП/2013</t>
  </si>
  <si>
    <t>З-1814/2604-ОРЗТП/2013</t>
  </si>
  <si>
    <t>З-1815/2605-ОРЗТП/2013</t>
  </si>
  <si>
    <t>З-1816/2606-ОРЗТП/2013</t>
  </si>
  <si>
    <t>З-1817/2607-ОРЗТП/2013</t>
  </si>
  <si>
    <t>З-1818/2608-ОРЗТП/2013</t>
  </si>
  <si>
    <t>В-2318/2735-ОРЗТП/2013</t>
  </si>
  <si>
    <t>С-1824/2711-ОРЗТП/2013</t>
  </si>
  <si>
    <t>З-1675/2589-ОРЗТП/2013</t>
  </si>
  <si>
    <t>З-1780/2634-ОРЗТП/2013</t>
  </si>
  <si>
    <t>З-1793/2731-ОРЗТП/2013</t>
  </si>
  <si>
    <t>Ц-7154/2688-ОРЗТП/2013</t>
  </si>
  <si>
    <t>З-1791/2723-ОРЗТП/2013</t>
  </si>
  <si>
    <t>З-1797/2724-ОРЗТП/2013</t>
  </si>
  <si>
    <t>З-1799/2721-ОРЗТП/2013</t>
  </si>
  <si>
    <t>З-1798/2722-ОРЗТП/2013</t>
  </si>
  <si>
    <t>З-1803/2720-ОРЗТП/2013</t>
  </si>
  <si>
    <t>Ц-7211/2618-ОРЗТП/2013</t>
  </si>
  <si>
    <t>Ц-7210/2715-ОРЗТП/2013</t>
  </si>
  <si>
    <t>Ц-7213/2665-ОРЗТП/2013</t>
  </si>
  <si>
    <t>Ц-7229/2706-ОРЗТП/2013</t>
  </si>
  <si>
    <t>Ц-7218/2653-ОРЗТП/2013</t>
  </si>
  <si>
    <t>Ц-7230/2707-ОРЗТП/2013</t>
  </si>
  <si>
    <t>Ц-7214/2670-ОРЗТП/2013</t>
  </si>
  <si>
    <t>Ц-7231/2704-ОРЗТП/2013</t>
  </si>
  <si>
    <t>Ц-7250/2708-ОРЗТП/2013</t>
  </si>
  <si>
    <t>Ц-7233/2652-ОРЗТП/2013</t>
  </si>
  <si>
    <t>Ц-7236/2691-ОРЗТП/2013</t>
  </si>
  <si>
    <t>Ц-7242/2705-ОРЗТП/2013</t>
  </si>
  <si>
    <t>Ц-7219/2710-ОРЗТП/2013</t>
  </si>
  <si>
    <t>Ю-2252/2709-ОРЗТП/2013</t>
  </si>
  <si>
    <t>С-1826/2712-ОРЗТП/2013</t>
  </si>
  <si>
    <t>С-1828/2702-ОРЗТП/2013</t>
  </si>
  <si>
    <t>З-1807/2696-ОРЗТП/2013</t>
  </si>
  <si>
    <t>Ц-7226/2693-ОРЗТП/2013</t>
  </si>
  <si>
    <t>В-2324/2736-ОРЗТП/2013</t>
  </si>
  <si>
    <t>Ц-7234/2679-ОРЗТП/2013</t>
  </si>
  <si>
    <t>В-2320/2680-ОРЗТП/2013</t>
  </si>
  <si>
    <t>В-2322/2681-ОРЗТП/2013</t>
  </si>
  <si>
    <t>Ю-2250/2695-ОРЗТП/2013</t>
  </si>
  <si>
    <t>Ц-7238/2692-ОРЗТП/2013</t>
  </si>
  <si>
    <t>Ц-7266/2694-ОРЗТП/2013</t>
  </si>
  <si>
    <t>В-2303/2737-ОРЗТП/2013</t>
  </si>
  <si>
    <t>Приложение №2</t>
  </si>
  <si>
    <t>Пообъектная информация по заключенным договорам ТП за Ноябрь 2013 г.</t>
  </si>
  <si>
    <t xml:space="preserve">Максимальная мощность, кВт </t>
  </si>
  <si>
    <t>ПС 35/10 Пристень</t>
  </si>
  <si>
    <t>Наименование филиала ОАО "МРСК Центра"</t>
  </si>
  <si>
    <t>№</t>
  </si>
  <si>
    <t>Сведения о деятельности филиала ОАО " МРСК Центра" - "Курскэнерго" по технологическому присоединению за Ноябрь 2013г.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</si>
</sst>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-mmm\-yy"/>
    <numFmt numFmtId="165" formatCode="#,##0.0000"/>
    <numFmt numFmtId="166" formatCode="0.0000"/>
    <numFmt numFmtId="167" formatCode="0.00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50">
    <xf numFmtId="0" fontId="0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10" fillId="0" borderId="0"/>
    <xf numFmtId="0" fontId="12" fillId="0" borderId="0"/>
  </cellStyleXfs>
  <cellXfs count="81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48" applyFont="1" applyFill="1" applyBorder="1" applyAlignment="1">
      <alignment horizontal="center" wrapText="1"/>
    </xf>
    <xf numFmtId="0" fontId="0" fillId="0" borderId="0" xfId="0" applyFill="1"/>
    <xf numFmtId="0" fontId="11" fillId="4" borderId="1" xfId="49" applyFont="1" applyFill="1" applyBorder="1" applyAlignment="1">
      <alignment horizontal="center"/>
    </xf>
    <xf numFmtId="0" fontId="11" fillId="0" borderId="1" xfId="49" applyFont="1" applyFill="1" applyBorder="1" applyAlignment="1">
      <alignment wrapText="1"/>
    </xf>
    <xf numFmtId="0" fontId="11" fillId="0" borderId="1" xfId="49" applyFont="1" applyFill="1" applyBorder="1" applyAlignment="1">
      <alignment horizontal="right" wrapText="1"/>
    </xf>
    <xf numFmtId="0" fontId="0" fillId="0" borderId="1" xfId="0" applyBorder="1"/>
    <xf numFmtId="0" fontId="11" fillId="4" borderId="7" xfId="49" applyFont="1" applyFill="1" applyBorder="1" applyAlignment="1">
      <alignment horizontal="center"/>
    </xf>
    <xf numFmtId="0" fontId="11" fillId="4" borderId="8" xfId="49" applyFont="1" applyFill="1" applyBorder="1" applyAlignment="1">
      <alignment horizontal="center"/>
    </xf>
    <xf numFmtId="0" fontId="11" fillId="4" borderId="10" xfId="49" applyFont="1" applyFill="1" applyBorder="1" applyAlignment="1">
      <alignment horizontal="center"/>
    </xf>
    <xf numFmtId="0" fontId="11" fillId="4" borderId="3" xfId="49" applyFont="1" applyFill="1" applyBorder="1" applyAlignment="1">
      <alignment horizontal="center"/>
    </xf>
    <xf numFmtId="0" fontId="11" fillId="4" borderId="11" xfId="49" applyFont="1" applyFill="1" applyBorder="1" applyAlignment="1">
      <alignment horizontal="center"/>
    </xf>
    <xf numFmtId="0" fontId="11" fillId="0" borderId="3" xfId="49" applyFont="1" applyFill="1" applyBorder="1" applyAlignment="1">
      <alignment wrapText="1"/>
    </xf>
    <xf numFmtId="0" fontId="0" fillId="0" borderId="11" xfId="0" applyBorder="1"/>
    <xf numFmtId="0" fontId="11" fillId="0" borderId="12" xfId="49" applyFont="1" applyFill="1" applyBorder="1" applyAlignment="1">
      <alignment horizontal="right" wrapText="1"/>
    </xf>
    <xf numFmtId="0" fontId="11" fillId="0" borderId="4" xfId="49" applyFont="1" applyFill="1" applyBorder="1" applyAlignment="1">
      <alignment horizontal="right" wrapText="1"/>
    </xf>
    <xf numFmtId="0" fontId="0" fillId="0" borderId="4" xfId="0" applyBorder="1"/>
    <xf numFmtId="0" fontId="0" fillId="0" borderId="13" xfId="0" applyBorder="1"/>
    <xf numFmtId="0" fontId="11" fillId="5" borderId="3" xfId="49" applyFont="1" applyFill="1" applyBorder="1" applyAlignment="1">
      <alignment wrapText="1"/>
    </xf>
    <xf numFmtId="0" fontId="11" fillId="5" borderId="1" xfId="49" applyFont="1" applyFill="1" applyBorder="1" applyAlignment="1">
      <alignment horizontal="right" wrapText="1"/>
    </xf>
    <xf numFmtId="0" fontId="11" fillId="5" borderId="1" xfId="49" applyFont="1" applyFill="1" applyBorder="1" applyAlignment="1">
      <alignment wrapText="1"/>
    </xf>
    <xf numFmtId="0" fontId="0" fillId="5" borderId="1" xfId="0" applyFill="1" applyBorder="1"/>
    <xf numFmtId="0" fontId="0" fillId="5" borderId="11" xfId="0" applyFill="1" applyBorder="1"/>
    <xf numFmtId="0" fontId="0" fillId="5" borderId="0" xfId="0" applyFill="1"/>
    <xf numFmtId="0" fontId="13" fillId="0" borderId="14" xfId="0" applyFont="1" applyFill="1" applyBorder="1" applyAlignment="1" applyProtection="1">
      <alignment vertical="center" wrapText="1"/>
    </xf>
    <xf numFmtId="0" fontId="13" fillId="0" borderId="14" xfId="0" applyFont="1" applyFill="1" applyBorder="1" applyAlignment="1" applyProtection="1">
      <alignment horizontal="right" vertical="center" wrapText="1"/>
    </xf>
    <xf numFmtId="0" fontId="13" fillId="0" borderId="14" xfId="0" applyNumberFormat="1" applyFont="1" applyFill="1" applyBorder="1" applyAlignment="1" applyProtection="1">
      <alignment vertical="center" wrapText="1"/>
    </xf>
    <xf numFmtId="164" fontId="13" fillId="0" borderId="14" xfId="0" applyNumberFormat="1" applyFont="1" applyFill="1" applyBorder="1" applyAlignment="1" applyProtection="1">
      <alignment horizontal="right" vertical="center" wrapText="1"/>
    </xf>
    <xf numFmtId="0" fontId="13" fillId="0" borderId="14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>
      <alignment horizont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 wrapText="1"/>
    </xf>
    <xf numFmtId="0" fontId="15" fillId="6" borderId="1" xfId="0" applyFont="1" applyFill="1" applyBorder="1" applyAlignment="1">
      <alignment horizontal="center" vertical="center" wrapText="1"/>
    </xf>
    <xf numFmtId="3" fontId="15" fillId="6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8" fillId="3" borderId="5" xfId="0" applyFont="1" applyFill="1" applyBorder="1" applyAlignment="1">
      <alignment horizontal="center" vertical="center" wrapText="1"/>
    </xf>
    <xf numFmtId="3" fontId="0" fillId="0" borderId="0" xfId="0" applyNumberFormat="1"/>
    <xf numFmtId="165" fontId="0" fillId="0" borderId="0" xfId="0" applyNumberFormat="1"/>
    <xf numFmtId="1" fontId="3" fillId="0" borderId="0" xfId="0" applyNumberFormat="1" applyFont="1" applyFill="1" applyBorder="1"/>
    <xf numFmtId="0" fontId="0" fillId="0" borderId="0" xfId="0" applyFill="1" applyBorder="1"/>
    <xf numFmtId="0" fontId="18" fillId="3" borderId="6" xfId="0" applyFont="1" applyFill="1" applyBorder="1" applyAlignment="1">
      <alignment horizontal="center" vertical="center" wrapText="1"/>
    </xf>
    <xf numFmtId="4" fontId="0" fillId="0" borderId="0" xfId="0" applyNumberFormat="1"/>
    <xf numFmtId="0" fontId="3" fillId="0" borderId="0" xfId="0" applyFont="1" applyFill="1" applyBorder="1"/>
    <xf numFmtId="166" fontId="3" fillId="0" borderId="0" xfId="0" applyNumberFormat="1" applyFont="1" applyFill="1" applyBorder="1"/>
    <xf numFmtId="0" fontId="14" fillId="2" borderId="1" xfId="0" applyFont="1" applyFill="1" applyBorder="1" applyAlignment="1">
      <alignment horizontal="center" vertical="center"/>
    </xf>
    <xf numFmtId="0" fontId="19" fillId="2" borderId="1" xfId="2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9" fillId="0" borderId="1" xfId="48" applyFont="1" applyFill="1" applyBorder="1" applyAlignment="1">
      <alignment horizontal="center" vertical="center" wrapText="1"/>
    </xf>
    <xf numFmtId="0" fontId="19" fillId="2" borderId="1" xfId="48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 wrapText="1"/>
    </xf>
    <xf numFmtId="2" fontId="14" fillId="0" borderId="0" xfId="0" applyNumberFormat="1" applyFont="1"/>
    <xf numFmtId="2" fontId="18" fillId="3" borderId="5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center"/>
    </xf>
    <xf numFmtId="2" fontId="0" fillId="0" borderId="0" xfId="0" applyNumberFormat="1" applyFill="1" applyAlignment="1">
      <alignment horizontal="center"/>
    </xf>
    <xf numFmtId="0" fontId="18" fillId="3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18" fillId="3" borderId="5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1" fontId="18" fillId="3" borderId="2" xfId="0" applyNumberFormat="1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1" fontId="21" fillId="7" borderId="1" xfId="0" applyNumberFormat="1" applyFont="1" applyFill="1" applyBorder="1" applyAlignment="1">
      <alignment horizontal="center" vertical="center"/>
    </xf>
    <xf numFmtId="167" fontId="21" fillId="7" borderId="1" xfId="0" applyNumberFormat="1" applyFont="1" applyFill="1" applyBorder="1" applyAlignment="1">
      <alignment horizontal="center" vertical="center"/>
    </xf>
    <xf numFmtId="0" fontId="20" fillId="0" borderId="0" xfId="0" applyFont="1"/>
  </cellXfs>
  <cellStyles count="50">
    <cellStyle name="Обычный" xfId="0" builtinId="0"/>
    <cellStyle name="Обычный 101" xfId="3"/>
    <cellStyle name="Обычный 102" xfId="4"/>
    <cellStyle name="Обычный 107" xfId="5"/>
    <cellStyle name="Обычный 108" xfId="6"/>
    <cellStyle name="Обычный 110" xfId="7"/>
    <cellStyle name="Обычный 111" xfId="8"/>
    <cellStyle name="Обычный 112" xfId="9"/>
    <cellStyle name="Обычный 113" xfId="10"/>
    <cellStyle name="Обычный 114" xfId="11"/>
    <cellStyle name="Обычный 115" xfId="12"/>
    <cellStyle name="Обычный 116" xfId="13"/>
    <cellStyle name="Обычный 117" xfId="14"/>
    <cellStyle name="Обычный 118" xfId="15"/>
    <cellStyle name="Обычный 119" xfId="16"/>
    <cellStyle name="Обычный 120" xfId="17"/>
    <cellStyle name="Обычный 121" xfId="18"/>
    <cellStyle name="Обычный 158" xfId="19"/>
    <cellStyle name="Обычный 159" xfId="20"/>
    <cellStyle name="Обычный 161" xfId="21"/>
    <cellStyle name="Обычный 171" xfId="22"/>
    <cellStyle name="Обычный 172" xfId="23"/>
    <cellStyle name="Обычный 174" xfId="24"/>
    <cellStyle name="Обычный 175" xfId="25"/>
    <cellStyle name="Обычный 184" xfId="26"/>
    <cellStyle name="Обычный 185" xfId="27"/>
    <cellStyle name="Обычный 186" xfId="28"/>
    <cellStyle name="Обычный 187" xfId="29"/>
    <cellStyle name="Обычный 193" xfId="30"/>
    <cellStyle name="Обычный 194" xfId="31"/>
    <cellStyle name="Обычный 2 2" xfId="32"/>
    <cellStyle name="Обычный 2 2 2" xfId="33"/>
    <cellStyle name="Обычный 2 4" xfId="34"/>
    <cellStyle name="Обычный 2_РЕЕСТР Журнал" xfId="35"/>
    <cellStyle name="Обычный 5" xfId="36"/>
    <cellStyle name="Обычный 5 2" xfId="37"/>
    <cellStyle name="Обычный 51" xfId="38"/>
    <cellStyle name="Обычный 52" xfId="39"/>
    <cellStyle name="Обычный 6" xfId="40"/>
    <cellStyle name="Обычный 6 2" xfId="41"/>
    <cellStyle name="Обычный 7" xfId="42"/>
    <cellStyle name="Обычный 7 2" xfId="43"/>
    <cellStyle name="Обычный 8" xfId="44"/>
    <cellStyle name="Обычный 85" xfId="45"/>
    <cellStyle name="Обычный 86" xfId="46"/>
    <cellStyle name="Обычный 9" xfId="47"/>
    <cellStyle name="Обычный_Лист1" xfId="1"/>
    <cellStyle name="Обычный_Лист1_1" xfId="49"/>
    <cellStyle name="Обычный_Лист1_2" xfId="48"/>
    <cellStyle name="Обычный_Лист2" xfId="2"/>
  </cellStyles>
  <dxfs count="0"/>
  <tableStyles count="0" defaultTableStyle="TableStyleMedium9" defaultPivotStyle="PivotStyleLight16"/>
  <colors>
    <mruColors>
      <color rgb="FF66FF33"/>
      <color rgb="FF99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2"/>
  <sheetViews>
    <sheetView view="pageBreakPreview" zoomScale="115" zoomScaleNormal="100" zoomScaleSheetLayoutView="115" workbookViewId="0">
      <pane ySplit="5" topLeftCell="A6" activePane="bottomLeft" state="frozen"/>
      <selection pane="bottomLeft" activeCell="G84" sqref="G84"/>
    </sheetView>
  </sheetViews>
  <sheetFormatPr defaultRowHeight="16.5" customHeight="1" x14ac:dyDescent="0.25"/>
  <cols>
    <col min="1" max="1" width="23.85546875" customWidth="1"/>
    <col min="3" max="3" width="32.85546875" bestFit="1" customWidth="1"/>
    <col min="4" max="4" width="9.140625" style="2"/>
    <col min="5" max="5" width="15.5703125" style="66" customWidth="1"/>
    <col min="6" max="6" width="9.140625" style="3"/>
    <col min="7" max="7" width="12.42578125" style="68" customWidth="1"/>
    <col min="8" max="8" width="9.140625" style="3"/>
    <col min="9" max="9" width="11.140625" style="68" customWidth="1"/>
    <col min="10" max="10" width="9.140625" style="2"/>
    <col min="11" max="11" width="10.7109375" style="66" customWidth="1"/>
  </cols>
  <sheetData>
    <row r="1" spans="1:17" ht="15" x14ac:dyDescent="0.25">
      <c r="A1" s="45"/>
      <c r="B1" s="45"/>
      <c r="C1" s="45"/>
      <c r="D1" s="45"/>
      <c r="E1" s="62"/>
      <c r="F1" s="45"/>
      <c r="G1" s="62"/>
      <c r="H1" s="70" t="s">
        <v>30</v>
      </c>
      <c r="I1" s="70"/>
      <c r="J1" s="70"/>
      <c r="K1" s="70"/>
    </row>
    <row r="2" spans="1:17" ht="15.75" thickBot="1" x14ac:dyDescent="0.3">
      <c r="A2" s="71" t="s">
        <v>483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7" ht="15.75" customHeight="1" thickBot="1" x14ac:dyDescent="0.3">
      <c r="A3" s="72" t="s">
        <v>481</v>
      </c>
      <c r="B3" s="46"/>
      <c r="C3" s="72" t="s">
        <v>31</v>
      </c>
      <c r="D3" s="69" t="s">
        <v>32</v>
      </c>
      <c r="E3" s="69"/>
      <c r="F3" s="69" t="s">
        <v>33</v>
      </c>
      <c r="G3" s="69"/>
      <c r="H3" s="69" t="s">
        <v>34</v>
      </c>
      <c r="I3" s="74"/>
      <c r="J3" s="69" t="s">
        <v>35</v>
      </c>
      <c r="K3" s="69"/>
      <c r="L3" s="47"/>
      <c r="M3" s="48"/>
      <c r="N3" s="49"/>
      <c r="O3" s="49"/>
      <c r="P3" s="49"/>
      <c r="Q3" s="50"/>
    </row>
    <row r="4" spans="1:17" ht="46.5" customHeight="1" thickBot="1" x14ac:dyDescent="0.3">
      <c r="A4" s="73"/>
      <c r="B4" s="51" t="s">
        <v>482</v>
      </c>
      <c r="C4" s="73"/>
      <c r="D4" s="69"/>
      <c r="E4" s="69"/>
      <c r="F4" s="69"/>
      <c r="G4" s="69"/>
      <c r="H4" s="69"/>
      <c r="I4" s="74"/>
      <c r="J4" s="69"/>
      <c r="K4" s="69"/>
      <c r="L4" s="52"/>
      <c r="M4" s="53"/>
      <c r="N4" s="54"/>
      <c r="O4" s="53"/>
      <c r="P4" s="49"/>
      <c r="Q4" s="50"/>
    </row>
    <row r="5" spans="1:17" ht="15" x14ac:dyDescent="0.25">
      <c r="A5" s="73"/>
      <c r="B5" s="51"/>
      <c r="C5" s="73"/>
      <c r="D5" s="46" t="s">
        <v>36</v>
      </c>
      <c r="E5" s="63" t="s">
        <v>37</v>
      </c>
      <c r="F5" s="46" t="s">
        <v>36</v>
      </c>
      <c r="G5" s="63" t="s">
        <v>37</v>
      </c>
      <c r="H5" s="46" t="s">
        <v>36</v>
      </c>
      <c r="I5" s="63" t="s">
        <v>37</v>
      </c>
      <c r="J5" s="46" t="s">
        <v>36</v>
      </c>
      <c r="K5" s="63" t="s">
        <v>37</v>
      </c>
      <c r="M5" s="53"/>
      <c r="N5" s="53"/>
      <c r="O5" s="53"/>
      <c r="P5" s="53"/>
      <c r="Q5" s="50"/>
    </row>
    <row r="6" spans="1:17" s="80" customFormat="1" ht="15" collapsed="1" x14ac:dyDescent="0.25">
      <c r="A6" s="76" t="s">
        <v>38</v>
      </c>
      <c r="B6" s="76"/>
      <c r="C6" s="77" t="s">
        <v>46</v>
      </c>
      <c r="D6" s="78">
        <f t="shared" ref="D6:K6" si="0">SUM(D7:D86)</f>
        <v>154</v>
      </c>
      <c r="E6" s="79">
        <f t="shared" si="0"/>
        <v>1.473673</v>
      </c>
      <c r="F6" s="78">
        <f t="shared" si="0"/>
        <v>113</v>
      </c>
      <c r="G6" s="79">
        <f t="shared" si="0"/>
        <v>2.0352749999999999</v>
      </c>
      <c r="H6" s="78">
        <f t="shared" si="0"/>
        <v>91</v>
      </c>
      <c r="I6" s="79">
        <f t="shared" si="0"/>
        <v>1.4081999999999999</v>
      </c>
      <c r="J6" s="78">
        <f t="shared" si="0"/>
        <v>39</v>
      </c>
      <c r="K6" s="79">
        <f t="shared" si="0"/>
        <v>0.87050000000000027</v>
      </c>
    </row>
    <row r="7" spans="1:17" s="1" customFormat="1" ht="16.5" customHeight="1" x14ac:dyDescent="0.25">
      <c r="A7" s="61" t="s">
        <v>38</v>
      </c>
      <c r="B7" s="55">
        <v>1</v>
      </c>
      <c r="C7" s="61" t="s">
        <v>191</v>
      </c>
      <c r="D7" s="55">
        <v>0</v>
      </c>
      <c r="E7" s="64">
        <v>0</v>
      </c>
      <c r="F7" s="55">
        <v>3</v>
      </c>
      <c r="G7" s="64">
        <v>0.06</v>
      </c>
      <c r="H7" s="55">
        <v>0</v>
      </c>
      <c r="I7" s="64">
        <v>0</v>
      </c>
      <c r="J7" s="56">
        <v>0</v>
      </c>
      <c r="K7" s="64">
        <v>0</v>
      </c>
    </row>
    <row r="8" spans="1:17" s="1" customFormat="1" ht="16.5" customHeight="1" x14ac:dyDescent="0.25">
      <c r="A8" s="61" t="s">
        <v>38</v>
      </c>
      <c r="B8" s="55">
        <v>2</v>
      </c>
      <c r="C8" s="61" t="s">
        <v>235</v>
      </c>
      <c r="D8" s="55">
        <v>1</v>
      </c>
      <c r="E8" s="64">
        <v>4.0000000000000001E-3</v>
      </c>
      <c r="F8" s="55">
        <v>1</v>
      </c>
      <c r="G8" s="64">
        <v>1.4E-2</v>
      </c>
      <c r="H8" s="55">
        <v>0</v>
      </c>
      <c r="I8" s="64">
        <v>0</v>
      </c>
      <c r="J8" s="56">
        <v>0</v>
      </c>
      <c r="K8" s="64">
        <v>0</v>
      </c>
    </row>
    <row r="9" spans="1:17" s="1" customFormat="1" ht="16.5" customHeight="1" x14ac:dyDescent="0.25">
      <c r="A9" s="61" t="s">
        <v>38</v>
      </c>
      <c r="B9" s="55">
        <v>3</v>
      </c>
      <c r="C9" s="61" t="s">
        <v>204</v>
      </c>
      <c r="D9" s="55">
        <v>0</v>
      </c>
      <c r="E9" s="64">
        <v>0</v>
      </c>
      <c r="F9" s="55">
        <v>0</v>
      </c>
      <c r="G9" s="64">
        <v>0</v>
      </c>
      <c r="H9" s="55">
        <v>1</v>
      </c>
      <c r="I9" s="64">
        <v>7.0000000000000001E-3</v>
      </c>
      <c r="J9" s="56">
        <v>0</v>
      </c>
      <c r="K9" s="64">
        <v>0</v>
      </c>
    </row>
    <row r="10" spans="1:17" s="1" customFormat="1" ht="16.5" customHeight="1" x14ac:dyDescent="0.25">
      <c r="A10" s="61" t="s">
        <v>38</v>
      </c>
      <c r="B10" s="55">
        <v>4</v>
      </c>
      <c r="C10" s="61" t="s">
        <v>205</v>
      </c>
      <c r="D10" s="55">
        <v>0</v>
      </c>
      <c r="E10" s="64">
        <v>0</v>
      </c>
      <c r="F10" s="55">
        <v>0</v>
      </c>
      <c r="G10" s="64">
        <v>0</v>
      </c>
      <c r="H10" s="55">
        <v>1</v>
      </c>
      <c r="I10" s="64">
        <v>1.2999999999999999E-2</v>
      </c>
      <c r="J10" s="56">
        <v>0</v>
      </c>
      <c r="K10" s="64">
        <v>0</v>
      </c>
    </row>
    <row r="11" spans="1:17" s="1" customFormat="1" ht="16.5" customHeight="1" x14ac:dyDescent="0.25">
      <c r="A11" s="61" t="s">
        <v>38</v>
      </c>
      <c r="B11" s="55">
        <v>5</v>
      </c>
      <c r="C11" s="61" t="s">
        <v>103</v>
      </c>
      <c r="D11" s="57">
        <v>1</v>
      </c>
      <c r="E11" s="65">
        <v>2.5000000000000001E-3</v>
      </c>
      <c r="F11" s="55">
        <v>2</v>
      </c>
      <c r="G11" s="64">
        <v>6.5000000000000002E-2</v>
      </c>
      <c r="H11" s="55">
        <v>2</v>
      </c>
      <c r="I11" s="64">
        <v>2.5000000000000001E-2</v>
      </c>
      <c r="J11" s="56">
        <v>1</v>
      </c>
      <c r="K11" s="64">
        <v>2.5000000000000001E-3</v>
      </c>
    </row>
    <row r="12" spans="1:17" s="1" customFormat="1" ht="16.5" customHeight="1" x14ac:dyDescent="0.25">
      <c r="A12" s="61" t="s">
        <v>38</v>
      </c>
      <c r="B12" s="55">
        <v>6</v>
      </c>
      <c r="C12" s="61" t="s">
        <v>206</v>
      </c>
      <c r="D12" s="55">
        <v>1</v>
      </c>
      <c r="E12" s="64">
        <v>1.4999999999999999E-2</v>
      </c>
      <c r="F12" s="55">
        <v>0</v>
      </c>
      <c r="G12" s="64">
        <v>0</v>
      </c>
      <c r="H12" s="55">
        <v>0</v>
      </c>
      <c r="I12" s="64">
        <v>0</v>
      </c>
      <c r="J12" s="56">
        <v>0</v>
      </c>
      <c r="K12" s="64">
        <v>0</v>
      </c>
    </row>
    <row r="13" spans="1:17" s="1" customFormat="1" ht="16.5" customHeight="1" x14ac:dyDescent="0.25">
      <c r="A13" s="61" t="s">
        <v>38</v>
      </c>
      <c r="B13" s="55">
        <v>7</v>
      </c>
      <c r="C13" s="61" t="s">
        <v>113</v>
      </c>
      <c r="D13" s="55">
        <v>2</v>
      </c>
      <c r="E13" s="64">
        <v>1.4E-2</v>
      </c>
      <c r="F13" s="55">
        <v>2</v>
      </c>
      <c r="G13" s="64">
        <v>1.4E-2</v>
      </c>
      <c r="H13" s="55">
        <v>4</v>
      </c>
      <c r="I13" s="64">
        <v>4.9000000000000002E-2</v>
      </c>
      <c r="J13" s="56">
        <v>0</v>
      </c>
      <c r="K13" s="64">
        <v>0</v>
      </c>
    </row>
    <row r="14" spans="1:17" s="1" customFormat="1" ht="16.5" customHeight="1" x14ac:dyDescent="0.25">
      <c r="A14" s="61" t="s">
        <v>38</v>
      </c>
      <c r="B14" s="55">
        <v>8</v>
      </c>
      <c r="C14" s="61" t="s">
        <v>20</v>
      </c>
      <c r="D14" s="55">
        <v>4</v>
      </c>
      <c r="E14" s="64">
        <v>4.1499999999999995E-2</v>
      </c>
      <c r="F14" s="55">
        <v>4</v>
      </c>
      <c r="G14" s="64">
        <v>4.1500000000000002E-2</v>
      </c>
      <c r="H14" s="55">
        <v>3</v>
      </c>
      <c r="I14" s="64">
        <v>0.02</v>
      </c>
      <c r="J14" s="56">
        <v>1</v>
      </c>
      <c r="K14" s="64">
        <v>1.3999999999999999E-2</v>
      </c>
    </row>
    <row r="15" spans="1:17" s="1" customFormat="1" ht="16.5" customHeight="1" x14ac:dyDescent="0.25">
      <c r="A15" s="61" t="s">
        <v>38</v>
      </c>
      <c r="B15" s="55">
        <v>9</v>
      </c>
      <c r="C15" s="61" t="s">
        <v>93</v>
      </c>
      <c r="D15" s="55">
        <v>0</v>
      </c>
      <c r="E15" s="64">
        <v>0</v>
      </c>
      <c r="F15" s="55">
        <v>0</v>
      </c>
      <c r="G15" s="64">
        <v>0</v>
      </c>
      <c r="H15" s="55">
        <v>1</v>
      </c>
      <c r="I15" s="64">
        <v>1.2E-2</v>
      </c>
      <c r="J15" s="56">
        <v>0</v>
      </c>
      <c r="K15" s="64">
        <v>0</v>
      </c>
    </row>
    <row r="16" spans="1:17" s="1" customFormat="1" ht="16.5" customHeight="1" x14ac:dyDescent="0.25">
      <c r="A16" s="61" t="s">
        <v>38</v>
      </c>
      <c r="B16" s="55">
        <v>10</v>
      </c>
      <c r="C16" s="61" t="s">
        <v>207</v>
      </c>
      <c r="D16" s="55">
        <v>0</v>
      </c>
      <c r="E16" s="64">
        <v>0</v>
      </c>
      <c r="F16" s="55">
        <v>0</v>
      </c>
      <c r="G16" s="64">
        <v>0</v>
      </c>
      <c r="H16" s="55">
        <v>1</v>
      </c>
      <c r="I16" s="64">
        <v>0.01</v>
      </c>
      <c r="J16" s="56">
        <v>0</v>
      </c>
      <c r="K16" s="64">
        <v>0</v>
      </c>
    </row>
    <row r="17" spans="1:11" s="1" customFormat="1" ht="16.5" customHeight="1" x14ac:dyDescent="0.25">
      <c r="A17" s="61" t="s">
        <v>38</v>
      </c>
      <c r="B17" s="55">
        <v>11</v>
      </c>
      <c r="C17" s="61" t="s">
        <v>59</v>
      </c>
      <c r="D17" s="55">
        <v>3</v>
      </c>
      <c r="E17" s="64">
        <v>1.9E-2</v>
      </c>
      <c r="F17" s="55">
        <v>6</v>
      </c>
      <c r="G17" s="64">
        <v>4.7500000000000001E-2</v>
      </c>
      <c r="H17" s="55">
        <v>1</v>
      </c>
      <c r="I17" s="64">
        <v>1.4999999999999999E-2</v>
      </c>
      <c r="J17" s="56">
        <v>0</v>
      </c>
      <c r="K17" s="64">
        <v>0</v>
      </c>
    </row>
    <row r="18" spans="1:11" s="1" customFormat="1" ht="16.5" customHeight="1" x14ac:dyDescent="0.25">
      <c r="A18" s="61" t="s">
        <v>38</v>
      </c>
      <c r="B18" s="55">
        <v>12</v>
      </c>
      <c r="C18" s="61" t="s">
        <v>83</v>
      </c>
      <c r="D18" s="55">
        <v>0</v>
      </c>
      <c r="E18" s="64">
        <v>0</v>
      </c>
      <c r="F18" s="55">
        <v>0</v>
      </c>
      <c r="G18" s="64">
        <v>0</v>
      </c>
      <c r="H18" s="55">
        <v>1</v>
      </c>
      <c r="I18" s="64">
        <v>5.9999999999999995E-4</v>
      </c>
      <c r="J18" s="56">
        <v>0</v>
      </c>
      <c r="K18" s="64">
        <v>0</v>
      </c>
    </row>
    <row r="19" spans="1:11" s="1" customFormat="1" ht="16.5" customHeight="1" x14ac:dyDescent="0.25">
      <c r="A19" s="61" t="s">
        <v>38</v>
      </c>
      <c r="B19" s="55">
        <v>13</v>
      </c>
      <c r="C19" s="61" t="s">
        <v>55</v>
      </c>
      <c r="D19" s="55">
        <v>0</v>
      </c>
      <c r="E19" s="64">
        <v>0</v>
      </c>
      <c r="F19" s="55">
        <v>1</v>
      </c>
      <c r="G19" s="64">
        <v>0.04</v>
      </c>
      <c r="H19" s="55">
        <v>2</v>
      </c>
      <c r="I19" s="64">
        <v>1.2E-2</v>
      </c>
      <c r="J19" s="56">
        <v>0</v>
      </c>
      <c r="K19" s="64">
        <v>0</v>
      </c>
    </row>
    <row r="20" spans="1:11" s="1" customFormat="1" ht="16.5" customHeight="1" x14ac:dyDescent="0.25">
      <c r="A20" s="61" t="s">
        <v>38</v>
      </c>
      <c r="B20" s="55">
        <v>14</v>
      </c>
      <c r="C20" s="61" t="s">
        <v>208</v>
      </c>
      <c r="D20" s="55">
        <v>0</v>
      </c>
      <c r="E20" s="64">
        <v>0</v>
      </c>
      <c r="F20" s="55">
        <v>0</v>
      </c>
      <c r="G20" s="64">
        <v>0</v>
      </c>
      <c r="H20" s="55">
        <v>0</v>
      </c>
      <c r="I20" s="64">
        <v>0.1</v>
      </c>
      <c r="J20" s="56">
        <v>0</v>
      </c>
      <c r="K20" s="64">
        <v>0</v>
      </c>
    </row>
    <row r="21" spans="1:11" s="1" customFormat="1" ht="16.5" customHeight="1" x14ac:dyDescent="0.25">
      <c r="A21" s="61" t="s">
        <v>38</v>
      </c>
      <c r="B21" s="55">
        <v>15</v>
      </c>
      <c r="C21" s="61" t="s">
        <v>21</v>
      </c>
      <c r="D21" s="55">
        <v>18</v>
      </c>
      <c r="E21" s="64">
        <v>0.15689999999999998</v>
      </c>
      <c r="F21" s="55">
        <v>5</v>
      </c>
      <c r="G21" s="64">
        <v>4.9000000000000002E-2</v>
      </c>
      <c r="H21" s="55">
        <v>1</v>
      </c>
      <c r="I21" s="64">
        <v>1.2E-2</v>
      </c>
      <c r="J21" s="56">
        <v>0</v>
      </c>
      <c r="K21" s="64">
        <v>0</v>
      </c>
    </row>
    <row r="22" spans="1:11" s="1" customFormat="1" ht="16.5" customHeight="1" x14ac:dyDescent="0.25">
      <c r="A22" s="61" t="s">
        <v>38</v>
      </c>
      <c r="B22" s="55">
        <v>16</v>
      </c>
      <c r="C22" s="61" t="s">
        <v>22</v>
      </c>
      <c r="D22" s="55">
        <v>2</v>
      </c>
      <c r="E22" s="64">
        <v>2.8174999999999999E-2</v>
      </c>
      <c r="F22" s="55">
        <v>2</v>
      </c>
      <c r="G22" s="64">
        <v>2.8174999999999999E-2</v>
      </c>
      <c r="H22" s="55">
        <v>1</v>
      </c>
      <c r="I22" s="64">
        <v>5.0000000000000001E-3</v>
      </c>
      <c r="J22" s="56">
        <v>0</v>
      </c>
      <c r="K22" s="64">
        <v>0</v>
      </c>
    </row>
    <row r="23" spans="1:11" s="1" customFormat="1" ht="16.5" customHeight="1" x14ac:dyDescent="0.25">
      <c r="A23" s="61" t="s">
        <v>38</v>
      </c>
      <c r="B23" s="55">
        <v>17</v>
      </c>
      <c r="C23" s="61" t="s">
        <v>112</v>
      </c>
      <c r="D23" s="55">
        <v>2</v>
      </c>
      <c r="E23" s="64">
        <v>0.03</v>
      </c>
      <c r="F23" s="55">
        <v>0</v>
      </c>
      <c r="G23" s="64">
        <v>0</v>
      </c>
      <c r="H23" s="55">
        <v>0</v>
      </c>
      <c r="I23" s="64">
        <v>0</v>
      </c>
      <c r="J23" s="56">
        <v>0</v>
      </c>
      <c r="K23" s="64">
        <v>0</v>
      </c>
    </row>
    <row r="24" spans="1:11" s="1" customFormat="1" ht="16.5" customHeight="1" x14ac:dyDescent="0.25">
      <c r="A24" s="61" t="s">
        <v>38</v>
      </c>
      <c r="B24" s="55">
        <v>18</v>
      </c>
      <c r="C24" s="61" t="s">
        <v>209</v>
      </c>
      <c r="D24" s="55">
        <v>1</v>
      </c>
      <c r="E24" s="64">
        <v>0.01</v>
      </c>
      <c r="F24" s="55">
        <v>1</v>
      </c>
      <c r="G24" s="64">
        <v>0.01</v>
      </c>
      <c r="H24" s="55">
        <v>0</v>
      </c>
      <c r="I24" s="64">
        <v>0</v>
      </c>
      <c r="J24" s="56">
        <v>0</v>
      </c>
      <c r="K24" s="64">
        <v>0</v>
      </c>
    </row>
    <row r="25" spans="1:11" s="1" customFormat="1" ht="16.5" customHeight="1" x14ac:dyDescent="0.25">
      <c r="A25" s="61" t="s">
        <v>38</v>
      </c>
      <c r="B25" s="55">
        <v>19</v>
      </c>
      <c r="C25" s="61" t="s">
        <v>108</v>
      </c>
      <c r="D25" s="55">
        <v>0</v>
      </c>
      <c r="E25" s="64">
        <v>0</v>
      </c>
      <c r="F25" s="55">
        <v>0</v>
      </c>
      <c r="G25" s="64">
        <v>0</v>
      </c>
      <c r="H25" s="55">
        <v>1</v>
      </c>
      <c r="I25" s="64">
        <v>1.4999999999999999E-2</v>
      </c>
      <c r="J25" s="56">
        <v>0</v>
      </c>
      <c r="K25" s="64">
        <v>0</v>
      </c>
    </row>
    <row r="26" spans="1:11" s="1" customFormat="1" ht="16.5" customHeight="1" x14ac:dyDescent="0.25">
      <c r="A26" s="61" t="s">
        <v>38</v>
      </c>
      <c r="B26" s="55">
        <v>20</v>
      </c>
      <c r="C26" s="61" t="s">
        <v>210</v>
      </c>
      <c r="D26" s="55">
        <v>0</v>
      </c>
      <c r="E26" s="64">
        <v>0</v>
      </c>
      <c r="F26" s="55">
        <v>0</v>
      </c>
      <c r="G26" s="64">
        <v>0</v>
      </c>
      <c r="H26" s="55">
        <v>1</v>
      </c>
      <c r="I26" s="64">
        <v>1.1000000000000001E-3</v>
      </c>
      <c r="J26" s="56">
        <v>0</v>
      </c>
      <c r="K26" s="64">
        <v>0</v>
      </c>
    </row>
    <row r="27" spans="1:11" s="1" customFormat="1" ht="16.5" customHeight="1" x14ac:dyDescent="0.25">
      <c r="A27" s="61" t="s">
        <v>38</v>
      </c>
      <c r="B27" s="55">
        <v>21</v>
      </c>
      <c r="C27" s="61" t="s">
        <v>52</v>
      </c>
      <c r="D27" s="55">
        <v>2</v>
      </c>
      <c r="E27" s="64">
        <v>2E-3</v>
      </c>
      <c r="F27" s="55">
        <v>0</v>
      </c>
      <c r="G27" s="64">
        <v>0</v>
      </c>
      <c r="H27" s="55">
        <v>3</v>
      </c>
      <c r="I27" s="64">
        <v>2.7000000000000003E-2</v>
      </c>
      <c r="J27" s="56">
        <v>0</v>
      </c>
      <c r="K27" s="64">
        <v>0</v>
      </c>
    </row>
    <row r="28" spans="1:11" s="1" customFormat="1" ht="16.5" customHeight="1" x14ac:dyDescent="0.25">
      <c r="A28" s="61" t="s">
        <v>38</v>
      </c>
      <c r="B28" s="55">
        <v>22</v>
      </c>
      <c r="C28" s="61" t="s">
        <v>77</v>
      </c>
      <c r="D28" s="55">
        <v>0</v>
      </c>
      <c r="E28" s="64">
        <v>0</v>
      </c>
      <c r="F28" s="55">
        <v>1</v>
      </c>
      <c r="G28" s="64">
        <v>1.4999999999999999E-2</v>
      </c>
      <c r="H28" s="55">
        <v>0</v>
      </c>
      <c r="I28" s="64">
        <v>0</v>
      </c>
      <c r="J28" s="56">
        <v>0</v>
      </c>
      <c r="K28" s="64">
        <v>0</v>
      </c>
    </row>
    <row r="29" spans="1:11" s="1" customFormat="1" ht="16.5" customHeight="1" x14ac:dyDescent="0.25">
      <c r="A29" s="61" t="s">
        <v>38</v>
      </c>
      <c r="B29" s="55">
        <v>23</v>
      </c>
      <c r="C29" s="61" t="s">
        <v>104</v>
      </c>
      <c r="D29" s="55">
        <v>0</v>
      </c>
      <c r="E29" s="64">
        <v>0</v>
      </c>
      <c r="F29" s="55">
        <v>0</v>
      </c>
      <c r="G29" s="64">
        <v>0</v>
      </c>
      <c r="H29" s="55">
        <v>1</v>
      </c>
      <c r="I29" s="64">
        <v>1.4999999999999999E-2</v>
      </c>
      <c r="J29" s="56">
        <v>0</v>
      </c>
      <c r="K29" s="64">
        <v>0</v>
      </c>
    </row>
    <row r="30" spans="1:11" s="1" customFormat="1" ht="16.5" customHeight="1" x14ac:dyDescent="0.25">
      <c r="A30" s="61" t="s">
        <v>38</v>
      </c>
      <c r="B30" s="55">
        <v>24</v>
      </c>
      <c r="C30" s="61" t="s">
        <v>211</v>
      </c>
      <c r="D30" s="55">
        <v>0</v>
      </c>
      <c r="E30" s="64">
        <v>0</v>
      </c>
      <c r="F30" s="55">
        <v>0</v>
      </c>
      <c r="G30" s="64">
        <v>0</v>
      </c>
      <c r="H30" s="55">
        <v>2</v>
      </c>
      <c r="I30" s="64">
        <v>1.7999999999999999E-2</v>
      </c>
      <c r="J30" s="56">
        <v>0</v>
      </c>
      <c r="K30" s="64">
        <v>0</v>
      </c>
    </row>
    <row r="31" spans="1:11" s="1" customFormat="1" ht="16.5" customHeight="1" x14ac:dyDescent="0.25">
      <c r="A31" s="61" t="s">
        <v>38</v>
      </c>
      <c r="B31" s="55">
        <v>25</v>
      </c>
      <c r="C31" s="61" t="s">
        <v>212</v>
      </c>
      <c r="D31" s="55">
        <v>0</v>
      </c>
      <c r="E31" s="64">
        <v>0</v>
      </c>
      <c r="F31" s="55">
        <v>0</v>
      </c>
      <c r="G31" s="64">
        <v>0</v>
      </c>
      <c r="H31" s="55">
        <v>1</v>
      </c>
      <c r="I31" s="64">
        <v>1.1000000000000001E-3</v>
      </c>
      <c r="J31" s="56">
        <v>0</v>
      </c>
      <c r="K31" s="64">
        <v>0</v>
      </c>
    </row>
    <row r="32" spans="1:11" s="1" customFormat="1" ht="16.5" customHeight="1" x14ac:dyDescent="0.25">
      <c r="A32" s="61" t="s">
        <v>38</v>
      </c>
      <c r="B32" s="55">
        <v>26</v>
      </c>
      <c r="C32" s="61" t="s">
        <v>96</v>
      </c>
      <c r="D32" s="55">
        <v>6</v>
      </c>
      <c r="E32" s="64">
        <v>9.06E-2</v>
      </c>
      <c r="F32" s="55">
        <v>6</v>
      </c>
      <c r="G32" s="64">
        <v>9.06E-2</v>
      </c>
      <c r="H32" s="55">
        <v>0</v>
      </c>
      <c r="I32" s="64">
        <v>0</v>
      </c>
      <c r="J32" s="56">
        <v>0</v>
      </c>
      <c r="K32" s="64">
        <v>0</v>
      </c>
    </row>
    <row r="33" spans="1:11" s="1" customFormat="1" ht="16.5" customHeight="1" x14ac:dyDescent="0.25">
      <c r="A33" s="61" t="s">
        <v>38</v>
      </c>
      <c r="B33" s="55">
        <v>27</v>
      </c>
      <c r="C33" s="61" t="s">
        <v>97</v>
      </c>
      <c r="D33" s="55">
        <v>1</v>
      </c>
      <c r="E33" s="64">
        <v>5.0000000000000001E-3</v>
      </c>
      <c r="F33" s="55">
        <v>1</v>
      </c>
      <c r="G33" s="64">
        <v>5.0000000000000001E-3</v>
      </c>
      <c r="H33" s="55">
        <v>2</v>
      </c>
      <c r="I33" s="64">
        <v>1.2E-2</v>
      </c>
      <c r="J33" s="56">
        <v>0</v>
      </c>
      <c r="K33" s="64">
        <v>0</v>
      </c>
    </row>
    <row r="34" spans="1:11" s="1" customFormat="1" ht="16.5" customHeight="1" x14ac:dyDescent="0.25">
      <c r="A34" s="61" t="s">
        <v>38</v>
      </c>
      <c r="B34" s="55">
        <v>28</v>
      </c>
      <c r="C34" s="61" t="s">
        <v>105</v>
      </c>
      <c r="D34" s="55">
        <v>1</v>
      </c>
      <c r="E34" s="64">
        <v>5.0000000000000001E-3</v>
      </c>
      <c r="F34" s="55">
        <v>0</v>
      </c>
      <c r="G34" s="64">
        <v>0</v>
      </c>
      <c r="H34" s="55">
        <v>0</v>
      </c>
      <c r="I34" s="64">
        <v>0</v>
      </c>
      <c r="J34" s="56">
        <v>0</v>
      </c>
      <c r="K34" s="64">
        <v>0</v>
      </c>
    </row>
    <row r="35" spans="1:11" s="1" customFormat="1" ht="16.5" customHeight="1" x14ac:dyDescent="0.25">
      <c r="A35" s="61" t="s">
        <v>38</v>
      </c>
      <c r="B35" s="55">
        <v>29</v>
      </c>
      <c r="C35" s="61" t="s">
        <v>78</v>
      </c>
      <c r="D35" s="55">
        <v>1</v>
      </c>
      <c r="E35" s="64">
        <v>1E-3</v>
      </c>
      <c r="F35" s="55">
        <v>1</v>
      </c>
      <c r="G35" s="64">
        <v>1.4999999999999999E-2</v>
      </c>
      <c r="H35" s="55">
        <v>1</v>
      </c>
      <c r="I35" s="64">
        <v>1.4999999999999999E-2</v>
      </c>
      <c r="J35" s="56">
        <v>0</v>
      </c>
      <c r="K35" s="64">
        <v>0</v>
      </c>
    </row>
    <row r="36" spans="1:11" s="1" customFormat="1" ht="16.5" customHeight="1" x14ac:dyDescent="0.25">
      <c r="A36" s="61" t="s">
        <v>38</v>
      </c>
      <c r="B36" s="55">
        <v>30</v>
      </c>
      <c r="C36" s="61" t="s">
        <v>98</v>
      </c>
      <c r="D36" s="55">
        <v>0</v>
      </c>
      <c r="E36" s="64">
        <v>0</v>
      </c>
      <c r="F36" s="55">
        <v>0</v>
      </c>
      <c r="G36" s="64">
        <v>0</v>
      </c>
      <c r="H36" s="55">
        <v>1</v>
      </c>
      <c r="I36" s="64">
        <v>8.9999999999999993E-3</v>
      </c>
      <c r="J36" s="56">
        <v>0</v>
      </c>
      <c r="K36" s="64">
        <v>0</v>
      </c>
    </row>
    <row r="37" spans="1:11" s="1" customFormat="1" ht="16.5" customHeight="1" x14ac:dyDescent="0.25">
      <c r="A37" s="61" t="s">
        <v>38</v>
      </c>
      <c r="B37" s="55">
        <v>31</v>
      </c>
      <c r="C37" s="61" t="s">
        <v>84</v>
      </c>
      <c r="D37" s="55">
        <v>0</v>
      </c>
      <c r="E37" s="64">
        <v>0</v>
      </c>
      <c r="F37" s="55">
        <v>1</v>
      </c>
      <c r="G37" s="64">
        <v>6.7000000000000004E-2</v>
      </c>
      <c r="H37" s="55">
        <v>0</v>
      </c>
      <c r="I37" s="64">
        <v>0</v>
      </c>
      <c r="J37" s="56">
        <v>0</v>
      </c>
      <c r="K37" s="64">
        <v>0</v>
      </c>
    </row>
    <row r="38" spans="1:11" s="1" customFormat="1" ht="16.5" customHeight="1" x14ac:dyDescent="0.25">
      <c r="A38" s="61" t="s">
        <v>38</v>
      </c>
      <c r="B38" s="55">
        <v>32</v>
      </c>
      <c r="C38" s="61" t="s">
        <v>213</v>
      </c>
      <c r="D38" s="55">
        <v>0</v>
      </c>
      <c r="E38" s="64">
        <v>0</v>
      </c>
      <c r="F38" s="55">
        <v>0</v>
      </c>
      <c r="G38" s="64">
        <v>0</v>
      </c>
      <c r="H38" s="55">
        <v>1</v>
      </c>
      <c r="I38" s="64">
        <v>1.4999999999999999E-2</v>
      </c>
      <c r="J38" s="56">
        <v>0</v>
      </c>
      <c r="K38" s="64">
        <v>0</v>
      </c>
    </row>
    <row r="39" spans="1:11" s="1" customFormat="1" ht="16.5" customHeight="1" x14ac:dyDescent="0.25">
      <c r="A39" s="61" t="s">
        <v>38</v>
      </c>
      <c r="B39" s="55">
        <v>33</v>
      </c>
      <c r="C39" s="61" t="s">
        <v>85</v>
      </c>
      <c r="D39" s="55">
        <v>1</v>
      </c>
      <c r="E39" s="64">
        <v>8.9999999999999993E-3</v>
      </c>
      <c r="F39" s="55">
        <v>1</v>
      </c>
      <c r="G39" s="64">
        <v>6.0000000000000001E-3</v>
      </c>
      <c r="H39" s="55">
        <v>0</v>
      </c>
      <c r="I39" s="64">
        <v>0</v>
      </c>
      <c r="J39" s="56">
        <v>0</v>
      </c>
      <c r="K39" s="64">
        <v>0</v>
      </c>
    </row>
    <row r="40" spans="1:11" s="1" customFormat="1" ht="16.5" customHeight="1" x14ac:dyDescent="0.25">
      <c r="A40" s="61" t="s">
        <v>38</v>
      </c>
      <c r="B40" s="55">
        <v>34</v>
      </c>
      <c r="C40" s="61" t="s">
        <v>23</v>
      </c>
      <c r="D40" s="55">
        <v>1</v>
      </c>
      <c r="E40" s="64">
        <v>6.3E-5</v>
      </c>
      <c r="F40" s="55">
        <v>0</v>
      </c>
      <c r="G40" s="64">
        <v>0</v>
      </c>
      <c r="H40" s="55">
        <v>0</v>
      </c>
      <c r="I40" s="64">
        <v>0</v>
      </c>
      <c r="J40" s="56">
        <v>1</v>
      </c>
      <c r="K40" s="64">
        <v>1.4999999999999999E-2</v>
      </c>
    </row>
    <row r="41" spans="1:11" s="1" customFormat="1" ht="16.5" customHeight="1" x14ac:dyDescent="0.25">
      <c r="A41" s="61" t="s">
        <v>38</v>
      </c>
      <c r="B41" s="55">
        <v>35</v>
      </c>
      <c r="C41" s="61" t="s">
        <v>24</v>
      </c>
      <c r="D41" s="55">
        <v>6</v>
      </c>
      <c r="E41" s="64">
        <v>6.2500000000000014E-2</v>
      </c>
      <c r="F41" s="55">
        <v>15</v>
      </c>
      <c r="G41" s="64">
        <v>0.20750000000000005</v>
      </c>
      <c r="H41" s="55">
        <v>1</v>
      </c>
      <c r="I41" s="64">
        <v>1.4500000000000001E-2</v>
      </c>
      <c r="J41" s="56">
        <v>10</v>
      </c>
      <c r="K41" s="64">
        <v>0.13450000000000006</v>
      </c>
    </row>
    <row r="42" spans="1:11" s="1" customFormat="1" ht="16.5" customHeight="1" x14ac:dyDescent="0.25">
      <c r="A42" s="61" t="s">
        <v>38</v>
      </c>
      <c r="B42" s="55">
        <v>36</v>
      </c>
      <c r="C42" s="61" t="s">
        <v>214</v>
      </c>
      <c r="D42" s="55">
        <v>9</v>
      </c>
      <c r="E42" s="64">
        <v>7.9000000000000001E-2</v>
      </c>
      <c r="F42" s="55">
        <v>2</v>
      </c>
      <c r="G42" s="64">
        <v>2.1500000000000002E-2</v>
      </c>
      <c r="H42" s="55">
        <v>0</v>
      </c>
      <c r="I42" s="64">
        <v>0</v>
      </c>
      <c r="J42" s="56">
        <v>0</v>
      </c>
      <c r="K42" s="64">
        <v>0</v>
      </c>
    </row>
    <row r="43" spans="1:11" s="1" customFormat="1" ht="16.5" customHeight="1" x14ac:dyDescent="0.25">
      <c r="A43" s="61" t="s">
        <v>38</v>
      </c>
      <c r="B43" s="55">
        <v>37</v>
      </c>
      <c r="C43" s="61" t="s">
        <v>215</v>
      </c>
      <c r="D43" s="55">
        <v>0</v>
      </c>
      <c r="E43" s="64">
        <v>0</v>
      </c>
      <c r="F43" s="55">
        <v>0</v>
      </c>
      <c r="G43" s="64">
        <v>0</v>
      </c>
      <c r="H43" s="58">
        <v>1</v>
      </c>
      <c r="I43" s="64">
        <v>1.1000000000000001E-3</v>
      </c>
      <c r="J43" s="56">
        <v>0</v>
      </c>
      <c r="K43" s="64">
        <v>0</v>
      </c>
    </row>
    <row r="44" spans="1:11" s="1" customFormat="1" ht="16.5" customHeight="1" x14ac:dyDescent="0.25">
      <c r="A44" s="61" t="s">
        <v>38</v>
      </c>
      <c r="B44" s="55">
        <v>38</v>
      </c>
      <c r="C44" s="61" t="s">
        <v>216</v>
      </c>
      <c r="D44" s="55">
        <v>1</v>
      </c>
      <c r="E44" s="64">
        <v>4.2000000000000004E-5</v>
      </c>
      <c r="F44" s="55">
        <v>0</v>
      </c>
      <c r="G44" s="64">
        <v>0</v>
      </c>
      <c r="H44" s="55">
        <v>0</v>
      </c>
      <c r="I44" s="64">
        <v>0</v>
      </c>
      <c r="J44" s="56">
        <v>0</v>
      </c>
      <c r="K44" s="64">
        <v>0</v>
      </c>
    </row>
    <row r="45" spans="1:11" s="1" customFormat="1" ht="16.5" customHeight="1" x14ac:dyDescent="0.25">
      <c r="A45" s="61" t="s">
        <v>38</v>
      </c>
      <c r="B45" s="55">
        <v>39</v>
      </c>
      <c r="C45" s="61" t="s">
        <v>217</v>
      </c>
      <c r="D45" s="55">
        <v>0</v>
      </c>
      <c r="E45" s="64">
        <v>0</v>
      </c>
      <c r="F45" s="55">
        <v>0</v>
      </c>
      <c r="G45" s="64">
        <v>0</v>
      </c>
      <c r="H45" s="55">
        <v>1</v>
      </c>
      <c r="I45" s="64">
        <v>0.01</v>
      </c>
      <c r="J45" s="56">
        <v>0</v>
      </c>
      <c r="K45" s="64">
        <v>0</v>
      </c>
    </row>
    <row r="46" spans="1:11" s="1" customFormat="1" ht="16.5" customHeight="1" x14ac:dyDescent="0.25">
      <c r="A46" s="61" t="s">
        <v>38</v>
      </c>
      <c r="B46" s="55">
        <v>40</v>
      </c>
      <c r="C46" s="61" t="s">
        <v>25</v>
      </c>
      <c r="D46" s="55">
        <v>6</v>
      </c>
      <c r="E46" s="64">
        <v>4.5999999999999999E-2</v>
      </c>
      <c r="F46" s="55">
        <v>2</v>
      </c>
      <c r="G46" s="64">
        <v>2.1999999999999999E-2</v>
      </c>
      <c r="H46" s="55">
        <v>1</v>
      </c>
      <c r="I46" s="64">
        <v>2.4500000000000001E-2</v>
      </c>
      <c r="J46" s="56">
        <v>0</v>
      </c>
      <c r="K46" s="64">
        <v>0</v>
      </c>
    </row>
    <row r="47" spans="1:11" s="1" customFormat="1" ht="16.5" customHeight="1" x14ac:dyDescent="0.25">
      <c r="A47" s="61" t="s">
        <v>38</v>
      </c>
      <c r="B47" s="55">
        <v>41</v>
      </c>
      <c r="C47" s="61" t="s">
        <v>218</v>
      </c>
      <c r="D47" s="55">
        <v>1</v>
      </c>
      <c r="E47" s="64">
        <v>6.4000000000000003E-3</v>
      </c>
      <c r="F47" s="55">
        <v>0</v>
      </c>
      <c r="G47" s="64">
        <v>0</v>
      </c>
      <c r="H47" s="55">
        <v>0</v>
      </c>
      <c r="I47" s="64">
        <v>0</v>
      </c>
      <c r="J47" s="56">
        <v>0</v>
      </c>
      <c r="K47" s="64">
        <v>0</v>
      </c>
    </row>
    <row r="48" spans="1:11" s="1" customFormat="1" ht="16.5" customHeight="1" x14ac:dyDescent="0.25">
      <c r="A48" s="61" t="s">
        <v>38</v>
      </c>
      <c r="B48" s="55">
        <v>42</v>
      </c>
      <c r="C48" s="61" t="s">
        <v>219</v>
      </c>
      <c r="D48" s="55">
        <v>1</v>
      </c>
      <c r="E48" s="64">
        <v>1.78E-2</v>
      </c>
      <c r="F48" s="55">
        <v>0</v>
      </c>
      <c r="G48" s="64">
        <v>0</v>
      </c>
      <c r="H48" s="55">
        <v>0</v>
      </c>
      <c r="I48" s="64">
        <v>0</v>
      </c>
      <c r="J48" s="56">
        <v>0</v>
      </c>
      <c r="K48" s="64">
        <v>0</v>
      </c>
    </row>
    <row r="49" spans="1:11" s="1" customFormat="1" ht="16.5" customHeight="1" x14ac:dyDescent="0.25">
      <c r="A49" s="61" t="s">
        <v>38</v>
      </c>
      <c r="B49" s="55">
        <v>43</v>
      </c>
      <c r="C49" s="61" t="s">
        <v>26</v>
      </c>
      <c r="D49" s="55">
        <v>19</v>
      </c>
      <c r="E49" s="64">
        <v>0.22650000000000009</v>
      </c>
      <c r="F49" s="55">
        <v>9</v>
      </c>
      <c r="G49" s="64">
        <v>0.1075</v>
      </c>
      <c r="H49" s="55">
        <v>8</v>
      </c>
      <c r="I49" s="64">
        <v>0.107</v>
      </c>
      <c r="J49" s="56">
        <v>23</v>
      </c>
      <c r="K49" s="64">
        <v>0.32550000000000023</v>
      </c>
    </row>
    <row r="50" spans="1:11" s="1" customFormat="1" ht="16.5" customHeight="1" x14ac:dyDescent="0.25">
      <c r="A50" s="61" t="s">
        <v>38</v>
      </c>
      <c r="B50" s="55">
        <v>44</v>
      </c>
      <c r="C50" s="61" t="s">
        <v>220</v>
      </c>
      <c r="D50" s="55">
        <v>2</v>
      </c>
      <c r="E50" s="64">
        <v>2E-3</v>
      </c>
      <c r="F50" s="55">
        <v>0</v>
      </c>
      <c r="G50" s="64">
        <v>0</v>
      </c>
      <c r="H50" s="55">
        <v>0</v>
      </c>
      <c r="I50" s="64">
        <v>0</v>
      </c>
      <c r="J50" s="56">
        <v>0</v>
      </c>
      <c r="K50" s="64">
        <v>0</v>
      </c>
    </row>
    <row r="51" spans="1:11" s="1" customFormat="1" ht="16.5" customHeight="1" x14ac:dyDescent="0.25">
      <c r="A51" s="61" t="s">
        <v>38</v>
      </c>
      <c r="B51" s="55">
        <v>45</v>
      </c>
      <c r="C51" s="61" t="s">
        <v>86</v>
      </c>
      <c r="D51" s="55">
        <v>0</v>
      </c>
      <c r="E51" s="64">
        <v>0</v>
      </c>
      <c r="F51" s="55">
        <v>0</v>
      </c>
      <c r="G51" s="64">
        <v>0</v>
      </c>
      <c r="H51" s="55">
        <v>1</v>
      </c>
      <c r="I51" s="64">
        <v>0.01</v>
      </c>
      <c r="J51" s="56">
        <v>0</v>
      </c>
      <c r="K51" s="64">
        <v>0</v>
      </c>
    </row>
    <row r="52" spans="1:11" s="1" customFormat="1" ht="16.5" customHeight="1" x14ac:dyDescent="0.25">
      <c r="A52" s="61" t="s">
        <v>38</v>
      </c>
      <c r="B52" s="55">
        <v>46</v>
      </c>
      <c r="C52" s="61" t="s">
        <v>172</v>
      </c>
      <c r="D52" s="55">
        <v>0</v>
      </c>
      <c r="E52" s="64">
        <v>0</v>
      </c>
      <c r="F52" s="55">
        <v>0</v>
      </c>
      <c r="G52" s="64">
        <v>0</v>
      </c>
      <c r="H52" s="55">
        <v>12</v>
      </c>
      <c r="I52" s="64">
        <v>4.200000000000001E-2</v>
      </c>
      <c r="J52" s="56">
        <v>0</v>
      </c>
      <c r="K52" s="64">
        <v>0</v>
      </c>
    </row>
    <row r="53" spans="1:11" s="1" customFormat="1" ht="16.5" customHeight="1" x14ac:dyDescent="0.25">
      <c r="A53" s="61" t="s">
        <v>38</v>
      </c>
      <c r="B53" s="55">
        <v>47</v>
      </c>
      <c r="C53" s="61" t="s">
        <v>221</v>
      </c>
      <c r="D53" s="55">
        <v>0</v>
      </c>
      <c r="E53" s="64">
        <v>0</v>
      </c>
      <c r="F53" s="55">
        <v>0</v>
      </c>
      <c r="G53" s="64">
        <v>0</v>
      </c>
      <c r="H53" s="55">
        <v>1</v>
      </c>
      <c r="I53" s="64">
        <v>1.1000000000000001E-3</v>
      </c>
      <c r="J53" s="56">
        <v>0</v>
      </c>
      <c r="K53" s="64">
        <v>0</v>
      </c>
    </row>
    <row r="54" spans="1:11" s="1" customFormat="1" ht="16.5" customHeight="1" x14ac:dyDescent="0.25">
      <c r="A54" s="61" t="s">
        <v>38</v>
      </c>
      <c r="B54" s="55">
        <v>48</v>
      </c>
      <c r="C54" s="61" t="s">
        <v>173</v>
      </c>
      <c r="D54" s="55">
        <v>1</v>
      </c>
      <c r="E54" s="64">
        <v>1.47E-4</v>
      </c>
      <c r="F54" s="55">
        <v>0</v>
      </c>
      <c r="G54" s="64">
        <v>0</v>
      </c>
      <c r="H54" s="55">
        <v>2</v>
      </c>
      <c r="I54" s="64">
        <v>0.03</v>
      </c>
      <c r="J54" s="56">
        <v>0</v>
      </c>
      <c r="K54" s="64">
        <v>0</v>
      </c>
    </row>
    <row r="55" spans="1:11" s="1" customFormat="1" ht="16.5" customHeight="1" x14ac:dyDescent="0.25">
      <c r="A55" s="61" t="s">
        <v>38</v>
      </c>
      <c r="B55" s="55">
        <v>49</v>
      </c>
      <c r="C55" s="61" t="s">
        <v>60</v>
      </c>
      <c r="D55" s="55">
        <v>0</v>
      </c>
      <c r="E55" s="64">
        <v>0</v>
      </c>
      <c r="F55" s="55">
        <v>1</v>
      </c>
      <c r="G55" s="64">
        <v>0.01</v>
      </c>
      <c r="H55" s="55">
        <v>0</v>
      </c>
      <c r="I55" s="64">
        <v>0</v>
      </c>
      <c r="J55" s="56">
        <v>0</v>
      </c>
      <c r="K55" s="64">
        <v>0</v>
      </c>
    </row>
    <row r="56" spans="1:11" s="1" customFormat="1" ht="16.5" customHeight="1" x14ac:dyDescent="0.25">
      <c r="A56" s="61" t="s">
        <v>38</v>
      </c>
      <c r="B56" s="55">
        <v>50</v>
      </c>
      <c r="C56" s="61" t="s">
        <v>222</v>
      </c>
      <c r="D56" s="55">
        <v>0</v>
      </c>
      <c r="E56" s="64">
        <v>0</v>
      </c>
      <c r="F56" s="55">
        <v>0</v>
      </c>
      <c r="G56" s="64">
        <v>0</v>
      </c>
      <c r="H56" s="55">
        <v>1</v>
      </c>
      <c r="I56" s="64">
        <v>1.4500000000000001E-2</v>
      </c>
      <c r="J56" s="56">
        <v>0</v>
      </c>
      <c r="K56" s="64">
        <v>0</v>
      </c>
    </row>
    <row r="57" spans="1:11" s="1" customFormat="1" ht="16.5" customHeight="1" x14ac:dyDescent="0.25">
      <c r="A57" s="61" t="s">
        <v>38</v>
      </c>
      <c r="B57" s="55">
        <v>51</v>
      </c>
      <c r="C57" s="61" t="s">
        <v>174</v>
      </c>
      <c r="D57" s="55">
        <v>0</v>
      </c>
      <c r="E57" s="64">
        <v>0</v>
      </c>
      <c r="F57" s="55">
        <v>0</v>
      </c>
      <c r="G57" s="64">
        <v>0</v>
      </c>
      <c r="H57" s="55">
        <v>1</v>
      </c>
      <c r="I57" s="64">
        <v>1.5E-3</v>
      </c>
      <c r="J57" s="56">
        <v>0</v>
      </c>
      <c r="K57" s="64">
        <v>0</v>
      </c>
    </row>
    <row r="58" spans="1:11" s="1" customFormat="1" ht="16.5" customHeight="1" x14ac:dyDescent="0.25">
      <c r="A58" s="61" t="s">
        <v>38</v>
      </c>
      <c r="B58" s="55">
        <v>52</v>
      </c>
      <c r="C58" s="61" t="s">
        <v>102</v>
      </c>
      <c r="D58" s="55">
        <v>0</v>
      </c>
      <c r="E58" s="64">
        <v>0</v>
      </c>
      <c r="F58" s="55">
        <v>1</v>
      </c>
      <c r="G58" s="64">
        <v>1.4999999999999999E-2</v>
      </c>
      <c r="H58" s="55">
        <v>0</v>
      </c>
      <c r="I58" s="64">
        <v>0</v>
      </c>
      <c r="J58" s="56">
        <v>1</v>
      </c>
      <c r="K58" s="64">
        <v>0.215</v>
      </c>
    </row>
    <row r="59" spans="1:11" s="1" customFormat="1" ht="16.5" customHeight="1" x14ac:dyDescent="0.25">
      <c r="A59" s="61" t="s">
        <v>38</v>
      </c>
      <c r="B59" s="55">
        <v>53</v>
      </c>
      <c r="C59" s="61" t="s">
        <v>61</v>
      </c>
      <c r="D59" s="55">
        <v>9</v>
      </c>
      <c r="E59" s="64">
        <v>9.2499999999999999E-2</v>
      </c>
      <c r="F59" s="55">
        <v>3</v>
      </c>
      <c r="G59" s="64">
        <v>3.4500000000000003E-2</v>
      </c>
      <c r="H59" s="55">
        <v>3</v>
      </c>
      <c r="I59" s="64">
        <v>2.5000000000000001E-2</v>
      </c>
      <c r="J59" s="56">
        <v>1</v>
      </c>
      <c r="K59" s="64">
        <v>1.4000000000000002E-2</v>
      </c>
    </row>
    <row r="60" spans="1:11" s="1" customFormat="1" ht="16.5" customHeight="1" x14ac:dyDescent="0.25">
      <c r="A60" s="61" t="s">
        <v>38</v>
      </c>
      <c r="B60" s="55">
        <v>54</v>
      </c>
      <c r="C60" s="61" t="s">
        <v>175</v>
      </c>
      <c r="D60" s="55">
        <v>1</v>
      </c>
      <c r="E60" s="64">
        <v>0.03</v>
      </c>
      <c r="F60" s="55">
        <v>2</v>
      </c>
      <c r="G60" s="64">
        <v>3.5999999999999997E-2</v>
      </c>
      <c r="H60" s="55">
        <v>2</v>
      </c>
      <c r="I60" s="64">
        <v>0.16</v>
      </c>
      <c r="J60" s="56">
        <v>0</v>
      </c>
      <c r="K60" s="64">
        <v>0</v>
      </c>
    </row>
    <row r="61" spans="1:11" s="1" customFormat="1" ht="16.5" customHeight="1" x14ac:dyDescent="0.25">
      <c r="A61" s="61" t="s">
        <v>38</v>
      </c>
      <c r="B61" s="55">
        <v>55</v>
      </c>
      <c r="C61" s="61" t="s">
        <v>223</v>
      </c>
      <c r="D61" s="55">
        <v>0</v>
      </c>
      <c r="E61" s="64">
        <v>0</v>
      </c>
      <c r="F61" s="55">
        <v>0</v>
      </c>
      <c r="G61" s="64">
        <v>0</v>
      </c>
      <c r="H61" s="55">
        <v>1</v>
      </c>
      <c r="I61" s="64">
        <v>7.0000000000000001E-3</v>
      </c>
      <c r="J61" s="56">
        <v>0</v>
      </c>
      <c r="K61" s="64">
        <v>0</v>
      </c>
    </row>
    <row r="62" spans="1:11" s="1" customFormat="1" ht="16.5" customHeight="1" x14ac:dyDescent="0.25">
      <c r="A62" s="61" t="s">
        <v>38</v>
      </c>
      <c r="B62" s="55">
        <v>56</v>
      </c>
      <c r="C62" s="61" t="s">
        <v>224</v>
      </c>
      <c r="D62" s="55">
        <v>0</v>
      </c>
      <c r="E62" s="64">
        <v>0</v>
      </c>
      <c r="F62" s="55">
        <v>0</v>
      </c>
      <c r="G62" s="64">
        <v>0</v>
      </c>
      <c r="H62" s="55">
        <v>1</v>
      </c>
      <c r="I62" s="64">
        <v>1.1000000000000001E-3</v>
      </c>
      <c r="J62" s="56">
        <v>0</v>
      </c>
      <c r="K62" s="64">
        <v>0</v>
      </c>
    </row>
    <row r="63" spans="1:11" s="1" customFormat="1" ht="16.5" customHeight="1" x14ac:dyDescent="0.25">
      <c r="A63" s="61" t="s">
        <v>38</v>
      </c>
      <c r="B63" s="55">
        <v>57</v>
      </c>
      <c r="C63" s="61" t="s">
        <v>27</v>
      </c>
      <c r="D63" s="55">
        <v>11</v>
      </c>
      <c r="E63" s="64">
        <v>0.15500000000000003</v>
      </c>
      <c r="F63" s="55">
        <v>8</v>
      </c>
      <c r="G63" s="64">
        <v>0.11499999999999999</v>
      </c>
      <c r="H63" s="55">
        <v>4</v>
      </c>
      <c r="I63" s="64">
        <v>0.252</v>
      </c>
      <c r="J63" s="56">
        <v>0</v>
      </c>
      <c r="K63" s="64">
        <v>0</v>
      </c>
    </row>
    <row r="64" spans="1:11" s="1" customFormat="1" ht="16.5" customHeight="1" x14ac:dyDescent="0.25">
      <c r="A64" s="61" t="s">
        <v>38</v>
      </c>
      <c r="B64" s="55">
        <v>58</v>
      </c>
      <c r="C64" s="61" t="s">
        <v>65</v>
      </c>
      <c r="D64" s="55">
        <v>0</v>
      </c>
      <c r="E64" s="64">
        <v>0</v>
      </c>
      <c r="F64" s="55">
        <v>0</v>
      </c>
      <c r="G64" s="64">
        <v>0</v>
      </c>
      <c r="H64" s="55">
        <v>1</v>
      </c>
      <c r="I64" s="64">
        <v>8.0000000000000002E-3</v>
      </c>
      <c r="J64" s="56">
        <v>0</v>
      </c>
      <c r="K64" s="64">
        <v>0</v>
      </c>
    </row>
    <row r="65" spans="1:11" s="1" customFormat="1" ht="16.5" customHeight="1" x14ac:dyDescent="0.25">
      <c r="A65" s="61" t="s">
        <v>38</v>
      </c>
      <c r="B65" s="55">
        <v>59</v>
      </c>
      <c r="C65" s="61" t="s">
        <v>110</v>
      </c>
      <c r="D65" s="55">
        <v>1</v>
      </c>
      <c r="E65" s="64">
        <v>1.4999999999999999E-2</v>
      </c>
      <c r="F65" s="55">
        <v>0</v>
      </c>
      <c r="G65" s="64">
        <v>0</v>
      </c>
      <c r="H65" s="55">
        <v>1</v>
      </c>
      <c r="I65" s="64">
        <v>1.4999999999999999E-2</v>
      </c>
      <c r="J65" s="56">
        <v>0</v>
      </c>
      <c r="K65" s="64">
        <v>0</v>
      </c>
    </row>
    <row r="66" spans="1:11" s="1" customFormat="1" ht="16.5" customHeight="1" x14ac:dyDescent="0.25">
      <c r="A66" s="61" t="s">
        <v>38</v>
      </c>
      <c r="B66" s="55">
        <v>60</v>
      </c>
      <c r="C66" s="61" t="s">
        <v>176</v>
      </c>
      <c r="D66" s="55">
        <v>1</v>
      </c>
      <c r="E66" s="64">
        <v>6.0000000000000001E-3</v>
      </c>
      <c r="F66" s="55">
        <v>0</v>
      </c>
      <c r="G66" s="64">
        <v>0</v>
      </c>
      <c r="H66" s="55">
        <v>0</v>
      </c>
      <c r="I66" s="64">
        <v>0</v>
      </c>
      <c r="J66" s="56">
        <v>0</v>
      </c>
      <c r="K66" s="64">
        <v>0</v>
      </c>
    </row>
    <row r="67" spans="1:11" s="1" customFormat="1" ht="16.5" customHeight="1" x14ac:dyDescent="0.25">
      <c r="A67" s="61" t="s">
        <v>38</v>
      </c>
      <c r="B67" s="55">
        <v>61</v>
      </c>
      <c r="C67" s="61" t="s">
        <v>28</v>
      </c>
      <c r="D67" s="55">
        <v>11</v>
      </c>
      <c r="E67" s="64">
        <v>0.11050000000000001</v>
      </c>
      <c r="F67" s="55">
        <v>12</v>
      </c>
      <c r="G67" s="64">
        <v>0.59399999999999997</v>
      </c>
      <c r="H67" s="55">
        <v>1</v>
      </c>
      <c r="I67" s="64">
        <v>4.0000000000000001E-3</v>
      </c>
      <c r="J67" s="56">
        <v>0</v>
      </c>
      <c r="K67" s="64">
        <v>0</v>
      </c>
    </row>
    <row r="68" spans="1:11" s="1" customFormat="1" ht="16.5" customHeight="1" x14ac:dyDescent="0.25">
      <c r="A68" s="61" t="s">
        <v>38</v>
      </c>
      <c r="B68" s="55">
        <v>62</v>
      </c>
      <c r="C68" s="61" t="s">
        <v>118</v>
      </c>
      <c r="D68" s="55">
        <v>4</v>
      </c>
      <c r="E68" s="64">
        <v>1.4E-2</v>
      </c>
      <c r="F68" s="55">
        <v>4</v>
      </c>
      <c r="G68" s="64">
        <v>1.4E-2</v>
      </c>
      <c r="H68" s="58">
        <v>0</v>
      </c>
      <c r="I68" s="64">
        <v>0</v>
      </c>
      <c r="J68" s="56">
        <v>0</v>
      </c>
      <c r="K68" s="64">
        <v>0</v>
      </c>
    </row>
    <row r="69" spans="1:11" s="1" customFormat="1" ht="16.5" customHeight="1" x14ac:dyDescent="0.25">
      <c r="A69" s="61" t="s">
        <v>38</v>
      </c>
      <c r="B69" s="55">
        <v>63</v>
      </c>
      <c r="C69" s="61" t="s">
        <v>29</v>
      </c>
      <c r="D69" s="55">
        <v>6</v>
      </c>
      <c r="E69" s="64">
        <v>4.8336000000000004E-2</v>
      </c>
      <c r="F69" s="55">
        <v>5</v>
      </c>
      <c r="G69" s="64">
        <v>5.7499999999999996E-2</v>
      </c>
      <c r="H69" s="55">
        <v>8</v>
      </c>
      <c r="I69" s="64">
        <v>0.10899999999999999</v>
      </c>
      <c r="J69" s="56">
        <v>0</v>
      </c>
      <c r="K69" s="64">
        <v>0</v>
      </c>
    </row>
    <row r="70" spans="1:11" s="1" customFormat="1" ht="16.5" customHeight="1" x14ac:dyDescent="0.25">
      <c r="A70" s="61" t="s">
        <v>38</v>
      </c>
      <c r="B70" s="55">
        <v>64</v>
      </c>
      <c r="C70" s="61" t="s">
        <v>66</v>
      </c>
      <c r="D70" s="55">
        <v>1</v>
      </c>
      <c r="E70" s="64">
        <v>1E-3</v>
      </c>
      <c r="F70" s="55">
        <v>0</v>
      </c>
      <c r="G70" s="64">
        <v>0</v>
      </c>
      <c r="H70" s="55">
        <v>1</v>
      </c>
      <c r="I70" s="64">
        <v>4.0000000000000001E-3</v>
      </c>
      <c r="J70" s="56">
        <v>0</v>
      </c>
      <c r="K70" s="64">
        <v>0</v>
      </c>
    </row>
    <row r="71" spans="1:11" s="1" customFormat="1" ht="16.5" customHeight="1" x14ac:dyDescent="0.25">
      <c r="A71" s="61" t="s">
        <v>38</v>
      </c>
      <c r="B71" s="55">
        <v>65</v>
      </c>
      <c r="C71" s="61" t="s">
        <v>116</v>
      </c>
      <c r="D71" s="55">
        <v>1</v>
      </c>
      <c r="E71" s="64">
        <v>1.4999999999999999E-2</v>
      </c>
      <c r="F71" s="55">
        <v>3</v>
      </c>
      <c r="G71" s="64">
        <v>2.5999999999999999E-2</v>
      </c>
      <c r="H71" s="55">
        <v>0</v>
      </c>
      <c r="I71" s="64">
        <v>0</v>
      </c>
      <c r="J71" s="56">
        <v>0</v>
      </c>
      <c r="K71" s="64">
        <v>0</v>
      </c>
    </row>
    <row r="72" spans="1:11" s="1" customFormat="1" ht="16.5" customHeight="1" x14ac:dyDescent="0.25">
      <c r="A72" s="61" t="s">
        <v>38</v>
      </c>
      <c r="B72" s="55">
        <v>66</v>
      </c>
      <c r="C72" s="61" t="s">
        <v>225</v>
      </c>
      <c r="D72" s="55">
        <v>0</v>
      </c>
      <c r="E72" s="64">
        <v>0</v>
      </c>
      <c r="F72" s="55">
        <v>0</v>
      </c>
      <c r="G72" s="64">
        <v>0</v>
      </c>
      <c r="H72" s="55">
        <v>1</v>
      </c>
      <c r="I72" s="64">
        <v>1.4999999999999999E-2</v>
      </c>
      <c r="J72" s="56">
        <v>0</v>
      </c>
      <c r="K72" s="64">
        <v>0</v>
      </c>
    </row>
    <row r="73" spans="1:11" s="1" customFormat="1" ht="16.5" customHeight="1" x14ac:dyDescent="0.25">
      <c r="A73" s="61" t="s">
        <v>38</v>
      </c>
      <c r="B73" s="55">
        <v>67</v>
      </c>
      <c r="C73" s="61" t="s">
        <v>226</v>
      </c>
      <c r="D73" s="55">
        <v>1</v>
      </c>
      <c r="E73" s="64">
        <v>1.2E-2</v>
      </c>
      <c r="F73" s="55">
        <v>0</v>
      </c>
      <c r="G73" s="64">
        <v>0</v>
      </c>
      <c r="H73" s="55">
        <v>0</v>
      </c>
      <c r="I73" s="64">
        <v>0</v>
      </c>
      <c r="J73" s="56">
        <v>0</v>
      </c>
      <c r="K73" s="64">
        <v>0</v>
      </c>
    </row>
    <row r="74" spans="1:11" s="1" customFormat="1" ht="16.5" customHeight="1" x14ac:dyDescent="0.25">
      <c r="A74" s="61" t="s">
        <v>38</v>
      </c>
      <c r="B74" s="55">
        <v>68</v>
      </c>
      <c r="C74" s="61" t="s">
        <v>178</v>
      </c>
      <c r="D74" s="55">
        <v>1</v>
      </c>
      <c r="E74" s="64">
        <v>2.0999999999999998E-4</v>
      </c>
      <c r="F74" s="55">
        <v>0</v>
      </c>
      <c r="G74" s="64">
        <v>0</v>
      </c>
      <c r="H74" s="55">
        <v>0</v>
      </c>
      <c r="I74" s="64">
        <v>0</v>
      </c>
      <c r="J74" s="56">
        <v>0</v>
      </c>
      <c r="K74" s="64">
        <v>0</v>
      </c>
    </row>
    <row r="75" spans="1:11" s="1" customFormat="1" ht="16.5" customHeight="1" x14ac:dyDescent="0.25">
      <c r="A75" s="61" t="s">
        <v>38</v>
      </c>
      <c r="B75" s="55">
        <v>69</v>
      </c>
      <c r="C75" s="61" t="s">
        <v>125</v>
      </c>
      <c r="D75" s="55">
        <v>2</v>
      </c>
      <c r="E75" s="64">
        <v>1.6E-2</v>
      </c>
      <c r="F75" s="55">
        <v>0</v>
      </c>
      <c r="G75" s="64">
        <v>0</v>
      </c>
      <c r="H75" s="55">
        <v>0</v>
      </c>
      <c r="I75" s="64">
        <v>0</v>
      </c>
      <c r="J75" s="56">
        <v>0</v>
      </c>
      <c r="K75" s="64">
        <v>0</v>
      </c>
    </row>
    <row r="76" spans="1:11" s="1" customFormat="1" ht="16.5" customHeight="1" x14ac:dyDescent="0.25">
      <c r="A76" s="61" t="s">
        <v>38</v>
      </c>
      <c r="B76" s="55">
        <v>70</v>
      </c>
      <c r="C76" s="61" t="s">
        <v>180</v>
      </c>
      <c r="D76" s="55">
        <v>0</v>
      </c>
      <c r="E76" s="64">
        <v>0</v>
      </c>
      <c r="F76" s="55">
        <v>1</v>
      </c>
      <c r="G76" s="64">
        <v>0.13</v>
      </c>
      <c r="H76" s="55">
        <v>0</v>
      </c>
      <c r="I76" s="64">
        <v>0</v>
      </c>
      <c r="J76" s="56">
        <v>0</v>
      </c>
      <c r="K76" s="64">
        <v>0</v>
      </c>
    </row>
    <row r="77" spans="1:11" s="1" customFormat="1" ht="16.5" customHeight="1" x14ac:dyDescent="0.25">
      <c r="A77" s="61" t="s">
        <v>38</v>
      </c>
      <c r="B77" s="55">
        <v>71</v>
      </c>
      <c r="C77" s="61" t="s">
        <v>79</v>
      </c>
      <c r="D77" s="55">
        <v>0</v>
      </c>
      <c r="E77" s="64">
        <v>0</v>
      </c>
      <c r="F77" s="55">
        <v>1</v>
      </c>
      <c r="G77" s="64">
        <v>1.4999999999999999E-2</v>
      </c>
      <c r="H77" s="55">
        <v>0</v>
      </c>
      <c r="I77" s="64">
        <v>0</v>
      </c>
      <c r="J77" s="56">
        <v>0</v>
      </c>
      <c r="K77" s="64">
        <v>0</v>
      </c>
    </row>
    <row r="78" spans="1:11" s="1" customFormat="1" ht="16.5" customHeight="1" x14ac:dyDescent="0.25">
      <c r="A78" s="61" t="s">
        <v>38</v>
      </c>
      <c r="B78" s="55">
        <v>72</v>
      </c>
      <c r="C78" s="61" t="s">
        <v>227</v>
      </c>
      <c r="D78" s="55">
        <v>1</v>
      </c>
      <c r="E78" s="64">
        <v>1.4999999999999999E-2</v>
      </c>
      <c r="F78" s="55">
        <v>1</v>
      </c>
      <c r="G78" s="64">
        <v>1.4999999999999999E-2</v>
      </c>
      <c r="H78" s="55">
        <v>0</v>
      </c>
      <c r="I78" s="64">
        <v>0</v>
      </c>
      <c r="J78" s="56">
        <v>0</v>
      </c>
      <c r="K78" s="64">
        <v>0</v>
      </c>
    </row>
    <row r="79" spans="1:11" s="1" customFormat="1" ht="16.5" customHeight="1" x14ac:dyDescent="0.25">
      <c r="A79" s="61" t="s">
        <v>38</v>
      </c>
      <c r="B79" s="55">
        <v>73</v>
      </c>
      <c r="C79" s="61" t="s">
        <v>57</v>
      </c>
      <c r="D79" s="55">
        <v>0</v>
      </c>
      <c r="E79" s="64">
        <v>0</v>
      </c>
      <c r="F79" s="55">
        <v>0</v>
      </c>
      <c r="G79" s="64">
        <v>0</v>
      </c>
      <c r="H79" s="55">
        <v>0</v>
      </c>
      <c r="I79" s="64">
        <v>7.4999999999999997E-2</v>
      </c>
      <c r="J79" s="56">
        <v>0</v>
      </c>
      <c r="K79" s="64">
        <v>0</v>
      </c>
    </row>
    <row r="80" spans="1:11" s="1" customFormat="1" ht="16.5" customHeight="1" x14ac:dyDescent="0.25">
      <c r="A80" s="61" t="s">
        <v>38</v>
      </c>
      <c r="B80" s="55">
        <v>74</v>
      </c>
      <c r="C80" s="61" t="s">
        <v>88</v>
      </c>
      <c r="D80" s="55">
        <v>8</v>
      </c>
      <c r="E80" s="64">
        <v>6.5000000000000002E-2</v>
      </c>
      <c r="F80" s="55">
        <v>5</v>
      </c>
      <c r="G80" s="64">
        <v>4.7E-2</v>
      </c>
      <c r="H80" s="55">
        <v>0</v>
      </c>
      <c r="I80" s="64">
        <v>0</v>
      </c>
      <c r="J80" s="56">
        <v>0</v>
      </c>
      <c r="K80" s="64">
        <v>0</v>
      </c>
    </row>
    <row r="81" spans="1:11" s="1" customFormat="1" ht="16.5" customHeight="1" x14ac:dyDescent="0.25">
      <c r="A81" s="61" t="s">
        <v>38</v>
      </c>
      <c r="B81" s="55">
        <v>75</v>
      </c>
      <c r="C81" s="61" t="s">
        <v>228</v>
      </c>
      <c r="D81" s="55">
        <v>1</v>
      </c>
      <c r="E81" s="64">
        <v>4.0000000000000001E-3</v>
      </c>
      <c r="F81" s="55">
        <v>0</v>
      </c>
      <c r="G81" s="64">
        <v>0</v>
      </c>
      <c r="H81" s="55">
        <v>0</v>
      </c>
      <c r="I81" s="64">
        <v>0</v>
      </c>
      <c r="J81" s="56">
        <v>0</v>
      </c>
      <c r="K81" s="64">
        <v>0</v>
      </c>
    </row>
    <row r="82" spans="1:11" s="1" customFormat="1" ht="16.5" customHeight="1" x14ac:dyDescent="0.25">
      <c r="A82" s="61" t="s">
        <v>38</v>
      </c>
      <c r="B82" s="55">
        <v>76</v>
      </c>
      <c r="C82" s="61" t="s">
        <v>229</v>
      </c>
      <c r="D82" s="55">
        <v>0</v>
      </c>
      <c r="E82" s="64">
        <v>0</v>
      </c>
      <c r="F82" s="55">
        <v>0</v>
      </c>
      <c r="G82" s="64">
        <v>0</v>
      </c>
      <c r="H82" s="55">
        <v>1</v>
      </c>
      <c r="I82" s="64">
        <v>1.1000000000000001E-3</v>
      </c>
      <c r="J82" s="56">
        <v>0</v>
      </c>
      <c r="K82" s="64">
        <v>0</v>
      </c>
    </row>
    <row r="83" spans="1:11" s="1" customFormat="1" ht="16.5" customHeight="1" x14ac:dyDescent="0.25">
      <c r="A83" s="61" t="s">
        <v>38</v>
      </c>
      <c r="B83" s="55">
        <v>77</v>
      </c>
      <c r="C83" s="61" t="s">
        <v>230</v>
      </c>
      <c r="D83" s="55">
        <v>0</v>
      </c>
      <c r="E83" s="64">
        <v>0</v>
      </c>
      <c r="F83" s="55">
        <v>0</v>
      </c>
      <c r="G83" s="64">
        <v>0</v>
      </c>
      <c r="H83" s="55">
        <v>1</v>
      </c>
      <c r="I83" s="64">
        <v>1.4999999999999999E-2</v>
      </c>
      <c r="J83" s="56">
        <v>0</v>
      </c>
      <c r="K83" s="64">
        <v>0</v>
      </c>
    </row>
    <row r="84" spans="1:11" s="1" customFormat="1" ht="16.5" customHeight="1" x14ac:dyDescent="0.25">
      <c r="A84" s="61" t="s">
        <v>38</v>
      </c>
      <c r="B84" s="55">
        <v>78</v>
      </c>
      <c r="C84" s="61" t="s">
        <v>231</v>
      </c>
      <c r="D84" s="55">
        <v>0</v>
      </c>
      <c r="E84" s="64">
        <v>0</v>
      </c>
      <c r="F84" s="55">
        <v>0</v>
      </c>
      <c r="G84" s="64">
        <v>0</v>
      </c>
      <c r="H84" s="55">
        <v>0</v>
      </c>
      <c r="I84" s="64">
        <v>0</v>
      </c>
      <c r="J84" s="56">
        <v>1</v>
      </c>
      <c r="K84" s="64">
        <v>0.15</v>
      </c>
    </row>
    <row r="85" spans="1:11" s="1" customFormat="1" ht="16.5" customHeight="1" x14ac:dyDescent="0.25">
      <c r="A85" s="61" t="s">
        <v>38</v>
      </c>
      <c r="B85" s="55">
        <v>79</v>
      </c>
      <c r="C85" s="61" t="s">
        <v>232</v>
      </c>
      <c r="D85" s="55">
        <v>0</v>
      </c>
      <c r="E85" s="64">
        <v>0</v>
      </c>
      <c r="F85" s="55">
        <v>0</v>
      </c>
      <c r="G85" s="64">
        <v>0</v>
      </c>
      <c r="H85" s="55">
        <v>1</v>
      </c>
      <c r="I85" s="64">
        <v>1.2E-2</v>
      </c>
      <c r="J85" s="56">
        <v>0</v>
      </c>
      <c r="K85" s="64">
        <v>0</v>
      </c>
    </row>
    <row r="86" spans="1:11" s="1" customFormat="1" ht="16.5" customHeight="1" x14ac:dyDescent="0.25">
      <c r="A86" s="61" t="s">
        <v>38</v>
      </c>
      <c r="B86" s="55">
        <v>80</v>
      </c>
      <c r="C86" s="61" t="s">
        <v>233</v>
      </c>
      <c r="D86" s="55">
        <v>0</v>
      </c>
      <c r="E86" s="64">
        <v>0</v>
      </c>
      <c r="F86" s="55">
        <v>0</v>
      </c>
      <c r="G86" s="64">
        <v>0</v>
      </c>
      <c r="H86" s="55">
        <v>1</v>
      </c>
      <c r="I86" s="64">
        <v>0.04</v>
      </c>
      <c r="J86" s="56">
        <v>0</v>
      </c>
      <c r="K86" s="64">
        <v>0</v>
      </c>
    </row>
    <row r="87" spans="1:11" s="80" customFormat="1" ht="15" collapsed="1" x14ac:dyDescent="0.25">
      <c r="A87" s="76" t="s">
        <v>38</v>
      </c>
      <c r="B87" s="76"/>
      <c r="C87" s="77" t="s">
        <v>47</v>
      </c>
      <c r="D87" s="78">
        <f t="shared" ref="D87:K87" si="1">SUM(D88:D139)</f>
        <v>146</v>
      </c>
      <c r="E87" s="79">
        <f t="shared" si="1"/>
        <v>1.6041750000000001</v>
      </c>
      <c r="F87" s="78">
        <f t="shared" si="1"/>
        <v>127</v>
      </c>
      <c r="G87" s="79">
        <f t="shared" si="1"/>
        <v>4.0263899999999992</v>
      </c>
      <c r="H87" s="78">
        <f t="shared" si="1"/>
        <v>97</v>
      </c>
      <c r="I87" s="79">
        <f t="shared" si="1"/>
        <v>1.0081100000000001</v>
      </c>
      <c r="J87" s="78">
        <f t="shared" si="1"/>
        <v>16</v>
      </c>
      <c r="K87" s="79">
        <f t="shared" si="1"/>
        <v>0.88919099999999862</v>
      </c>
    </row>
    <row r="88" spans="1:11" s="1" customFormat="1" ht="16.5" customHeight="1" x14ac:dyDescent="0.25">
      <c r="A88" s="61" t="s">
        <v>38</v>
      </c>
      <c r="B88" s="55">
        <v>1</v>
      </c>
      <c r="C88" s="59" t="s">
        <v>0</v>
      </c>
      <c r="D88" s="55">
        <v>0</v>
      </c>
      <c r="E88" s="64">
        <v>0</v>
      </c>
      <c r="F88" s="55">
        <v>8</v>
      </c>
      <c r="G88" s="64">
        <v>4.0000000000000007E-4</v>
      </c>
      <c r="H88" s="55">
        <v>3</v>
      </c>
      <c r="I88" s="64">
        <v>3.0000000000000001E-3</v>
      </c>
      <c r="J88" s="56">
        <v>1</v>
      </c>
      <c r="K88" s="64">
        <v>0.64999999999999858</v>
      </c>
    </row>
    <row r="89" spans="1:11" s="1" customFormat="1" ht="16.5" customHeight="1" x14ac:dyDescent="0.25">
      <c r="A89" s="61" t="s">
        <v>38</v>
      </c>
      <c r="B89" s="55">
        <v>2</v>
      </c>
      <c r="C89" s="59" t="s">
        <v>1</v>
      </c>
      <c r="D89" s="55">
        <v>1</v>
      </c>
      <c r="E89" s="64">
        <v>5.0000000000000001E-3</v>
      </c>
      <c r="F89" s="55">
        <v>1</v>
      </c>
      <c r="G89" s="64">
        <v>5.0000000000000001E-3</v>
      </c>
      <c r="H89" s="55">
        <v>2</v>
      </c>
      <c r="I89" s="64">
        <v>1.7000000000000001E-2</v>
      </c>
      <c r="J89" s="56">
        <v>0</v>
      </c>
      <c r="K89" s="64">
        <v>0</v>
      </c>
    </row>
    <row r="90" spans="1:11" s="1" customFormat="1" ht="16.5" customHeight="1" x14ac:dyDescent="0.25">
      <c r="A90" s="61" t="s">
        <v>38</v>
      </c>
      <c r="B90" s="55">
        <v>3</v>
      </c>
      <c r="C90" s="59" t="s">
        <v>192</v>
      </c>
      <c r="D90" s="55">
        <v>0</v>
      </c>
      <c r="E90" s="64">
        <v>0</v>
      </c>
      <c r="F90" s="55">
        <v>0</v>
      </c>
      <c r="G90" s="64">
        <v>0</v>
      </c>
      <c r="H90" s="55">
        <v>1</v>
      </c>
      <c r="I90" s="64">
        <v>1.2E-2</v>
      </c>
      <c r="J90" s="56">
        <v>0</v>
      </c>
      <c r="K90" s="64">
        <v>0</v>
      </c>
    </row>
    <row r="91" spans="1:11" s="1" customFormat="1" ht="16.5" customHeight="1" x14ac:dyDescent="0.25">
      <c r="A91" s="61" t="s">
        <v>38</v>
      </c>
      <c r="B91" s="55">
        <v>4</v>
      </c>
      <c r="C91" s="59" t="s">
        <v>2</v>
      </c>
      <c r="D91" s="55">
        <v>22</v>
      </c>
      <c r="E91" s="64">
        <v>0.27950000000000014</v>
      </c>
      <c r="F91" s="55">
        <v>15</v>
      </c>
      <c r="G91" s="64">
        <v>0.16900000000000004</v>
      </c>
      <c r="H91" s="55">
        <v>3</v>
      </c>
      <c r="I91" s="64">
        <v>3.95E-2</v>
      </c>
      <c r="J91" s="56">
        <v>4</v>
      </c>
      <c r="K91" s="64">
        <v>5.4000000000000048E-2</v>
      </c>
    </row>
    <row r="92" spans="1:11" s="1" customFormat="1" ht="16.5" customHeight="1" x14ac:dyDescent="0.25">
      <c r="A92" s="61" t="s">
        <v>38</v>
      </c>
      <c r="B92" s="55">
        <v>5</v>
      </c>
      <c r="C92" s="59" t="s">
        <v>67</v>
      </c>
      <c r="D92" s="55">
        <v>1</v>
      </c>
      <c r="E92" s="64">
        <v>1.4999999999999999E-2</v>
      </c>
      <c r="F92" s="55">
        <v>0</v>
      </c>
      <c r="G92" s="64">
        <v>0</v>
      </c>
      <c r="H92" s="55">
        <v>1</v>
      </c>
      <c r="I92" s="64">
        <v>1.4999999999999999E-2</v>
      </c>
      <c r="J92" s="56">
        <v>0</v>
      </c>
      <c r="K92" s="64">
        <v>0</v>
      </c>
    </row>
    <row r="93" spans="1:11" s="1" customFormat="1" ht="16.5" customHeight="1" x14ac:dyDescent="0.25">
      <c r="A93" s="61" t="s">
        <v>38</v>
      </c>
      <c r="B93" s="55">
        <v>6</v>
      </c>
      <c r="C93" s="59" t="s">
        <v>50</v>
      </c>
      <c r="D93" s="55">
        <v>6</v>
      </c>
      <c r="E93" s="64">
        <v>3.8100000000000002E-2</v>
      </c>
      <c r="F93" s="55">
        <v>22</v>
      </c>
      <c r="G93" s="64">
        <v>1.1000000000000001E-3</v>
      </c>
      <c r="H93" s="55">
        <v>0</v>
      </c>
      <c r="I93" s="64">
        <v>0</v>
      </c>
      <c r="J93" s="56">
        <v>2</v>
      </c>
      <c r="K93" s="64">
        <v>8.0230000000000024E-3</v>
      </c>
    </row>
    <row r="94" spans="1:11" s="1" customFormat="1" ht="16.5" customHeight="1" x14ac:dyDescent="0.25">
      <c r="A94" s="61" t="s">
        <v>38</v>
      </c>
      <c r="B94" s="55">
        <v>7</v>
      </c>
      <c r="C94" s="59" t="s">
        <v>89</v>
      </c>
      <c r="D94" s="55">
        <v>1</v>
      </c>
      <c r="E94" s="64">
        <v>0.1</v>
      </c>
      <c r="F94" s="55">
        <v>1</v>
      </c>
      <c r="G94" s="64">
        <v>1.4999999999999999E-2</v>
      </c>
      <c r="H94" s="55">
        <v>0</v>
      </c>
      <c r="I94" s="64">
        <v>0</v>
      </c>
      <c r="J94" s="56">
        <v>0</v>
      </c>
      <c r="K94" s="64">
        <v>0</v>
      </c>
    </row>
    <row r="95" spans="1:11" s="1" customFormat="1" ht="16.5" customHeight="1" x14ac:dyDescent="0.25">
      <c r="A95" s="61" t="s">
        <v>38</v>
      </c>
      <c r="B95" s="55">
        <v>8</v>
      </c>
      <c r="C95" s="59" t="s">
        <v>3</v>
      </c>
      <c r="D95" s="55">
        <v>1</v>
      </c>
      <c r="E95" s="64">
        <v>0.01</v>
      </c>
      <c r="F95" s="55">
        <v>1</v>
      </c>
      <c r="G95" s="64">
        <v>0.01</v>
      </c>
      <c r="H95" s="55">
        <v>1</v>
      </c>
      <c r="I95" s="64">
        <v>1.4E-2</v>
      </c>
      <c r="J95" s="56">
        <v>0</v>
      </c>
      <c r="K95" s="64">
        <v>0</v>
      </c>
    </row>
    <row r="96" spans="1:11" s="1" customFormat="1" ht="16.5" customHeight="1" x14ac:dyDescent="0.25">
      <c r="A96" s="61" t="s">
        <v>38</v>
      </c>
      <c r="B96" s="55">
        <v>9</v>
      </c>
      <c r="C96" s="59" t="s">
        <v>234</v>
      </c>
      <c r="D96" s="55">
        <v>0</v>
      </c>
      <c r="E96" s="64">
        <v>0</v>
      </c>
      <c r="F96" s="55">
        <v>0</v>
      </c>
      <c r="G96" s="64">
        <v>0</v>
      </c>
      <c r="H96" s="55">
        <v>1</v>
      </c>
      <c r="I96" s="64">
        <v>5.0000000000000001E-3</v>
      </c>
      <c r="J96" s="56">
        <v>0</v>
      </c>
      <c r="K96" s="64">
        <v>0</v>
      </c>
    </row>
    <row r="97" spans="1:11" s="1" customFormat="1" ht="16.5" customHeight="1" x14ac:dyDescent="0.25">
      <c r="A97" s="61" t="s">
        <v>38</v>
      </c>
      <c r="B97" s="55">
        <v>10</v>
      </c>
      <c r="C97" s="59" t="s">
        <v>72</v>
      </c>
      <c r="D97" s="55">
        <v>0</v>
      </c>
      <c r="E97" s="64">
        <v>0</v>
      </c>
      <c r="F97" s="55">
        <v>0</v>
      </c>
      <c r="G97" s="64">
        <v>0</v>
      </c>
      <c r="H97" s="55">
        <v>2</v>
      </c>
      <c r="I97" s="64">
        <v>1.2E-2</v>
      </c>
      <c r="J97" s="56">
        <v>0</v>
      </c>
      <c r="K97" s="64">
        <v>0</v>
      </c>
    </row>
    <row r="98" spans="1:11" s="1" customFormat="1" ht="16.5" customHeight="1" x14ac:dyDescent="0.25">
      <c r="A98" s="61" t="s">
        <v>38</v>
      </c>
      <c r="B98" s="55">
        <v>11</v>
      </c>
      <c r="C98" s="59" t="s">
        <v>150</v>
      </c>
      <c r="D98" s="55">
        <v>1</v>
      </c>
      <c r="E98" s="64">
        <v>1E-3</v>
      </c>
      <c r="F98" s="55">
        <v>0</v>
      </c>
      <c r="G98" s="64">
        <v>0</v>
      </c>
      <c r="H98" s="55">
        <v>0</v>
      </c>
      <c r="I98" s="64">
        <v>0</v>
      </c>
      <c r="J98" s="56">
        <v>0</v>
      </c>
      <c r="K98" s="64">
        <v>0</v>
      </c>
    </row>
    <row r="99" spans="1:11" s="1" customFormat="1" ht="16.5" customHeight="1" x14ac:dyDescent="0.25">
      <c r="A99" s="61" t="s">
        <v>38</v>
      </c>
      <c r="B99" s="55">
        <v>12</v>
      </c>
      <c r="C99" s="59" t="s">
        <v>58</v>
      </c>
      <c r="D99" s="55">
        <v>22</v>
      </c>
      <c r="E99" s="64">
        <v>0.18000000000000005</v>
      </c>
      <c r="F99" s="55">
        <v>8</v>
      </c>
      <c r="G99" s="64">
        <v>7.0999999999999994E-2</v>
      </c>
      <c r="H99" s="55">
        <v>0</v>
      </c>
      <c r="I99" s="64">
        <v>0</v>
      </c>
      <c r="J99" s="56">
        <v>1</v>
      </c>
      <c r="K99" s="64">
        <v>1.4999999999999999E-2</v>
      </c>
    </row>
    <row r="100" spans="1:11" s="1" customFormat="1" ht="16.5" customHeight="1" x14ac:dyDescent="0.25">
      <c r="A100" s="61" t="s">
        <v>38</v>
      </c>
      <c r="B100" s="55">
        <v>13</v>
      </c>
      <c r="C100" s="59" t="s">
        <v>51</v>
      </c>
      <c r="D100" s="55">
        <v>3</v>
      </c>
      <c r="E100" s="64">
        <v>0.17399999999999999</v>
      </c>
      <c r="F100" s="55">
        <v>2</v>
      </c>
      <c r="G100" s="64">
        <v>0.154</v>
      </c>
      <c r="H100" s="55">
        <v>6</v>
      </c>
      <c r="I100" s="64">
        <v>8.4999999999999992E-2</v>
      </c>
      <c r="J100" s="56">
        <v>0</v>
      </c>
      <c r="K100" s="64">
        <v>0</v>
      </c>
    </row>
    <row r="101" spans="1:11" s="1" customFormat="1" ht="16.5" customHeight="1" x14ac:dyDescent="0.25">
      <c r="A101" s="61" t="s">
        <v>38</v>
      </c>
      <c r="B101" s="55">
        <v>14</v>
      </c>
      <c r="C101" s="59" t="s">
        <v>4</v>
      </c>
      <c r="D101" s="55">
        <v>1</v>
      </c>
      <c r="E101" s="64">
        <v>2E-3</v>
      </c>
      <c r="F101" s="55">
        <v>0</v>
      </c>
      <c r="G101" s="64">
        <v>0</v>
      </c>
      <c r="H101" s="55">
        <v>1</v>
      </c>
      <c r="I101" s="64">
        <v>1.4999999999999999E-2</v>
      </c>
      <c r="J101" s="56">
        <v>1</v>
      </c>
      <c r="K101" s="64">
        <v>5.0000000000000001E-3</v>
      </c>
    </row>
    <row r="102" spans="1:11" s="1" customFormat="1" ht="16.5" customHeight="1" x14ac:dyDescent="0.25">
      <c r="A102" s="61" t="s">
        <v>38</v>
      </c>
      <c r="B102" s="55">
        <v>15</v>
      </c>
      <c r="C102" s="59" t="s">
        <v>74</v>
      </c>
      <c r="D102" s="55">
        <v>0</v>
      </c>
      <c r="E102" s="64">
        <v>0</v>
      </c>
      <c r="F102" s="55">
        <v>2</v>
      </c>
      <c r="G102" s="64">
        <v>1.15E-2</v>
      </c>
      <c r="H102" s="55">
        <v>0</v>
      </c>
      <c r="I102" s="64">
        <v>0</v>
      </c>
      <c r="J102" s="56">
        <v>0</v>
      </c>
      <c r="K102" s="64">
        <v>0</v>
      </c>
    </row>
    <row r="103" spans="1:11" s="1" customFormat="1" ht="16.5" customHeight="1" x14ac:dyDescent="0.25">
      <c r="A103" s="61" t="s">
        <v>38</v>
      </c>
      <c r="B103" s="55">
        <v>16</v>
      </c>
      <c r="C103" s="60" t="s">
        <v>91</v>
      </c>
      <c r="D103" s="55">
        <v>0</v>
      </c>
      <c r="E103" s="64">
        <v>0</v>
      </c>
      <c r="F103" s="55">
        <v>1</v>
      </c>
      <c r="G103" s="64">
        <v>1.2</v>
      </c>
      <c r="H103" s="55">
        <v>0</v>
      </c>
      <c r="I103" s="64">
        <v>0</v>
      </c>
      <c r="J103" s="56">
        <v>0</v>
      </c>
      <c r="K103" s="64">
        <v>0</v>
      </c>
    </row>
    <row r="104" spans="1:11" s="1" customFormat="1" ht="16.5" customHeight="1" x14ac:dyDescent="0.25">
      <c r="A104" s="61" t="s">
        <v>38</v>
      </c>
      <c r="B104" s="55">
        <v>17</v>
      </c>
      <c r="C104" s="59" t="s">
        <v>5</v>
      </c>
      <c r="D104" s="55">
        <v>4</v>
      </c>
      <c r="E104" s="64">
        <v>6.2629999999999991E-2</v>
      </c>
      <c r="F104" s="55">
        <v>4</v>
      </c>
      <c r="G104" s="64">
        <v>5.3999999999999999E-2</v>
      </c>
      <c r="H104" s="55">
        <v>1</v>
      </c>
      <c r="I104" s="64">
        <v>1.4999999999999999E-2</v>
      </c>
      <c r="J104" s="56">
        <v>0</v>
      </c>
      <c r="K104" s="64">
        <v>0</v>
      </c>
    </row>
    <row r="105" spans="1:11" s="1" customFormat="1" ht="16.5" customHeight="1" x14ac:dyDescent="0.25">
      <c r="A105" s="61" t="s">
        <v>38</v>
      </c>
      <c r="B105" s="55">
        <v>18</v>
      </c>
      <c r="C105" s="59" t="s">
        <v>6</v>
      </c>
      <c r="D105" s="55">
        <v>2</v>
      </c>
      <c r="E105" s="64">
        <v>5.1659000000000004E-2</v>
      </c>
      <c r="F105" s="55">
        <v>1</v>
      </c>
      <c r="G105" s="64">
        <v>1.6590000000000001E-3</v>
      </c>
      <c r="H105" s="55">
        <v>1</v>
      </c>
      <c r="I105" s="64">
        <v>6.5000000000000002E-2</v>
      </c>
      <c r="J105" s="56">
        <v>0</v>
      </c>
      <c r="K105" s="64">
        <v>0</v>
      </c>
    </row>
    <row r="106" spans="1:11" s="1" customFormat="1" ht="16.5" customHeight="1" x14ac:dyDescent="0.25">
      <c r="A106" s="61" t="s">
        <v>38</v>
      </c>
      <c r="B106" s="55">
        <v>19</v>
      </c>
      <c r="C106" s="59" t="s">
        <v>7</v>
      </c>
      <c r="D106" s="55">
        <v>2</v>
      </c>
      <c r="E106" s="64">
        <v>1.9E-2</v>
      </c>
      <c r="F106" s="55">
        <v>1</v>
      </c>
      <c r="G106" s="64">
        <v>1.4999999999999999E-2</v>
      </c>
      <c r="H106" s="55">
        <v>1</v>
      </c>
      <c r="I106" s="64">
        <v>1.4999999999999999E-2</v>
      </c>
      <c r="J106" s="56">
        <v>0</v>
      </c>
      <c r="K106" s="64">
        <v>0</v>
      </c>
    </row>
    <row r="107" spans="1:11" s="1" customFormat="1" ht="16.5" customHeight="1" x14ac:dyDescent="0.25">
      <c r="A107" s="61" t="s">
        <v>38</v>
      </c>
      <c r="B107" s="55">
        <v>20</v>
      </c>
      <c r="C107" s="59" t="s">
        <v>8</v>
      </c>
      <c r="D107" s="55">
        <v>7</v>
      </c>
      <c r="E107" s="64">
        <v>5.7499999999999996E-2</v>
      </c>
      <c r="F107" s="55">
        <v>5</v>
      </c>
      <c r="G107" s="64">
        <v>9.1999999999999998E-2</v>
      </c>
      <c r="H107" s="55">
        <v>0</v>
      </c>
      <c r="I107" s="64">
        <v>0</v>
      </c>
      <c r="J107" s="56">
        <v>1</v>
      </c>
      <c r="K107" s="64">
        <v>1.4999999999999999E-2</v>
      </c>
    </row>
    <row r="108" spans="1:11" s="1" customFormat="1" ht="16.5" customHeight="1" x14ac:dyDescent="0.25">
      <c r="A108" s="61" t="s">
        <v>38</v>
      </c>
      <c r="B108" s="55">
        <v>21</v>
      </c>
      <c r="C108" s="59" t="s">
        <v>75</v>
      </c>
      <c r="D108" s="55">
        <v>2</v>
      </c>
      <c r="E108" s="64">
        <v>7.9999999999999988E-2</v>
      </c>
      <c r="F108" s="55">
        <v>1</v>
      </c>
      <c r="G108" s="64">
        <v>0.05</v>
      </c>
      <c r="H108" s="55">
        <v>0</v>
      </c>
      <c r="I108" s="64">
        <v>0</v>
      </c>
      <c r="J108" s="56">
        <v>0</v>
      </c>
      <c r="K108" s="64">
        <v>0</v>
      </c>
    </row>
    <row r="109" spans="1:11" s="1" customFormat="1" ht="16.5" customHeight="1" x14ac:dyDescent="0.25">
      <c r="A109" s="61" t="s">
        <v>38</v>
      </c>
      <c r="B109" s="55">
        <v>22</v>
      </c>
      <c r="C109" s="59" t="s">
        <v>9</v>
      </c>
      <c r="D109" s="55">
        <v>6</v>
      </c>
      <c r="E109" s="64">
        <v>8.5000000000000006E-2</v>
      </c>
      <c r="F109" s="55">
        <v>9</v>
      </c>
      <c r="G109" s="64">
        <v>0.12</v>
      </c>
      <c r="H109" s="55">
        <v>6</v>
      </c>
      <c r="I109" s="64">
        <v>7.3999999999999996E-2</v>
      </c>
      <c r="J109" s="56">
        <v>0</v>
      </c>
      <c r="K109" s="64">
        <v>0</v>
      </c>
    </row>
    <row r="110" spans="1:11" s="1" customFormat="1" ht="16.5" customHeight="1" x14ac:dyDescent="0.25">
      <c r="A110" s="61" t="s">
        <v>38</v>
      </c>
      <c r="B110" s="55">
        <v>23</v>
      </c>
      <c r="C110" s="59" t="s">
        <v>80</v>
      </c>
      <c r="D110" s="55">
        <v>0</v>
      </c>
      <c r="E110" s="64">
        <v>0</v>
      </c>
      <c r="F110" s="55">
        <v>2</v>
      </c>
      <c r="G110" s="64">
        <v>7.0000000000000001E-3</v>
      </c>
      <c r="H110" s="55">
        <v>0</v>
      </c>
      <c r="I110" s="64">
        <v>0</v>
      </c>
      <c r="J110" s="56">
        <v>1</v>
      </c>
      <c r="K110" s="64">
        <v>2E-3</v>
      </c>
    </row>
    <row r="111" spans="1:11" s="1" customFormat="1" ht="16.5" customHeight="1" x14ac:dyDescent="0.25">
      <c r="A111" s="61" t="s">
        <v>38</v>
      </c>
      <c r="B111" s="55">
        <v>24</v>
      </c>
      <c r="C111" s="59" t="s">
        <v>10</v>
      </c>
      <c r="D111" s="55">
        <v>6</v>
      </c>
      <c r="E111" s="64">
        <v>4.0367000000000007E-2</v>
      </c>
      <c r="F111" s="55">
        <v>1</v>
      </c>
      <c r="G111" s="64">
        <v>1.4E-2</v>
      </c>
      <c r="H111" s="55">
        <v>2</v>
      </c>
      <c r="I111" s="64">
        <v>6.1000000000000004E-3</v>
      </c>
      <c r="J111" s="56">
        <v>0</v>
      </c>
      <c r="K111" s="64">
        <v>0</v>
      </c>
    </row>
    <row r="112" spans="1:11" s="1" customFormat="1" ht="16.5" customHeight="1" x14ac:dyDescent="0.25">
      <c r="A112" s="61" t="s">
        <v>38</v>
      </c>
      <c r="B112" s="55">
        <v>25</v>
      </c>
      <c r="C112" s="59" t="s">
        <v>193</v>
      </c>
      <c r="D112" s="55">
        <v>0</v>
      </c>
      <c r="E112" s="64">
        <v>0</v>
      </c>
      <c r="F112" s="55">
        <v>0</v>
      </c>
      <c r="G112" s="64">
        <v>0</v>
      </c>
      <c r="H112" s="55">
        <v>1</v>
      </c>
      <c r="I112" s="64">
        <v>1.4E-2</v>
      </c>
      <c r="J112" s="56">
        <v>0</v>
      </c>
      <c r="K112" s="64">
        <v>0</v>
      </c>
    </row>
    <row r="113" spans="1:11" s="1" customFormat="1" ht="16.5" customHeight="1" x14ac:dyDescent="0.25">
      <c r="A113" s="61" t="s">
        <v>38</v>
      </c>
      <c r="B113" s="55">
        <v>26</v>
      </c>
      <c r="C113" s="59" t="s">
        <v>11</v>
      </c>
      <c r="D113" s="55">
        <v>3</v>
      </c>
      <c r="E113" s="64">
        <v>3.1175999999999999E-2</v>
      </c>
      <c r="F113" s="55">
        <v>2</v>
      </c>
      <c r="G113" s="64">
        <v>1.1176E-2</v>
      </c>
      <c r="H113" s="55">
        <v>10</v>
      </c>
      <c r="I113" s="64">
        <v>0.13941000000000001</v>
      </c>
      <c r="J113" s="56">
        <v>0</v>
      </c>
      <c r="K113" s="64">
        <v>0</v>
      </c>
    </row>
    <row r="114" spans="1:11" s="1" customFormat="1" ht="16.5" customHeight="1" x14ac:dyDescent="0.25">
      <c r="A114" s="61" t="s">
        <v>38</v>
      </c>
      <c r="B114" s="55">
        <v>27</v>
      </c>
      <c r="C114" s="59" t="s">
        <v>194</v>
      </c>
      <c r="D114" s="55">
        <v>5</v>
      </c>
      <c r="E114" s="64">
        <v>1.8000000000000002E-2</v>
      </c>
      <c r="F114" s="55">
        <v>1</v>
      </c>
      <c r="G114" s="64">
        <v>2E-3</v>
      </c>
      <c r="H114" s="55">
        <v>0</v>
      </c>
      <c r="I114" s="64">
        <v>0</v>
      </c>
      <c r="J114" s="56">
        <v>0</v>
      </c>
      <c r="K114" s="64">
        <v>0</v>
      </c>
    </row>
    <row r="115" spans="1:11" s="1" customFormat="1" ht="16.5" customHeight="1" x14ac:dyDescent="0.25">
      <c r="A115" s="61" t="s">
        <v>38</v>
      </c>
      <c r="B115" s="55">
        <v>28</v>
      </c>
      <c r="C115" s="59" t="s">
        <v>195</v>
      </c>
      <c r="D115" s="55">
        <v>1</v>
      </c>
      <c r="E115" s="64">
        <v>0.01</v>
      </c>
      <c r="F115" s="55">
        <v>1</v>
      </c>
      <c r="G115" s="64">
        <v>0.01</v>
      </c>
      <c r="H115" s="55">
        <v>0</v>
      </c>
      <c r="I115" s="64">
        <v>0</v>
      </c>
      <c r="J115" s="56">
        <v>0</v>
      </c>
      <c r="K115" s="64">
        <v>0</v>
      </c>
    </row>
    <row r="116" spans="1:11" s="1" customFormat="1" ht="16.5" customHeight="1" x14ac:dyDescent="0.25">
      <c r="A116" s="61" t="s">
        <v>38</v>
      </c>
      <c r="B116" s="55">
        <v>29</v>
      </c>
      <c r="C116" s="59" t="s">
        <v>68</v>
      </c>
      <c r="D116" s="55">
        <v>3</v>
      </c>
      <c r="E116" s="64">
        <v>1.9794000000000003E-2</v>
      </c>
      <c r="F116" s="55">
        <v>1</v>
      </c>
      <c r="G116" s="64">
        <v>1.95E-2</v>
      </c>
      <c r="H116" s="55">
        <v>0</v>
      </c>
      <c r="I116" s="64">
        <v>0</v>
      </c>
      <c r="J116" s="56">
        <v>1</v>
      </c>
      <c r="K116" s="64">
        <v>1.6800000000000002E-4</v>
      </c>
    </row>
    <row r="117" spans="1:11" s="1" customFormat="1" ht="16.5" customHeight="1" x14ac:dyDescent="0.25">
      <c r="A117" s="61" t="s">
        <v>38</v>
      </c>
      <c r="B117" s="55">
        <v>30</v>
      </c>
      <c r="C117" s="59" t="s">
        <v>12</v>
      </c>
      <c r="D117" s="55">
        <v>5</v>
      </c>
      <c r="E117" s="64">
        <v>4.9973999999999998E-2</v>
      </c>
      <c r="F117" s="55">
        <v>6</v>
      </c>
      <c r="G117" s="64">
        <v>6.7000000000000004E-2</v>
      </c>
      <c r="H117" s="55">
        <v>16</v>
      </c>
      <c r="I117" s="64">
        <v>0.10899999999999999</v>
      </c>
      <c r="J117" s="56">
        <v>0</v>
      </c>
      <c r="K117" s="64">
        <v>0</v>
      </c>
    </row>
    <row r="118" spans="1:11" s="1" customFormat="1" ht="16.5" customHeight="1" x14ac:dyDescent="0.25">
      <c r="A118" s="61" t="s">
        <v>38</v>
      </c>
      <c r="B118" s="55">
        <v>31</v>
      </c>
      <c r="C118" s="59" t="s">
        <v>13</v>
      </c>
      <c r="D118" s="55">
        <v>11</v>
      </c>
      <c r="E118" s="64">
        <v>5.0251999999999998E-2</v>
      </c>
      <c r="F118" s="55">
        <v>6</v>
      </c>
      <c r="G118" s="64">
        <v>5.1999999999999998E-2</v>
      </c>
      <c r="H118" s="55">
        <v>7</v>
      </c>
      <c r="I118" s="64">
        <v>7.3999999999999996E-2</v>
      </c>
      <c r="J118" s="56">
        <v>0</v>
      </c>
      <c r="K118" s="64">
        <v>0</v>
      </c>
    </row>
    <row r="119" spans="1:11" s="1" customFormat="1" ht="16.5" customHeight="1" x14ac:dyDescent="0.25">
      <c r="A119" s="61" t="s">
        <v>38</v>
      </c>
      <c r="B119" s="55">
        <v>32</v>
      </c>
      <c r="C119" s="59" t="s">
        <v>196</v>
      </c>
      <c r="D119" s="55">
        <v>3</v>
      </c>
      <c r="E119" s="64">
        <v>1.6E-2</v>
      </c>
      <c r="F119" s="55">
        <v>0</v>
      </c>
      <c r="G119" s="64">
        <v>0</v>
      </c>
      <c r="H119" s="55">
        <v>0</v>
      </c>
      <c r="I119" s="64">
        <v>0</v>
      </c>
      <c r="J119" s="56">
        <v>0</v>
      </c>
      <c r="K119" s="64">
        <v>0</v>
      </c>
    </row>
    <row r="120" spans="1:11" s="1" customFormat="1" ht="16.5" customHeight="1" x14ac:dyDescent="0.25">
      <c r="A120" s="61" t="s">
        <v>38</v>
      </c>
      <c r="B120" s="55">
        <v>33</v>
      </c>
      <c r="C120" s="59" t="s">
        <v>81</v>
      </c>
      <c r="D120" s="55">
        <v>1</v>
      </c>
      <c r="E120" s="64">
        <v>2.4E-2</v>
      </c>
      <c r="F120" s="55">
        <v>1</v>
      </c>
      <c r="G120" s="64">
        <v>2.4E-2</v>
      </c>
      <c r="H120" s="55">
        <v>0</v>
      </c>
      <c r="I120" s="64">
        <v>0</v>
      </c>
      <c r="J120" s="56">
        <v>0</v>
      </c>
      <c r="K120" s="64">
        <v>0</v>
      </c>
    </row>
    <row r="121" spans="1:11" s="1" customFormat="1" ht="16.5" customHeight="1" x14ac:dyDescent="0.25">
      <c r="A121" s="61" t="s">
        <v>38</v>
      </c>
      <c r="B121" s="55">
        <v>34</v>
      </c>
      <c r="C121" s="59" t="s">
        <v>197</v>
      </c>
      <c r="D121" s="55">
        <v>0</v>
      </c>
      <c r="E121" s="64">
        <v>0</v>
      </c>
      <c r="F121" s="55">
        <v>0</v>
      </c>
      <c r="G121" s="64">
        <v>0</v>
      </c>
      <c r="H121" s="55">
        <v>1</v>
      </c>
      <c r="I121" s="64">
        <v>6.0000000000000001E-3</v>
      </c>
      <c r="J121" s="56">
        <v>0</v>
      </c>
      <c r="K121" s="64">
        <v>0</v>
      </c>
    </row>
    <row r="122" spans="1:11" s="1" customFormat="1" ht="16.5" customHeight="1" x14ac:dyDescent="0.25">
      <c r="A122" s="61" t="s">
        <v>38</v>
      </c>
      <c r="B122" s="55">
        <v>35</v>
      </c>
      <c r="C122" s="59" t="s">
        <v>54</v>
      </c>
      <c r="D122" s="55">
        <v>2</v>
      </c>
      <c r="E122" s="64">
        <v>1.1092000000000001E-2</v>
      </c>
      <c r="F122" s="55">
        <v>4</v>
      </c>
      <c r="G122" s="64">
        <v>2.7091999999999998E-2</v>
      </c>
      <c r="H122" s="55">
        <v>0</v>
      </c>
      <c r="I122" s="64">
        <v>0</v>
      </c>
      <c r="J122" s="56">
        <v>0</v>
      </c>
      <c r="K122" s="64">
        <v>0</v>
      </c>
    </row>
    <row r="123" spans="1:11" s="1" customFormat="1" ht="16.5" customHeight="1" x14ac:dyDescent="0.25">
      <c r="A123" s="61" t="s">
        <v>38</v>
      </c>
      <c r="B123" s="55">
        <v>36</v>
      </c>
      <c r="C123" s="59" t="s">
        <v>198</v>
      </c>
      <c r="D123" s="55">
        <v>1</v>
      </c>
      <c r="E123" s="64">
        <v>5.0000000000000001E-3</v>
      </c>
      <c r="F123" s="55">
        <v>0</v>
      </c>
      <c r="G123" s="64">
        <v>0</v>
      </c>
      <c r="H123" s="55">
        <v>0</v>
      </c>
      <c r="I123" s="64">
        <v>0</v>
      </c>
      <c r="J123" s="56">
        <v>0</v>
      </c>
      <c r="K123" s="64">
        <v>0</v>
      </c>
    </row>
    <row r="124" spans="1:11" s="1" customFormat="1" ht="16.5" customHeight="1" x14ac:dyDescent="0.25">
      <c r="A124" s="61" t="s">
        <v>38</v>
      </c>
      <c r="B124" s="55">
        <v>37</v>
      </c>
      <c r="C124" s="59" t="s">
        <v>14</v>
      </c>
      <c r="D124" s="55">
        <v>0</v>
      </c>
      <c r="E124" s="64">
        <v>0</v>
      </c>
      <c r="F124" s="55">
        <v>3</v>
      </c>
      <c r="G124" s="64">
        <v>0.18200000000000002</v>
      </c>
      <c r="H124" s="55">
        <v>0</v>
      </c>
      <c r="I124" s="64">
        <v>0</v>
      </c>
      <c r="J124" s="56">
        <v>1</v>
      </c>
      <c r="K124" s="64">
        <v>5.000000000000001E-3</v>
      </c>
    </row>
    <row r="125" spans="1:11" s="1" customFormat="1" ht="16.5" customHeight="1" x14ac:dyDescent="0.25">
      <c r="A125" s="61" t="s">
        <v>38</v>
      </c>
      <c r="B125" s="55">
        <v>38</v>
      </c>
      <c r="C125" s="59" t="s">
        <v>199</v>
      </c>
      <c r="D125" s="55">
        <v>0</v>
      </c>
      <c r="E125" s="64">
        <v>0</v>
      </c>
      <c r="F125" s="55">
        <v>0</v>
      </c>
      <c r="G125" s="64">
        <v>0</v>
      </c>
      <c r="H125" s="55">
        <v>1</v>
      </c>
      <c r="I125" s="64">
        <v>0.12</v>
      </c>
      <c r="J125" s="56">
        <v>0</v>
      </c>
      <c r="K125" s="64">
        <v>0</v>
      </c>
    </row>
    <row r="126" spans="1:11" s="1" customFormat="1" ht="16.5" customHeight="1" x14ac:dyDescent="0.25">
      <c r="A126" s="61" t="s">
        <v>38</v>
      </c>
      <c r="B126" s="55">
        <v>39</v>
      </c>
      <c r="C126" s="59" t="s">
        <v>155</v>
      </c>
      <c r="D126" s="55">
        <v>5</v>
      </c>
      <c r="E126" s="64">
        <v>2.7857000000000003E-2</v>
      </c>
      <c r="F126" s="55">
        <v>3</v>
      </c>
      <c r="G126" s="64">
        <v>1.1356999999999999E-2</v>
      </c>
      <c r="H126" s="55">
        <v>1</v>
      </c>
      <c r="I126" s="64">
        <v>1.9100000000000002E-2</v>
      </c>
      <c r="J126" s="56">
        <v>0</v>
      </c>
      <c r="K126" s="64">
        <v>0</v>
      </c>
    </row>
    <row r="127" spans="1:11" s="1" customFormat="1" ht="16.5" customHeight="1" x14ac:dyDescent="0.25">
      <c r="A127" s="61" t="s">
        <v>38</v>
      </c>
      <c r="B127" s="55">
        <v>40</v>
      </c>
      <c r="C127" s="59" t="s">
        <v>15</v>
      </c>
      <c r="D127" s="55">
        <v>5</v>
      </c>
      <c r="E127" s="64">
        <v>5.4384000000000002E-2</v>
      </c>
      <c r="F127" s="55">
        <v>3</v>
      </c>
      <c r="G127" s="64">
        <v>4.5083999999999999E-2</v>
      </c>
      <c r="H127" s="55">
        <v>24</v>
      </c>
      <c r="I127" s="64">
        <v>8.4000000000000047E-2</v>
      </c>
      <c r="J127" s="56">
        <v>0</v>
      </c>
      <c r="K127" s="64">
        <v>0</v>
      </c>
    </row>
    <row r="128" spans="1:11" s="1" customFormat="1" ht="16.5" customHeight="1" x14ac:dyDescent="0.25">
      <c r="A128" s="61" t="s">
        <v>38</v>
      </c>
      <c r="B128" s="55">
        <v>41</v>
      </c>
      <c r="C128" s="59" t="s">
        <v>156</v>
      </c>
      <c r="D128" s="55">
        <v>0</v>
      </c>
      <c r="E128" s="64">
        <v>0</v>
      </c>
      <c r="F128" s="55">
        <v>4</v>
      </c>
      <c r="G128" s="64">
        <v>4.5000000000000005E-2</v>
      </c>
      <c r="H128" s="55">
        <v>0</v>
      </c>
      <c r="I128" s="64">
        <v>0</v>
      </c>
      <c r="J128" s="56">
        <v>0</v>
      </c>
      <c r="K128" s="64">
        <v>0</v>
      </c>
    </row>
    <row r="129" spans="1:11" s="1" customFormat="1" ht="16.5" customHeight="1" x14ac:dyDescent="0.25">
      <c r="A129" s="61" t="s">
        <v>38</v>
      </c>
      <c r="B129" s="55">
        <v>42</v>
      </c>
      <c r="C129" s="59" t="s">
        <v>16</v>
      </c>
      <c r="D129" s="55">
        <v>4</v>
      </c>
      <c r="E129" s="64">
        <v>1.5020000000000001E-3</v>
      </c>
      <c r="F129" s="55">
        <v>2</v>
      </c>
      <c r="G129" s="64">
        <v>1.5252E-2</v>
      </c>
      <c r="H129" s="55">
        <v>3</v>
      </c>
      <c r="I129" s="64">
        <v>4.4999999999999998E-2</v>
      </c>
      <c r="J129" s="56">
        <v>0</v>
      </c>
      <c r="K129" s="64">
        <v>0</v>
      </c>
    </row>
    <row r="130" spans="1:11" s="1" customFormat="1" ht="16.5" customHeight="1" x14ac:dyDescent="0.25">
      <c r="A130" s="61" t="s">
        <v>38</v>
      </c>
      <c r="B130" s="55">
        <v>43</v>
      </c>
      <c r="C130" s="59" t="s">
        <v>200</v>
      </c>
      <c r="D130" s="55">
        <v>1</v>
      </c>
      <c r="E130" s="64">
        <v>0.01</v>
      </c>
      <c r="F130" s="55">
        <v>0</v>
      </c>
      <c r="G130" s="64">
        <v>0</v>
      </c>
      <c r="H130" s="55">
        <v>0</v>
      </c>
      <c r="I130" s="64">
        <v>0</v>
      </c>
      <c r="J130" s="56">
        <v>0</v>
      </c>
      <c r="K130" s="64">
        <v>0</v>
      </c>
    </row>
    <row r="131" spans="1:11" s="1" customFormat="1" ht="16.5" customHeight="1" x14ac:dyDescent="0.25">
      <c r="A131" s="61" t="s">
        <v>38</v>
      </c>
      <c r="B131" s="55">
        <v>44</v>
      </c>
      <c r="C131" s="59" t="s">
        <v>121</v>
      </c>
      <c r="D131" s="55">
        <v>1</v>
      </c>
      <c r="E131" s="64">
        <v>2.8E-3</v>
      </c>
      <c r="F131" s="55">
        <v>0</v>
      </c>
      <c r="G131" s="64">
        <v>0</v>
      </c>
      <c r="H131" s="55">
        <v>0</v>
      </c>
      <c r="I131" s="64">
        <v>0</v>
      </c>
      <c r="J131" s="56">
        <v>0</v>
      </c>
      <c r="K131" s="64">
        <v>0</v>
      </c>
    </row>
    <row r="132" spans="1:11" s="1" customFormat="1" ht="16.5" customHeight="1" x14ac:dyDescent="0.25">
      <c r="A132" s="61" t="s">
        <v>38</v>
      </c>
      <c r="B132" s="55">
        <v>45</v>
      </c>
      <c r="C132" s="59" t="s">
        <v>76</v>
      </c>
      <c r="D132" s="55">
        <v>2</v>
      </c>
      <c r="E132" s="64">
        <v>0.03</v>
      </c>
      <c r="F132" s="55">
        <v>0</v>
      </c>
      <c r="G132" s="64">
        <v>0</v>
      </c>
      <c r="H132" s="55">
        <v>0</v>
      </c>
      <c r="I132" s="64">
        <v>0</v>
      </c>
      <c r="J132" s="56">
        <v>1</v>
      </c>
      <c r="K132" s="64">
        <v>4.9999999999999975E-3</v>
      </c>
    </row>
    <row r="133" spans="1:11" s="1" customFormat="1" ht="16.5" customHeight="1" x14ac:dyDescent="0.25">
      <c r="A133" s="61" t="s">
        <v>38</v>
      </c>
      <c r="B133" s="55">
        <v>46</v>
      </c>
      <c r="C133" s="59" t="s">
        <v>201</v>
      </c>
      <c r="D133" s="55">
        <v>1</v>
      </c>
      <c r="E133" s="64">
        <v>1.4999999999999999E-2</v>
      </c>
      <c r="F133" s="55">
        <v>0</v>
      </c>
      <c r="G133" s="64">
        <v>0</v>
      </c>
      <c r="H133" s="55">
        <v>0</v>
      </c>
      <c r="I133" s="64">
        <v>0</v>
      </c>
      <c r="J133" s="56">
        <v>0</v>
      </c>
      <c r="K133" s="64">
        <v>0</v>
      </c>
    </row>
    <row r="134" spans="1:11" s="1" customFormat="1" ht="16.5" customHeight="1" x14ac:dyDescent="0.25">
      <c r="A134" s="61" t="s">
        <v>38</v>
      </c>
      <c r="B134" s="55">
        <v>47</v>
      </c>
      <c r="C134" s="59" t="s">
        <v>17</v>
      </c>
      <c r="D134" s="55">
        <v>0</v>
      </c>
      <c r="E134" s="64">
        <v>0</v>
      </c>
      <c r="F134" s="55">
        <v>2</v>
      </c>
      <c r="G134" s="64">
        <v>1.514</v>
      </c>
      <c r="H134" s="55">
        <v>0</v>
      </c>
      <c r="I134" s="64">
        <v>0</v>
      </c>
      <c r="J134" s="56">
        <v>2</v>
      </c>
      <c r="K134" s="64">
        <v>0.12999999999999998</v>
      </c>
    </row>
    <row r="135" spans="1:11" s="1" customFormat="1" ht="16.5" customHeight="1" x14ac:dyDescent="0.25">
      <c r="A135" s="61" t="s">
        <v>38</v>
      </c>
      <c r="B135" s="55">
        <v>48</v>
      </c>
      <c r="C135" s="59" t="s">
        <v>69</v>
      </c>
      <c r="D135" s="55">
        <v>2</v>
      </c>
      <c r="E135" s="64">
        <v>1.0588E-2</v>
      </c>
      <c r="F135" s="55">
        <v>0</v>
      </c>
      <c r="G135" s="64">
        <v>0</v>
      </c>
      <c r="H135" s="55">
        <v>0</v>
      </c>
      <c r="I135" s="64">
        <v>0</v>
      </c>
      <c r="J135" s="56">
        <v>0</v>
      </c>
      <c r="K135" s="64">
        <v>0</v>
      </c>
    </row>
    <row r="136" spans="1:11" s="1" customFormat="1" ht="16.5" customHeight="1" x14ac:dyDescent="0.25">
      <c r="A136" s="61" t="s">
        <v>38</v>
      </c>
      <c r="B136" s="55">
        <v>49</v>
      </c>
      <c r="C136" s="59" t="s">
        <v>202</v>
      </c>
      <c r="D136" s="55">
        <v>1</v>
      </c>
      <c r="E136" s="64">
        <v>0.01</v>
      </c>
      <c r="F136" s="55">
        <v>1</v>
      </c>
      <c r="G136" s="64">
        <v>5.0000000000000001E-3</v>
      </c>
      <c r="H136" s="55">
        <v>1</v>
      </c>
      <c r="I136" s="64">
        <v>5.0000000000000001E-3</v>
      </c>
      <c r="J136" s="56">
        <v>0</v>
      </c>
      <c r="K136" s="64">
        <v>0</v>
      </c>
    </row>
    <row r="137" spans="1:11" s="1" customFormat="1" ht="16.5" customHeight="1" x14ac:dyDescent="0.25">
      <c r="A137" s="61" t="s">
        <v>38</v>
      </c>
      <c r="B137" s="55">
        <v>50</v>
      </c>
      <c r="C137" s="59" t="s">
        <v>157</v>
      </c>
      <c r="D137" s="55">
        <v>0</v>
      </c>
      <c r="E137" s="64">
        <v>0</v>
      </c>
      <c r="F137" s="55">
        <v>1</v>
      </c>
      <c r="G137" s="64">
        <v>2.7E-4</v>
      </c>
      <c r="H137" s="55">
        <v>0</v>
      </c>
      <c r="I137" s="64">
        <v>0</v>
      </c>
      <c r="J137" s="56">
        <v>0</v>
      </c>
      <c r="K137" s="64">
        <v>0</v>
      </c>
    </row>
    <row r="138" spans="1:11" s="1" customFormat="1" ht="16.5" customHeight="1" x14ac:dyDescent="0.25">
      <c r="A138" s="61" t="s">
        <v>38</v>
      </c>
      <c r="B138" s="55">
        <v>51</v>
      </c>
      <c r="C138" s="59" t="s">
        <v>63</v>
      </c>
      <c r="D138" s="55">
        <v>0</v>
      </c>
      <c r="E138" s="64">
        <v>0</v>
      </c>
      <c r="F138" s="55">
        <v>1</v>
      </c>
      <c r="G138" s="64">
        <v>5.0000000000000001E-3</v>
      </c>
      <c r="H138" s="55">
        <v>0</v>
      </c>
      <c r="I138" s="64">
        <v>0</v>
      </c>
      <c r="J138" s="56">
        <v>0</v>
      </c>
      <c r="K138" s="64">
        <v>0</v>
      </c>
    </row>
    <row r="139" spans="1:11" s="1" customFormat="1" ht="16.5" customHeight="1" x14ac:dyDescent="0.25">
      <c r="A139" s="61" t="s">
        <v>38</v>
      </c>
      <c r="B139" s="55">
        <v>52</v>
      </c>
      <c r="C139" s="59" t="s">
        <v>203</v>
      </c>
      <c r="D139" s="55">
        <v>1</v>
      </c>
      <c r="E139" s="64">
        <v>6.0000000000000001E-3</v>
      </c>
      <c r="F139" s="55">
        <v>0</v>
      </c>
      <c r="G139" s="64">
        <v>0</v>
      </c>
      <c r="H139" s="55">
        <v>0</v>
      </c>
      <c r="I139" s="64">
        <v>0</v>
      </c>
      <c r="J139" s="56">
        <v>0</v>
      </c>
      <c r="K139" s="64">
        <v>0</v>
      </c>
    </row>
    <row r="140" spans="1:11" ht="16.5" customHeight="1" x14ac:dyDescent="0.25">
      <c r="J140" s="5"/>
    </row>
    <row r="141" spans="1:11" ht="16.5" customHeight="1" x14ac:dyDescent="0.25">
      <c r="D141" s="4"/>
      <c r="E141" s="67"/>
    </row>
    <row r="142" spans="1:11" ht="16.5" customHeight="1" x14ac:dyDescent="0.25">
      <c r="D142" s="3"/>
      <c r="E142" s="68"/>
    </row>
  </sheetData>
  <mergeCells count="8">
    <mergeCell ref="J3:K4"/>
    <mergeCell ref="H1:K1"/>
    <mergeCell ref="A2:K2"/>
    <mergeCell ref="A3:A5"/>
    <mergeCell ref="C3:C5"/>
    <mergeCell ref="D3:E4"/>
    <mergeCell ref="F3:G4"/>
    <mergeCell ref="H3:I4"/>
  </mergeCells>
  <pageMargins left="0.7" right="0.7" top="0.75" bottom="0.75" header="0.3" footer="0.3"/>
  <pageSetup paperSize="9" scale="5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5"/>
  <sheetViews>
    <sheetView tabSelected="1" view="pageBreakPreview" zoomScale="115" zoomScaleNormal="100" zoomScaleSheetLayoutView="115" workbookViewId="0">
      <selection activeCell="F15" sqref="F15"/>
    </sheetView>
  </sheetViews>
  <sheetFormatPr defaultColWidth="10.5703125" defaultRowHeight="17.25" customHeight="1" x14ac:dyDescent="0.25"/>
  <cols>
    <col min="1" max="3" width="14.5703125" customWidth="1"/>
    <col min="4" max="5" width="14.85546875" customWidth="1"/>
    <col min="6" max="6" width="19.85546875" customWidth="1"/>
    <col min="7" max="7" width="17.85546875" customWidth="1"/>
    <col min="8" max="8" width="34.140625" customWidth="1"/>
    <col min="9" max="9" width="0" hidden="1" customWidth="1"/>
    <col min="11" max="22" width="0" hidden="1" customWidth="1"/>
  </cols>
  <sheetData>
    <row r="1" spans="1:22" ht="15" x14ac:dyDescent="0.25">
      <c r="A1" s="34"/>
      <c r="B1" s="34"/>
      <c r="C1" s="34"/>
      <c r="D1" s="34"/>
      <c r="E1" s="34"/>
      <c r="F1" s="34"/>
      <c r="G1" s="34"/>
      <c r="H1" s="35" t="s">
        <v>477</v>
      </c>
    </row>
    <row r="2" spans="1:22" ht="15.75" thickBot="1" x14ac:dyDescent="0.3">
      <c r="A2" s="75" t="s">
        <v>478</v>
      </c>
      <c r="B2" s="75"/>
      <c r="C2" s="75"/>
      <c r="D2" s="75"/>
      <c r="E2" s="75"/>
      <c r="F2" s="75"/>
      <c r="G2" s="75"/>
      <c r="H2" s="75"/>
    </row>
    <row r="3" spans="1:22" ht="60" x14ac:dyDescent="0.25">
      <c r="A3" s="36" t="s">
        <v>39</v>
      </c>
      <c r="B3" s="36" t="s">
        <v>40</v>
      </c>
      <c r="C3" s="36" t="s">
        <v>41</v>
      </c>
      <c r="D3" s="36" t="s">
        <v>42</v>
      </c>
      <c r="E3" s="36" t="s">
        <v>43</v>
      </c>
      <c r="F3" s="37" t="s">
        <v>479</v>
      </c>
      <c r="G3" s="37" t="s">
        <v>44</v>
      </c>
      <c r="H3" s="36" t="s">
        <v>45</v>
      </c>
    </row>
    <row r="4" spans="1:22" ht="15" x14ac:dyDescent="0.25">
      <c r="A4" s="38">
        <v>1</v>
      </c>
      <c r="B4" s="39">
        <v>2</v>
      </c>
      <c r="C4" s="39">
        <v>3</v>
      </c>
      <c r="D4" s="39">
        <v>4</v>
      </c>
      <c r="E4" s="39">
        <v>5</v>
      </c>
      <c r="F4" s="40">
        <v>6</v>
      </c>
      <c r="G4" s="40">
        <v>7</v>
      </c>
      <c r="H4" s="41">
        <v>8</v>
      </c>
    </row>
    <row r="5" spans="1:22" s="6" customFormat="1" ht="17.25" customHeight="1" x14ac:dyDescent="0.25">
      <c r="A5" s="42" t="s">
        <v>38</v>
      </c>
      <c r="B5" s="42">
        <v>1</v>
      </c>
      <c r="C5" s="43">
        <v>40717042</v>
      </c>
      <c r="D5" s="44">
        <v>41607</v>
      </c>
      <c r="E5" s="42" t="s">
        <v>49</v>
      </c>
      <c r="F5" s="42">
        <v>50</v>
      </c>
      <c r="G5" s="42">
        <v>43001</v>
      </c>
      <c r="H5" s="42" t="s">
        <v>103</v>
      </c>
      <c r="K5" s="28" t="s">
        <v>142</v>
      </c>
      <c r="L5" s="29">
        <v>1946</v>
      </c>
      <c r="M5" s="28" t="s">
        <v>237</v>
      </c>
      <c r="N5" s="28" t="s">
        <v>38</v>
      </c>
      <c r="O5" s="29">
        <v>1</v>
      </c>
      <c r="P5" s="30">
        <v>40717042</v>
      </c>
      <c r="Q5" s="32">
        <f t="shared" ref="Q5:Q68" si="0">P5-C5</f>
        <v>0</v>
      </c>
      <c r="R5" s="31">
        <v>41607</v>
      </c>
      <c r="S5" s="28" t="s">
        <v>49</v>
      </c>
      <c r="T5" s="29">
        <v>50</v>
      </c>
      <c r="U5" s="29">
        <v>43001</v>
      </c>
      <c r="V5" s="6">
        <f t="shared" ref="V5:V68" si="1">U5-G5</f>
        <v>0</v>
      </c>
    </row>
    <row r="6" spans="1:22" s="6" customFormat="1" ht="17.25" customHeight="1" x14ac:dyDescent="0.25">
      <c r="A6" s="42" t="s">
        <v>38</v>
      </c>
      <c r="B6" s="42">
        <v>2</v>
      </c>
      <c r="C6" s="43">
        <v>40757357</v>
      </c>
      <c r="D6" s="44">
        <v>41590</v>
      </c>
      <c r="E6" s="42" t="s">
        <v>48</v>
      </c>
      <c r="F6" s="42">
        <v>8</v>
      </c>
      <c r="G6" s="42">
        <v>466.1</v>
      </c>
      <c r="H6" s="42" t="s">
        <v>116</v>
      </c>
      <c r="K6" s="28" t="s">
        <v>142</v>
      </c>
      <c r="L6" s="29">
        <v>2031</v>
      </c>
      <c r="M6" s="28" t="s">
        <v>238</v>
      </c>
      <c r="N6" s="28" t="s">
        <v>38</v>
      </c>
      <c r="O6" s="29">
        <v>1</v>
      </c>
      <c r="P6" s="30">
        <v>40757357</v>
      </c>
      <c r="Q6" s="32">
        <f t="shared" si="0"/>
        <v>0</v>
      </c>
      <c r="R6" s="31">
        <v>41590</v>
      </c>
      <c r="S6" s="28" t="s">
        <v>48</v>
      </c>
      <c r="T6" s="29">
        <v>8</v>
      </c>
      <c r="U6" s="29">
        <v>466.1</v>
      </c>
      <c r="V6" s="6">
        <f t="shared" si="1"/>
        <v>0</v>
      </c>
    </row>
    <row r="7" spans="1:22" s="6" customFormat="1" ht="17.25" customHeight="1" x14ac:dyDescent="0.25">
      <c r="A7" s="42" t="s">
        <v>38</v>
      </c>
      <c r="B7" s="42">
        <v>3</v>
      </c>
      <c r="C7" s="43">
        <v>40768111</v>
      </c>
      <c r="D7" s="44">
        <v>41597</v>
      </c>
      <c r="E7" s="42" t="s">
        <v>48</v>
      </c>
      <c r="F7" s="42">
        <v>12</v>
      </c>
      <c r="G7" s="42">
        <v>466.1</v>
      </c>
      <c r="H7" s="42" t="s">
        <v>28</v>
      </c>
      <c r="K7" s="28" t="s">
        <v>137</v>
      </c>
      <c r="L7" s="29">
        <v>6335</v>
      </c>
      <c r="M7" s="28" t="s">
        <v>239</v>
      </c>
      <c r="N7" s="28" t="s">
        <v>38</v>
      </c>
      <c r="O7" s="29">
        <v>1</v>
      </c>
      <c r="P7" s="30">
        <v>40768111</v>
      </c>
      <c r="Q7" s="32">
        <f t="shared" si="0"/>
        <v>0</v>
      </c>
      <c r="R7" s="31">
        <v>41597</v>
      </c>
      <c r="S7" s="28" t="s">
        <v>48</v>
      </c>
      <c r="T7" s="29">
        <v>12</v>
      </c>
      <c r="U7" s="29">
        <v>466.1</v>
      </c>
      <c r="V7" s="6">
        <f t="shared" si="1"/>
        <v>0</v>
      </c>
    </row>
    <row r="8" spans="1:22" s="6" customFormat="1" ht="17.25" customHeight="1" x14ac:dyDescent="0.25">
      <c r="A8" s="42" t="s">
        <v>38</v>
      </c>
      <c r="B8" s="42">
        <v>4</v>
      </c>
      <c r="C8" s="43">
        <v>40770756</v>
      </c>
      <c r="D8" s="44">
        <v>41590</v>
      </c>
      <c r="E8" s="42" t="s">
        <v>48</v>
      </c>
      <c r="F8" s="42">
        <v>0.05</v>
      </c>
      <c r="G8" s="42">
        <v>466.1</v>
      </c>
      <c r="H8" s="42" t="s">
        <v>50</v>
      </c>
      <c r="K8" s="28" t="s">
        <v>137</v>
      </c>
      <c r="L8" s="29">
        <v>6391</v>
      </c>
      <c r="M8" s="28" t="s">
        <v>240</v>
      </c>
      <c r="N8" s="28" t="s">
        <v>38</v>
      </c>
      <c r="O8" s="29">
        <v>1</v>
      </c>
      <c r="P8" s="30">
        <v>40770756</v>
      </c>
      <c r="Q8" s="32">
        <f t="shared" si="0"/>
        <v>0</v>
      </c>
      <c r="R8" s="31">
        <v>41590</v>
      </c>
      <c r="S8" s="28" t="s">
        <v>48</v>
      </c>
      <c r="T8" s="29">
        <v>0.05</v>
      </c>
      <c r="U8" s="29">
        <v>466.1</v>
      </c>
      <c r="V8" s="6">
        <f t="shared" si="1"/>
        <v>0</v>
      </c>
    </row>
    <row r="9" spans="1:22" s="6" customFormat="1" ht="17.25" customHeight="1" x14ac:dyDescent="0.25">
      <c r="A9" s="42" t="s">
        <v>38</v>
      </c>
      <c r="B9" s="42">
        <v>5</v>
      </c>
      <c r="C9" s="43">
        <v>40770870</v>
      </c>
      <c r="D9" s="44">
        <v>41590</v>
      </c>
      <c r="E9" s="42" t="s">
        <v>48</v>
      </c>
      <c r="F9" s="42">
        <v>0.05</v>
      </c>
      <c r="G9" s="42">
        <v>466.1</v>
      </c>
      <c r="H9" s="42" t="s">
        <v>50</v>
      </c>
      <c r="K9" s="28" t="s">
        <v>137</v>
      </c>
      <c r="L9" s="29">
        <v>6390</v>
      </c>
      <c r="M9" s="28" t="s">
        <v>241</v>
      </c>
      <c r="N9" s="28" t="s">
        <v>38</v>
      </c>
      <c r="O9" s="29">
        <v>1</v>
      </c>
      <c r="P9" s="30">
        <v>40770870</v>
      </c>
      <c r="Q9" s="32">
        <f t="shared" si="0"/>
        <v>0</v>
      </c>
      <c r="R9" s="31">
        <v>41590</v>
      </c>
      <c r="S9" s="28" t="s">
        <v>48</v>
      </c>
      <c r="T9" s="29">
        <v>0.05</v>
      </c>
      <c r="U9" s="29">
        <v>466.1</v>
      </c>
      <c r="V9" s="6">
        <f t="shared" si="1"/>
        <v>0</v>
      </c>
    </row>
    <row r="10" spans="1:22" s="6" customFormat="1" ht="17.25" customHeight="1" x14ac:dyDescent="0.25">
      <c r="A10" s="42" t="s">
        <v>38</v>
      </c>
      <c r="B10" s="42">
        <v>6</v>
      </c>
      <c r="C10" s="43">
        <v>40771045</v>
      </c>
      <c r="D10" s="44">
        <v>41590</v>
      </c>
      <c r="E10" s="42" t="s">
        <v>48</v>
      </c>
      <c r="F10" s="42">
        <v>0.05</v>
      </c>
      <c r="G10" s="42">
        <v>466.1</v>
      </c>
      <c r="H10" s="42" t="s">
        <v>50</v>
      </c>
      <c r="K10" s="28" t="s">
        <v>137</v>
      </c>
      <c r="L10" s="29">
        <v>6417</v>
      </c>
      <c r="M10" s="28" t="s">
        <v>242</v>
      </c>
      <c r="N10" s="28" t="s">
        <v>38</v>
      </c>
      <c r="O10" s="29">
        <v>1</v>
      </c>
      <c r="P10" s="30">
        <v>40771045</v>
      </c>
      <c r="Q10" s="32">
        <f t="shared" si="0"/>
        <v>0</v>
      </c>
      <c r="R10" s="31">
        <v>41590</v>
      </c>
      <c r="S10" s="28" t="s">
        <v>48</v>
      </c>
      <c r="T10" s="29">
        <v>0.05</v>
      </c>
      <c r="U10" s="29">
        <v>466.1</v>
      </c>
      <c r="V10" s="6">
        <f t="shared" si="1"/>
        <v>0</v>
      </c>
    </row>
    <row r="11" spans="1:22" s="6" customFormat="1" ht="17.25" customHeight="1" x14ac:dyDescent="0.25">
      <c r="A11" s="42" t="s">
        <v>38</v>
      </c>
      <c r="B11" s="42">
        <v>7</v>
      </c>
      <c r="C11" s="43">
        <v>40771118</v>
      </c>
      <c r="D11" s="44">
        <v>41590</v>
      </c>
      <c r="E11" s="42" t="s">
        <v>48</v>
      </c>
      <c r="F11" s="42">
        <v>0.05</v>
      </c>
      <c r="G11" s="42">
        <v>466.1</v>
      </c>
      <c r="H11" s="42" t="s">
        <v>50</v>
      </c>
      <c r="K11" s="28" t="s">
        <v>137</v>
      </c>
      <c r="L11" s="29">
        <v>6429</v>
      </c>
      <c r="M11" s="28" t="s">
        <v>243</v>
      </c>
      <c r="N11" s="28" t="s">
        <v>38</v>
      </c>
      <c r="O11" s="29">
        <v>1</v>
      </c>
      <c r="P11" s="30">
        <v>40771118</v>
      </c>
      <c r="Q11" s="32">
        <f t="shared" si="0"/>
        <v>0</v>
      </c>
      <c r="R11" s="31">
        <v>41590</v>
      </c>
      <c r="S11" s="28" t="s">
        <v>48</v>
      </c>
      <c r="T11" s="29">
        <v>0.05</v>
      </c>
      <c r="U11" s="29">
        <v>466.1</v>
      </c>
      <c r="V11" s="6">
        <f t="shared" si="1"/>
        <v>0</v>
      </c>
    </row>
    <row r="12" spans="1:22" s="6" customFormat="1" ht="17.25" customHeight="1" x14ac:dyDescent="0.25">
      <c r="A12" s="42" t="s">
        <v>38</v>
      </c>
      <c r="B12" s="42">
        <v>8</v>
      </c>
      <c r="C12" s="43">
        <v>40771252</v>
      </c>
      <c r="D12" s="44">
        <v>41590</v>
      </c>
      <c r="E12" s="42" t="s">
        <v>48</v>
      </c>
      <c r="F12" s="42">
        <v>0.05</v>
      </c>
      <c r="G12" s="42">
        <v>466.1</v>
      </c>
      <c r="H12" s="42" t="s">
        <v>50</v>
      </c>
      <c r="K12" s="28" t="s">
        <v>137</v>
      </c>
      <c r="L12" s="29">
        <v>6430</v>
      </c>
      <c r="M12" s="28" t="s">
        <v>244</v>
      </c>
      <c r="N12" s="28" t="s">
        <v>38</v>
      </c>
      <c r="O12" s="29">
        <v>1</v>
      </c>
      <c r="P12" s="30">
        <v>40771252</v>
      </c>
      <c r="Q12" s="32">
        <f t="shared" si="0"/>
        <v>0</v>
      </c>
      <c r="R12" s="31">
        <v>41590</v>
      </c>
      <c r="S12" s="28" t="s">
        <v>48</v>
      </c>
      <c r="T12" s="29">
        <v>0.05</v>
      </c>
      <c r="U12" s="29">
        <v>466.1</v>
      </c>
      <c r="V12" s="6">
        <f t="shared" si="1"/>
        <v>0</v>
      </c>
    </row>
    <row r="13" spans="1:22" s="6" customFormat="1" ht="17.25" customHeight="1" x14ac:dyDescent="0.25">
      <c r="A13" s="42" t="s">
        <v>38</v>
      </c>
      <c r="B13" s="42">
        <v>9</v>
      </c>
      <c r="C13" s="43">
        <v>40771312</v>
      </c>
      <c r="D13" s="44">
        <v>41590</v>
      </c>
      <c r="E13" s="42" t="s">
        <v>48</v>
      </c>
      <c r="F13" s="42">
        <v>0.05</v>
      </c>
      <c r="G13" s="42">
        <v>466.1</v>
      </c>
      <c r="H13" s="42" t="s">
        <v>50</v>
      </c>
      <c r="K13" s="28" t="s">
        <v>137</v>
      </c>
      <c r="L13" s="29">
        <v>6432</v>
      </c>
      <c r="M13" s="28" t="s">
        <v>245</v>
      </c>
      <c r="N13" s="28" t="s">
        <v>38</v>
      </c>
      <c r="O13" s="29">
        <v>1</v>
      </c>
      <c r="P13" s="30">
        <v>40771312</v>
      </c>
      <c r="Q13" s="32">
        <f t="shared" si="0"/>
        <v>0</v>
      </c>
      <c r="R13" s="31">
        <v>41590</v>
      </c>
      <c r="S13" s="28" t="s">
        <v>48</v>
      </c>
      <c r="T13" s="29">
        <v>0.05</v>
      </c>
      <c r="U13" s="29">
        <v>466.1</v>
      </c>
      <c r="V13" s="6">
        <f t="shared" si="1"/>
        <v>0</v>
      </c>
    </row>
    <row r="14" spans="1:22" s="6" customFormat="1" ht="17.25" customHeight="1" x14ac:dyDescent="0.25">
      <c r="A14" s="42" t="s">
        <v>38</v>
      </c>
      <c r="B14" s="42">
        <v>10</v>
      </c>
      <c r="C14" s="43">
        <v>40771320</v>
      </c>
      <c r="D14" s="44">
        <v>41590</v>
      </c>
      <c r="E14" s="42" t="s">
        <v>48</v>
      </c>
      <c r="F14" s="42">
        <v>0.05</v>
      </c>
      <c r="G14" s="42">
        <v>466.1</v>
      </c>
      <c r="H14" s="42" t="s">
        <v>50</v>
      </c>
      <c r="K14" s="28" t="s">
        <v>137</v>
      </c>
      <c r="L14" s="29">
        <v>6433</v>
      </c>
      <c r="M14" s="28" t="s">
        <v>246</v>
      </c>
      <c r="N14" s="28" t="s">
        <v>38</v>
      </c>
      <c r="O14" s="29">
        <v>1</v>
      </c>
      <c r="P14" s="30">
        <v>40771320</v>
      </c>
      <c r="Q14" s="32">
        <f t="shared" si="0"/>
        <v>0</v>
      </c>
      <c r="R14" s="31">
        <v>41590</v>
      </c>
      <c r="S14" s="28" t="s">
        <v>48</v>
      </c>
      <c r="T14" s="29">
        <v>0.05</v>
      </c>
      <c r="U14" s="29">
        <v>466.1</v>
      </c>
      <c r="V14" s="6">
        <f t="shared" si="1"/>
        <v>0</v>
      </c>
    </row>
    <row r="15" spans="1:22" s="6" customFormat="1" ht="17.25" customHeight="1" x14ac:dyDescent="0.25">
      <c r="A15" s="42" t="s">
        <v>38</v>
      </c>
      <c r="B15" s="42">
        <v>11</v>
      </c>
      <c r="C15" s="43">
        <v>40771427</v>
      </c>
      <c r="D15" s="44">
        <v>41596</v>
      </c>
      <c r="E15" s="42" t="s">
        <v>49</v>
      </c>
      <c r="F15" s="42">
        <v>25</v>
      </c>
      <c r="G15" s="42">
        <v>21500.5</v>
      </c>
      <c r="H15" s="42" t="s">
        <v>5</v>
      </c>
      <c r="K15" s="28" t="s">
        <v>141</v>
      </c>
      <c r="L15" s="29">
        <v>2142</v>
      </c>
      <c r="M15" s="28" t="s">
        <v>247</v>
      </c>
      <c r="N15" s="28" t="s">
        <v>38</v>
      </c>
      <c r="O15" s="29">
        <v>1</v>
      </c>
      <c r="P15" s="30">
        <v>40771427</v>
      </c>
      <c r="Q15" s="32">
        <f t="shared" si="0"/>
        <v>0</v>
      </c>
      <c r="R15" s="31">
        <v>41596</v>
      </c>
      <c r="S15" s="28" t="s">
        <v>49</v>
      </c>
      <c r="T15" s="29">
        <v>25</v>
      </c>
      <c r="U15" s="29">
        <v>21500.5</v>
      </c>
      <c r="V15" s="6">
        <f t="shared" si="1"/>
        <v>0</v>
      </c>
    </row>
    <row r="16" spans="1:22" s="6" customFormat="1" ht="17.25" customHeight="1" x14ac:dyDescent="0.25">
      <c r="A16" s="42" t="s">
        <v>38</v>
      </c>
      <c r="B16" s="42">
        <v>12</v>
      </c>
      <c r="C16" s="43">
        <v>40776159</v>
      </c>
      <c r="D16" s="44">
        <v>41590</v>
      </c>
      <c r="E16" s="42" t="s">
        <v>48</v>
      </c>
      <c r="F16" s="42">
        <v>0.05</v>
      </c>
      <c r="G16" s="42">
        <v>466.1</v>
      </c>
      <c r="H16" s="42" t="s">
        <v>50</v>
      </c>
      <c r="K16" s="28" t="s">
        <v>137</v>
      </c>
      <c r="L16" s="29">
        <v>6506</v>
      </c>
      <c r="M16" s="28" t="s">
        <v>248</v>
      </c>
      <c r="N16" s="28" t="s">
        <v>38</v>
      </c>
      <c r="O16" s="29">
        <v>1</v>
      </c>
      <c r="P16" s="30">
        <v>40776159</v>
      </c>
      <c r="Q16" s="32">
        <f t="shared" si="0"/>
        <v>0</v>
      </c>
      <c r="R16" s="31">
        <v>41590</v>
      </c>
      <c r="S16" s="28" t="s">
        <v>48</v>
      </c>
      <c r="T16" s="29">
        <v>0.05</v>
      </c>
      <c r="U16" s="29">
        <v>466.1</v>
      </c>
      <c r="V16" s="6">
        <f t="shared" si="1"/>
        <v>0</v>
      </c>
    </row>
    <row r="17" spans="1:22" s="6" customFormat="1" ht="17.25" customHeight="1" x14ac:dyDescent="0.25">
      <c r="A17" s="42" t="s">
        <v>38</v>
      </c>
      <c r="B17" s="42">
        <v>13</v>
      </c>
      <c r="C17" s="43">
        <v>40776173</v>
      </c>
      <c r="D17" s="44">
        <v>41590</v>
      </c>
      <c r="E17" s="42" t="s">
        <v>48</v>
      </c>
      <c r="F17" s="42">
        <v>0.05</v>
      </c>
      <c r="G17" s="42">
        <v>466.1</v>
      </c>
      <c r="H17" s="42" t="s">
        <v>50</v>
      </c>
      <c r="K17" s="28" t="s">
        <v>137</v>
      </c>
      <c r="L17" s="29">
        <v>6507</v>
      </c>
      <c r="M17" s="28" t="s">
        <v>249</v>
      </c>
      <c r="N17" s="28" t="s">
        <v>38</v>
      </c>
      <c r="O17" s="29">
        <v>1</v>
      </c>
      <c r="P17" s="30">
        <v>40776173</v>
      </c>
      <c r="Q17" s="32">
        <f t="shared" si="0"/>
        <v>0</v>
      </c>
      <c r="R17" s="31">
        <v>41590</v>
      </c>
      <c r="S17" s="28" t="s">
        <v>48</v>
      </c>
      <c r="T17" s="29">
        <v>0.05</v>
      </c>
      <c r="U17" s="29">
        <v>466.1</v>
      </c>
      <c r="V17" s="6">
        <f t="shared" si="1"/>
        <v>0</v>
      </c>
    </row>
    <row r="18" spans="1:22" s="6" customFormat="1" ht="17.25" customHeight="1" x14ac:dyDescent="0.25">
      <c r="A18" s="42" t="s">
        <v>38</v>
      </c>
      <c r="B18" s="42">
        <v>14</v>
      </c>
      <c r="C18" s="43">
        <v>40776192</v>
      </c>
      <c r="D18" s="44">
        <v>41590</v>
      </c>
      <c r="E18" s="42" t="s">
        <v>48</v>
      </c>
      <c r="F18" s="42">
        <v>0.05</v>
      </c>
      <c r="G18" s="42">
        <v>466.1</v>
      </c>
      <c r="H18" s="42" t="s">
        <v>50</v>
      </c>
      <c r="K18" s="28" t="s">
        <v>137</v>
      </c>
      <c r="L18" s="29">
        <v>6508</v>
      </c>
      <c r="M18" s="28" t="s">
        <v>250</v>
      </c>
      <c r="N18" s="28" t="s">
        <v>38</v>
      </c>
      <c r="O18" s="29">
        <v>1</v>
      </c>
      <c r="P18" s="30">
        <v>40776192</v>
      </c>
      <c r="Q18" s="32">
        <f t="shared" si="0"/>
        <v>0</v>
      </c>
      <c r="R18" s="31">
        <v>41590</v>
      </c>
      <c r="S18" s="28" t="s">
        <v>48</v>
      </c>
      <c r="T18" s="29">
        <v>0.05</v>
      </c>
      <c r="U18" s="29">
        <v>466.1</v>
      </c>
      <c r="V18" s="6">
        <f t="shared" si="1"/>
        <v>0</v>
      </c>
    </row>
    <row r="19" spans="1:22" s="6" customFormat="1" ht="17.25" customHeight="1" x14ac:dyDescent="0.25">
      <c r="A19" s="42" t="s">
        <v>38</v>
      </c>
      <c r="B19" s="42">
        <v>15</v>
      </c>
      <c r="C19" s="43">
        <v>40776245</v>
      </c>
      <c r="D19" s="44">
        <v>41590</v>
      </c>
      <c r="E19" s="42" t="s">
        <v>48</v>
      </c>
      <c r="F19" s="42">
        <v>0.05</v>
      </c>
      <c r="G19" s="42">
        <v>466.1</v>
      </c>
      <c r="H19" s="42" t="s">
        <v>50</v>
      </c>
      <c r="K19" s="28" t="s">
        <v>137</v>
      </c>
      <c r="L19" s="29">
        <v>6509</v>
      </c>
      <c r="M19" s="28" t="s">
        <v>251</v>
      </c>
      <c r="N19" s="28" t="s">
        <v>38</v>
      </c>
      <c r="O19" s="29">
        <v>1</v>
      </c>
      <c r="P19" s="30">
        <v>40776245</v>
      </c>
      <c r="Q19" s="32">
        <f t="shared" si="0"/>
        <v>0</v>
      </c>
      <c r="R19" s="31">
        <v>41590</v>
      </c>
      <c r="S19" s="28" t="s">
        <v>48</v>
      </c>
      <c r="T19" s="29">
        <v>0.05</v>
      </c>
      <c r="U19" s="29">
        <v>466.1</v>
      </c>
      <c r="V19" s="6">
        <f t="shared" si="1"/>
        <v>0</v>
      </c>
    </row>
    <row r="20" spans="1:22" s="6" customFormat="1" ht="17.25" customHeight="1" x14ac:dyDescent="0.25">
      <c r="A20" s="42" t="s">
        <v>38</v>
      </c>
      <c r="B20" s="42">
        <v>16</v>
      </c>
      <c r="C20" s="43">
        <v>40776260</v>
      </c>
      <c r="D20" s="44">
        <v>41590</v>
      </c>
      <c r="E20" s="42" t="s">
        <v>48</v>
      </c>
      <c r="F20" s="42">
        <v>0.05</v>
      </c>
      <c r="G20" s="42">
        <v>466.1</v>
      </c>
      <c r="H20" s="42" t="s">
        <v>50</v>
      </c>
      <c r="K20" s="28" t="s">
        <v>137</v>
      </c>
      <c r="L20" s="29">
        <v>6515</v>
      </c>
      <c r="M20" s="28" t="s">
        <v>252</v>
      </c>
      <c r="N20" s="28" t="s">
        <v>38</v>
      </c>
      <c r="O20" s="29">
        <v>1</v>
      </c>
      <c r="P20" s="30">
        <v>40776260</v>
      </c>
      <c r="Q20" s="32">
        <f t="shared" si="0"/>
        <v>0</v>
      </c>
      <c r="R20" s="31">
        <v>41590</v>
      </c>
      <c r="S20" s="28" t="s">
        <v>48</v>
      </c>
      <c r="T20" s="29">
        <v>0.05</v>
      </c>
      <c r="U20" s="29">
        <v>466.1</v>
      </c>
      <c r="V20" s="6">
        <f t="shared" si="1"/>
        <v>0</v>
      </c>
    </row>
    <row r="21" spans="1:22" s="6" customFormat="1" ht="17.25" customHeight="1" x14ac:dyDescent="0.25">
      <c r="A21" s="42" t="s">
        <v>38</v>
      </c>
      <c r="B21" s="42">
        <v>17</v>
      </c>
      <c r="C21" s="43">
        <v>40776326</v>
      </c>
      <c r="D21" s="44">
        <v>41590</v>
      </c>
      <c r="E21" s="42" t="s">
        <v>48</v>
      </c>
      <c r="F21" s="42">
        <v>0.05</v>
      </c>
      <c r="G21" s="42">
        <v>466.1</v>
      </c>
      <c r="H21" s="42" t="s">
        <v>50</v>
      </c>
      <c r="K21" s="28" t="s">
        <v>137</v>
      </c>
      <c r="L21" s="29">
        <v>6516</v>
      </c>
      <c r="M21" s="28" t="s">
        <v>253</v>
      </c>
      <c r="N21" s="28" t="s">
        <v>38</v>
      </c>
      <c r="O21" s="29">
        <v>1</v>
      </c>
      <c r="P21" s="30">
        <v>40776326</v>
      </c>
      <c r="Q21" s="32">
        <f t="shared" si="0"/>
        <v>0</v>
      </c>
      <c r="R21" s="31">
        <v>41590</v>
      </c>
      <c r="S21" s="28" t="s">
        <v>48</v>
      </c>
      <c r="T21" s="29">
        <v>0.05</v>
      </c>
      <c r="U21" s="29">
        <v>466.1</v>
      </c>
      <c r="V21" s="6">
        <f t="shared" si="1"/>
        <v>0</v>
      </c>
    </row>
    <row r="22" spans="1:22" s="6" customFormat="1" ht="17.25" customHeight="1" x14ac:dyDescent="0.25">
      <c r="A22" s="42" t="s">
        <v>38</v>
      </c>
      <c r="B22" s="42">
        <v>18</v>
      </c>
      <c r="C22" s="43">
        <v>40776343</v>
      </c>
      <c r="D22" s="44">
        <v>41590</v>
      </c>
      <c r="E22" s="42" t="s">
        <v>48</v>
      </c>
      <c r="F22" s="42">
        <v>0.05</v>
      </c>
      <c r="G22" s="42">
        <v>466.1</v>
      </c>
      <c r="H22" s="42" t="s">
        <v>50</v>
      </c>
      <c r="K22" s="28" t="s">
        <v>137</v>
      </c>
      <c r="L22" s="29">
        <v>6517</v>
      </c>
      <c r="M22" s="28" t="s">
        <v>254</v>
      </c>
      <c r="N22" s="28" t="s">
        <v>38</v>
      </c>
      <c r="O22" s="29">
        <v>1</v>
      </c>
      <c r="P22" s="30">
        <v>40776343</v>
      </c>
      <c r="Q22" s="32">
        <f t="shared" si="0"/>
        <v>0</v>
      </c>
      <c r="R22" s="31">
        <v>41590</v>
      </c>
      <c r="S22" s="28" t="s">
        <v>48</v>
      </c>
      <c r="T22" s="29">
        <v>0.05</v>
      </c>
      <c r="U22" s="29">
        <v>466.1</v>
      </c>
      <c r="V22" s="6">
        <f t="shared" si="1"/>
        <v>0</v>
      </c>
    </row>
    <row r="23" spans="1:22" s="6" customFormat="1" ht="17.25" customHeight="1" x14ac:dyDescent="0.25">
      <c r="A23" s="42" t="s">
        <v>38</v>
      </c>
      <c r="B23" s="42">
        <v>19</v>
      </c>
      <c r="C23" s="43">
        <v>40776360</v>
      </c>
      <c r="D23" s="44">
        <v>41590</v>
      </c>
      <c r="E23" s="42" t="s">
        <v>48</v>
      </c>
      <c r="F23" s="42">
        <v>0.05</v>
      </c>
      <c r="G23" s="42">
        <v>466.1</v>
      </c>
      <c r="H23" s="42" t="s">
        <v>50</v>
      </c>
      <c r="K23" s="28" t="s">
        <v>137</v>
      </c>
      <c r="L23" s="29">
        <v>6518</v>
      </c>
      <c r="M23" s="28" t="s">
        <v>255</v>
      </c>
      <c r="N23" s="28" t="s">
        <v>38</v>
      </c>
      <c r="O23" s="29">
        <v>1</v>
      </c>
      <c r="P23" s="30">
        <v>40776360</v>
      </c>
      <c r="Q23" s="32">
        <f t="shared" si="0"/>
        <v>0</v>
      </c>
      <c r="R23" s="31">
        <v>41590</v>
      </c>
      <c r="S23" s="28" t="s">
        <v>48</v>
      </c>
      <c r="T23" s="29">
        <v>0.05</v>
      </c>
      <c r="U23" s="29">
        <v>466.1</v>
      </c>
      <c r="V23" s="6">
        <f t="shared" si="1"/>
        <v>0</v>
      </c>
    </row>
    <row r="24" spans="1:22" s="6" customFormat="1" ht="17.25" customHeight="1" x14ac:dyDescent="0.25">
      <c r="A24" s="42" t="s">
        <v>38</v>
      </c>
      <c r="B24" s="42">
        <v>20</v>
      </c>
      <c r="C24" s="43">
        <v>40786189</v>
      </c>
      <c r="D24" s="44">
        <v>41606</v>
      </c>
      <c r="E24" s="42" t="s">
        <v>48</v>
      </c>
      <c r="F24" s="42">
        <v>11.5</v>
      </c>
      <c r="G24" s="42">
        <v>466.1</v>
      </c>
      <c r="H24" s="42" t="s">
        <v>28</v>
      </c>
      <c r="K24" s="28" t="s">
        <v>137</v>
      </c>
      <c r="L24" s="29">
        <v>6638</v>
      </c>
      <c r="M24" s="28" t="s">
        <v>256</v>
      </c>
      <c r="N24" s="28" t="s">
        <v>38</v>
      </c>
      <c r="O24" s="29">
        <v>1</v>
      </c>
      <c r="P24" s="30">
        <v>40786189</v>
      </c>
      <c r="Q24" s="32">
        <f t="shared" si="0"/>
        <v>0</v>
      </c>
      <c r="R24" s="31">
        <v>41606</v>
      </c>
      <c r="S24" s="28" t="s">
        <v>48</v>
      </c>
      <c r="T24" s="29">
        <v>11.5</v>
      </c>
      <c r="U24" s="29">
        <v>466.1</v>
      </c>
      <c r="V24" s="6">
        <f t="shared" si="1"/>
        <v>0</v>
      </c>
    </row>
    <row r="25" spans="1:22" s="6" customFormat="1" ht="17.25" customHeight="1" x14ac:dyDescent="0.25">
      <c r="A25" s="42" t="s">
        <v>38</v>
      </c>
      <c r="B25" s="42">
        <v>21</v>
      </c>
      <c r="C25" s="43">
        <v>40787750</v>
      </c>
      <c r="D25" s="44">
        <v>41583</v>
      </c>
      <c r="E25" s="42" t="s">
        <v>48</v>
      </c>
      <c r="F25" s="42">
        <v>6</v>
      </c>
      <c r="G25" s="42">
        <v>466.1</v>
      </c>
      <c r="H25" s="42" t="s">
        <v>54</v>
      </c>
      <c r="K25" s="28" t="s">
        <v>145</v>
      </c>
      <c r="L25" s="29">
        <v>1658</v>
      </c>
      <c r="M25" s="28" t="s">
        <v>257</v>
      </c>
      <c r="N25" s="28" t="s">
        <v>38</v>
      </c>
      <c r="O25" s="29">
        <v>1</v>
      </c>
      <c r="P25" s="30">
        <v>40787750</v>
      </c>
      <c r="Q25" s="32">
        <f t="shared" si="0"/>
        <v>0</v>
      </c>
      <c r="R25" s="31">
        <v>41583</v>
      </c>
      <c r="S25" s="28" t="s">
        <v>48</v>
      </c>
      <c r="T25" s="29">
        <v>6</v>
      </c>
      <c r="U25" s="29">
        <v>466.1</v>
      </c>
      <c r="V25" s="6">
        <f t="shared" si="1"/>
        <v>0</v>
      </c>
    </row>
    <row r="26" spans="1:22" s="6" customFormat="1" ht="17.25" customHeight="1" x14ac:dyDescent="0.25">
      <c r="A26" s="42" t="s">
        <v>38</v>
      </c>
      <c r="B26" s="42">
        <v>22</v>
      </c>
      <c r="C26" s="43">
        <v>40788757</v>
      </c>
      <c r="D26" s="44">
        <v>41579</v>
      </c>
      <c r="E26" s="42" t="s">
        <v>48</v>
      </c>
      <c r="F26" s="42">
        <v>7</v>
      </c>
      <c r="G26" s="42">
        <v>466.1</v>
      </c>
      <c r="H26" s="42" t="s">
        <v>13</v>
      </c>
      <c r="K26" s="28" t="s">
        <v>137</v>
      </c>
      <c r="L26" s="29">
        <v>6689</v>
      </c>
      <c r="M26" s="28" t="s">
        <v>258</v>
      </c>
      <c r="N26" s="28" t="s">
        <v>38</v>
      </c>
      <c r="O26" s="29">
        <v>1</v>
      </c>
      <c r="P26" s="30">
        <v>40788757</v>
      </c>
      <c r="Q26" s="32">
        <f t="shared" si="0"/>
        <v>0</v>
      </c>
      <c r="R26" s="31">
        <v>41579</v>
      </c>
      <c r="S26" s="28" t="s">
        <v>48</v>
      </c>
      <c r="T26" s="29">
        <v>7</v>
      </c>
      <c r="U26" s="29">
        <v>466.1</v>
      </c>
      <c r="V26" s="6">
        <f t="shared" si="1"/>
        <v>0</v>
      </c>
    </row>
    <row r="27" spans="1:22" s="6" customFormat="1" ht="17.25" customHeight="1" x14ac:dyDescent="0.25">
      <c r="A27" s="42" t="s">
        <v>38</v>
      </c>
      <c r="B27" s="42">
        <v>23</v>
      </c>
      <c r="C27" s="43">
        <v>40790357</v>
      </c>
      <c r="D27" s="44">
        <v>41590</v>
      </c>
      <c r="E27" s="42" t="s">
        <v>48</v>
      </c>
      <c r="F27" s="42">
        <v>0.05</v>
      </c>
      <c r="G27" s="42">
        <v>466.1</v>
      </c>
      <c r="H27" s="42" t="s">
        <v>50</v>
      </c>
      <c r="K27" s="28" t="s">
        <v>137</v>
      </c>
      <c r="L27" s="29">
        <v>6724</v>
      </c>
      <c r="M27" s="28" t="s">
        <v>259</v>
      </c>
      <c r="N27" s="28" t="s">
        <v>38</v>
      </c>
      <c r="O27" s="29">
        <v>1</v>
      </c>
      <c r="P27" s="30">
        <v>40790357</v>
      </c>
      <c r="Q27" s="32">
        <f t="shared" si="0"/>
        <v>0</v>
      </c>
      <c r="R27" s="31">
        <v>41590</v>
      </c>
      <c r="S27" s="28" t="s">
        <v>48</v>
      </c>
      <c r="T27" s="29">
        <v>0.05</v>
      </c>
      <c r="U27" s="29">
        <v>466.1</v>
      </c>
      <c r="V27" s="6">
        <f t="shared" si="1"/>
        <v>0</v>
      </c>
    </row>
    <row r="28" spans="1:22" s="6" customFormat="1" ht="17.25" customHeight="1" x14ac:dyDescent="0.25">
      <c r="A28" s="42" t="s">
        <v>38</v>
      </c>
      <c r="B28" s="42">
        <v>24</v>
      </c>
      <c r="C28" s="43">
        <v>40790371</v>
      </c>
      <c r="D28" s="44">
        <v>41590</v>
      </c>
      <c r="E28" s="42" t="s">
        <v>48</v>
      </c>
      <c r="F28" s="42">
        <v>0.05</v>
      </c>
      <c r="G28" s="42">
        <v>466.1</v>
      </c>
      <c r="H28" s="42" t="s">
        <v>50</v>
      </c>
      <c r="K28" s="28" t="s">
        <v>137</v>
      </c>
      <c r="L28" s="29">
        <v>6725</v>
      </c>
      <c r="M28" s="28" t="s">
        <v>260</v>
      </c>
      <c r="N28" s="28" t="s">
        <v>38</v>
      </c>
      <c r="O28" s="29">
        <v>1</v>
      </c>
      <c r="P28" s="30">
        <v>40790371</v>
      </c>
      <c r="Q28" s="32">
        <f t="shared" si="0"/>
        <v>0</v>
      </c>
      <c r="R28" s="31">
        <v>41590</v>
      </c>
      <c r="S28" s="28" t="s">
        <v>48</v>
      </c>
      <c r="T28" s="29">
        <v>0.05</v>
      </c>
      <c r="U28" s="29">
        <v>466.1</v>
      </c>
      <c r="V28" s="6">
        <f t="shared" si="1"/>
        <v>0</v>
      </c>
    </row>
    <row r="29" spans="1:22" s="6" customFormat="1" ht="17.25" customHeight="1" x14ac:dyDescent="0.25">
      <c r="A29" s="42" t="s">
        <v>38</v>
      </c>
      <c r="B29" s="42">
        <v>25</v>
      </c>
      <c r="C29" s="43">
        <v>40790381</v>
      </c>
      <c r="D29" s="44">
        <v>41590</v>
      </c>
      <c r="E29" s="42" t="s">
        <v>48</v>
      </c>
      <c r="F29" s="42">
        <v>0.05</v>
      </c>
      <c r="G29" s="42">
        <v>466.1</v>
      </c>
      <c r="H29" s="42" t="s">
        <v>50</v>
      </c>
      <c r="K29" s="28" t="s">
        <v>137</v>
      </c>
      <c r="L29" s="29">
        <v>6726</v>
      </c>
      <c r="M29" s="28" t="s">
        <v>261</v>
      </c>
      <c r="N29" s="28" t="s">
        <v>38</v>
      </c>
      <c r="O29" s="29">
        <v>1</v>
      </c>
      <c r="P29" s="30">
        <v>40790381</v>
      </c>
      <c r="Q29" s="32">
        <f t="shared" si="0"/>
        <v>0</v>
      </c>
      <c r="R29" s="31">
        <v>41590</v>
      </c>
      <c r="S29" s="28" t="s">
        <v>48</v>
      </c>
      <c r="T29" s="29">
        <v>0.05</v>
      </c>
      <c r="U29" s="29">
        <v>466.1</v>
      </c>
      <c r="V29" s="6">
        <f t="shared" si="1"/>
        <v>0</v>
      </c>
    </row>
    <row r="30" spans="1:22" s="6" customFormat="1" ht="17.25" customHeight="1" x14ac:dyDescent="0.25">
      <c r="A30" s="42" t="s">
        <v>38</v>
      </c>
      <c r="B30" s="42">
        <v>26</v>
      </c>
      <c r="C30" s="43">
        <v>40790394</v>
      </c>
      <c r="D30" s="44">
        <v>41590</v>
      </c>
      <c r="E30" s="42" t="s">
        <v>48</v>
      </c>
      <c r="F30" s="42">
        <v>0.05</v>
      </c>
      <c r="G30" s="42">
        <v>466.1</v>
      </c>
      <c r="H30" s="42" t="s">
        <v>50</v>
      </c>
      <c r="K30" s="28" t="s">
        <v>137</v>
      </c>
      <c r="L30" s="29">
        <v>6727</v>
      </c>
      <c r="M30" s="28" t="s">
        <v>262</v>
      </c>
      <c r="N30" s="28" t="s">
        <v>38</v>
      </c>
      <c r="O30" s="29">
        <v>1</v>
      </c>
      <c r="P30" s="30">
        <v>40790394</v>
      </c>
      <c r="Q30" s="32">
        <f t="shared" si="0"/>
        <v>0</v>
      </c>
      <c r="R30" s="31">
        <v>41590</v>
      </c>
      <c r="S30" s="28" t="s">
        <v>48</v>
      </c>
      <c r="T30" s="29">
        <v>0.05</v>
      </c>
      <c r="U30" s="29">
        <v>466.1</v>
      </c>
      <c r="V30" s="6">
        <f t="shared" si="1"/>
        <v>0</v>
      </c>
    </row>
    <row r="31" spans="1:22" s="6" customFormat="1" ht="17.25" customHeight="1" x14ac:dyDescent="0.25">
      <c r="A31" s="42" t="s">
        <v>38</v>
      </c>
      <c r="B31" s="42">
        <v>27</v>
      </c>
      <c r="C31" s="43">
        <v>40790403</v>
      </c>
      <c r="D31" s="44">
        <v>41590</v>
      </c>
      <c r="E31" s="42" t="s">
        <v>48</v>
      </c>
      <c r="F31" s="42">
        <v>0.05</v>
      </c>
      <c r="G31" s="42">
        <v>466.1</v>
      </c>
      <c r="H31" s="42" t="s">
        <v>50</v>
      </c>
      <c r="K31" s="28" t="s">
        <v>137</v>
      </c>
      <c r="L31" s="29">
        <v>6728</v>
      </c>
      <c r="M31" s="28" t="s">
        <v>263</v>
      </c>
      <c r="N31" s="28" t="s">
        <v>38</v>
      </c>
      <c r="O31" s="29">
        <v>1</v>
      </c>
      <c r="P31" s="30">
        <v>40790403</v>
      </c>
      <c r="Q31" s="32">
        <f t="shared" si="0"/>
        <v>0</v>
      </c>
      <c r="R31" s="31">
        <v>41590</v>
      </c>
      <c r="S31" s="28" t="s">
        <v>48</v>
      </c>
      <c r="T31" s="29">
        <v>0.05</v>
      </c>
      <c r="U31" s="29">
        <v>466.1</v>
      </c>
      <c r="V31" s="6">
        <f t="shared" si="1"/>
        <v>0</v>
      </c>
    </row>
    <row r="32" spans="1:22" s="6" customFormat="1" ht="17.25" customHeight="1" x14ac:dyDescent="0.25">
      <c r="A32" s="42" t="s">
        <v>38</v>
      </c>
      <c r="B32" s="42">
        <v>28</v>
      </c>
      <c r="C32" s="43">
        <v>40790413</v>
      </c>
      <c r="D32" s="44">
        <v>41590</v>
      </c>
      <c r="E32" s="42" t="s">
        <v>48</v>
      </c>
      <c r="F32" s="42">
        <v>0.05</v>
      </c>
      <c r="G32" s="42">
        <v>466.1</v>
      </c>
      <c r="H32" s="42" t="s">
        <v>50</v>
      </c>
      <c r="K32" s="28" t="s">
        <v>137</v>
      </c>
      <c r="L32" s="29">
        <v>6729</v>
      </c>
      <c r="M32" s="28" t="s">
        <v>264</v>
      </c>
      <c r="N32" s="28" t="s">
        <v>38</v>
      </c>
      <c r="O32" s="29">
        <v>1</v>
      </c>
      <c r="P32" s="30">
        <v>40790413</v>
      </c>
      <c r="Q32" s="32">
        <f t="shared" si="0"/>
        <v>0</v>
      </c>
      <c r="R32" s="31">
        <v>41590</v>
      </c>
      <c r="S32" s="28" t="s">
        <v>48</v>
      </c>
      <c r="T32" s="29">
        <v>0.05</v>
      </c>
      <c r="U32" s="29">
        <v>466.1</v>
      </c>
      <c r="V32" s="6">
        <f t="shared" si="1"/>
        <v>0</v>
      </c>
    </row>
    <row r="33" spans="1:22" s="6" customFormat="1" ht="17.25" customHeight="1" x14ac:dyDescent="0.25">
      <c r="A33" s="42" t="s">
        <v>38</v>
      </c>
      <c r="B33" s="42">
        <v>29</v>
      </c>
      <c r="C33" s="43">
        <v>40790548</v>
      </c>
      <c r="D33" s="44">
        <v>41590</v>
      </c>
      <c r="E33" s="42" t="s">
        <v>48</v>
      </c>
      <c r="F33" s="42">
        <v>0.05</v>
      </c>
      <c r="G33" s="42">
        <v>466.1</v>
      </c>
      <c r="H33" s="42" t="s">
        <v>50</v>
      </c>
      <c r="K33" s="28" t="s">
        <v>137</v>
      </c>
      <c r="L33" s="29">
        <v>6738</v>
      </c>
      <c r="M33" s="28" t="s">
        <v>265</v>
      </c>
      <c r="N33" s="28" t="s">
        <v>38</v>
      </c>
      <c r="O33" s="29">
        <v>1</v>
      </c>
      <c r="P33" s="30">
        <v>40790548</v>
      </c>
      <c r="Q33" s="32">
        <f t="shared" si="0"/>
        <v>0</v>
      </c>
      <c r="R33" s="31">
        <v>41590</v>
      </c>
      <c r="S33" s="28" t="s">
        <v>48</v>
      </c>
      <c r="T33" s="29">
        <v>0.05</v>
      </c>
      <c r="U33" s="29">
        <v>466.1</v>
      </c>
      <c r="V33" s="6">
        <f t="shared" si="1"/>
        <v>0</v>
      </c>
    </row>
    <row r="34" spans="1:22" s="6" customFormat="1" ht="17.25" customHeight="1" x14ac:dyDescent="0.25">
      <c r="A34" s="42" t="s">
        <v>38</v>
      </c>
      <c r="B34" s="42">
        <v>30</v>
      </c>
      <c r="C34" s="43">
        <v>40790568</v>
      </c>
      <c r="D34" s="44">
        <v>41590</v>
      </c>
      <c r="E34" s="42" t="s">
        <v>48</v>
      </c>
      <c r="F34" s="42">
        <v>0.05</v>
      </c>
      <c r="G34" s="42">
        <v>466.1</v>
      </c>
      <c r="H34" s="42" t="s">
        <v>0</v>
      </c>
      <c r="K34" s="28" t="s">
        <v>137</v>
      </c>
      <c r="L34" s="29">
        <v>6739</v>
      </c>
      <c r="M34" s="28" t="s">
        <v>266</v>
      </c>
      <c r="N34" s="28" t="s">
        <v>38</v>
      </c>
      <c r="O34" s="29">
        <v>1</v>
      </c>
      <c r="P34" s="30">
        <v>40790568</v>
      </c>
      <c r="Q34" s="32">
        <f t="shared" si="0"/>
        <v>0</v>
      </c>
      <c r="R34" s="31">
        <v>41590</v>
      </c>
      <c r="S34" s="28" t="s">
        <v>48</v>
      </c>
      <c r="T34" s="29">
        <v>0.05</v>
      </c>
      <c r="U34" s="29">
        <v>466.1</v>
      </c>
      <c r="V34" s="6">
        <f t="shared" si="1"/>
        <v>0</v>
      </c>
    </row>
    <row r="35" spans="1:22" s="6" customFormat="1" ht="17.25" customHeight="1" x14ac:dyDescent="0.25">
      <c r="A35" s="42" t="s">
        <v>38</v>
      </c>
      <c r="B35" s="42">
        <v>31</v>
      </c>
      <c r="C35" s="43">
        <v>40790577</v>
      </c>
      <c r="D35" s="44">
        <v>41590</v>
      </c>
      <c r="E35" s="42" t="s">
        <v>48</v>
      </c>
      <c r="F35" s="42">
        <v>0.05</v>
      </c>
      <c r="G35" s="42">
        <v>466.1</v>
      </c>
      <c r="H35" s="42" t="s">
        <v>0</v>
      </c>
      <c r="K35" s="28" t="s">
        <v>137</v>
      </c>
      <c r="L35" s="29">
        <v>6740</v>
      </c>
      <c r="M35" s="28" t="s">
        <v>267</v>
      </c>
      <c r="N35" s="28" t="s">
        <v>38</v>
      </c>
      <c r="O35" s="29">
        <v>1</v>
      </c>
      <c r="P35" s="30">
        <v>40790577</v>
      </c>
      <c r="Q35" s="32">
        <f t="shared" si="0"/>
        <v>0</v>
      </c>
      <c r="R35" s="31">
        <v>41590</v>
      </c>
      <c r="S35" s="28" t="s">
        <v>48</v>
      </c>
      <c r="T35" s="29">
        <v>0.05</v>
      </c>
      <c r="U35" s="29">
        <v>466.1</v>
      </c>
      <c r="V35" s="6">
        <f t="shared" si="1"/>
        <v>0</v>
      </c>
    </row>
    <row r="36" spans="1:22" s="6" customFormat="1" ht="17.25" customHeight="1" x14ac:dyDescent="0.25">
      <c r="A36" s="42" t="s">
        <v>38</v>
      </c>
      <c r="B36" s="42">
        <v>32</v>
      </c>
      <c r="C36" s="43">
        <v>40790593</v>
      </c>
      <c r="D36" s="44">
        <v>41590</v>
      </c>
      <c r="E36" s="42" t="s">
        <v>48</v>
      </c>
      <c r="F36" s="42">
        <v>0.05</v>
      </c>
      <c r="G36" s="42">
        <v>466.1</v>
      </c>
      <c r="H36" s="42" t="s">
        <v>0</v>
      </c>
      <c r="K36" s="28" t="s">
        <v>137</v>
      </c>
      <c r="L36" s="29">
        <v>6741</v>
      </c>
      <c r="M36" s="28" t="s">
        <v>268</v>
      </c>
      <c r="N36" s="28" t="s">
        <v>38</v>
      </c>
      <c r="O36" s="29">
        <v>1</v>
      </c>
      <c r="P36" s="30">
        <v>40790593</v>
      </c>
      <c r="Q36" s="32">
        <f t="shared" si="0"/>
        <v>0</v>
      </c>
      <c r="R36" s="31">
        <v>41590</v>
      </c>
      <c r="S36" s="28" t="s">
        <v>48</v>
      </c>
      <c r="T36" s="29">
        <v>0.05</v>
      </c>
      <c r="U36" s="29">
        <v>466.1</v>
      </c>
      <c r="V36" s="6">
        <f t="shared" si="1"/>
        <v>0</v>
      </c>
    </row>
    <row r="37" spans="1:22" s="6" customFormat="1" ht="17.25" customHeight="1" x14ac:dyDescent="0.25">
      <c r="A37" s="42" t="s">
        <v>38</v>
      </c>
      <c r="B37" s="42">
        <v>33</v>
      </c>
      <c r="C37" s="43">
        <v>40790625</v>
      </c>
      <c r="D37" s="44">
        <v>41590</v>
      </c>
      <c r="E37" s="42" t="s">
        <v>48</v>
      </c>
      <c r="F37" s="42">
        <v>0.05</v>
      </c>
      <c r="G37" s="42">
        <v>466.1</v>
      </c>
      <c r="H37" s="42" t="s">
        <v>0</v>
      </c>
      <c r="K37" s="28" t="s">
        <v>137</v>
      </c>
      <c r="L37" s="29">
        <v>6742</v>
      </c>
      <c r="M37" s="28" t="s">
        <v>269</v>
      </c>
      <c r="N37" s="28" t="s">
        <v>38</v>
      </c>
      <c r="O37" s="29">
        <v>1</v>
      </c>
      <c r="P37" s="30">
        <v>40790625</v>
      </c>
      <c r="Q37" s="32">
        <f t="shared" si="0"/>
        <v>0</v>
      </c>
      <c r="R37" s="31">
        <v>41590</v>
      </c>
      <c r="S37" s="28" t="s">
        <v>48</v>
      </c>
      <c r="T37" s="29">
        <v>0.05</v>
      </c>
      <c r="U37" s="29">
        <v>466.1</v>
      </c>
      <c r="V37" s="6">
        <f t="shared" si="1"/>
        <v>0</v>
      </c>
    </row>
    <row r="38" spans="1:22" s="6" customFormat="1" ht="17.25" customHeight="1" x14ac:dyDescent="0.25">
      <c r="A38" s="42" t="s">
        <v>38</v>
      </c>
      <c r="B38" s="42">
        <v>34</v>
      </c>
      <c r="C38" s="43">
        <v>40790632</v>
      </c>
      <c r="D38" s="44">
        <v>41590</v>
      </c>
      <c r="E38" s="42" t="s">
        <v>48</v>
      </c>
      <c r="F38" s="42">
        <v>0.05</v>
      </c>
      <c r="G38" s="42">
        <v>466.1</v>
      </c>
      <c r="H38" s="42" t="s">
        <v>0</v>
      </c>
      <c r="K38" s="28" t="s">
        <v>137</v>
      </c>
      <c r="L38" s="29">
        <v>6743</v>
      </c>
      <c r="M38" s="28" t="s">
        <v>270</v>
      </c>
      <c r="N38" s="28" t="s">
        <v>38</v>
      </c>
      <c r="O38" s="29">
        <v>1</v>
      </c>
      <c r="P38" s="30">
        <v>40790632</v>
      </c>
      <c r="Q38" s="32">
        <f t="shared" si="0"/>
        <v>0</v>
      </c>
      <c r="R38" s="31">
        <v>41590</v>
      </c>
      <c r="S38" s="28" t="s">
        <v>48</v>
      </c>
      <c r="T38" s="29">
        <v>0.05</v>
      </c>
      <c r="U38" s="29">
        <v>466.1</v>
      </c>
      <c r="V38" s="6">
        <f t="shared" si="1"/>
        <v>0</v>
      </c>
    </row>
    <row r="39" spans="1:22" s="6" customFormat="1" ht="17.25" customHeight="1" x14ac:dyDescent="0.25">
      <c r="A39" s="42" t="s">
        <v>38</v>
      </c>
      <c r="B39" s="42">
        <v>35</v>
      </c>
      <c r="C39" s="43">
        <v>40790773</v>
      </c>
      <c r="D39" s="44">
        <v>41590</v>
      </c>
      <c r="E39" s="42" t="s">
        <v>48</v>
      </c>
      <c r="F39" s="42">
        <v>0.05</v>
      </c>
      <c r="G39" s="42">
        <v>466.1</v>
      </c>
      <c r="H39" s="42" t="s">
        <v>0</v>
      </c>
      <c r="K39" s="28" t="s">
        <v>137</v>
      </c>
      <c r="L39" s="29">
        <v>6744</v>
      </c>
      <c r="M39" s="28" t="s">
        <v>271</v>
      </c>
      <c r="N39" s="28" t="s">
        <v>38</v>
      </c>
      <c r="O39" s="29">
        <v>1</v>
      </c>
      <c r="P39" s="30">
        <v>40790773</v>
      </c>
      <c r="Q39" s="32">
        <f t="shared" si="0"/>
        <v>0</v>
      </c>
      <c r="R39" s="31">
        <v>41590</v>
      </c>
      <c r="S39" s="28" t="s">
        <v>48</v>
      </c>
      <c r="T39" s="29">
        <v>0.05</v>
      </c>
      <c r="U39" s="29">
        <v>466.1</v>
      </c>
      <c r="V39" s="6">
        <f t="shared" si="1"/>
        <v>0</v>
      </c>
    </row>
    <row r="40" spans="1:22" s="6" customFormat="1" ht="17.25" customHeight="1" x14ac:dyDescent="0.25">
      <c r="A40" s="42" t="s">
        <v>38</v>
      </c>
      <c r="B40" s="42">
        <v>36</v>
      </c>
      <c r="C40" s="43">
        <v>40790839</v>
      </c>
      <c r="D40" s="44">
        <v>41590</v>
      </c>
      <c r="E40" s="42" t="s">
        <v>48</v>
      </c>
      <c r="F40" s="42">
        <v>0.05</v>
      </c>
      <c r="G40" s="42">
        <v>466.1</v>
      </c>
      <c r="H40" s="42" t="s">
        <v>0</v>
      </c>
      <c r="K40" s="28" t="s">
        <v>137</v>
      </c>
      <c r="L40" s="29">
        <v>6745</v>
      </c>
      <c r="M40" s="28" t="s">
        <v>272</v>
      </c>
      <c r="N40" s="28" t="s">
        <v>38</v>
      </c>
      <c r="O40" s="29">
        <v>1</v>
      </c>
      <c r="P40" s="30">
        <v>40790839</v>
      </c>
      <c r="Q40" s="32">
        <f t="shared" si="0"/>
        <v>0</v>
      </c>
      <c r="R40" s="31">
        <v>41590</v>
      </c>
      <c r="S40" s="28" t="s">
        <v>48</v>
      </c>
      <c r="T40" s="29">
        <v>0.05</v>
      </c>
      <c r="U40" s="29">
        <v>466.1</v>
      </c>
      <c r="V40" s="6">
        <f t="shared" si="1"/>
        <v>0</v>
      </c>
    </row>
    <row r="41" spans="1:22" s="6" customFormat="1" ht="17.25" customHeight="1" x14ac:dyDescent="0.25">
      <c r="A41" s="42" t="s">
        <v>38</v>
      </c>
      <c r="B41" s="42">
        <v>37</v>
      </c>
      <c r="C41" s="43">
        <v>40790851</v>
      </c>
      <c r="D41" s="44">
        <v>41590</v>
      </c>
      <c r="E41" s="42" t="s">
        <v>48</v>
      </c>
      <c r="F41" s="42">
        <v>0.05</v>
      </c>
      <c r="G41" s="42">
        <v>466.1</v>
      </c>
      <c r="H41" s="42" t="s">
        <v>0</v>
      </c>
      <c r="K41" s="28" t="s">
        <v>137</v>
      </c>
      <c r="L41" s="29">
        <v>6746</v>
      </c>
      <c r="M41" s="28" t="s">
        <v>273</v>
      </c>
      <c r="N41" s="28" t="s">
        <v>38</v>
      </c>
      <c r="O41" s="29">
        <v>1</v>
      </c>
      <c r="P41" s="30">
        <v>40790851</v>
      </c>
      <c r="Q41" s="32">
        <f t="shared" si="0"/>
        <v>0</v>
      </c>
      <c r="R41" s="31">
        <v>41590</v>
      </c>
      <c r="S41" s="28" t="s">
        <v>48</v>
      </c>
      <c r="T41" s="29">
        <v>0.05</v>
      </c>
      <c r="U41" s="29">
        <v>466.1</v>
      </c>
      <c r="V41" s="6">
        <f t="shared" si="1"/>
        <v>0</v>
      </c>
    </row>
    <row r="42" spans="1:22" s="6" customFormat="1" ht="17.25" customHeight="1" x14ac:dyDescent="0.25">
      <c r="A42" s="42" t="s">
        <v>38</v>
      </c>
      <c r="B42" s="42">
        <v>38</v>
      </c>
      <c r="C42" s="43">
        <v>40793122</v>
      </c>
      <c r="D42" s="44">
        <v>41590</v>
      </c>
      <c r="E42" s="42" t="s">
        <v>48</v>
      </c>
      <c r="F42" s="42">
        <v>14</v>
      </c>
      <c r="G42" s="42">
        <v>466.1</v>
      </c>
      <c r="H42" s="42" t="s">
        <v>2</v>
      </c>
      <c r="K42" s="28" t="s">
        <v>137</v>
      </c>
      <c r="L42" s="29">
        <v>6769</v>
      </c>
      <c r="M42" s="28" t="s">
        <v>274</v>
      </c>
      <c r="N42" s="28" t="s">
        <v>38</v>
      </c>
      <c r="O42" s="29">
        <v>1</v>
      </c>
      <c r="P42" s="30">
        <v>40793122</v>
      </c>
      <c r="Q42" s="32">
        <f t="shared" si="0"/>
        <v>0</v>
      </c>
      <c r="R42" s="31">
        <v>41590</v>
      </c>
      <c r="S42" s="28" t="s">
        <v>48</v>
      </c>
      <c r="T42" s="29">
        <v>14</v>
      </c>
      <c r="U42" s="29">
        <v>466.1</v>
      </c>
      <c r="V42" s="6">
        <f t="shared" si="1"/>
        <v>0</v>
      </c>
    </row>
    <row r="43" spans="1:22" s="6" customFormat="1" ht="17.25" customHeight="1" x14ac:dyDescent="0.25">
      <c r="A43" s="42" t="s">
        <v>38</v>
      </c>
      <c r="B43" s="42">
        <v>39</v>
      </c>
      <c r="C43" s="43">
        <v>40795855</v>
      </c>
      <c r="D43" s="44">
        <v>41593</v>
      </c>
      <c r="E43" s="42" t="s">
        <v>236</v>
      </c>
      <c r="F43" s="42">
        <v>1200</v>
      </c>
      <c r="G43" s="42">
        <v>7556535.7599999998</v>
      </c>
      <c r="H43" s="42" t="s">
        <v>91</v>
      </c>
      <c r="K43" s="28" t="s">
        <v>145</v>
      </c>
      <c r="L43" s="29">
        <v>1677</v>
      </c>
      <c r="M43" s="28" t="s">
        <v>275</v>
      </c>
      <c r="N43" s="28" t="s">
        <v>38</v>
      </c>
      <c r="O43" s="29">
        <v>1</v>
      </c>
      <c r="P43" s="30">
        <v>40795855</v>
      </c>
      <c r="Q43" s="32">
        <f t="shared" si="0"/>
        <v>0</v>
      </c>
      <c r="R43" s="31">
        <v>41593</v>
      </c>
      <c r="S43" s="28" t="s">
        <v>236</v>
      </c>
      <c r="T43" s="29">
        <v>1200</v>
      </c>
      <c r="U43" s="29">
        <v>7556535.7599999998</v>
      </c>
      <c r="V43" s="6">
        <f t="shared" si="1"/>
        <v>0</v>
      </c>
    </row>
    <row r="44" spans="1:22" s="6" customFormat="1" ht="17.25" customHeight="1" x14ac:dyDescent="0.25">
      <c r="A44" s="42" t="s">
        <v>38</v>
      </c>
      <c r="B44" s="42">
        <v>40</v>
      </c>
      <c r="C44" s="43">
        <v>40797613</v>
      </c>
      <c r="D44" s="44">
        <v>41606</v>
      </c>
      <c r="E44" s="42" t="s">
        <v>126</v>
      </c>
      <c r="F44" s="42">
        <v>11.5</v>
      </c>
      <c r="G44" s="42">
        <v>466.1</v>
      </c>
      <c r="H44" s="42" t="s">
        <v>28</v>
      </c>
      <c r="K44" s="28" t="s">
        <v>137</v>
      </c>
      <c r="L44" s="29">
        <v>6886</v>
      </c>
      <c r="M44" s="28" t="s">
        <v>276</v>
      </c>
      <c r="N44" s="28" t="s">
        <v>38</v>
      </c>
      <c r="O44" s="29">
        <v>1</v>
      </c>
      <c r="P44" s="30">
        <v>40797613</v>
      </c>
      <c r="Q44" s="32">
        <f t="shared" si="0"/>
        <v>0</v>
      </c>
      <c r="R44" s="31">
        <v>41606</v>
      </c>
      <c r="S44" s="28" t="s">
        <v>126</v>
      </c>
      <c r="T44" s="29">
        <v>11.5</v>
      </c>
      <c r="U44" s="29">
        <v>466.1</v>
      </c>
      <c r="V44" s="6">
        <f t="shared" si="1"/>
        <v>0</v>
      </c>
    </row>
    <row r="45" spans="1:22" s="6" customFormat="1" ht="17.25" customHeight="1" x14ac:dyDescent="0.25">
      <c r="A45" s="42" t="s">
        <v>38</v>
      </c>
      <c r="B45" s="42">
        <v>41</v>
      </c>
      <c r="C45" s="43">
        <v>40800847</v>
      </c>
      <c r="D45" s="44">
        <v>41583</v>
      </c>
      <c r="E45" s="42" t="s">
        <v>48</v>
      </c>
      <c r="F45" s="42">
        <v>40</v>
      </c>
      <c r="G45" s="42">
        <v>34400.800000000003</v>
      </c>
      <c r="H45" s="42" t="s">
        <v>55</v>
      </c>
      <c r="K45" s="28" t="s">
        <v>137</v>
      </c>
      <c r="L45" s="29">
        <v>6892</v>
      </c>
      <c r="M45" s="28" t="s">
        <v>277</v>
      </c>
      <c r="N45" s="28" t="s">
        <v>38</v>
      </c>
      <c r="O45" s="29">
        <v>1</v>
      </c>
      <c r="P45" s="30">
        <v>40800847</v>
      </c>
      <c r="Q45" s="32">
        <f t="shared" si="0"/>
        <v>0</v>
      </c>
      <c r="R45" s="31">
        <v>41583</v>
      </c>
      <c r="S45" s="28" t="s">
        <v>48</v>
      </c>
      <c r="T45" s="29">
        <v>40</v>
      </c>
      <c r="U45" s="29">
        <v>34400.800000000003</v>
      </c>
      <c r="V45" s="6">
        <f t="shared" si="1"/>
        <v>0</v>
      </c>
    </row>
    <row r="46" spans="1:22" s="6" customFormat="1" ht="17.25" customHeight="1" x14ac:dyDescent="0.25">
      <c r="A46" s="42" t="s">
        <v>38</v>
      </c>
      <c r="B46" s="42">
        <v>42</v>
      </c>
      <c r="C46" s="43">
        <v>40801102</v>
      </c>
      <c r="D46" s="44">
        <v>41605</v>
      </c>
      <c r="E46" s="42" t="s">
        <v>48</v>
      </c>
      <c r="F46" s="42">
        <v>7</v>
      </c>
      <c r="G46" s="42">
        <v>466.1</v>
      </c>
      <c r="H46" s="42" t="s">
        <v>59</v>
      </c>
      <c r="K46" s="28" t="s">
        <v>137</v>
      </c>
      <c r="L46" s="29">
        <v>6901</v>
      </c>
      <c r="M46" s="28" t="s">
        <v>278</v>
      </c>
      <c r="N46" s="28" t="s">
        <v>38</v>
      </c>
      <c r="O46" s="29">
        <v>1</v>
      </c>
      <c r="P46" s="30">
        <v>40801102</v>
      </c>
      <c r="Q46" s="32">
        <f t="shared" si="0"/>
        <v>0</v>
      </c>
      <c r="R46" s="31">
        <v>41605</v>
      </c>
      <c r="S46" s="28" t="s">
        <v>48</v>
      </c>
      <c r="T46" s="29">
        <v>7</v>
      </c>
      <c r="U46" s="29">
        <v>466.1</v>
      </c>
      <c r="V46" s="6">
        <f t="shared" si="1"/>
        <v>0</v>
      </c>
    </row>
    <row r="47" spans="1:22" s="6" customFormat="1" ht="17.25" customHeight="1" x14ac:dyDescent="0.25">
      <c r="A47" s="42" t="s">
        <v>38</v>
      </c>
      <c r="B47" s="42">
        <v>43</v>
      </c>
      <c r="C47" s="43">
        <v>40801130</v>
      </c>
      <c r="D47" s="44">
        <v>41605</v>
      </c>
      <c r="E47" s="42" t="s">
        <v>126</v>
      </c>
      <c r="F47" s="42">
        <v>15</v>
      </c>
      <c r="G47" s="42">
        <v>466.1</v>
      </c>
      <c r="H47" s="42" t="s">
        <v>61</v>
      </c>
      <c r="K47" s="28" t="s">
        <v>137</v>
      </c>
      <c r="L47" s="29">
        <v>6926</v>
      </c>
      <c r="M47" s="28" t="s">
        <v>279</v>
      </c>
      <c r="N47" s="28" t="s">
        <v>38</v>
      </c>
      <c r="O47" s="29">
        <v>1</v>
      </c>
      <c r="P47" s="30">
        <v>40801130</v>
      </c>
      <c r="Q47" s="32">
        <f t="shared" si="0"/>
        <v>0</v>
      </c>
      <c r="R47" s="31">
        <v>41605</v>
      </c>
      <c r="S47" s="28" t="s">
        <v>126</v>
      </c>
      <c r="T47" s="29">
        <v>15</v>
      </c>
      <c r="U47" s="29">
        <v>466.1</v>
      </c>
      <c r="V47" s="6">
        <f t="shared" si="1"/>
        <v>0</v>
      </c>
    </row>
    <row r="48" spans="1:22" s="6" customFormat="1" ht="17.25" customHeight="1" x14ac:dyDescent="0.25">
      <c r="A48" s="42" t="s">
        <v>38</v>
      </c>
      <c r="B48" s="42">
        <v>44</v>
      </c>
      <c r="C48" s="43">
        <v>40802193</v>
      </c>
      <c r="D48" s="44">
        <v>41585</v>
      </c>
      <c r="E48" s="42" t="s">
        <v>48</v>
      </c>
      <c r="F48" s="42">
        <v>15</v>
      </c>
      <c r="G48" s="42">
        <v>466.1</v>
      </c>
      <c r="H48" s="42" t="s">
        <v>9</v>
      </c>
      <c r="K48" s="28" t="s">
        <v>137</v>
      </c>
      <c r="L48" s="29">
        <v>6917</v>
      </c>
      <c r="M48" s="28" t="s">
        <v>280</v>
      </c>
      <c r="N48" s="28" t="s">
        <v>38</v>
      </c>
      <c r="O48" s="29">
        <v>1</v>
      </c>
      <c r="P48" s="30">
        <v>40802193</v>
      </c>
      <c r="Q48" s="32">
        <f t="shared" si="0"/>
        <v>0</v>
      </c>
      <c r="R48" s="31">
        <v>41585</v>
      </c>
      <c r="S48" s="28" t="s">
        <v>48</v>
      </c>
      <c r="T48" s="29">
        <v>15</v>
      </c>
      <c r="U48" s="29">
        <v>466.1</v>
      </c>
      <c r="V48" s="6">
        <f t="shared" si="1"/>
        <v>0</v>
      </c>
    </row>
    <row r="49" spans="1:22" s="6" customFormat="1" ht="17.25" customHeight="1" x14ac:dyDescent="0.25">
      <c r="A49" s="42" t="s">
        <v>38</v>
      </c>
      <c r="B49" s="42">
        <v>45</v>
      </c>
      <c r="C49" s="43">
        <v>40805224</v>
      </c>
      <c r="D49" s="44">
        <v>41596</v>
      </c>
      <c r="E49" s="42" t="s">
        <v>126</v>
      </c>
      <c r="F49" s="42">
        <v>5</v>
      </c>
      <c r="G49" s="42">
        <v>466.1</v>
      </c>
      <c r="H49" s="42" t="s">
        <v>61</v>
      </c>
      <c r="K49" s="28" t="s">
        <v>137</v>
      </c>
      <c r="L49" s="29">
        <v>6971</v>
      </c>
      <c r="M49" s="28" t="s">
        <v>281</v>
      </c>
      <c r="N49" s="28" t="s">
        <v>38</v>
      </c>
      <c r="O49" s="29">
        <v>1</v>
      </c>
      <c r="P49" s="30">
        <v>40805224</v>
      </c>
      <c r="Q49" s="32">
        <f t="shared" si="0"/>
        <v>0</v>
      </c>
      <c r="R49" s="31">
        <v>41596</v>
      </c>
      <c r="S49" s="28" t="s">
        <v>126</v>
      </c>
      <c r="T49" s="29">
        <v>5</v>
      </c>
      <c r="U49" s="29">
        <v>466.1</v>
      </c>
      <c r="V49" s="6">
        <f t="shared" si="1"/>
        <v>0</v>
      </c>
    </row>
    <row r="50" spans="1:22" s="6" customFormat="1" ht="17.25" customHeight="1" x14ac:dyDescent="0.25">
      <c r="A50" s="42" t="s">
        <v>38</v>
      </c>
      <c r="B50" s="42">
        <v>46</v>
      </c>
      <c r="C50" s="43">
        <v>40805236</v>
      </c>
      <c r="D50" s="44">
        <v>41596</v>
      </c>
      <c r="E50" s="42" t="s">
        <v>126</v>
      </c>
      <c r="F50" s="42">
        <v>70</v>
      </c>
      <c r="G50" s="42">
        <v>60201.4</v>
      </c>
      <c r="H50" s="42" t="s">
        <v>14</v>
      </c>
      <c r="K50" s="28" t="s">
        <v>142</v>
      </c>
      <c r="L50" s="29">
        <v>2200</v>
      </c>
      <c r="M50" s="28" t="s">
        <v>282</v>
      </c>
      <c r="N50" s="28" t="s">
        <v>38</v>
      </c>
      <c r="O50" s="29">
        <v>1</v>
      </c>
      <c r="P50" s="30">
        <v>40805236</v>
      </c>
      <c r="Q50" s="32">
        <f t="shared" si="0"/>
        <v>0</v>
      </c>
      <c r="R50" s="31">
        <v>41596</v>
      </c>
      <c r="S50" s="28" t="s">
        <v>126</v>
      </c>
      <c r="T50" s="29">
        <v>70</v>
      </c>
      <c r="U50" s="29">
        <v>60201.4</v>
      </c>
      <c r="V50" s="6">
        <f t="shared" si="1"/>
        <v>0</v>
      </c>
    </row>
    <row r="51" spans="1:22" s="6" customFormat="1" ht="17.25" customHeight="1" x14ac:dyDescent="0.25">
      <c r="A51" s="42" t="s">
        <v>38</v>
      </c>
      <c r="B51" s="42">
        <v>47</v>
      </c>
      <c r="C51" s="43">
        <v>40806565</v>
      </c>
      <c r="D51" s="44">
        <v>41585</v>
      </c>
      <c r="E51" s="42" t="s">
        <v>126</v>
      </c>
      <c r="F51" s="42">
        <v>5</v>
      </c>
      <c r="G51" s="42">
        <v>466.1</v>
      </c>
      <c r="H51" s="42" t="s">
        <v>202</v>
      </c>
      <c r="K51" s="28" t="s">
        <v>139</v>
      </c>
      <c r="L51" s="29">
        <v>1789</v>
      </c>
      <c r="M51" s="28" t="s">
        <v>283</v>
      </c>
      <c r="N51" s="28" t="s">
        <v>38</v>
      </c>
      <c r="O51" s="29">
        <v>1</v>
      </c>
      <c r="P51" s="30">
        <v>40806565</v>
      </c>
      <c r="Q51" s="32">
        <f t="shared" si="0"/>
        <v>0</v>
      </c>
      <c r="R51" s="31">
        <v>41585</v>
      </c>
      <c r="S51" s="28" t="s">
        <v>126</v>
      </c>
      <c r="T51" s="29">
        <v>5</v>
      </c>
      <c r="U51" s="29">
        <v>466.1</v>
      </c>
      <c r="V51" s="6">
        <f t="shared" si="1"/>
        <v>0</v>
      </c>
    </row>
    <row r="52" spans="1:22" s="6" customFormat="1" ht="17.25" customHeight="1" x14ac:dyDescent="0.25">
      <c r="A52" s="42" t="s">
        <v>38</v>
      </c>
      <c r="B52" s="42">
        <v>48</v>
      </c>
      <c r="C52" s="43">
        <v>40806666</v>
      </c>
      <c r="D52" s="44">
        <v>41607</v>
      </c>
      <c r="E52" s="42" t="s">
        <v>48</v>
      </c>
      <c r="F52" s="42">
        <v>10</v>
      </c>
      <c r="G52" s="42">
        <v>466.1</v>
      </c>
      <c r="H52" s="42" t="s">
        <v>26</v>
      </c>
      <c r="K52" s="28" t="s">
        <v>137</v>
      </c>
      <c r="L52" s="29">
        <v>6956</v>
      </c>
      <c r="M52" s="28" t="s">
        <v>284</v>
      </c>
      <c r="N52" s="28" t="s">
        <v>38</v>
      </c>
      <c r="O52" s="29">
        <v>1</v>
      </c>
      <c r="P52" s="30">
        <v>40806666</v>
      </c>
      <c r="Q52" s="32">
        <f t="shared" si="0"/>
        <v>0</v>
      </c>
      <c r="R52" s="31">
        <v>41607</v>
      </c>
      <c r="S52" s="28" t="s">
        <v>48</v>
      </c>
      <c r="T52" s="29">
        <v>10</v>
      </c>
      <c r="U52" s="29">
        <v>466.1</v>
      </c>
      <c r="V52" s="6">
        <f t="shared" si="1"/>
        <v>0</v>
      </c>
    </row>
    <row r="53" spans="1:22" s="6" customFormat="1" ht="17.25" customHeight="1" x14ac:dyDescent="0.25">
      <c r="A53" s="42" t="s">
        <v>38</v>
      </c>
      <c r="B53" s="42">
        <v>49</v>
      </c>
      <c r="C53" s="43">
        <v>40807822</v>
      </c>
      <c r="D53" s="44">
        <v>41579</v>
      </c>
      <c r="E53" s="42" t="s">
        <v>48</v>
      </c>
      <c r="F53" s="42">
        <v>15</v>
      </c>
      <c r="G53" s="42">
        <v>466.1</v>
      </c>
      <c r="H53" s="42" t="s">
        <v>9</v>
      </c>
      <c r="K53" s="28" t="s">
        <v>137</v>
      </c>
      <c r="L53" s="29">
        <v>6999</v>
      </c>
      <c r="M53" s="28" t="s">
        <v>285</v>
      </c>
      <c r="N53" s="28" t="s">
        <v>38</v>
      </c>
      <c r="O53" s="29">
        <v>1</v>
      </c>
      <c r="P53" s="30">
        <v>40807822</v>
      </c>
      <c r="Q53" s="32">
        <f t="shared" si="0"/>
        <v>0</v>
      </c>
      <c r="R53" s="31">
        <v>41579</v>
      </c>
      <c r="S53" s="28" t="s">
        <v>48</v>
      </c>
      <c r="T53" s="29">
        <v>15</v>
      </c>
      <c r="U53" s="29">
        <v>466.1</v>
      </c>
      <c r="V53" s="6">
        <f t="shared" si="1"/>
        <v>0</v>
      </c>
    </row>
    <row r="54" spans="1:22" s="6" customFormat="1" ht="17.25" customHeight="1" x14ac:dyDescent="0.25">
      <c r="A54" s="42" t="s">
        <v>38</v>
      </c>
      <c r="B54" s="42">
        <v>50</v>
      </c>
      <c r="C54" s="43">
        <v>40807832</v>
      </c>
      <c r="D54" s="44">
        <v>41583</v>
      </c>
      <c r="E54" s="42" t="s">
        <v>48</v>
      </c>
      <c r="F54" s="42">
        <v>15</v>
      </c>
      <c r="G54" s="42">
        <v>466.1</v>
      </c>
      <c r="H54" s="42" t="s">
        <v>9</v>
      </c>
      <c r="K54" s="28" t="s">
        <v>137</v>
      </c>
      <c r="L54" s="29">
        <v>7000</v>
      </c>
      <c r="M54" s="28" t="s">
        <v>286</v>
      </c>
      <c r="N54" s="28" t="s">
        <v>38</v>
      </c>
      <c r="O54" s="29">
        <v>1</v>
      </c>
      <c r="P54" s="30">
        <v>40807832</v>
      </c>
      <c r="Q54" s="32">
        <f t="shared" si="0"/>
        <v>0</v>
      </c>
      <c r="R54" s="31">
        <v>41583</v>
      </c>
      <c r="S54" s="28" t="s">
        <v>48</v>
      </c>
      <c r="T54" s="29">
        <v>15</v>
      </c>
      <c r="U54" s="29">
        <v>466.1</v>
      </c>
      <c r="V54" s="6">
        <f t="shared" si="1"/>
        <v>0</v>
      </c>
    </row>
    <row r="55" spans="1:22" s="6" customFormat="1" ht="17.25" customHeight="1" x14ac:dyDescent="0.25">
      <c r="A55" s="42" t="s">
        <v>38</v>
      </c>
      <c r="B55" s="42">
        <v>51</v>
      </c>
      <c r="C55" s="43">
        <v>40807876</v>
      </c>
      <c r="D55" s="44">
        <v>41579</v>
      </c>
      <c r="E55" s="42" t="s">
        <v>48</v>
      </c>
      <c r="F55" s="42">
        <v>15</v>
      </c>
      <c r="G55" s="42">
        <v>466.1</v>
      </c>
      <c r="H55" s="42" t="s">
        <v>9</v>
      </c>
      <c r="K55" s="28" t="s">
        <v>137</v>
      </c>
      <c r="L55" s="29">
        <v>7023</v>
      </c>
      <c r="M55" s="28" t="s">
        <v>287</v>
      </c>
      <c r="N55" s="28" t="s">
        <v>38</v>
      </c>
      <c r="O55" s="29">
        <v>1</v>
      </c>
      <c r="P55" s="30">
        <v>40807876</v>
      </c>
      <c r="Q55" s="32">
        <f t="shared" si="0"/>
        <v>0</v>
      </c>
      <c r="R55" s="31">
        <v>41579</v>
      </c>
      <c r="S55" s="28" t="s">
        <v>48</v>
      </c>
      <c r="T55" s="29">
        <v>15</v>
      </c>
      <c r="U55" s="29">
        <v>466.1</v>
      </c>
      <c r="V55" s="6">
        <f t="shared" si="1"/>
        <v>0</v>
      </c>
    </row>
    <row r="56" spans="1:22" s="6" customFormat="1" ht="17.25" customHeight="1" x14ac:dyDescent="0.25">
      <c r="A56" s="42" t="s">
        <v>38</v>
      </c>
      <c r="B56" s="42">
        <v>52</v>
      </c>
      <c r="C56" s="43">
        <v>40808964</v>
      </c>
      <c r="D56" s="44">
        <v>41590</v>
      </c>
      <c r="E56" s="42" t="s">
        <v>126</v>
      </c>
      <c r="F56" s="42">
        <v>100</v>
      </c>
      <c r="G56" s="42">
        <v>97973.6</v>
      </c>
      <c r="H56" s="42" t="s">
        <v>14</v>
      </c>
      <c r="K56" s="28" t="s">
        <v>142</v>
      </c>
      <c r="L56" s="29">
        <v>2210</v>
      </c>
      <c r="M56" s="28" t="s">
        <v>288</v>
      </c>
      <c r="N56" s="28" t="s">
        <v>38</v>
      </c>
      <c r="O56" s="29">
        <v>1</v>
      </c>
      <c r="P56" s="30">
        <v>40808964</v>
      </c>
      <c r="Q56" s="32">
        <f t="shared" si="0"/>
        <v>0</v>
      </c>
      <c r="R56" s="31">
        <v>41590</v>
      </c>
      <c r="S56" s="28" t="s">
        <v>126</v>
      </c>
      <c r="T56" s="29">
        <v>100</v>
      </c>
      <c r="U56" s="29">
        <v>97973.6</v>
      </c>
      <c r="V56" s="6">
        <f t="shared" si="1"/>
        <v>0</v>
      </c>
    </row>
    <row r="57" spans="1:22" s="6" customFormat="1" ht="17.25" customHeight="1" x14ac:dyDescent="0.25">
      <c r="A57" s="42" t="s">
        <v>38</v>
      </c>
      <c r="B57" s="42">
        <v>53</v>
      </c>
      <c r="C57" s="43">
        <v>40809790</v>
      </c>
      <c r="D57" s="44">
        <v>41583</v>
      </c>
      <c r="E57" s="42" t="s">
        <v>48</v>
      </c>
      <c r="F57" s="42">
        <v>15</v>
      </c>
      <c r="G57" s="42">
        <v>466.1</v>
      </c>
      <c r="H57" s="42" t="s">
        <v>9</v>
      </c>
      <c r="K57" s="28" t="s">
        <v>137</v>
      </c>
      <c r="L57" s="29">
        <v>7025</v>
      </c>
      <c r="M57" s="28" t="s">
        <v>289</v>
      </c>
      <c r="N57" s="28" t="s">
        <v>38</v>
      </c>
      <c r="O57" s="29">
        <v>1</v>
      </c>
      <c r="P57" s="30">
        <v>40809790</v>
      </c>
      <c r="Q57" s="32">
        <f t="shared" si="0"/>
        <v>0</v>
      </c>
      <c r="R57" s="31">
        <v>41583</v>
      </c>
      <c r="S57" s="28" t="s">
        <v>48</v>
      </c>
      <c r="T57" s="29">
        <v>15</v>
      </c>
      <c r="U57" s="29">
        <v>466.1</v>
      </c>
      <c r="V57" s="6">
        <f t="shared" si="1"/>
        <v>0</v>
      </c>
    </row>
    <row r="58" spans="1:22" s="6" customFormat="1" ht="17.25" customHeight="1" x14ac:dyDescent="0.25">
      <c r="A58" s="42" t="s">
        <v>38</v>
      </c>
      <c r="B58" s="42">
        <v>54</v>
      </c>
      <c r="C58" s="43">
        <v>40809955</v>
      </c>
      <c r="D58" s="44">
        <v>41584</v>
      </c>
      <c r="E58" s="42" t="s">
        <v>48</v>
      </c>
      <c r="F58" s="42">
        <v>15</v>
      </c>
      <c r="G58" s="42">
        <v>466.1</v>
      </c>
      <c r="H58" s="42" t="s">
        <v>58</v>
      </c>
      <c r="K58" s="28" t="s">
        <v>145</v>
      </c>
      <c r="L58" s="29">
        <v>1754</v>
      </c>
      <c r="M58" s="28" t="s">
        <v>290</v>
      </c>
      <c r="N58" s="28" t="s">
        <v>38</v>
      </c>
      <c r="O58" s="29">
        <v>1</v>
      </c>
      <c r="P58" s="30">
        <v>40809955</v>
      </c>
      <c r="Q58" s="32">
        <f t="shared" si="0"/>
        <v>0</v>
      </c>
      <c r="R58" s="31">
        <v>41584</v>
      </c>
      <c r="S58" s="28" t="s">
        <v>48</v>
      </c>
      <c r="T58" s="29">
        <v>15</v>
      </c>
      <c r="U58" s="29">
        <v>466.1</v>
      </c>
      <c r="V58" s="6">
        <f t="shared" si="1"/>
        <v>0</v>
      </c>
    </row>
    <row r="59" spans="1:22" s="6" customFormat="1" ht="17.25" customHeight="1" x14ac:dyDescent="0.25">
      <c r="A59" s="42" t="s">
        <v>38</v>
      </c>
      <c r="B59" s="42">
        <v>55</v>
      </c>
      <c r="C59" s="43">
        <v>40810888</v>
      </c>
      <c r="D59" s="44">
        <v>41585</v>
      </c>
      <c r="E59" s="42" t="s">
        <v>126</v>
      </c>
      <c r="F59" s="42">
        <v>7</v>
      </c>
      <c r="G59" s="42">
        <v>466.1</v>
      </c>
      <c r="H59" s="42" t="s">
        <v>21</v>
      </c>
      <c r="K59" s="28" t="s">
        <v>137</v>
      </c>
      <c r="L59" s="29">
        <v>7055</v>
      </c>
      <c r="M59" s="28" t="s">
        <v>291</v>
      </c>
      <c r="N59" s="28" t="s">
        <v>38</v>
      </c>
      <c r="O59" s="29">
        <v>1</v>
      </c>
      <c r="P59" s="30">
        <v>40810888</v>
      </c>
      <c r="Q59" s="32">
        <f t="shared" si="0"/>
        <v>0</v>
      </c>
      <c r="R59" s="31">
        <v>41585</v>
      </c>
      <c r="S59" s="28" t="s">
        <v>126</v>
      </c>
      <c r="T59" s="29">
        <v>7</v>
      </c>
      <c r="U59" s="29">
        <v>466.1</v>
      </c>
      <c r="V59" s="6">
        <f t="shared" si="1"/>
        <v>0</v>
      </c>
    </row>
    <row r="60" spans="1:22" s="6" customFormat="1" ht="17.25" customHeight="1" x14ac:dyDescent="0.25">
      <c r="A60" s="42" t="s">
        <v>38</v>
      </c>
      <c r="B60" s="42">
        <v>56</v>
      </c>
      <c r="C60" s="43">
        <v>40812342</v>
      </c>
      <c r="D60" s="44">
        <v>41584</v>
      </c>
      <c r="E60" s="42" t="s">
        <v>48</v>
      </c>
      <c r="F60" s="42">
        <v>15</v>
      </c>
      <c r="G60" s="42">
        <v>466.1</v>
      </c>
      <c r="H60" s="42" t="s">
        <v>9</v>
      </c>
      <c r="K60" s="28" t="s">
        <v>137</v>
      </c>
      <c r="L60" s="29">
        <v>7031</v>
      </c>
      <c r="M60" s="28" t="s">
        <v>292</v>
      </c>
      <c r="N60" s="28" t="s">
        <v>38</v>
      </c>
      <c r="O60" s="29">
        <v>1</v>
      </c>
      <c r="P60" s="30">
        <v>40812342</v>
      </c>
      <c r="Q60" s="32">
        <f t="shared" si="0"/>
        <v>0</v>
      </c>
      <c r="R60" s="31">
        <v>41584</v>
      </c>
      <c r="S60" s="28" t="s">
        <v>48</v>
      </c>
      <c r="T60" s="29">
        <v>15</v>
      </c>
      <c r="U60" s="29">
        <v>466.1</v>
      </c>
      <c r="V60" s="6">
        <f t="shared" si="1"/>
        <v>0</v>
      </c>
    </row>
    <row r="61" spans="1:22" s="6" customFormat="1" ht="17.25" customHeight="1" x14ac:dyDescent="0.25">
      <c r="A61" s="42" t="s">
        <v>38</v>
      </c>
      <c r="B61" s="42">
        <v>57</v>
      </c>
      <c r="C61" s="43">
        <v>40812982</v>
      </c>
      <c r="D61" s="44">
        <v>41592</v>
      </c>
      <c r="E61" s="42" t="s">
        <v>48</v>
      </c>
      <c r="F61" s="42">
        <v>14.5</v>
      </c>
      <c r="G61" s="42">
        <v>466.1</v>
      </c>
      <c r="H61" s="42" t="s">
        <v>59</v>
      </c>
      <c r="K61" s="28" t="s">
        <v>137</v>
      </c>
      <c r="L61" s="29">
        <v>7053</v>
      </c>
      <c r="M61" s="28" t="s">
        <v>293</v>
      </c>
      <c r="N61" s="28" t="s">
        <v>38</v>
      </c>
      <c r="O61" s="29">
        <v>1</v>
      </c>
      <c r="P61" s="30">
        <v>40812982</v>
      </c>
      <c r="Q61" s="32">
        <f t="shared" si="0"/>
        <v>0</v>
      </c>
      <c r="R61" s="31">
        <v>41592</v>
      </c>
      <c r="S61" s="28" t="s">
        <v>48</v>
      </c>
      <c r="T61" s="29">
        <v>14.5</v>
      </c>
      <c r="U61" s="29">
        <v>466.1</v>
      </c>
      <c r="V61" s="6">
        <f t="shared" si="1"/>
        <v>0</v>
      </c>
    </row>
    <row r="62" spans="1:22" s="6" customFormat="1" ht="17.25" customHeight="1" x14ac:dyDescent="0.25">
      <c r="A62" s="42" t="s">
        <v>38</v>
      </c>
      <c r="B62" s="42">
        <v>58</v>
      </c>
      <c r="C62" s="43">
        <v>40813291</v>
      </c>
      <c r="D62" s="44">
        <v>41579</v>
      </c>
      <c r="E62" s="42" t="s">
        <v>126</v>
      </c>
      <c r="F62" s="42">
        <v>10</v>
      </c>
      <c r="G62" s="42">
        <v>466.1</v>
      </c>
      <c r="H62" s="42" t="s">
        <v>9</v>
      </c>
      <c r="K62" s="28" t="s">
        <v>137</v>
      </c>
      <c r="L62" s="29">
        <v>7112</v>
      </c>
      <c r="M62" s="28" t="s">
        <v>294</v>
      </c>
      <c r="N62" s="28" t="s">
        <v>38</v>
      </c>
      <c r="O62" s="29">
        <v>1</v>
      </c>
      <c r="P62" s="30">
        <v>40813291</v>
      </c>
      <c r="Q62" s="32">
        <f t="shared" si="0"/>
        <v>0</v>
      </c>
      <c r="R62" s="31">
        <v>41579</v>
      </c>
      <c r="S62" s="28" t="s">
        <v>126</v>
      </c>
      <c r="T62" s="29">
        <v>10</v>
      </c>
      <c r="U62" s="29">
        <v>466.1</v>
      </c>
      <c r="V62" s="6">
        <f t="shared" si="1"/>
        <v>0</v>
      </c>
    </row>
    <row r="63" spans="1:22" s="6" customFormat="1" ht="17.25" customHeight="1" x14ac:dyDescent="0.25">
      <c r="A63" s="42" t="s">
        <v>38</v>
      </c>
      <c r="B63" s="42">
        <v>59</v>
      </c>
      <c r="C63" s="43">
        <v>40813314</v>
      </c>
      <c r="D63" s="44">
        <v>41579</v>
      </c>
      <c r="E63" s="42" t="s">
        <v>48</v>
      </c>
      <c r="F63" s="42">
        <v>5.5</v>
      </c>
      <c r="G63" s="42">
        <v>466.1</v>
      </c>
      <c r="H63" s="42" t="s">
        <v>29</v>
      </c>
      <c r="K63" s="28" t="s">
        <v>137</v>
      </c>
      <c r="L63" s="29">
        <v>7057</v>
      </c>
      <c r="M63" s="28" t="s">
        <v>295</v>
      </c>
      <c r="N63" s="28" t="s">
        <v>38</v>
      </c>
      <c r="O63" s="29">
        <v>1</v>
      </c>
      <c r="P63" s="30">
        <v>40813314</v>
      </c>
      <c r="Q63" s="32">
        <f t="shared" si="0"/>
        <v>0</v>
      </c>
      <c r="R63" s="31">
        <v>41579</v>
      </c>
      <c r="S63" s="28" t="s">
        <v>48</v>
      </c>
      <c r="T63" s="29">
        <v>5.5</v>
      </c>
      <c r="U63" s="29">
        <v>466.1</v>
      </c>
      <c r="V63" s="6">
        <f t="shared" si="1"/>
        <v>0</v>
      </c>
    </row>
    <row r="64" spans="1:22" s="6" customFormat="1" ht="17.25" customHeight="1" x14ac:dyDescent="0.25">
      <c r="A64" s="42" t="s">
        <v>38</v>
      </c>
      <c r="B64" s="42">
        <v>60</v>
      </c>
      <c r="C64" s="43">
        <v>40813596</v>
      </c>
      <c r="D64" s="44">
        <v>41584</v>
      </c>
      <c r="E64" s="42" t="s">
        <v>126</v>
      </c>
      <c r="F64" s="42">
        <v>10</v>
      </c>
      <c r="G64" s="42">
        <v>466.1</v>
      </c>
      <c r="H64" s="42" t="s">
        <v>2</v>
      </c>
      <c r="K64" s="28" t="s">
        <v>137</v>
      </c>
      <c r="L64" s="29">
        <v>7068</v>
      </c>
      <c r="M64" s="28" t="s">
        <v>296</v>
      </c>
      <c r="N64" s="28" t="s">
        <v>38</v>
      </c>
      <c r="O64" s="29">
        <v>1</v>
      </c>
      <c r="P64" s="30">
        <v>40813596</v>
      </c>
      <c r="Q64" s="32">
        <f t="shared" si="0"/>
        <v>0</v>
      </c>
      <c r="R64" s="31">
        <v>41584</v>
      </c>
      <c r="S64" s="28" t="s">
        <v>126</v>
      </c>
      <c r="T64" s="29">
        <v>10</v>
      </c>
      <c r="U64" s="29">
        <v>466.1</v>
      </c>
      <c r="V64" s="6">
        <f t="shared" si="1"/>
        <v>0</v>
      </c>
    </row>
    <row r="65" spans="1:22" s="6" customFormat="1" ht="17.25" customHeight="1" x14ac:dyDescent="0.25">
      <c r="A65" s="42" t="s">
        <v>38</v>
      </c>
      <c r="B65" s="42">
        <v>61</v>
      </c>
      <c r="C65" s="43">
        <v>40814194</v>
      </c>
      <c r="D65" s="44">
        <v>41590</v>
      </c>
      <c r="E65" s="42" t="s">
        <v>126</v>
      </c>
      <c r="F65" s="42">
        <v>30</v>
      </c>
      <c r="G65" s="42">
        <v>25800.6</v>
      </c>
      <c r="H65" s="42" t="s">
        <v>480</v>
      </c>
      <c r="K65" s="28" t="s">
        <v>142</v>
      </c>
      <c r="L65" s="29">
        <v>2226</v>
      </c>
      <c r="M65" s="28" t="s">
        <v>297</v>
      </c>
      <c r="N65" s="28" t="s">
        <v>38</v>
      </c>
      <c r="O65" s="29">
        <v>1</v>
      </c>
      <c r="P65" s="30">
        <v>40814194</v>
      </c>
      <c r="Q65" s="32">
        <f t="shared" si="0"/>
        <v>0</v>
      </c>
      <c r="R65" s="31">
        <v>41590</v>
      </c>
      <c r="S65" s="28" t="s">
        <v>126</v>
      </c>
      <c r="T65" s="29">
        <v>30</v>
      </c>
      <c r="U65" s="29">
        <v>25800.6</v>
      </c>
      <c r="V65" s="6">
        <f t="shared" si="1"/>
        <v>0</v>
      </c>
    </row>
    <row r="66" spans="1:22" s="6" customFormat="1" ht="17.25" customHeight="1" x14ac:dyDescent="0.25">
      <c r="A66" s="42" t="s">
        <v>38</v>
      </c>
      <c r="B66" s="42">
        <v>62</v>
      </c>
      <c r="C66" s="43">
        <v>40814374</v>
      </c>
      <c r="D66" s="44">
        <v>41583</v>
      </c>
      <c r="E66" s="42" t="s">
        <v>126</v>
      </c>
      <c r="F66" s="42">
        <v>14</v>
      </c>
      <c r="G66" s="42">
        <v>466.1</v>
      </c>
      <c r="H66" s="42" t="s">
        <v>10</v>
      </c>
      <c r="K66" s="28" t="s">
        <v>141</v>
      </c>
      <c r="L66" s="29">
        <v>2284</v>
      </c>
      <c r="M66" s="28" t="s">
        <v>298</v>
      </c>
      <c r="N66" s="28" t="s">
        <v>38</v>
      </c>
      <c r="O66" s="29">
        <v>1</v>
      </c>
      <c r="P66" s="30">
        <v>40814374</v>
      </c>
      <c r="Q66" s="32">
        <f t="shared" si="0"/>
        <v>0</v>
      </c>
      <c r="R66" s="31">
        <v>41583</v>
      </c>
      <c r="S66" s="28" t="s">
        <v>126</v>
      </c>
      <c r="T66" s="29">
        <v>14</v>
      </c>
      <c r="U66" s="29">
        <v>466.1</v>
      </c>
      <c r="V66" s="6">
        <f t="shared" si="1"/>
        <v>0</v>
      </c>
    </row>
    <row r="67" spans="1:22" s="6" customFormat="1" ht="17.25" customHeight="1" x14ac:dyDescent="0.25">
      <c r="A67" s="42" t="s">
        <v>38</v>
      </c>
      <c r="B67" s="42">
        <v>63</v>
      </c>
      <c r="C67" s="43">
        <v>40814591</v>
      </c>
      <c r="D67" s="44">
        <v>41591</v>
      </c>
      <c r="E67" s="42" t="s">
        <v>48</v>
      </c>
      <c r="F67" s="42">
        <v>14.5</v>
      </c>
      <c r="G67" s="42">
        <v>466.1</v>
      </c>
      <c r="H67" s="42" t="s">
        <v>28</v>
      </c>
      <c r="K67" s="28" t="s">
        <v>137</v>
      </c>
      <c r="L67" s="29">
        <v>7081</v>
      </c>
      <c r="M67" s="28" t="s">
        <v>299</v>
      </c>
      <c r="N67" s="28" t="s">
        <v>38</v>
      </c>
      <c r="O67" s="29">
        <v>1</v>
      </c>
      <c r="P67" s="30">
        <v>40814591</v>
      </c>
      <c r="Q67" s="32">
        <f t="shared" si="0"/>
        <v>0</v>
      </c>
      <c r="R67" s="31">
        <v>41591</v>
      </c>
      <c r="S67" s="28" t="s">
        <v>48</v>
      </c>
      <c r="T67" s="29">
        <v>14.5</v>
      </c>
      <c r="U67" s="29">
        <v>466.1</v>
      </c>
      <c r="V67" s="6">
        <f t="shared" si="1"/>
        <v>0</v>
      </c>
    </row>
    <row r="68" spans="1:22" s="6" customFormat="1" ht="17.25" customHeight="1" x14ac:dyDescent="0.25">
      <c r="A68" s="42" t="s">
        <v>38</v>
      </c>
      <c r="B68" s="42">
        <v>64</v>
      </c>
      <c r="C68" s="43">
        <v>40814612</v>
      </c>
      <c r="D68" s="44">
        <v>41591</v>
      </c>
      <c r="E68" s="42" t="s">
        <v>126</v>
      </c>
      <c r="F68" s="42">
        <v>5</v>
      </c>
      <c r="G68" s="42">
        <v>466.1</v>
      </c>
      <c r="H68" s="42" t="s">
        <v>28</v>
      </c>
      <c r="K68" s="28" t="s">
        <v>137</v>
      </c>
      <c r="L68" s="29">
        <v>7085</v>
      </c>
      <c r="M68" s="28" t="s">
        <v>300</v>
      </c>
      <c r="N68" s="28" t="s">
        <v>38</v>
      </c>
      <c r="O68" s="29">
        <v>1</v>
      </c>
      <c r="P68" s="30">
        <v>40814612</v>
      </c>
      <c r="Q68" s="32">
        <f t="shared" si="0"/>
        <v>0</v>
      </c>
      <c r="R68" s="31">
        <v>41591</v>
      </c>
      <c r="S68" s="28" t="s">
        <v>126</v>
      </c>
      <c r="T68" s="29">
        <v>5</v>
      </c>
      <c r="U68" s="29">
        <v>466.1</v>
      </c>
      <c r="V68" s="6">
        <f t="shared" si="1"/>
        <v>0</v>
      </c>
    </row>
    <row r="69" spans="1:22" s="6" customFormat="1" ht="17.25" customHeight="1" x14ac:dyDescent="0.25">
      <c r="A69" s="42" t="s">
        <v>38</v>
      </c>
      <c r="B69" s="42">
        <v>65</v>
      </c>
      <c r="C69" s="43">
        <v>40814662</v>
      </c>
      <c r="D69" s="44">
        <v>41585</v>
      </c>
      <c r="E69" s="42" t="s">
        <v>126</v>
      </c>
      <c r="F69" s="42">
        <v>15</v>
      </c>
      <c r="G69" s="42">
        <v>466.1</v>
      </c>
      <c r="H69" s="42" t="s">
        <v>20</v>
      </c>
      <c r="K69" s="28" t="s">
        <v>137</v>
      </c>
      <c r="L69" s="29">
        <v>7113</v>
      </c>
      <c r="M69" s="28" t="s">
        <v>301</v>
      </c>
      <c r="N69" s="28" t="s">
        <v>38</v>
      </c>
      <c r="O69" s="29">
        <v>1</v>
      </c>
      <c r="P69" s="30">
        <v>40814662</v>
      </c>
      <c r="Q69" s="32">
        <f t="shared" ref="Q69:Q132" si="2">P69-C69</f>
        <v>0</v>
      </c>
      <c r="R69" s="31">
        <v>41585</v>
      </c>
      <c r="S69" s="28" t="s">
        <v>126</v>
      </c>
      <c r="T69" s="29">
        <v>15</v>
      </c>
      <c r="U69" s="29">
        <v>466.1</v>
      </c>
      <c r="V69" s="6">
        <f t="shared" ref="V69:V132" si="3">U69-G69</f>
        <v>0</v>
      </c>
    </row>
    <row r="70" spans="1:22" s="6" customFormat="1" ht="17.25" customHeight="1" x14ac:dyDescent="0.25">
      <c r="A70" s="42" t="s">
        <v>38</v>
      </c>
      <c r="B70" s="42">
        <v>66</v>
      </c>
      <c r="C70" s="43">
        <v>40814678</v>
      </c>
      <c r="D70" s="44">
        <v>41592</v>
      </c>
      <c r="E70" s="42" t="s">
        <v>126</v>
      </c>
      <c r="F70" s="42">
        <v>5</v>
      </c>
      <c r="G70" s="42">
        <v>466.1</v>
      </c>
      <c r="H70" s="42" t="s">
        <v>9</v>
      </c>
      <c r="K70" s="28" t="s">
        <v>137</v>
      </c>
      <c r="L70" s="29">
        <v>7111</v>
      </c>
      <c r="M70" s="28" t="s">
        <v>302</v>
      </c>
      <c r="N70" s="28" t="s">
        <v>38</v>
      </c>
      <c r="O70" s="29">
        <v>1</v>
      </c>
      <c r="P70" s="30">
        <v>40814678</v>
      </c>
      <c r="Q70" s="32">
        <f t="shared" si="2"/>
        <v>0</v>
      </c>
      <c r="R70" s="31">
        <v>41592</v>
      </c>
      <c r="S70" s="28" t="s">
        <v>126</v>
      </c>
      <c r="T70" s="29">
        <v>5</v>
      </c>
      <c r="U70" s="29">
        <v>466.1</v>
      </c>
      <c r="V70" s="6">
        <f t="shared" si="3"/>
        <v>0</v>
      </c>
    </row>
    <row r="71" spans="1:22" s="6" customFormat="1" ht="17.25" customHeight="1" x14ac:dyDescent="0.25">
      <c r="A71" s="42" t="s">
        <v>38</v>
      </c>
      <c r="B71" s="42">
        <v>67</v>
      </c>
      <c r="C71" s="43">
        <v>40815787</v>
      </c>
      <c r="D71" s="44">
        <v>41583</v>
      </c>
      <c r="E71" s="42" t="s">
        <v>126</v>
      </c>
      <c r="F71" s="42">
        <v>9</v>
      </c>
      <c r="G71" s="42">
        <v>466.1</v>
      </c>
      <c r="H71" s="42" t="s">
        <v>29</v>
      </c>
      <c r="K71" s="28" t="s">
        <v>137</v>
      </c>
      <c r="L71" s="29">
        <v>7151</v>
      </c>
      <c r="M71" s="28" t="s">
        <v>303</v>
      </c>
      <c r="N71" s="28" t="s">
        <v>38</v>
      </c>
      <c r="O71" s="29">
        <v>1</v>
      </c>
      <c r="P71" s="30">
        <v>40815787</v>
      </c>
      <c r="Q71" s="32">
        <f t="shared" si="2"/>
        <v>0</v>
      </c>
      <c r="R71" s="31">
        <v>41583</v>
      </c>
      <c r="S71" s="28" t="s">
        <v>126</v>
      </c>
      <c r="T71" s="29">
        <v>9</v>
      </c>
      <c r="U71" s="29">
        <v>466.1</v>
      </c>
      <c r="V71" s="6">
        <f t="shared" si="3"/>
        <v>0</v>
      </c>
    </row>
    <row r="72" spans="1:22" s="6" customFormat="1" ht="17.25" customHeight="1" x14ac:dyDescent="0.25">
      <c r="A72" s="42" t="s">
        <v>38</v>
      </c>
      <c r="B72" s="42">
        <v>68</v>
      </c>
      <c r="C72" s="43">
        <v>40815846</v>
      </c>
      <c r="D72" s="44">
        <v>41593</v>
      </c>
      <c r="E72" s="42" t="s">
        <v>48</v>
      </c>
      <c r="F72" s="42">
        <v>5</v>
      </c>
      <c r="G72" s="42">
        <v>466.1</v>
      </c>
      <c r="H72" s="42" t="s">
        <v>1</v>
      </c>
      <c r="K72" s="28" t="s">
        <v>137</v>
      </c>
      <c r="L72" s="29">
        <v>7072</v>
      </c>
      <c r="M72" s="28" t="s">
        <v>304</v>
      </c>
      <c r="N72" s="28" t="s">
        <v>38</v>
      </c>
      <c r="O72" s="29">
        <v>1</v>
      </c>
      <c r="P72" s="30">
        <v>40815846</v>
      </c>
      <c r="Q72" s="32">
        <f t="shared" si="2"/>
        <v>0</v>
      </c>
      <c r="R72" s="31">
        <v>41593</v>
      </c>
      <c r="S72" s="28" t="s">
        <v>48</v>
      </c>
      <c r="T72" s="29">
        <v>5</v>
      </c>
      <c r="U72" s="29">
        <v>466.1</v>
      </c>
      <c r="V72" s="6">
        <f t="shared" si="3"/>
        <v>0</v>
      </c>
    </row>
    <row r="73" spans="1:22" s="6" customFormat="1" ht="17.25" customHeight="1" x14ac:dyDescent="0.25">
      <c r="A73" s="42" t="s">
        <v>38</v>
      </c>
      <c r="B73" s="42">
        <v>69</v>
      </c>
      <c r="C73" s="43">
        <v>40815863</v>
      </c>
      <c r="D73" s="44">
        <v>41585</v>
      </c>
      <c r="E73" s="42" t="s">
        <v>126</v>
      </c>
      <c r="F73" s="42">
        <v>7</v>
      </c>
      <c r="G73" s="42">
        <v>466.1</v>
      </c>
      <c r="H73" s="42" t="s">
        <v>59</v>
      </c>
      <c r="K73" s="28" t="s">
        <v>137</v>
      </c>
      <c r="L73" s="29">
        <v>7082</v>
      </c>
      <c r="M73" s="28" t="s">
        <v>305</v>
      </c>
      <c r="N73" s="28" t="s">
        <v>38</v>
      </c>
      <c r="O73" s="29">
        <v>1</v>
      </c>
      <c r="P73" s="30">
        <v>40815863</v>
      </c>
      <c r="Q73" s="32">
        <f t="shared" si="2"/>
        <v>0</v>
      </c>
      <c r="R73" s="31">
        <v>41585</v>
      </c>
      <c r="S73" s="28" t="s">
        <v>126</v>
      </c>
      <c r="T73" s="29">
        <v>7</v>
      </c>
      <c r="U73" s="29">
        <v>466.1</v>
      </c>
      <c r="V73" s="6">
        <f t="shared" si="3"/>
        <v>0</v>
      </c>
    </row>
    <row r="74" spans="1:22" s="6" customFormat="1" ht="17.25" customHeight="1" x14ac:dyDescent="0.25">
      <c r="A74" s="42" t="s">
        <v>38</v>
      </c>
      <c r="B74" s="42">
        <v>70</v>
      </c>
      <c r="C74" s="43">
        <v>40815878</v>
      </c>
      <c r="D74" s="44">
        <v>41597</v>
      </c>
      <c r="E74" s="42" t="s">
        <v>126</v>
      </c>
      <c r="F74" s="42">
        <v>5</v>
      </c>
      <c r="G74" s="42">
        <v>466.1</v>
      </c>
      <c r="H74" s="42" t="s">
        <v>63</v>
      </c>
      <c r="K74" s="28" t="s">
        <v>137</v>
      </c>
      <c r="L74" s="29">
        <v>7083</v>
      </c>
      <c r="M74" s="28" t="s">
        <v>306</v>
      </c>
      <c r="N74" s="28" t="s">
        <v>38</v>
      </c>
      <c r="O74" s="29">
        <v>1</v>
      </c>
      <c r="P74" s="30">
        <v>40815878</v>
      </c>
      <c r="Q74" s="32">
        <f t="shared" si="2"/>
        <v>0</v>
      </c>
      <c r="R74" s="31">
        <v>41597</v>
      </c>
      <c r="S74" s="28" t="s">
        <v>126</v>
      </c>
      <c r="T74" s="29">
        <v>5</v>
      </c>
      <c r="U74" s="29">
        <v>466.1</v>
      </c>
      <c r="V74" s="6">
        <f t="shared" si="3"/>
        <v>0</v>
      </c>
    </row>
    <row r="75" spans="1:22" s="6" customFormat="1" ht="17.25" customHeight="1" x14ac:dyDescent="0.25">
      <c r="A75" s="42" t="s">
        <v>38</v>
      </c>
      <c r="B75" s="42">
        <v>71</v>
      </c>
      <c r="C75" s="43">
        <v>40815923</v>
      </c>
      <c r="D75" s="44">
        <v>41584</v>
      </c>
      <c r="E75" s="42" t="s">
        <v>126</v>
      </c>
      <c r="F75" s="42">
        <v>15</v>
      </c>
      <c r="G75" s="42">
        <v>466.1</v>
      </c>
      <c r="H75" s="42" t="s">
        <v>26</v>
      </c>
      <c r="K75" s="28" t="s">
        <v>137</v>
      </c>
      <c r="L75" s="29">
        <v>7087</v>
      </c>
      <c r="M75" s="28" t="s">
        <v>307</v>
      </c>
      <c r="N75" s="28" t="s">
        <v>38</v>
      </c>
      <c r="O75" s="29">
        <v>1</v>
      </c>
      <c r="P75" s="30">
        <v>40815923</v>
      </c>
      <c r="Q75" s="32">
        <f t="shared" si="2"/>
        <v>0</v>
      </c>
      <c r="R75" s="31">
        <v>41584</v>
      </c>
      <c r="S75" s="28" t="s">
        <v>126</v>
      </c>
      <c r="T75" s="29">
        <v>15</v>
      </c>
      <c r="U75" s="29">
        <v>466.1</v>
      </c>
      <c r="V75" s="6">
        <f t="shared" si="3"/>
        <v>0</v>
      </c>
    </row>
    <row r="76" spans="1:22" s="6" customFormat="1" ht="17.25" customHeight="1" x14ac:dyDescent="0.25">
      <c r="A76" s="42" t="s">
        <v>38</v>
      </c>
      <c r="B76" s="42">
        <v>72</v>
      </c>
      <c r="C76" s="43">
        <v>40815971</v>
      </c>
      <c r="D76" s="44">
        <v>41586</v>
      </c>
      <c r="E76" s="42" t="s">
        <v>48</v>
      </c>
      <c r="F76" s="42">
        <v>15</v>
      </c>
      <c r="G76" s="42">
        <v>466.1</v>
      </c>
      <c r="H76" s="42" t="s">
        <v>27</v>
      </c>
      <c r="K76" s="28" t="s">
        <v>139</v>
      </c>
      <c r="L76" s="29">
        <v>1799</v>
      </c>
      <c r="M76" s="28" t="s">
        <v>308</v>
      </c>
      <c r="N76" s="28" t="s">
        <v>38</v>
      </c>
      <c r="O76" s="29">
        <v>1</v>
      </c>
      <c r="P76" s="30">
        <v>40815971</v>
      </c>
      <c r="Q76" s="32">
        <f t="shared" si="2"/>
        <v>0</v>
      </c>
      <c r="R76" s="31">
        <v>41586</v>
      </c>
      <c r="S76" s="28" t="s">
        <v>48</v>
      </c>
      <c r="T76" s="29">
        <v>15</v>
      </c>
      <c r="U76" s="29">
        <v>466.1</v>
      </c>
      <c r="V76" s="6">
        <f t="shared" si="3"/>
        <v>0</v>
      </c>
    </row>
    <row r="77" spans="1:22" s="6" customFormat="1" ht="17.25" customHeight="1" x14ac:dyDescent="0.25">
      <c r="A77" s="42" t="s">
        <v>38</v>
      </c>
      <c r="B77" s="42">
        <v>73</v>
      </c>
      <c r="C77" s="43">
        <v>40815979</v>
      </c>
      <c r="D77" s="44">
        <v>41579</v>
      </c>
      <c r="E77" s="42" t="s">
        <v>48</v>
      </c>
      <c r="F77" s="42">
        <v>14</v>
      </c>
      <c r="G77" s="42">
        <v>466.1</v>
      </c>
      <c r="H77" s="42" t="s">
        <v>235</v>
      </c>
      <c r="K77" s="28" t="s">
        <v>137</v>
      </c>
      <c r="L77" s="29">
        <v>7093</v>
      </c>
      <c r="M77" s="28" t="s">
        <v>309</v>
      </c>
      <c r="N77" s="28" t="s">
        <v>38</v>
      </c>
      <c r="O77" s="29">
        <v>1</v>
      </c>
      <c r="P77" s="30">
        <v>40815979</v>
      </c>
      <c r="Q77" s="32">
        <f t="shared" si="2"/>
        <v>0</v>
      </c>
      <c r="R77" s="31">
        <v>41579</v>
      </c>
      <c r="S77" s="28" t="s">
        <v>48</v>
      </c>
      <c r="T77" s="29">
        <v>14</v>
      </c>
      <c r="U77" s="29">
        <v>466.1</v>
      </c>
      <c r="V77" s="6">
        <f t="shared" si="3"/>
        <v>0</v>
      </c>
    </row>
    <row r="78" spans="1:22" s="6" customFormat="1" ht="17.25" customHeight="1" x14ac:dyDescent="0.25">
      <c r="A78" s="42" t="s">
        <v>38</v>
      </c>
      <c r="B78" s="42">
        <v>74</v>
      </c>
      <c r="C78" s="43">
        <v>40815981</v>
      </c>
      <c r="D78" s="44">
        <v>41589</v>
      </c>
      <c r="E78" s="42" t="s">
        <v>48</v>
      </c>
      <c r="F78" s="42">
        <v>15</v>
      </c>
      <c r="G78" s="42">
        <v>466.1</v>
      </c>
      <c r="H78" s="42" t="s">
        <v>27</v>
      </c>
      <c r="K78" s="28" t="s">
        <v>139</v>
      </c>
      <c r="L78" s="29">
        <v>1802</v>
      </c>
      <c r="M78" s="28" t="s">
        <v>310</v>
      </c>
      <c r="N78" s="28" t="s">
        <v>38</v>
      </c>
      <c r="O78" s="29">
        <v>1</v>
      </c>
      <c r="P78" s="30">
        <v>40815981</v>
      </c>
      <c r="Q78" s="32">
        <f t="shared" si="2"/>
        <v>0</v>
      </c>
      <c r="R78" s="31">
        <v>41589</v>
      </c>
      <c r="S78" s="28" t="s">
        <v>48</v>
      </c>
      <c r="T78" s="29">
        <v>15</v>
      </c>
      <c r="U78" s="29">
        <v>466.1</v>
      </c>
      <c r="V78" s="6">
        <f t="shared" si="3"/>
        <v>0</v>
      </c>
    </row>
    <row r="79" spans="1:22" s="6" customFormat="1" ht="17.25" customHeight="1" x14ac:dyDescent="0.25">
      <c r="A79" s="42" t="s">
        <v>38</v>
      </c>
      <c r="B79" s="42">
        <v>75</v>
      </c>
      <c r="C79" s="43">
        <v>40816268</v>
      </c>
      <c r="D79" s="44">
        <v>41583</v>
      </c>
      <c r="E79" s="42" t="s">
        <v>48</v>
      </c>
      <c r="F79" s="42">
        <v>15</v>
      </c>
      <c r="G79" s="42">
        <v>466.1</v>
      </c>
      <c r="H79" s="42" t="s">
        <v>89</v>
      </c>
      <c r="K79" s="28" t="s">
        <v>137</v>
      </c>
      <c r="L79" s="29">
        <v>7046</v>
      </c>
      <c r="M79" s="28" t="s">
        <v>311</v>
      </c>
      <c r="N79" s="28" t="s">
        <v>38</v>
      </c>
      <c r="O79" s="29">
        <v>1</v>
      </c>
      <c r="P79" s="30">
        <v>40816268</v>
      </c>
      <c r="Q79" s="32">
        <f t="shared" si="2"/>
        <v>0</v>
      </c>
      <c r="R79" s="31">
        <v>41583</v>
      </c>
      <c r="S79" s="28" t="s">
        <v>48</v>
      </c>
      <c r="T79" s="29">
        <v>15</v>
      </c>
      <c r="U79" s="29">
        <v>466.1</v>
      </c>
      <c r="V79" s="6">
        <f t="shared" si="3"/>
        <v>0</v>
      </c>
    </row>
    <row r="80" spans="1:22" s="6" customFormat="1" ht="17.25" customHeight="1" x14ac:dyDescent="0.25">
      <c r="A80" s="42" t="s">
        <v>38</v>
      </c>
      <c r="B80" s="42">
        <v>76</v>
      </c>
      <c r="C80" s="43">
        <v>40816304</v>
      </c>
      <c r="D80" s="44">
        <v>41599</v>
      </c>
      <c r="E80" s="42" t="s">
        <v>126</v>
      </c>
      <c r="F80" s="42">
        <v>7</v>
      </c>
      <c r="G80" s="42">
        <v>466.1</v>
      </c>
      <c r="H80" s="42" t="s">
        <v>2</v>
      </c>
      <c r="K80" s="28" t="s">
        <v>137</v>
      </c>
      <c r="L80" s="29">
        <v>7109</v>
      </c>
      <c r="M80" s="28" t="s">
        <v>312</v>
      </c>
      <c r="N80" s="28" t="s">
        <v>38</v>
      </c>
      <c r="O80" s="29">
        <v>1</v>
      </c>
      <c r="P80" s="30">
        <v>40816304</v>
      </c>
      <c r="Q80" s="32">
        <f t="shared" si="2"/>
        <v>0</v>
      </c>
      <c r="R80" s="31">
        <v>41599</v>
      </c>
      <c r="S80" s="28" t="s">
        <v>126</v>
      </c>
      <c r="T80" s="29">
        <v>7</v>
      </c>
      <c r="U80" s="29">
        <v>466.1</v>
      </c>
      <c r="V80" s="6">
        <f t="shared" si="3"/>
        <v>0</v>
      </c>
    </row>
    <row r="81" spans="1:22" s="6" customFormat="1" ht="17.25" customHeight="1" x14ac:dyDescent="0.25">
      <c r="A81" s="42" t="s">
        <v>38</v>
      </c>
      <c r="B81" s="42">
        <v>77</v>
      </c>
      <c r="C81" s="43">
        <v>40816821</v>
      </c>
      <c r="D81" s="44">
        <v>41597</v>
      </c>
      <c r="E81" s="42" t="s">
        <v>126</v>
      </c>
      <c r="F81" s="42">
        <v>67</v>
      </c>
      <c r="G81" s="42">
        <v>57621.34</v>
      </c>
      <c r="H81" s="42" t="s">
        <v>84</v>
      </c>
      <c r="K81" s="28" t="s">
        <v>141</v>
      </c>
      <c r="L81" s="29">
        <v>2264</v>
      </c>
      <c r="M81" s="28" t="s">
        <v>313</v>
      </c>
      <c r="N81" s="28" t="s">
        <v>38</v>
      </c>
      <c r="O81" s="29">
        <v>1</v>
      </c>
      <c r="P81" s="30">
        <v>40816821</v>
      </c>
      <c r="Q81" s="32">
        <f t="shared" si="2"/>
        <v>0</v>
      </c>
      <c r="R81" s="31">
        <v>41597</v>
      </c>
      <c r="S81" s="28" t="s">
        <v>126</v>
      </c>
      <c r="T81" s="29">
        <v>67</v>
      </c>
      <c r="U81" s="29">
        <v>57621.34</v>
      </c>
      <c r="V81" s="6">
        <f t="shared" si="3"/>
        <v>0</v>
      </c>
    </row>
    <row r="82" spans="1:22" s="6" customFormat="1" ht="17.25" customHeight="1" x14ac:dyDescent="0.25">
      <c r="A82" s="42" t="s">
        <v>38</v>
      </c>
      <c r="B82" s="42">
        <v>78</v>
      </c>
      <c r="C82" s="43">
        <v>40817064</v>
      </c>
      <c r="D82" s="44">
        <v>41592</v>
      </c>
      <c r="E82" s="42" t="s">
        <v>49</v>
      </c>
      <c r="F82" s="42">
        <v>1500</v>
      </c>
      <c r="G82" s="42">
        <v>48390</v>
      </c>
      <c r="H82" s="42" t="s">
        <v>17</v>
      </c>
      <c r="K82" s="28" t="s">
        <v>137</v>
      </c>
      <c r="L82" s="29">
        <v>6942</v>
      </c>
      <c r="M82" s="28" t="s">
        <v>314</v>
      </c>
      <c r="N82" s="28" t="s">
        <v>38</v>
      </c>
      <c r="O82" s="29">
        <v>1</v>
      </c>
      <c r="P82" s="30">
        <v>40817064</v>
      </c>
      <c r="Q82" s="32">
        <f t="shared" si="2"/>
        <v>0</v>
      </c>
      <c r="R82" s="31">
        <v>41592</v>
      </c>
      <c r="S82" s="28" t="s">
        <v>49</v>
      </c>
      <c r="T82" s="29">
        <v>1500</v>
      </c>
      <c r="U82" s="29">
        <v>48390</v>
      </c>
      <c r="V82" s="6">
        <f t="shared" si="3"/>
        <v>0</v>
      </c>
    </row>
    <row r="83" spans="1:22" s="6" customFormat="1" ht="17.25" customHeight="1" x14ac:dyDescent="0.25">
      <c r="A83" s="42" t="s">
        <v>38</v>
      </c>
      <c r="B83" s="42">
        <v>79</v>
      </c>
      <c r="C83" s="43">
        <v>40817096</v>
      </c>
      <c r="D83" s="44">
        <v>41589</v>
      </c>
      <c r="E83" s="42" t="s">
        <v>126</v>
      </c>
      <c r="F83" s="42">
        <v>7</v>
      </c>
      <c r="G83" s="42">
        <v>466.1</v>
      </c>
      <c r="H83" s="42" t="s">
        <v>26</v>
      </c>
      <c r="K83" s="28" t="s">
        <v>137</v>
      </c>
      <c r="L83" s="29">
        <v>7108</v>
      </c>
      <c r="M83" s="28" t="s">
        <v>315</v>
      </c>
      <c r="N83" s="28" t="s">
        <v>38</v>
      </c>
      <c r="O83" s="29">
        <v>1</v>
      </c>
      <c r="P83" s="30">
        <v>40817096</v>
      </c>
      <c r="Q83" s="32">
        <f t="shared" si="2"/>
        <v>0</v>
      </c>
      <c r="R83" s="31">
        <v>41589</v>
      </c>
      <c r="S83" s="28" t="s">
        <v>126</v>
      </c>
      <c r="T83" s="29">
        <v>7</v>
      </c>
      <c r="U83" s="29">
        <v>466.1</v>
      </c>
      <c r="V83" s="6">
        <f t="shared" si="3"/>
        <v>0</v>
      </c>
    </row>
    <row r="84" spans="1:22" s="6" customFormat="1" ht="17.25" customHeight="1" x14ac:dyDescent="0.25">
      <c r="A84" s="42" t="s">
        <v>38</v>
      </c>
      <c r="B84" s="42">
        <v>80</v>
      </c>
      <c r="C84" s="43">
        <v>40817151</v>
      </c>
      <c r="D84" s="44">
        <v>41579</v>
      </c>
      <c r="E84" s="42" t="s">
        <v>126</v>
      </c>
      <c r="F84" s="42">
        <v>6</v>
      </c>
      <c r="G84" s="42">
        <v>466.1</v>
      </c>
      <c r="H84" s="42" t="s">
        <v>85</v>
      </c>
      <c r="K84" s="28" t="s">
        <v>145</v>
      </c>
      <c r="L84" s="29">
        <v>1767</v>
      </c>
      <c r="M84" s="28" t="s">
        <v>316</v>
      </c>
      <c r="N84" s="28" t="s">
        <v>38</v>
      </c>
      <c r="O84" s="29">
        <v>1</v>
      </c>
      <c r="P84" s="30">
        <v>40817151</v>
      </c>
      <c r="Q84" s="32">
        <f t="shared" si="2"/>
        <v>0</v>
      </c>
      <c r="R84" s="31">
        <v>41579</v>
      </c>
      <c r="S84" s="28" t="s">
        <v>126</v>
      </c>
      <c r="T84" s="29">
        <v>6</v>
      </c>
      <c r="U84" s="29">
        <v>466.1</v>
      </c>
      <c r="V84" s="6">
        <f t="shared" si="3"/>
        <v>0</v>
      </c>
    </row>
    <row r="85" spans="1:22" s="6" customFormat="1" ht="17.25" customHeight="1" x14ac:dyDescent="0.25">
      <c r="A85" s="42" t="s">
        <v>38</v>
      </c>
      <c r="B85" s="42">
        <v>81</v>
      </c>
      <c r="C85" s="43">
        <v>40817337</v>
      </c>
      <c r="D85" s="44">
        <v>41579</v>
      </c>
      <c r="E85" s="42" t="s">
        <v>126</v>
      </c>
      <c r="F85" s="42">
        <v>15</v>
      </c>
      <c r="G85" s="42">
        <v>466.1</v>
      </c>
      <c r="H85" s="42" t="s">
        <v>27</v>
      </c>
      <c r="K85" s="28" t="s">
        <v>139</v>
      </c>
      <c r="L85" s="29">
        <v>1801</v>
      </c>
      <c r="M85" s="28" t="s">
        <v>317</v>
      </c>
      <c r="N85" s="28" t="s">
        <v>38</v>
      </c>
      <c r="O85" s="29">
        <v>1</v>
      </c>
      <c r="P85" s="30">
        <v>40817337</v>
      </c>
      <c r="Q85" s="32">
        <f t="shared" si="2"/>
        <v>0</v>
      </c>
      <c r="R85" s="31">
        <v>41579</v>
      </c>
      <c r="S85" s="28" t="s">
        <v>126</v>
      </c>
      <c r="T85" s="29">
        <v>15</v>
      </c>
      <c r="U85" s="29">
        <v>466.1</v>
      </c>
      <c r="V85" s="6">
        <f t="shared" si="3"/>
        <v>0</v>
      </c>
    </row>
    <row r="86" spans="1:22" s="6" customFormat="1" ht="17.25" customHeight="1" x14ac:dyDescent="0.25">
      <c r="A86" s="42" t="s">
        <v>38</v>
      </c>
      <c r="B86" s="42">
        <v>82</v>
      </c>
      <c r="C86" s="43">
        <v>40817359</v>
      </c>
      <c r="D86" s="44">
        <v>41579</v>
      </c>
      <c r="E86" s="42" t="s">
        <v>126</v>
      </c>
      <c r="F86" s="42">
        <v>15</v>
      </c>
      <c r="G86" s="42">
        <v>466.1</v>
      </c>
      <c r="H86" s="42" t="s">
        <v>27</v>
      </c>
      <c r="K86" s="28" t="s">
        <v>139</v>
      </c>
      <c r="L86" s="29">
        <v>1810</v>
      </c>
      <c r="M86" s="28" t="s">
        <v>318</v>
      </c>
      <c r="N86" s="28" t="s">
        <v>38</v>
      </c>
      <c r="O86" s="29">
        <v>1</v>
      </c>
      <c r="P86" s="30">
        <v>40817359</v>
      </c>
      <c r="Q86" s="32">
        <f t="shared" si="2"/>
        <v>0</v>
      </c>
      <c r="R86" s="31">
        <v>41579</v>
      </c>
      <c r="S86" s="28" t="s">
        <v>126</v>
      </c>
      <c r="T86" s="29">
        <v>15</v>
      </c>
      <c r="U86" s="29">
        <v>466.1</v>
      </c>
      <c r="V86" s="6">
        <f t="shared" si="3"/>
        <v>0</v>
      </c>
    </row>
    <row r="87" spans="1:22" s="6" customFormat="1" ht="17.25" customHeight="1" x14ac:dyDescent="0.25">
      <c r="A87" s="42" t="s">
        <v>38</v>
      </c>
      <c r="B87" s="42">
        <v>83</v>
      </c>
      <c r="C87" s="43">
        <v>40817390</v>
      </c>
      <c r="D87" s="44">
        <v>41584</v>
      </c>
      <c r="E87" s="42" t="s">
        <v>73</v>
      </c>
      <c r="F87" s="42">
        <v>15</v>
      </c>
      <c r="G87" s="42">
        <v>466.1</v>
      </c>
      <c r="H87" s="42" t="s">
        <v>116</v>
      </c>
      <c r="K87" s="28" t="s">
        <v>142</v>
      </c>
      <c r="L87" s="29">
        <v>2214</v>
      </c>
      <c r="M87" s="28" t="s">
        <v>319</v>
      </c>
      <c r="N87" s="28" t="s">
        <v>38</v>
      </c>
      <c r="O87" s="29">
        <v>1</v>
      </c>
      <c r="P87" s="30">
        <v>40817390</v>
      </c>
      <c r="Q87" s="32">
        <f t="shared" si="2"/>
        <v>0</v>
      </c>
      <c r="R87" s="31">
        <v>41584</v>
      </c>
      <c r="S87" s="28" t="s">
        <v>73</v>
      </c>
      <c r="T87" s="29">
        <v>15</v>
      </c>
      <c r="U87" s="29">
        <v>466.1</v>
      </c>
      <c r="V87" s="6">
        <f t="shared" si="3"/>
        <v>0</v>
      </c>
    </row>
    <row r="88" spans="1:22" s="6" customFormat="1" ht="17.25" customHeight="1" x14ac:dyDescent="0.25">
      <c r="A88" s="42" t="s">
        <v>38</v>
      </c>
      <c r="B88" s="42">
        <v>84</v>
      </c>
      <c r="C88" s="43">
        <v>40817418</v>
      </c>
      <c r="D88" s="44">
        <v>41583</v>
      </c>
      <c r="E88" s="42" t="s">
        <v>126</v>
      </c>
      <c r="F88" s="42">
        <v>7</v>
      </c>
      <c r="G88" s="42">
        <v>466.1</v>
      </c>
      <c r="H88" s="42" t="s">
        <v>59</v>
      </c>
      <c r="K88" s="28" t="s">
        <v>137</v>
      </c>
      <c r="L88" s="29">
        <v>7107</v>
      </c>
      <c r="M88" s="28" t="s">
        <v>320</v>
      </c>
      <c r="N88" s="28" t="s">
        <v>38</v>
      </c>
      <c r="O88" s="29">
        <v>1</v>
      </c>
      <c r="P88" s="30">
        <v>40817418</v>
      </c>
      <c r="Q88" s="32">
        <f t="shared" si="2"/>
        <v>0</v>
      </c>
      <c r="R88" s="31">
        <v>41583</v>
      </c>
      <c r="S88" s="28" t="s">
        <v>126</v>
      </c>
      <c r="T88" s="29">
        <v>7</v>
      </c>
      <c r="U88" s="29">
        <v>466.1</v>
      </c>
      <c r="V88" s="6">
        <f t="shared" si="3"/>
        <v>0</v>
      </c>
    </row>
    <row r="89" spans="1:22" s="6" customFormat="1" ht="17.25" customHeight="1" x14ac:dyDescent="0.25">
      <c r="A89" s="42" t="s">
        <v>38</v>
      </c>
      <c r="B89" s="42">
        <v>85</v>
      </c>
      <c r="C89" s="43">
        <v>40817442</v>
      </c>
      <c r="D89" s="44">
        <v>41597</v>
      </c>
      <c r="E89" s="42" t="s">
        <v>126</v>
      </c>
      <c r="F89" s="42">
        <v>5</v>
      </c>
      <c r="G89" s="42">
        <v>4300.1000000000004</v>
      </c>
      <c r="H89" s="42" t="s">
        <v>12</v>
      </c>
      <c r="K89" s="28" t="s">
        <v>142</v>
      </c>
      <c r="L89" s="29">
        <v>2227</v>
      </c>
      <c r="M89" s="28" t="s">
        <v>321</v>
      </c>
      <c r="N89" s="28" t="s">
        <v>38</v>
      </c>
      <c r="O89" s="29">
        <v>1</v>
      </c>
      <c r="P89" s="30">
        <v>40817442</v>
      </c>
      <c r="Q89" s="32">
        <f t="shared" si="2"/>
        <v>0</v>
      </c>
      <c r="R89" s="31">
        <v>41597</v>
      </c>
      <c r="S89" s="28" t="s">
        <v>126</v>
      </c>
      <c r="T89" s="29">
        <v>5</v>
      </c>
      <c r="U89" s="29">
        <v>4300.1000000000004</v>
      </c>
      <c r="V89" s="6">
        <f t="shared" si="3"/>
        <v>0</v>
      </c>
    </row>
    <row r="90" spans="1:22" s="6" customFormat="1" ht="17.25" customHeight="1" x14ac:dyDescent="0.25">
      <c r="A90" s="42" t="s">
        <v>38</v>
      </c>
      <c r="B90" s="42">
        <v>86</v>
      </c>
      <c r="C90" s="43">
        <v>40817974</v>
      </c>
      <c r="D90" s="44">
        <v>41599</v>
      </c>
      <c r="E90" s="42" t="s">
        <v>48</v>
      </c>
      <c r="F90" s="42">
        <v>10</v>
      </c>
      <c r="G90" s="42">
        <v>466.1</v>
      </c>
      <c r="H90" s="42" t="s">
        <v>51</v>
      </c>
      <c r="K90" s="28" t="s">
        <v>142</v>
      </c>
      <c r="L90" s="29">
        <v>2219</v>
      </c>
      <c r="M90" s="28" t="s">
        <v>322</v>
      </c>
      <c r="N90" s="28" t="s">
        <v>38</v>
      </c>
      <c r="O90" s="29">
        <v>1</v>
      </c>
      <c r="P90" s="30">
        <v>40817974</v>
      </c>
      <c r="Q90" s="32">
        <f t="shared" si="2"/>
        <v>0</v>
      </c>
      <c r="R90" s="31">
        <v>41599</v>
      </c>
      <c r="S90" s="28" t="s">
        <v>48</v>
      </c>
      <c r="T90" s="29">
        <v>10</v>
      </c>
      <c r="U90" s="29">
        <v>466.1</v>
      </c>
      <c r="V90" s="6">
        <f t="shared" si="3"/>
        <v>0</v>
      </c>
    </row>
    <row r="91" spans="1:22" s="6" customFormat="1" ht="17.25" customHeight="1" x14ac:dyDescent="0.25">
      <c r="A91" s="42" t="s">
        <v>38</v>
      </c>
      <c r="B91" s="42">
        <v>87</v>
      </c>
      <c r="C91" s="43">
        <v>40818033</v>
      </c>
      <c r="D91" s="44">
        <v>41591</v>
      </c>
      <c r="E91" s="42" t="s">
        <v>73</v>
      </c>
      <c r="F91" s="42">
        <v>50</v>
      </c>
      <c r="G91" s="42">
        <v>43001</v>
      </c>
      <c r="H91" s="42" t="s">
        <v>75</v>
      </c>
      <c r="K91" s="28" t="s">
        <v>141</v>
      </c>
      <c r="L91" s="29">
        <v>2293</v>
      </c>
      <c r="M91" s="28" t="s">
        <v>323</v>
      </c>
      <c r="N91" s="28" t="s">
        <v>38</v>
      </c>
      <c r="O91" s="29">
        <v>1</v>
      </c>
      <c r="P91" s="30">
        <v>40818033</v>
      </c>
      <c r="Q91" s="32">
        <f t="shared" si="2"/>
        <v>0</v>
      </c>
      <c r="R91" s="31">
        <v>41591</v>
      </c>
      <c r="S91" s="28" t="s">
        <v>73</v>
      </c>
      <c r="T91" s="29">
        <v>50</v>
      </c>
      <c r="U91" s="29">
        <v>43001</v>
      </c>
      <c r="V91" s="6">
        <f t="shared" si="3"/>
        <v>0</v>
      </c>
    </row>
    <row r="92" spans="1:22" s="6" customFormat="1" ht="17.25" customHeight="1" x14ac:dyDescent="0.25">
      <c r="A92" s="42" t="s">
        <v>38</v>
      </c>
      <c r="B92" s="42">
        <v>88</v>
      </c>
      <c r="C92" s="43">
        <v>40818069</v>
      </c>
      <c r="D92" s="44">
        <v>41604</v>
      </c>
      <c r="E92" s="42" t="s">
        <v>126</v>
      </c>
      <c r="F92" s="42">
        <v>5</v>
      </c>
      <c r="G92" s="42">
        <v>4300.1000000000004</v>
      </c>
      <c r="H92" s="42" t="s">
        <v>15</v>
      </c>
      <c r="K92" s="28" t="s">
        <v>139</v>
      </c>
      <c r="L92" s="29">
        <v>1812</v>
      </c>
      <c r="M92" s="28" t="s">
        <v>324</v>
      </c>
      <c r="N92" s="28" t="s">
        <v>38</v>
      </c>
      <c r="O92" s="29">
        <v>1</v>
      </c>
      <c r="P92" s="30">
        <v>40818069</v>
      </c>
      <c r="Q92" s="32">
        <f t="shared" si="2"/>
        <v>0</v>
      </c>
      <c r="R92" s="31">
        <v>41604</v>
      </c>
      <c r="S92" s="28" t="s">
        <v>126</v>
      </c>
      <c r="T92" s="29">
        <v>5</v>
      </c>
      <c r="U92" s="29">
        <v>4300.1000000000004</v>
      </c>
      <c r="V92" s="6">
        <f t="shared" si="3"/>
        <v>0</v>
      </c>
    </row>
    <row r="93" spans="1:22" s="6" customFormat="1" ht="17.25" customHeight="1" x14ac:dyDescent="0.25">
      <c r="A93" s="42" t="s">
        <v>38</v>
      </c>
      <c r="B93" s="42">
        <v>89</v>
      </c>
      <c r="C93" s="43">
        <v>40818427</v>
      </c>
      <c r="D93" s="44">
        <v>41584</v>
      </c>
      <c r="E93" s="42" t="s">
        <v>126</v>
      </c>
      <c r="F93" s="42">
        <v>50</v>
      </c>
      <c r="G93" s="42">
        <v>43001</v>
      </c>
      <c r="H93" s="42" t="s">
        <v>8</v>
      </c>
      <c r="K93" s="28" t="s">
        <v>137</v>
      </c>
      <c r="L93" s="29">
        <v>7100</v>
      </c>
      <c r="M93" s="28" t="s">
        <v>325</v>
      </c>
      <c r="N93" s="28" t="s">
        <v>38</v>
      </c>
      <c r="O93" s="29">
        <v>1</v>
      </c>
      <c r="P93" s="30">
        <v>40818427</v>
      </c>
      <c r="Q93" s="32">
        <f t="shared" si="2"/>
        <v>0</v>
      </c>
      <c r="R93" s="31">
        <v>41584</v>
      </c>
      <c r="S93" s="28" t="s">
        <v>126</v>
      </c>
      <c r="T93" s="29">
        <v>50</v>
      </c>
      <c r="U93" s="29">
        <v>43001</v>
      </c>
      <c r="V93" s="6">
        <f t="shared" si="3"/>
        <v>0</v>
      </c>
    </row>
    <row r="94" spans="1:22" s="6" customFormat="1" ht="17.25" customHeight="1" x14ac:dyDescent="0.25">
      <c r="A94" s="42" t="s">
        <v>38</v>
      </c>
      <c r="B94" s="42">
        <v>90</v>
      </c>
      <c r="C94" s="43">
        <v>40818453</v>
      </c>
      <c r="D94" s="44">
        <v>41584</v>
      </c>
      <c r="E94" s="42" t="s">
        <v>126</v>
      </c>
      <c r="F94" s="42">
        <v>7</v>
      </c>
      <c r="G94" s="42">
        <v>466.1</v>
      </c>
      <c r="H94" s="42" t="s">
        <v>2</v>
      </c>
      <c r="K94" s="28" t="s">
        <v>137</v>
      </c>
      <c r="L94" s="29">
        <v>7118</v>
      </c>
      <c r="M94" s="28" t="s">
        <v>326</v>
      </c>
      <c r="N94" s="28" t="s">
        <v>38</v>
      </c>
      <c r="O94" s="29">
        <v>1</v>
      </c>
      <c r="P94" s="30">
        <v>40818453</v>
      </c>
      <c r="Q94" s="32">
        <f t="shared" si="2"/>
        <v>0</v>
      </c>
      <c r="R94" s="31">
        <v>41584</v>
      </c>
      <c r="S94" s="28" t="s">
        <v>126</v>
      </c>
      <c r="T94" s="29">
        <v>7</v>
      </c>
      <c r="U94" s="29">
        <v>466.1</v>
      </c>
      <c r="V94" s="6">
        <f t="shared" si="3"/>
        <v>0</v>
      </c>
    </row>
    <row r="95" spans="1:22" s="6" customFormat="1" ht="17.25" customHeight="1" x14ac:dyDescent="0.25">
      <c r="A95" s="42" t="s">
        <v>38</v>
      </c>
      <c r="B95" s="42">
        <v>91</v>
      </c>
      <c r="C95" s="43">
        <v>40818488</v>
      </c>
      <c r="D95" s="44">
        <v>41585</v>
      </c>
      <c r="E95" s="42" t="s">
        <v>48</v>
      </c>
      <c r="F95" s="42">
        <v>12</v>
      </c>
      <c r="G95" s="42">
        <v>466.1</v>
      </c>
      <c r="H95" s="42" t="s">
        <v>24</v>
      </c>
      <c r="K95" s="28" t="s">
        <v>137</v>
      </c>
      <c r="L95" s="29">
        <v>7128</v>
      </c>
      <c r="M95" s="28" t="s">
        <v>327</v>
      </c>
      <c r="N95" s="28" t="s">
        <v>38</v>
      </c>
      <c r="O95" s="29">
        <v>1</v>
      </c>
      <c r="P95" s="30">
        <v>40818488</v>
      </c>
      <c r="Q95" s="32">
        <f t="shared" si="2"/>
        <v>0</v>
      </c>
      <c r="R95" s="31">
        <v>41585</v>
      </c>
      <c r="S95" s="28" t="s">
        <v>48</v>
      </c>
      <c r="T95" s="29">
        <v>12</v>
      </c>
      <c r="U95" s="29">
        <v>466.1</v>
      </c>
      <c r="V95" s="6">
        <f t="shared" si="3"/>
        <v>0</v>
      </c>
    </row>
    <row r="96" spans="1:22" s="6" customFormat="1" ht="17.25" customHeight="1" x14ac:dyDescent="0.25">
      <c r="A96" s="42" t="s">
        <v>38</v>
      </c>
      <c r="B96" s="42">
        <v>92</v>
      </c>
      <c r="C96" s="43">
        <v>40818501</v>
      </c>
      <c r="D96" s="44">
        <v>41585</v>
      </c>
      <c r="E96" s="42" t="s">
        <v>48</v>
      </c>
      <c r="F96" s="42">
        <v>5</v>
      </c>
      <c r="G96" s="42">
        <v>466.1</v>
      </c>
      <c r="H96" s="42" t="s">
        <v>24</v>
      </c>
      <c r="K96" s="28" t="s">
        <v>137</v>
      </c>
      <c r="L96" s="29">
        <v>7129</v>
      </c>
      <c r="M96" s="28" t="s">
        <v>328</v>
      </c>
      <c r="N96" s="28" t="s">
        <v>38</v>
      </c>
      <c r="O96" s="29">
        <v>1</v>
      </c>
      <c r="P96" s="30">
        <v>40818501</v>
      </c>
      <c r="Q96" s="32">
        <f t="shared" si="2"/>
        <v>0</v>
      </c>
      <c r="R96" s="31">
        <v>41585</v>
      </c>
      <c r="S96" s="28" t="s">
        <v>48</v>
      </c>
      <c r="T96" s="29">
        <v>5</v>
      </c>
      <c r="U96" s="29">
        <v>466.1</v>
      </c>
      <c r="V96" s="6">
        <f t="shared" si="3"/>
        <v>0</v>
      </c>
    </row>
    <row r="97" spans="1:22" s="6" customFormat="1" ht="17.25" customHeight="1" x14ac:dyDescent="0.25">
      <c r="A97" s="42" t="s">
        <v>38</v>
      </c>
      <c r="B97" s="42">
        <v>93</v>
      </c>
      <c r="C97" s="43">
        <v>40818514</v>
      </c>
      <c r="D97" s="44">
        <v>41584</v>
      </c>
      <c r="E97" s="42" t="s">
        <v>126</v>
      </c>
      <c r="F97" s="42">
        <v>7</v>
      </c>
      <c r="G97" s="42">
        <v>466.1</v>
      </c>
      <c r="H97" s="42" t="s">
        <v>28</v>
      </c>
      <c r="K97" s="28" t="s">
        <v>137</v>
      </c>
      <c r="L97" s="29">
        <v>7125</v>
      </c>
      <c r="M97" s="28" t="s">
        <v>329</v>
      </c>
      <c r="N97" s="28" t="s">
        <v>38</v>
      </c>
      <c r="O97" s="29">
        <v>1</v>
      </c>
      <c r="P97" s="30">
        <v>40818514</v>
      </c>
      <c r="Q97" s="32">
        <f t="shared" si="2"/>
        <v>0</v>
      </c>
      <c r="R97" s="31">
        <v>41584</v>
      </c>
      <c r="S97" s="28" t="s">
        <v>126</v>
      </c>
      <c r="T97" s="29">
        <v>7</v>
      </c>
      <c r="U97" s="29">
        <v>466.1</v>
      </c>
      <c r="V97" s="6">
        <f t="shared" si="3"/>
        <v>0</v>
      </c>
    </row>
    <row r="98" spans="1:22" s="6" customFormat="1" ht="17.25" customHeight="1" x14ac:dyDescent="0.25">
      <c r="A98" s="42" t="s">
        <v>38</v>
      </c>
      <c r="B98" s="42">
        <v>94</v>
      </c>
      <c r="C98" s="43">
        <v>40818520</v>
      </c>
      <c r="D98" s="44">
        <v>41583</v>
      </c>
      <c r="E98" s="42" t="s">
        <v>48</v>
      </c>
      <c r="F98" s="42">
        <v>7</v>
      </c>
      <c r="G98" s="42">
        <v>466.1</v>
      </c>
      <c r="H98" s="42" t="s">
        <v>21</v>
      </c>
      <c r="K98" s="28" t="s">
        <v>137</v>
      </c>
      <c r="L98" s="29">
        <v>7126</v>
      </c>
      <c r="M98" s="28" t="s">
        <v>330</v>
      </c>
      <c r="N98" s="28" t="s">
        <v>38</v>
      </c>
      <c r="O98" s="29">
        <v>1</v>
      </c>
      <c r="P98" s="30">
        <v>40818520</v>
      </c>
      <c r="Q98" s="32">
        <f t="shared" si="2"/>
        <v>0</v>
      </c>
      <c r="R98" s="31">
        <v>41583</v>
      </c>
      <c r="S98" s="28" t="s">
        <v>48</v>
      </c>
      <c r="T98" s="29">
        <v>7</v>
      </c>
      <c r="U98" s="29">
        <v>466.1</v>
      </c>
      <c r="V98" s="6">
        <f t="shared" si="3"/>
        <v>0</v>
      </c>
    </row>
    <row r="99" spans="1:22" s="6" customFormat="1" ht="17.25" customHeight="1" x14ac:dyDescent="0.25">
      <c r="A99" s="42" t="s">
        <v>38</v>
      </c>
      <c r="B99" s="42">
        <v>95</v>
      </c>
      <c r="C99" s="43">
        <v>40818691</v>
      </c>
      <c r="D99" s="44">
        <v>41596</v>
      </c>
      <c r="E99" s="42" t="s">
        <v>126</v>
      </c>
      <c r="F99" s="42">
        <v>15</v>
      </c>
      <c r="G99" s="42">
        <v>466.1</v>
      </c>
      <c r="H99" s="42" t="s">
        <v>2</v>
      </c>
      <c r="K99" s="28" t="s">
        <v>137</v>
      </c>
      <c r="L99" s="29">
        <v>7075</v>
      </c>
      <c r="M99" s="28" t="s">
        <v>331</v>
      </c>
      <c r="N99" s="28" t="s">
        <v>38</v>
      </c>
      <c r="O99" s="29">
        <v>1</v>
      </c>
      <c r="P99" s="30">
        <v>40818691</v>
      </c>
      <c r="Q99" s="32">
        <f t="shared" si="2"/>
        <v>0</v>
      </c>
      <c r="R99" s="31">
        <v>41596</v>
      </c>
      <c r="S99" s="28" t="s">
        <v>126</v>
      </c>
      <c r="T99" s="29">
        <v>15</v>
      </c>
      <c r="U99" s="29">
        <v>466.1</v>
      </c>
      <c r="V99" s="6">
        <f t="shared" si="3"/>
        <v>0</v>
      </c>
    </row>
    <row r="100" spans="1:22" s="6" customFormat="1" ht="17.25" customHeight="1" x14ac:dyDescent="0.25">
      <c r="A100" s="42" t="s">
        <v>38</v>
      </c>
      <c r="B100" s="42">
        <v>96</v>
      </c>
      <c r="C100" s="43">
        <v>40818811</v>
      </c>
      <c r="D100" s="44">
        <v>41603</v>
      </c>
      <c r="E100" s="42" t="s">
        <v>126</v>
      </c>
      <c r="F100" s="42">
        <v>474</v>
      </c>
      <c r="G100" s="42">
        <v>47860</v>
      </c>
      <c r="H100" s="42" t="s">
        <v>28</v>
      </c>
      <c r="K100" s="28" t="s">
        <v>137</v>
      </c>
      <c r="L100" s="29">
        <v>7171</v>
      </c>
      <c r="M100" s="28" t="s">
        <v>332</v>
      </c>
      <c r="N100" s="28" t="s">
        <v>38</v>
      </c>
      <c r="O100" s="29">
        <v>1</v>
      </c>
      <c r="P100" s="30">
        <v>40818811</v>
      </c>
      <c r="Q100" s="32">
        <f t="shared" si="2"/>
        <v>0</v>
      </c>
      <c r="R100" s="31">
        <v>41603</v>
      </c>
      <c r="S100" s="28" t="s">
        <v>126</v>
      </c>
      <c r="T100" s="29">
        <v>474</v>
      </c>
      <c r="U100" s="29">
        <v>47860</v>
      </c>
      <c r="V100" s="6">
        <f t="shared" si="3"/>
        <v>0</v>
      </c>
    </row>
    <row r="101" spans="1:22" s="6" customFormat="1" ht="17.25" customHeight="1" x14ac:dyDescent="0.25">
      <c r="A101" s="42" t="s">
        <v>38</v>
      </c>
      <c r="B101" s="42">
        <v>97</v>
      </c>
      <c r="C101" s="43">
        <v>40818920</v>
      </c>
      <c r="D101" s="44">
        <v>41583</v>
      </c>
      <c r="E101" s="42" t="s">
        <v>126</v>
      </c>
      <c r="F101" s="42">
        <v>15</v>
      </c>
      <c r="G101" s="42">
        <v>466.1</v>
      </c>
      <c r="H101" s="42" t="s">
        <v>27</v>
      </c>
      <c r="K101" s="28" t="s">
        <v>139</v>
      </c>
      <c r="L101" s="29">
        <v>1808</v>
      </c>
      <c r="M101" s="28" t="s">
        <v>333</v>
      </c>
      <c r="N101" s="28" t="s">
        <v>38</v>
      </c>
      <c r="O101" s="29">
        <v>1</v>
      </c>
      <c r="P101" s="30">
        <v>40818920</v>
      </c>
      <c r="Q101" s="32">
        <f t="shared" si="2"/>
        <v>0</v>
      </c>
      <c r="R101" s="31">
        <v>41583</v>
      </c>
      <c r="S101" s="28" t="s">
        <v>126</v>
      </c>
      <c r="T101" s="29">
        <v>15</v>
      </c>
      <c r="U101" s="29">
        <v>466.1</v>
      </c>
      <c r="V101" s="6">
        <f t="shared" si="3"/>
        <v>0</v>
      </c>
    </row>
    <row r="102" spans="1:22" s="6" customFormat="1" ht="17.25" customHeight="1" x14ac:dyDescent="0.25">
      <c r="A102" s="42" t="s">
        <v>38</v>
      </c>
      <c r="B102" s="42">
        <v>98</v>
      </c>
      <c r="C102" s="43">
        <v>40818944</v>
      </c>
      <c r="D102" s="44">
        <v>41592</v>
      </c>
      <c r="E102" s="42" t="s">
        <v>126</v>
      </c>
      <c r="F102" s="42">
        <v>9</v>
      </c>
      <c r="G102" s="42">
        <v>466.1</v>
      </c>
      <c r="H102" s="42" t="s">
        <v>12</v>
      </c>
      <c r="K102" s="28" t="s">
        <v>142</v>
      </c>
      <c r="L102" s="29">
        <v>2229</v>
      </c>
      <c r="M102" s="28" t="s">
        <v>334</v>
      </c>
      <c r="N102" s="28" t="s">
        <v>38</v>
      </c>
      <c r="O102" s="29">
        <v>1</v>
      </c>
      <c r="P102" s="30">
        <v>40818944</v>
      </c>
      <c r="Q102" s="32">
        <f t="shared" si="2"/>
        <v>0</v>
      </c>
      <c r="R102" s="31">
        <v>41592</v>
      </c>
      <c r="S102" s="28" t="s">
        <v>126</v>
      </c>
      <c r="T102" s="29">
        <v>9</v>
      </c>
      <c r="U102" s="29">
        <v>466.1</v>
      </c>
      <c r="V102" s="6">
        <f t="shared" si="3"/>
        <v>0</v>
      </c>
    </row>
    <row r="103" spans="1:22" s="6" customFormat="1" ht="17.25" customHeight="1" x14ac:dyDescent="0.25">
      <c r="A103" s="42" t="s">
        <v>38</v>
      </c>
      <c r="B103" s="42">
        <v>99</v>
      </c>
      <c r="C103" s="43">
        <v>40818995</v>
      </c>
      <c r="D103" s="44">
        <v>41584</v>
      </c>
      <c r="E103" s="42" t="s">
        <v>126</v>
      </c>
      <c r="F103" s="42">
        <v>15</v>
      </c>
      <c r="G103" s="42">
        <v>466.1</v>
      </c>
      <c r="H103" s="42" t="s">
        <v>77</v>
      </c>
      <c r="K103" s="28" t="s">
        <v>145</v>
      </c>
      <c r="L103" s="29">
        <v>1768</v>
      </c>
      <c r="M103" s="28" t="s">
        <v>335</v>
      </c>
      <c r="N103" s="28" t="s">
        <v>38</v>
      </c>
      <c r="O103" s="29">
        <v>1</v>
      </c>
      <c r="P103" s="30">
        <v>40818995</v>
      </c>
      <c r="Q103" s="32">
        <f t="shared" si="2"/>
        <v>0</v>
      </c>
      <c r="R103" s="31">
        <v>41584</v>
      </c>
      <c r="S103" s="28" t="s">
        <v>126</v>
      </c>
      <c r="T103" s="29">
        <v>15</v>
      </c>
      <c r="U103" s="29">
        <v>466.1</v>
      </c>
      <c r="V103" s="6">
        <f t="shared" si="3"/>
        <v>0</v>
      </c>
    </row>
    <row r="104" spans="1:22" s="6" customFormat="1" ht="17.25" customHeight="1" x14ac:dyDescent="0.25">
      <c r="A104" s="42" t="s">
        <v>38</v>
      </c>
      <c r="B104" s="42">
        <v>100</v>
      </c>
      <c r="C104" s="43">
        <v>40818996</v>
      </c>
      <c r="D104" s="44">
        <v>41583</v>
      </c>
      <c r="E104" s="42" t="s">
        <v>126</v>
      </c>
      <c r="F104" s="42">
        <v>15</v>
      </c>
      <c r="G104" s="42">
        <v>466.1</v>
      </c>
      <c r="H104" s="42" t="s">
        <v>12</v>
      </c>
      <c r="K104" s="28" t="s">
        <v>142</v>
      </c>
      <c r="L104" s="29">
        <v>2221</v>
      </c>
      <c r="M104" s="28" t="s">
        <v>336</v>
      </c>
      <c r="N104" s="28" t="s">
        <v>38</v>
      </c>
      <c r="O104" s="29">
        <v>1</v>
      </c>
      <c r="P104" s="30">
        <v>40818996</v>
      </c>
      <c r="Q104" s="32">
        <f t="shared" si="2"/>
        <v>0</v>
      </c>
      <c r="R104" s="31">
        <v>41583</v>
      </c>
      <c r="S104" s="28" t="s">
        <v>126</v>
      </c>
      <c r="T104" s="29">
        <v>15</v>
      </c>
      <c r="U104" s="29">
        <v>466.1</v>
      </c>
      <c r="V104" s="6">
        <f t="shared" si="3"/>
        <v>0</v>
      </c>
    </row>
    <row r="105" spans="1:22" s="6" customFormat="1" ht="17.25" customHeight="1" x14ac:dyDescent="0.25">
      <c r="A105" s="42" t="s">
        <v>38</v>
      </c>
      <c r="B105" s="42">
        <v>101</v>
      </c>
      <c r="C105" s="43">
        <v>40819044</v>
      </c>
      <c r="D105" s="44">
        <v>41583</v>
      </c>
      <c r="E105" s="42" t="s">
        <v>126</v>
      </c>
      <c r="F105" s="42">
        <v>10</v>
      </c>
      <c r="G105" s="42">
        <v>466.1</v>
      </c>
      <c r="H105" s="42" t="s">
        <v>28</v>
      </c>
      <c r="K105" s="28" t="s">
        <v>137</v>
      </c>
      <c r="L105" s="29">
        <v>7137</v>
      </c>
      <c r="M105" s="28" t="s">
        <v>337</v>
      </c>
      <c r="N105" s="28" t="s">
        <v>38</v>
      </c>
      <c r="O105" s="29">
        <v>1</v>
      </c>
      <c r="P105" s="30">
        <v>40819044</v>
      </c>
      <c r="Q105" s="32">
        <f t="shared" si="2"/>
        <v>0</v>
      </c>
      <c r="R105" s="31">
        <v>41583</v>
      </c>
      <c r="S105" s="28" t="s">
        <v>126</v>
      </c>
      <c r="T105" s="29">
        <v>10</v>
      </c>
      <c r="U105" s="29">
        <v>466.1</v>
      </c>
      <c r="V105" s="6">
        <f t="shared" si="3"/>
        <v>0</v>
      </c>
    </row>
    <row r="106" spans="1:22" s="6" customFormat="1" ht="17.25" customHeight="1" x14ac:dyDescent="0.25">
      <c r="A106" s="42" t="s">
        <v>38</v>
      </c>
      <c r="B106" s="42">
        <v>102</v>
      </c>
      <c r="C106" s="43">
        <v>40819079</v>
      </c>
      <c r="D106" s="44">
        <v>41585</v>
      </c>
      <c r="E106" s="42" t="s">
        <v>126</v>
      </c>
      <c r="F106" s="42">
        <v>14</v>
      </c>
      <c r="G106" s="42">
        <v>466.1</v>
      </c>
      <c r="H106" s="42" t="s">
        <v>17</v>
      </c>
      <c r="K106" s="28" t="s">
        <v>137</v>
      </c>
      <c r="L106" s="29">
        <v>7099</v>
      </c>
      <c r="M106" s="28" t="s">
        <v>338</v>
      </c>
      <c r="N106" s="28" t="s">
        <v>38</v>
      </c>
      <c r="O106" s="29">
        <v>1</v>
      </c>
      <c r="P106" s="30">
        <v>40819079</v>
      </c>
      <c r="Q106" s="32">
        <f t="shared" si="2"/>
        <v>0</v>
      </c>
      <c r="R106" s="31">
        <v>41585</v>
      </c>
      <c r="S106" s="28" t="s">
        <v>126</v>
      </c>
      <c r="T106" s="29">
        <v>14</v>
      </c>
      <c r="U106" s="29">
        <v>466.1</v>
      </c>
      <c r="V106" s="6">
        <f t="shared" si="3"/>
        <v>0</v>
      </c>
    </row>
    <row r="107" spans="1:22" s="6" customFormat="1" ht="17.25" customHeight="1" x14ac:dyDescent="0.25">
      <c r="A107" s="42" t="s">
        <v>38</v>
      </c>
      <c r="B107" s="42">
        <v>103</v>
      </c>
      <c r="C107" s="43">
        <v>40819248</v>
      </c>
      <c r="D107" s="44">
        <v>41583</v>
      </c>
      <c r="E107" s="42" t="s">
        <v>126</v>
      </c>
      <c r="F107" s="42">
        <v>7</v>
      </c>
      <c r="G107" s="42">
        <v>466.1</v>
      </c>
      <c r="H107" s="42" t="s">
        <v>5</v>
      </c>
      <c r="K107" s="28" t="s">
        <v>141</v>
      </c>
      <c r="L107" s="29">
        <v>2295</v>
      </c>
      <c r="M107" s="28" t="s">
        <v>339</v>
      </c>
      <c r="N107" s="28" t="s">
        <v>38</v>
      </c>
      <c r="O107" s="29">
        <v>1</v>
      </c>
      <c r="P107" s="30">
        <v>40819248</v>
      </c>
      <c r="Q107" s="32">
        <f t="shared" si="2"/>
        <v>0</v>
      </c>
      <c r="R107" s="31">
        <v>41583</v>
      </c>
      <c r="S107" s="28" t="s">
        <v>126</v>
      </c>
      <c r="T107" s="29">
        <v>7</v>
      </c>
      <c r="U107" s="29">
        <v>466.1</v>
      </c>
      <c r="V107" s="6">
        <f t="shared" si="3"/>
        <v>0</v>
      </c>
    </row>
    <row r="108" spans="1:22" s="6" customFormat="1" ht="17.25" customHeight="1" x14ac:dyDescent="0.25">
      <c r="A108" s="42" t="s">
        <v>38</v>
      </c>
      <c r="B108" s="42">
        <v>104</v>
      </c>
      <c r="C108" s="43">
        <v>40819483</v>
      </c>
      <c r="D108" s="44">
        <v>41584</v>
      </c>
      <c r="E108" s="42" t="s">
        <v>126</v>
      </c>
      <c r="F108" s="42">
        <v>14</v>
      </c>
      <c r="G108" s="42">
        <v>466.1</v>
      </c>
      <c r="H108" s="42" t="s">
        <v>26</v>
      </c>
      <c r="K108" s="28" t="s">
        <v>137</v>
      </c>
      <c r="L108" s="29">
        <v>7105</v>
      </c>
      <c r="M108" s="28" t="s">
        <v>340</v>
      </c>
      <c r="N108" s="28" t="s">
        <v>38</v>
      </c>
      <c r="O108" s="29">
        <v>1</v>
      </c>
      <c r="P108" s="30">
        <v>40819483</v>
      </c>
      <c r="Q108" s="32">
        <f t="shared" si="2"/>
        <v>0</v>
      </c>
      <c r="R108" s="31">
        <v>41584</v>
      </c>
      <c r="S108" s="28" t="s">
        <v>126</v>
      </c>
      <c r="T108" s="29">
        <v>14</v>
      </c>
      <c r="U108" s="29">
        <v>466.1</v>
      </c>
      <c r="V108" s="6">
        <f t="shared" si="3"/>
        <v>0</v>
      </c>
    </row>
    <row r="109" spans="1:22" s="6" customFormat="1" ht="17.25" customHeight="1" x14ac:dyDescent="0.25">
      <c r="A109" s="42" t="s">
        <v>38</v>
      </c>
      <c r="B109" s="42">
        <v>105</v>
      </c>
      <c r="C109" s="43">
        <v>40819523</v>
      </c>
      <c r="D109" s="44">
        <v>41592</v>
      </c>
      <c r="E109" s="42" t="s">
        <v>126</v>
      </c>
      <c r="F109" s="42">
        <v>15</v>
      </c>
      <c r="G109" s="42">
        <v>466.1</v>
      </c>
      <c r="H109" s="42" t="s">
        <v>24</v>
      </c>
      <c r="K109" s="28" t="s">
        <v>137</v>
      </c>
      <c r="L109" s="29">
        <v>7114</v>
      </c>
      <c r="M109" s="28" t="s">
        <v>341</v>
      </c>
      <c r="N109" s="28" t="s">
        <v>38</v>
      </c>
      <c r="O109" s="29">
        <v>1</v>
      </c>
      <c r="P109" s="30">
        <v>40819523</v>
      </c>
      <c r="Q109" s="32">
        <f t="shared" si="2"/>
        <v>0</v>
      </c>
      <c r="R109" s="31">
        <v>41592</v>
      </c>
      <c r="S109" s="28" t="s">
        <v>126</v>
      </c>
      <c r="T109" s="29">
        <v>15</v>
      </c>
      <c r="U109" s="29">
        <v>466.1</v>
      </c>
      <c r="V109" s="6">
        <f t="shared" si="3"/>
        <v>0</v>
      </c>
    </row>
    <row r="110" spans="1:22" s="6" customFormat="1" ht="17.25" customHeight="1" x14ac:dyDescent="0.25">
      <c r="A110" s="42" t="s">
        <v>38</v>
      </c>
      <c r="B110" s="42">
        <v>106</v>
      </c>
      <c r="C110" s="43">
        <v>40819558</v>
      </c>
      <c r="D110" s="44">
        <v>41586</v>
      </c>
      <c r="E110" s="42" t="s">
        <v>126</v>
      </c>
      <c r="F110" s="42">
        <v>7</v>
      </c>
      <c r="G110" s="42">
        <v>466.1</v>
      </c>
      <c r="H110" s="42" t="s">
        <v>24</v>
      </c>
      <c r="K110" s="28" t="s">
        <v>137</v>
      </c>
      <c r="L110" s="29">
        <v>7146</v>
      </c>
      <c r="M110" s="28" t="s">
        <v>342</v>
      </c>
      <c r="N110" s="28" t="s">
        <v>38</v>
      </c>
      <c r="O110" s="29">
        <v>1</v>
      </c>
      <c r="P110" s="30">
        <v>40819558</v>
      </c>
      <c r="Q110" s="32">
        <f t="shared" si="2"/>
        <v>0</v>
      </c>
      <c r="R110" s="31">
        <v>41586</v>
      </c>
      <c r="S110" s="28" t="s">
        <v>126</v>
      </c>
      <c r="T110" s="29">
        <v>7</v>
      </c>
      <c r="U110" s="29">
        <v>466.1</v>
      </c>
      <c r="V110" s="6">
        <f t="shared" si="3"/>
        <v>0</v>
      </c>
    </row>
    <row r="111" spans="1:22" s="6" customFormat="1" ht="17.25" customHeight="1" x14ac:dyDescent="0.25">
      <c r="A111" s="42" t="s">
        <v>38</v>
      </c>
      <c r="B111" s="42">
        <v>107</v>
      </c>
      <c r="C111" s="43">
        <v>40819653</v>
      </c>
      <c r="D111" s="44">
        <v>41584</v>
      </c>
      <c r="E111" s="42" t="s">
        <v>126</v>
      </c>
      <c r="F111" s="42">
        <v>5</v>
      </c>
      <c r="G111" s="42">
        <v>466.1</v>
      </c>
      <c r="H111" s="42" t="s">
        <v>13</v>
      </c>
      <c r="K111" s="28" t="s">
        <v>137</v>
      </c>
      <c r="L111" s="29">
        <v>7144</v>
      </c>
      <c r="M111" s="28" t="s">
        <v>343</v>
      </c>
      <c r="N111" s="28" t="s">
        <v>38</v>
      </c>
      <c r="O111" s="29">
        <v>1</v>
      </c>
      <c r="P111" s="30">
        <v>40819653</v>
      </c>
      <c r="Q111" s="32">
        <f t="shared" si="2"/>
        <v>0</v>
      </c>
      <c r="R111" s="31">
        <v>41584</v>
      </c>
      <c r="S111" s="28" t="s">
        <v>126</v>
      </c>
      <c r="T111" s="29">
        <v>5</v>
      </c>
      <c r="U111" s="29">
        <v>466.1</v>
      </c>
      <c r="V111" s="6">
        <f t="shared" si="3"/>
        <v>0</v>
      </c>
    </row>
    <row r="112" spans="1:22" s="6" customFormat="1" ht="17.25" customHeight="1" x14ac:dyDescent="0.25">
      <c r="A112" s="42" t="s">
        <v>38</v>
      </c>
      <c r="B112" s="42">
        <v>108</v>
      </c>
      <c r="C112" s="43">
        <v>40819725</v>
      </c>
      <c r="D112" s="44">
        <v>41586</v>
      </c>
      <c r="E112" s="42" t="s">
        <v>73</v>
      </c>
      <c r="F112" s="42">
        <v>15</v>
      </c>
      <c r="G112" s="42">
        <v>466.1</v>
      </c>
      <c r="H112" s="42" t="s">
        <v>16</v>
      </c>
      <c r="K112" s="28" t="s">
        <v>141</v>
      </c>
      <c r="L112" s="29">
        <v>2302</v>
      </c>
      <c r="M112" s="28" t="s">
        <v>344</v>
      </c>
      <c r="N112" s="28" t="s">
        <v>38</v>
      </c>
      <c r="O112" s="29">
        <v>1</v>
      </c>
      <c r="P112" s="30">
        <v>40819725</v>
      </c>
      <c r="Q112" s="32">
        <f t="shared" si="2"/>
        <v>0</v>
      </c>
      <c r="R112" s="31">
        <v>41586</v>
      </c>
      <c r="S112" s="28" t="s">
        <v>73</v>
      </c>
      <c r="T112" s="29">
        <v>15</v>
      </c>
      <c r="U112" s="29">
        <v>466.1</v>
      </c>
      <c r="V112" s="6">
        <f t="shared" si="3"/>
        <v>0</v>
      </c>
    </row>
    <row r="113" spans="1:22" s="6" customFormat="1" ht="17.25" customHeight="1" x14ac:dyDescent="0.25">
      <c r="A113" s="42" t="s">
        <v>38</v>
      </c>
      <c r="B113" s="42">
        <v>109</v>
      </c>
      <c r="C113" s="43">
        <v>40819851</v>
      </c>
      <c r="D113" s="44">
        <v>41603</v>
      </c>
      <c r="E113" s="42" t="s">
        <v>126</v>
      </c>
      <c r="F113" s="42">
        <v>15</v>
      </c>
      <c r="G113" s="42">
        <v>466.1</v>
      </c>
      <c r="H113" s="42" t="s">
        <v>27</v>
      </c>
      <c r="K113" s="28" t="s">
        <v>139</v>
      </c>
      <c r="L113" s="29">
        <v>1814</v>
      </c>
      <c r="M113" s="28" t="s">
        <v>345</v>
      </c>
      <c r="N113" s="28" t="s">
        <v>38</v>
      </c>
      <c r="O113" s="29">
        <v>1</v>
      </c>
      <c r="P113" s="30">
        <v>40819851</v>
      </c>
      <c r="Q113" s="32">
        <f t="shared" si="2"/>
        <v>0</v>
      </c>
      <c r="R113" s="31">
        <v>41603</v>
      </c>
      <c r="S113" s="28" t="s">
        <v>126</v>
      </c>
      <c r="T113" s="29">
        <v>15</v>
      </c>
      <c r="U113" s="29">
        <v>466.1</v>
      </c>
      <c r="V113" s="6">
        <f t="shared" si="3"/>
        <v>0</v>
      </c>
    </row>
    <row r="114" spans="1:22" s="6" customFormat="1" ht="17.25" customHeight="1" x14ac:dyDescent="0.25">
      <c r="A114" s="42" t="s">
        <v>38</v>
      </c>
      <c r="B114" s="42">
        <v>110</v>
      </c>
      <c r="C114" s="43">
        <v>40819908</v>
      </c>
      <c r="D114" s="44">
        <v>41583</v>
      </c>
      <c r="E114" s="42" t="s">
        <v>48</v>
      </c>
      <c r="F114" s="42">
        <v>15</v>
      </c>
      <c r="G114" s="42">
        <v>466.1</v>
      </c>
      <c r="H114" s="42" t="s">
        <v>27</v>
      </c>
      <c r="K114" s="28" t="s">
        <v>139</v>
      </c>
      <c r="L114" s="29">
        <v>1807</v>
      </c>
      <c r="M114" s="28" t="s">
        <v>346</v>
      </c>
      <c r="N114" s="28" t="s">
        <v>38</v>
      </c>
      <c r="O114" s="29">
        <v>1</v>
      </c>
      <c r="P114" s="30">
        <v>40819908</v>
      </c>
      <c r="Q114" s="32">
        <f t="shared" si="2"/>
        <v>0</v>
      </c>
      <c r="R114" s="31">
        <v>41583</v>
      </c>
      <c r="S114" s="28" t="s">
        <v>48</v>
      </c>
      <c r="T114" s="29">
        <v>15</v>
      </c>
      <c r="U114" s="29">
        <v>466.1</v>
      </c>
      <c r="V114" s="6">
        <f t="shared" si="3"/>
        <v>0</v>
      </c>
    </row>
    <row r="115" spans="1:22" s="6" customFormat="1" ht="17.25" customHeight="1" x14ac:dyDescent="0.25">
      <c r="A115" s="42" t="s">
        <v>38</v>
      </c>
      <c r="B115" s="42">
        <v>111</v>
      </c>
      <c r="C115" s="43">
        <v>40819919</v>
      </c>
      <c r="D115" s="44">
        <v>41597</v>
      </c>
      <c r="E115" s="42" t="s">
        <v>126</v>
      </c>
      <c r="F115" s="42">
        <v>14</v>
      </c>
      <c r="G115" s="42">
        <v>466.1</v>
      </c>
      <c r="H115" s="42" t="s">
        <v>24</v>
      </c>
      <c r="K115" s="28" t="s">
        <v>137</v>
      </c>
      <c r="L115" s="29">
        <v>7138</v>
      </c>
      <c r="M115" s="28" t="s">
        <v>347</v>
      </c>
      <c r="N115" s="28" t="s">
        <v>38</v>
      </c>
      <c r="O115" s="29">
        <v>1</v>
      </c>
      <c r="P115" s="30">
        <v>40819919</v>
      </c>
      <c r="Q115" s="32">
        <f t="shared" si="2"/>
        <v>0</v>
      </c>
      <c r="R115" s="31">
        <v>41597</v>
      </c>
      <c r="S115" s="28" t="s">
        <v>126</v>
      </c>
      <c r="T115" s="29">
        <v>14</v>
      </c>
      <c r="U115" s="29">
        <v>466.1</v>
      </c>
      <c r="V115" s="6">
        <f t="shared" si="3"/>
        <v>0</v>
      </c>
    </row>
    <row r="116" spans="1:22" s="6" customFormat="1" ht="17.25" customHeight="1" x14ac:dyDescent="0.25">
      <c r="A116" s="42" t="s">
        <v>38</v>
      </c>
      <c r="B116" s="42">
        <v>112</v>
      </c>
      <c r="C116" s="43">
        <v>40819933</v>
      </c>
      <c r="D116" s="44">
        <v>41585</v>
      </c>
      <c r="E116" s="42" t="s">
        <v>126</v>
      </c>
      <c r="F116" s="42">
        <v>14.5</v>
      </c>
      <c r="G116" s="42">
        <v>466.1</v>
      </c>
      <c r="H116" s="42" t="s">
        <v>28</v>
      </c>
      <c r="K116" s="28" t="s">
        <v>137</v>
      </c>
      <c r="L116" s="29">
        <v>7142</v>
      </c>
      <c r="M116" s="28" t="s">
        <v>348</v>
      </c>
      <c r="N116" s="28" t="s">
        <v>38</v>
      </c>
      <c r="O116" s="29">
        <v>1</v>
      </c>
      <c r="P116" s="30">
        <v>40819933</v>
      </c>
      <c r="Q116" s="32">
        <f t="shared" si="2"/>
        <v>0</v>
      </c>
      <c r="R116" s="31">
        <v>41585</v>
      </c>
      <c r="S116" s="28" t="s">
        <v>126</v>
      </c>
      <c r="T116" s="29">
        <v>14.5</v>
      </c>
      <c r="U116" s="29">
        <v>466.1</v>
      </c>
      <c r="V116" s="6">
        <f t="shared" si="3"/>
        <v>0</v>
      </c>
    </row>
    <row r="117" spans="1:22" s="6" customFormat="1" ht="17.25" customHeight="1" x14ac:dyDescent="0.25">
      <c r="A117" s="42" t="s">
        <v>38</v>
      </c>
      <c r="B117" s="42">
        <v>113</v>
      </c>
      <c r="C117" s="43">
        <v>40819938</v>
      </c>
      <c r="D117" s="44">
        <v>41585</v>
      </c>
      <c r="E117" s="42" t="s">
        <v>126</v>
      </c>
      <c r="F117" s="42">
        <v>5</v>
      </c>
      <c r="G117" s="42">
        <v>466.1</v>
      </c>
      <c r="H117" s="42" t="s">
        <v>28</v>
      </c>
      <c r="K117" s="28" t="s">
        <v>137</v>
      </c>
      <c r="L117" s="29">
        <v>7143</v>
      </c>
      <c r="M117" s="28" t="s">
        <v>349</v>
      </c>
      <c r="N117" s="28" t="s">
        <v>38</v>
      </c>
      <c r="O117" s="29">
        <v>1</v>
      </c>
      <c r="P117" s="30">
        <v>40819938</v>
      </c>
      <c r="Q117" s="32">
        <f t="shared" si="2"/>
        <v>0</v>
      </c>
      <c r="R117" s="31">
        <v>41585</v>
      </c>
      <c r="S117" s="28" t="s">
        <v>126</v>
      </c>
      <c r="T117" s="29">
        <v>5</v>
      </c>
      <c r="U117" s="29">
        <v>466.1</v>
      </c>
      <c r="V117" s="6">
        <f t="shared" si="3"/>
        <v>0</v>
      </c>
    </row>
    <row r="118" spans="1:22" s="6" customFormat="1" ht="17.25" customHeight="1" x14ac:dyDescent="0.25">
      <c r="A118" s="42" t="s">
        <v>38</v>
      </c>
      <c r="B118" s="42">
        <v>114</v>
      </c>
      <c r="C118" s="43">
        <v>40820000</v>
      </c>
      <c r="D118" s="44">
        <v>41597</v>
      </c>
      <c r="E118" s="42" t="s">
        <v>126</v>
      </c>
      <c r="F118" s="42">
        <v>10</v>
      </c>
      <c r="G118" s="42">
        <v>466.1</v>
      </c>
      <c r="H118" s="42" t="s">
        <v>156</v>
      </c>
      <c r="K118" s="28" t="s">
        <v>139</v>
      </c>
      <c r="L118" s="29">
        <v>1816</v>
      </c>
      <c r="M118" s="28" t="s">
        <v>350</v>
      </c>
      <c r="N118" s="28" t="s">
        <v>38</v>
      </c>
      <c r="O118" s="29">
        <v>1</v>
      </c>
      <c r="P118" s="30">
        <v>40820000</v>
      </c>
      <c r="Q118" s="32">
        <f t="shared" si="2"/>
        <v>0</v>
      </c>
      <c r="R118" s="31">
        <v>41597</v>
      </c>
      <c r="S118" s="28" t="s">
        <v>126</v>
      </c>
      <c r="T118" s="29">
        <v>10</v>
      </c>
      <c r="U118" s="29">
        <v>466.1</v>
      </c>
      <c r="V118" s="6">
        <f t="shared" si="3"/>
        <v>0</v>
      </c>
    </row>
    <row r="119" spans="1:22" s="6" customFormat="1" ht="17.25" customHeight="1" x14ac:dyDescent="0.25">
      <c r="A119" s="42" t="s">
        <v>38</v>
      </c>
      <c r="B119" s="42">
        <v>115</v>
      </c>
      <c r="C119" s="43">
        <v>40820008</v>
      </c>
      <c r="D119" s="44">
        <v>41597</v>
      </c>
      <c r="E119" s="42" t="s">
        <v>126</v>
      </c>
      <c r="F119" s="42">
        <v>10</v>
      </c>
      <c r="G119" s="42">
        <v>466.1</v>
      </c>
      <c r="H119" s="42" t="s">
        <v>156</v>
      </c>
      <c r="K119" s="28" t="s">
        <v>139</v>
      </c>
      <c r="L119" s="29">
        <v>1817</v>
      </c>
      <c r="M119" s="28" t="s">
        <v>351</v>
      </c>
      <c r="N119" s="28" t="s">
        <v>38</v>
      </c>
      <c r="O119" s="29">
        <v>1</v>
      </c>
      <c r="P119" s="30">
        <v>40820008</v>
      </c>
      <c r="Q119" s="32">
        <f t="shared" si="2"/>
        <v>0</v>
      </c>
      <c r="R119" s="31">
        <v>41597</v>
      </c>
      <c r="S119" s="28" t="s">
        <v>126</v>
      </c>
      <c r="T119" s="29">
        <v>10</v>
      </c>
      <c r="U119" s="29">
        <v>466.1</v>
      </c>
      <c r="V119" s="6">
        <f t="shared" si="3"/>
        <v>0</v>
      </c>
    </row>
    <row r="120" spans="1:22" s="6" customFormat="1" ht="17.25" customHeight="1" x14ac:dyDescent="0.25">
      <c r="A120" s="42" t="s">
        <v>38</v>
      </c>
      <c r="B120" s="42">
        <v>116</v>
      </c>
      <c r="C120" s="43">
        <v>40820037</v>
      </c>
      <c r="D120" s="44">
        <v>41597</v>
      </c>
      <c r="E120" s="42" t="s">
        <v>126</v>
      </c>
      <c r="F120" s="42">
        <v>10</v>
      </c>
      <c r="G120" s="42">
        <v>466.1</v>
      </c>
      <c r="H120" s="42" t="s">
        <v>156</v>
      </c>
      <c r="K120" s="28" t="s">
        <v>139</v>
      </c>
      <c r="L120" s="29">
        <v>1818</v>
      </c>
      <c r="M120" s="28" t="s">
        <v>352</v>
      </c>
      <c r="N120" s="28" t="s">
        <v>38</v>
      </c>
      <c r="O120" s="29">
        <v>1</v>
      </c>
      <c r="P120" s="30">
        <v>40820037</v>
      </c>
      <c r="Q120" s="32">
        <f t="shared" si="2"/>
        <v>0</v>
      </c>
      <c r="R120" s="31">
        <v>41597</v>
      </c>
      <c r="S120" s="28" t="s">
        <v>126</v>
      </c>
      <c r="T120" s="29">
        <v>10</v>
      </c>
      <c r="U120" s="29">
        <v>466.1</v>
      </c>
      <c r="V120" s="6">
        <f t="shared" si="3"/>
        <v>0</v>
      </c>
    </row>
    <row r="121" spans="1:22" s="6" customFormat="1" ht="17.25" customHeight="1" x14ac:dyDescent="0.25">
      <c r="A121" s="42" t="s">
        <v>38</v>
      </c>
      <c r="B121" s="42">
        <v>117</v>
      </c>
      <c r="C121" s="43">
        <v>40820061</v>
      </c>
      <c r="D121" s="44">
        <v>41592</v>
      </c>
      <c r="E121" s="42" t="s">
        <v>48</v>
      </c>
      <c r="F121" s="42">
        <v>7</v>
      </c>
      <c r="G121" s="42">
        <v>466.1</v>
      </c>
      <c r="H121" s="42" t="s">
        <v>24</v>
      </c>
      <c r="K121" s="28" t="s">
        <v>137</v>
      </c>
      <c r="L121" s="29">
        <v>7162</v>
      </c>
      <c r="M121" s="28" t="s">
        <v>353</v>
      </c>
      <c r="N121" s="28" t="s">
        <v>38</v>
      </c>
      <c r="O121" s="29">
        <v>1</v>
      </c>
      <c r="P121" s="30">
        <v>40820061</v>
      </c>
      <c r="Q121" s="32">
        <f t="shared" si="2"/>
        <v>0</v>
      </c>
      <c r="R121" s="31">
        <v>41592</v>
      </c>
      <c r="S121" s="28" t="s">
        <v>48</v>
      </c>
      <c r="T121" s="29">
        <v>7</v>
      </c>
      <c r="U121" s="29">
        <v>466.1</v>
      </c>
      <c r="V121" s="6">
        <f t="shared" si="3"/>
        <v>0</v>
      </c>
    </row>
    <row r="122" spans="1:22" s="6" customFormat="1" ht="17.25" customHeight="1" x14ac:dyDescent="0.25">
      <c r="A122" s="42" t="s">
        <v>38</v>
      </c>
      <c r="B122" s="42">
        <v>118</v>
      </c>
      <c r="C122" s="43">
        <v>40820080</v>
      </c>
      <c r="D122" s="44">
        <v>41598</v>
      </c>
      <c r="E122" s="42" t="s">
        <v>126</v>
      </c>
      <c r="F122" s="42">
        <v>10</v>
      </c>
      <c r="G122" s="42">
        <v>466.1</v>
      </c>
      <c r="H122" s="42" t="s">
        <v>24</v>
      </c>
      <c r="K122" s="28" t="s">
        <v>137</v>
      </c>
      <c r="L122" s="29">
        <v>7168</v>
      </c>
      <c r="M122" s="28" t="s">
        <v>354</v>
      </c>
      <c r="N122" s="28" t="s">
        <v>38</v>
      </c>
      <c r="O122" s="29">
        <v>1</v>
      </c>
      <c r="P122" s="30">
        <v>40820080</v>
      </c>
      <c r="Q122" s="32">
        <f t="shared" si="2"/>
        <v>0</v>
      </c>
      <c r="R122" s="31">
        <v>41598</v>
      </c>
      <c r="S122" s="28" t="s">
        <v>126</v>
      </c>
      <c r="T122" s="29">
        <v>10</v>
      </c>
      <c r="U122" s="29">
        <v>466.1</v>
      </c>
      <c r="V122" s="6">
        <f t="shared" si="3"/>
        <v>0</v>
      </c>
    </row>
    <row r="123" spans="1:22" s="6" customFormat="1" ht="17.25" customHeight="1" x14ac:dyDescent="0.25">
      <c r="A123" s="42" t="s">
        <v>38</v>
      </c>
      <c r="B123" s="42">
        <v>119</v>
      </c>
      <c r="C123" s="43">
        <v>40820598</v>
      </c>
      <c r="D123" s="44">
        <v>41586</v>
      </c>
      <c r="E123" s="42" t="s">
        <v>126</v>
      </c>
      <c r="F123" s="42">
        <v>10</v>
      </c>
      <c r="G123" s="42">
        <v>466.1</v>
      </c>
      <c r="H123" s="42" t="s">
        <v>209</v>
      </c>
      <c r="K123" s="28" t="s">
        <v>137</v>
      </c>
      <c r="L123" s="29">
        <v>7181</v>
      </c>
      <c r="M123" s="28" t="s">
        <v>355</v>
      </c>
      <c r="N123" s="28" t="s">
        <v>38</v>
      </c>
      <c r="O123" s="29">
        <v>1</v>
      </c>
      <c r="P123" s="30">
        <v>40820598</v>
      </c>
      <c r="Q123" s="32">
        <f t="shared" si="2"/>
        <v>0</v>
      </c>
      <c r="R123" s="31">
        <v>41586</v>
      </c>
      <c r="S123" s="28" t="s">
        <v>126</v>
      </c>
      <c r="T123" s="29">
        <v>10</v>
      </c>
      <c r="U123" s="29">
        <v>466.1</v>
      </c>
      <c r="V123" s="6">
        <f t="shared" si="3"/>
        <v>0</v>
      </c>
    </row>
    <row r="124" spans="1:22" s="6" customFormat="1" ht="17.25" customHeight="1" x14ac:dyDescent="0.25">
      <c r="A124" s="42" t="s">
        <v>38</v>
      </c>
      <c r="B124" s="42">
        <v>120</v>
      </c>
      <c r="C124" s="43">
        <v>40820818</v>
      </c>
      <c r="D124" s="44">
        <v>41585</v>
      </c>
      <c r="E124" s="42" t="s">
        <v>126</v>
      </c>
      <c r="F124" s="42">
        <v>14</v>
      </c>
      <c r="G124" s="42">
        <v>466.1</v>
      </c>
      <c r="H124" s="42" t="s">
        <v>24</v>
      </c>
      <c r="K124" s="28" t="s">
        <v>137</v>
      </c>
      <c r="L124" s="29">
        <v>7159</v>
      </c>
      <c r="M124" s="28" t="s">
        <v>356</v>
      </c>
      <c r="N124" s="28" t="s">
        <v>38</v>
      </c>
      <c r="O124" s="29">
        <v>1</v>
      </c>
      <c r="P124" s="30">
        <v>40820818</v>
      </c>
      <c r="Q124" s="32">
        <f t="shared" si="2"/>
        <v>0</v>
      </c>
      <c r="R124" s="31">
        <v>41585</v>
      </c>
      <c r="S124" s="28" t="s">
        <v>126</v>
      </c>
      <c r="T124" s="29">
        <v>14</v>
      </c>
      <c r="U124" s="29">
        <v>466.1</v>
      </c>
      <c r="V124" s="6">
        <f t="shared" si="3"/>
        <v>0</v>
      </c>
    </row>
    <row r="125" spans="1:22" s="6" customFormat="1" ht="17.25" customHeight="1" x14ac:dyDescent="0.25">
      <c r="A125" s="42" t="s">
        <v>38</v>
      </c>
      <c r="B125" s="42">
        <v>121</v>
      </c>
      <c r="C125" s="43">
        <v>40820836</v>
      </c>
      <c r="D125" s="44">
        <v>41586</v>
      </c>
      <c r="E125" s="42" t="s">
        <v>126</v>
      </c>
      <c r="F125" s="42">
        <v>14</v>
      </c>
      <c r="G125" s="42">
        <v>466.1</v>
      </c>
      <c r="H125" s="42" t="s">
        <v>21</v>
      </c>
      <c r="K125" s="28" t="s">
        <v>137</v>
      </c>
      <c r="L125" s="29">
        <v>7139</v>
      </c>
      <c r="M125" s="28" t="s">
        <v>357</v>
      </c>
      <c r="N125" s="28" t="s">
        <v>38</v>
      </c>
      <c r="O125" s="29">
        <v>1</v>
      </c>
      <c r="P125" s="30">
        <v>40820836</v>
      </c>
      <c r="Q125" s="32">
        <f t="shared" si="2"/>
        <v>0</v>
      </c>
      <c r="R125" s="31">
        <v>41586</v>
      </c>
      <c r="S125" s="28" t="s">
        <v>126</v>
      </c>
      <c r="T125" s="29">
        <v>14</v>
      </c>
      <c r="U125" s="29">
        <v>466.1</v>
      </c>
      <c r="V125" s="6">
        <f t="shared" si="3"/>
        <v>0</v>
      </c>
    </row>
    <row r="126" spans="1:22" s="6" customFormat="1" ht="17.25" customHeight="1" x14ac:dyDescent="0.25">
      <c r="A126" s="42" t="s">
        <v>38</v>
      </c>
      <c r="B126" s="42">
        <v>122</v>
      </c>
      <c r="C126" s="43">
        <v>40820851</v>
      </c>
      <c r="D126" s="44">
        <v>41586</v>
      </c>
      <c r="E126" s="42" t="s">
        <v>126</v>
      </c>
      <c r="F126" s="42">
        <v>14.5</v>
      </c>
      <c r="G126" s="42">
        <v>466.1</v>
      </c>
      <c r="H126" s="42" t="s">
        <v>24</v>
      </c>
      <c r="K126" s="28" t="s">
        <v>137</v>
      </c>
      <c r="L126" s="29">
        <v>7132</v>
      </c>
      <c r="M126" s="28" t="s">
        <v>358</v>
      </c>
      <c r="N126" s="28" t="s">
        <v>38</v>
      </c>
      <c r="O126" s="29">
        <v>1</v>
      </c>
      <c r="P126" s="30">
        <v>40820851</v>
      </c>
      <c r="Q126" s="32">
        <f t="shared" si="2"/>
        <v>0</v>
      </c>
      <c r="R126" s="31">
        <v>41586</v>
      </c>
      <c r="S126" s="28" t="s">
        <v>126</v>
      </c>
      <c r="T126" s="29">
        <v>14.5</v>
      </c>
      <c r="U126" s="29">
        <v>466.1</v>
      </c>
      <c r="V126" s="6">
        <f t="shared" si="3"/>
        <v>0</v>
      </c>
    </row>
    <row r="127" spans="1:22" s="6" customFormat="1" ht="17.25" customHeight="1" x14ac:dyDescent="0.25">
      <c r="A127" s="42" t="s">
        <v>38</v>
      </c>
      <c r="B127" s="42">
        <v>123</v>
      </c>
      <c r="C127" s="43">
        <v>40820872</v>
      </c>
      <c r="D127" s="44">
        <v>41589</v>
      </c>
      <c r="E127" s="42" t="s">
        <v>126</v>
      </c>
      <c r="F127" s="42">
        <v>7</v>
      </c>
      <c r="G127" s="42">
        <v>466.1</v>
      </c>
      <c r="H127" s="42" t="s">
        <v>20</v>
      </c>
      <c r="K127" s="28" t="s">
        <v>137</v>
      </c>
      <c r="L127" s="29">
        <v>7130</v>
      </c>
      <c r="M127" s="28" t="s">
        <v>359</v>
      </c>
      <c r="N127" s="28" t="s">
        <v>38</v>
      </c>
      <c r="O127" s="29">
        <v>1</v>
      </c>
      <c r="P127" s="30">
        <v>40820872</v>
      </c>
      <c r="Q127" s="32">
        <f t="shared" si="2"/>
        <v>0</v>
      </c>
      <c r="R127" s="31">
        <v>41589</v>
      </c>
      <c r="S127" s="28" t="s">
        <v>126</v>
      </c>
      <c r="T127" s="29">
        <v>7</v>
      </c>
      <c r="U127" s="29">
        <v>466.1</v>
      </c>
      <c r="V127" s="6">
        <f t="shared" si="3"/>
        <v>0</v>
      </c>
    </row>
    <row r="128" spans="1:22" s="6" customFormat="1" ht="17.25" customHeight="1" x14ac:dyDescent="0.25">
      <c r="A128" s="42" t="s">
        <v>38</v>
      </c>
      <c r="B128" s="42">
        <v>124</v>
      </c>
      <c r="C128" s="43">
        <v>40820884</v>
      </c>
      <c r="D128" s="44">
        <v>41589</v>
      </c>
      <c r="E128" s="42" t="s">
        <v>126</v>
      </c>
      <c r="F128" s="42">
        <v>15</v>
      </c>
      <c r="G128" s="42">
        <v>466.1</v>
      </c>
      <c r="H128" s="42" t="s">
        <v>103</v>
      </c>
      <c r="K128" s="28" t="s">
        <v>142</v>
      </c>
      <c r="L128" s="29">
        <v>2237</v>
      </c>
      <c r="M128" s="28" t="s">
        <v>360</v>
      </c>
      <c r="N128" s="28" t="s">
        <v>38</v>
      </c>
      <c r="O128" s="29">
        <v>1</v>
      </c>
      <c r="P128" s="30">
        <v>40820884</v>
      </c>
      <c r="Q128" s="32">
        <f t="shared" si="2"/>
        <v>0</v>
      </c>
      <c r="R128" s="31">
        <v>41589</v>
      </c>
      <c r="S128" s="28" t="s">
        <v>126</v>
      </c>
      <c r="T128" s="29">
        <v>15</v>
      </c>
      <c r="U128" s="29">
        <v>466.1</v>
      </c>
      <c r="V128" s="6">
        <f t="shared" si="3"/>
        <v>0</v>
      </c>
    </row>
    <row r="129" spans="1:22" s="6" customFormat="1" ht="17.25" customHeight="1" x14ac:dyDescent="0.25">
      <c r="A129" s="42" t="s">
        <v>38</v>
      </c>
      <c r="B129" s="42">
        <v>125</v>
      </c>
      <c r="C129" s="43">
        <v>40820959</v>
      </c>
      <c r="D129" s="44">
        <v>41603</v>
      </c>
      <c r="E129" s="42" t="s">
        <v>126</v>
      </c>
      <c r="F129" s="42">
        <v>30</v>
      </c>
      <c r="G129" s="42">
        <v>25800.6</v>
      </c>
      <c r="H129" s="42" t="s">
        <v>175</v>
      </c>
      <c r="K129" s="28" t="s">
        <v>142</v>
      </c>
      <c r="L129" s="29">
        <v>2230</v>
      </c>
      <c r="M129" s="28" t="s">
        <v>361</v>
      </c>
      <c r="N129" s="28" t="s">
        <v>38</v>
      </c>
      <c r="O129" s="29">
        <v>1</v>
      </c>
      <c r="P129" s="30">
        <v>40820959</v>
      </c>
      <c r="Q129" s="32">
        <f t="shared" si="2"/>
        <v>0</v>
      </c>
      <c r="R129" s="31">
        <v>41603</v>
      </c>
      <c r="S129" s="28" t="s">
        <v>126</v>
      </c>
      <c r="T129" s="29">
        <v>30</v>
      </c>
      <c r="U129" s="29">
        <v>25800.6</v>
      </c>
      <c r="V129" s="6">
        <f t="shared" si="3"/>
        <v>0</v>
      </c>
    </row>
    <row r="130" spans="1:22" s="6" customFormat="1" ht="17.25" customHeight="1" x14ac:dyDescent="0.25">
      <c r="A130" s="42" t="s">
        <v>38</v>
      </c>
      <c r="B130" s="42">
        <v>126</v>
      </c>
      <c r="C130" s="43">
        <v>40820973</v>
      </c>
      <c r="D130" s="44">
        <v>41586</v>
      </c>
      <c r="E130" s="42" t="s">
        <v>126</v>
      </c>
      <c r="F130" s="42">
        <v>10</v>
      </c>
      <c r="G130" s="42">
        <v>466.1</v>
      </c>
      <c r="H130" s="42" t="s">
        <v>11</v>
      </c>
      <c r="K130" s="28" t="s">
        <v>145</v>
      </c>
      <c r="L130" s="29">
        <v>1772</v>
      </c>
      <c r="M130" s="28" t="s">
        <v>362</v>
      </c>
      <c r="N130" s="28" t="s">
        <v>38</v>
      </c>
      <c r="O130" s="29">
        <v>1</v>
      </c>
      <c r="P130" s="30">
        <v>40820973</v>
      </c>
      <c r="Q130" s="32">
        <f t="shared" si="2"/>
        <v>0</v>
      </c>
      <c r="R130" s="31">
        <v>41586</v>
      </c>
      <c r="S130" s="28" t="s">
        <v>126</v>
      </c>
      <c r="T130" s="29">
        <v>10</v>
      </c>
      <c r="U130" s="29">
        <v>466.1</v>
      </c>
      <c r="V130" s="6">
        <f t="shared" si="3"/>
        <v>0</v>
      </c>
    </row>
    <row r="131" spans="1:22" s="6" customFormat="1" ht="17.25" customHeight="1" x14ac:dyDescent="0.25">
      <c r="A131" s="42" t="s">
        <v>38</v>
      </c>
      <c r="B131" s="42">
        <v>127</v>
      </c>
      <c r="C131" s="43">
        <v>40820999</v>
      </c>
      <c r="D131" s="44">
        <v>41589</v>
      </c>
      <c r="E131" s="42" t="s">
        <v>126</v>
      </c>
      <c r="F131" s="42">
        <v>10</v>
      </c>
      <c r="G131" s="42">
        <v>466.1</v>
      </c>
      <c r="H131" s="42" t="s">
        <v>8</v>
      </c>
      <c r="K131" s="28" t="s">
        <v>137</v>
      </c>
      <c r="L131" s="29">
        <v>7086</v>
      </c>
      <c r="M131" s="28" t="s">
        <v>363</v>
      </c>
      <c r="N131" s="28" t="s">
        <v>38</v>
      </c>
      <c r="O131" s="29">
        <v>1</v>
      </c>
      <c r="P131" s="30">
        <v>40820999</v>
      </c>
      <c r="Q131" s="32">
        <f t="shared" si="2"/>
        <v>0</v>
      </c>
      <c r="R131" s="31">
        <v>41589</v>
      </c>
      <c r="S131" s="28" t="s">
        <v>126</v>
      </c>
      <c r="T131" s="29">
        <v>10</v>
      </c>
      <c r="U131" s="29">
        <v>466.1</v>
      </c>
      <c r="V131" s="6">
        <f t="shared" si="3"/>
        <v>0</v>
      </c>
    </row>
    <row r="132" spans="1:22" s="6" customFormat="1" ht="17.25" customHeight="1" x14ac:dyDescent="0.25">
      <c r="A132" s="42" t="s">
        <v>38</v>
      </c>
      <c r="B132" s="42">
        <v>128</v>
      </c>
      <c r="C132" s="43">
        <v>40821048</v>
      </c>
      <c r="D132" s="44">
        <v>41590</v>
      </c>
      <c r="E132" s="42" t="s">
        <v>126</v>
      </c>
      <c r="F132" s="42">
        <v>10</v>
      </c>
      <c r="G132" s="42">
        <v>466.1</v>
      </c>
      <c r="H132" s="42" t="s">
        <v>54</v>
      </c>
      <c r="K132" s="28" t="s">
        <v>145</v>
      </c>
      <c r="L132" s="29">
        <v>1771</v>
      </c>
      <c r="M132" s="28" t="s">
        <v>364</v>
      </c>
      <c r="N132" s="28" t="s">
        <v>38</v>
      </c>
      <c r="O132" s="29">
        <v>1</v>
      </c>
      <c r="P132" s="30">
        <v>40821048</v>
      </c>
      <c r="Q132" s="32">
        <f t="shared" si="2"/>
        <v>0</v>
      </c>
      <c r="R132" s="31">
        <v>41590</v>
      </c>
      <c r="S132" s="28" t="s">
        <v>126</v>
      </c>
      <c r="T132" s="29">
        <v>10</v>
      </c>
      <c r="U132" s="29">
        <v>466.1</v>
      </c>
      <c r="V132" s="6">
        <f t="shared" si="3"/>
        <v>0</v>
      </c>
    </row>
    <row r="133" spans="1:22" s="6" customFormat="1" ht="17.25" customHeight="1" x14ac:dyDescent="0.25">
      <c r="A133" s="42" t="s">
        <v>38</v>
      </c>
      <c r="B133" s="42">
        <v>129</v>
      </c>
      <c r="C133" s="43">
        <v>40821067</v>
      </c>
      <c r="D133" s="44">
        <v>41590</v>
      </c>
      <c r="E133" s="42" t="s">
        <v>126</v>
      </c>
      <c r="F133" s="42">
        <v>5.5</v>
      </c>
      <c r="G133" s="42">
        <v>466.1</v>
      </c>
      <c r="H133" s="42" t="s">
        <v>74</v>
      </c>
      <c r="K133" s="28" t="s">
        <v>142</v>
      </c>
      <c r="L133" s="29">
        <v>2236</v>
      </c>
      <c r="M133" s="28" t="s">
        <v>365</v>
      </c>
      <c r="N133" s="28" t="s">
        <v>38</v>
      </c>
      <c r="O133" s="29">
        <v>1</v>
      </c>
      <c r="P133" s="30">
        <v>40821067</v>
      </c>
      <c r="Q133" s="32">
        <f t="shared" ref="Q133:Q195" si="4">P133-C133</f>
        <v>0</v>
      </c>
      <c r="R133" s="31">
        <v>41590</v>
      </c>
      <c r="S133" s="28" t="s">
        <v>126</v>
      </c>
      <c r="T133" s="29">
        <v>5.5</v>
      </c>
      <c r="U133" s="29">
        <v>466.1</v>
      </c>
      <c r="V133" s="6">
        <f t="shared" ref="V133:V195" si="5">U133-G133</f>
        <v>0</v>
      </c>
    </row>
    <row r="134" spans="1:22" s="6" customFormat="1" ht="17.25" customHeight="1" x14ac:dyDescent="0.25">
      <c r="A134" s="42" t="s">
        <v>38</v>
      </c>
      <c r="B134" s="42">
        <v>130</v>
      </c>
      <c r="C134" s="43">
        <v>40821101</v>
      </c>
      <c r="D134" s="44">
        <v>41585</v>
      </c>
      <c r="E134" s="42" t="s">
        <v>126</v>
      </c>
      <c r="F134" s="42">
        <v>5</v>
      </c>
      <c r="G134" s="42">
        <v>466.1</v>
      </c>
      <c r="H134" s="42" t="s">
        <v>97</v>
      </c>
      <c r="K134" s="28" t="s">
        <v>137</v>
      </c>
      <c r="L134" s="29">
        <v>7150</v>
      </c>
      <c r="M134" s="28" t="s">
        <v>366</v>
      </c>
      <c r="N134" s="28" t="s">
        <v>38</v>
      </c>
      <c r="O134" s="29">
        <v>1</v>
      </c>
      <c r="P134" s="30">
        <v>40821101</v>
      </c>
      <c r="Q134" s="32">
        <f t="shared" si="4"/>
        <v>0</v>
      </c>
      <c r="R134" s="31">
        <v>41585</v>
      </c>
      <c r="S134" s="28" t="s">
        <v>126</v>
      </c>
      <c r="T134" s="29">
        <v>5</v>
      </c>
      <c r="U134" s="29">
        <v>466.1</v>
      </c>
      <c r="V134" s="6">
        <f t="shared" si="5"/>
        <v>0</v>
      </c>
    </row>
    <row r="135" spans="1:22" s="6" customFormat="1" ht="17.25" customHeight="1" x14ac:dyDescent="0.25">
      <c r="A135" s="42" t="s">
        <v>38</v>
      </c>
      <c r="B135" s="42">
        <v>131</v>
      </c>
      <c r="C135" s="43">
        <v>40821110</v>
      </c>
      <c r="D135" s="44">
        <v>41596</v>
      </c>
      <c r="E135" s="42" t="s">
        <v>126</v>
      </c>
      <c r="F135" s="42">
        <v>15</v>
      </c>
      <c r="G135" s="42">
        <v>466.1</v>
      </c>
      <c r="H135" s="42" t="s">
        <v>156</v>
      </c>
      <c r="K135" s="28" t="s">
        <v>139</v>
      </c>
      <c r="L135" s="29">
        <v>1815</v>
      </c>
      <c r="M135" s="28" t="s">
        <v>367</v>
      </c>
      <c r="N135" s="28" t="s">
        <v>38</v>
      </c>
      <c r="O135" s="29">
        <v>1</v>
      </c>
      <c r="P135" s="30">
        <v>40821110</v>
      </c>
      <c r="Q135" s="32">
        <f t="shared" si="4"/>
        <v>0</v>
      </c>
      <c r="R135" s="31">
        <v>41596</v>
      </c>
      <c r="S135" s="28" t="s">
        <v>126</v>
      </c>
      <c r="T135" s="29">
        <v>15</v>
      </c>
      <c r="U135" s="29">
        <v>466.1</v>
      </c>
      <c r="V135" s="6">
        <f t="shared" si="5"/>
        <v>0</v>
      </c>
    </row>
    <row r="136" spans="1:22" s="6" customFormat="1" ht="17.25" customHeight="1" x14ac:dyDescent="0.25">
      <c r="A136" s="42" t="s">
        <v>38</v>
      </c>
      <c r="B136" s="42">
        <v>132</v>
      </c>
      <c r="C136" s="43">
        <v>40821215</v>
      </c>
      <c r="D136" s="44">
        <v>41586</v>
      </c>
      <c r="E136" s="42" t="s">
        <v>126</v>
      </c>
      <c r="F136" s="42">
        <v>6</v>
      </c>
      <c r="G136" s="42">
        <v>4466.22</v>
      </c>
      <c r="H136" s="42" t="s">
        <v>74</v>
      </c>
      <c r="K136" s="28" t="s">
        <v>142</v>
      </c>
      <c r="L136" s="29">
        <v>2232</v>
      </c>
      <c r="M136" s="28" t="s">
        <v>368</v>
      </c>
      <c r="N136" s="28" t="s">
        <v>38</v>
      </c>
      <c r="O136" s="29">
        <v>1</v>
      </c>
      <c r="P136" s="30">
        <v>40821215</v>
      </c>
      <c r="Q136" s="32">
        <f t="shared" si="4"/>
        <v>0</v>
      </c>
      <c r="R136" s="31">
        <v>41586</v>
      </c>
      <c r="S136" s="28" t="s">
        <v>126</v>
      </c>
      <c r="T136" s="29">
        <v>6</v>
      </c>
      <c r="U136" s="29">
        <v>4466.22</v>
      </c>
      <c r="V136" s="6">
        <f t="shared" si="5"/>
        <v>0</v>
      </c>
    </row>
    <row r="137" spans="1:22" s="6" customFormat="1" ht="17.25" customHeight="1" x14ac:dyDescent="0.25">
      <c r="A137" s="42" t="s">
        <v>38</v>
      </c>
      <c r="B137" s="42">
        <v>133</v>
      </c>
      <c r="C137" s="43">
        <v>40821299</v>
      </c>
      <c r="D137" s="44">
        <v>41589</v>
      </c>
      <c r="E137" s="42" t="s">
        <v>126</v>
      </c>
      <c r="F137" s="42">
        <v>15</v>
      </c>
      <c r="G137" s="42">
        <v>466.1</v>
      </c>
      <c r="H137" s="42" t="s">
        <v>12</v>
      </c>
      <c r="K137" s="28" t="s">
        <v>142</v>
      </c>
      <c r="L137" s="29">
        <v>2220</v>
      </c>
      <c r="M137" s="28" t="s">
        <v>369</v>
      </c>
      <c r="N137" s="28" t="s">
        <v>38</v>
      </c>
      <c r="O137" s="29">
        <v>1</v>
      </c>
      <c r="P137" s="30">
        <v>40821299</v>
      </c>
      <c r="Q137" s="32">
        <f t="shared" si="4"/>
        <v>0</v>
      </c>
      <c r="R137" s="31">
        <v>41589</v>
      </c>
      <c r="S137" s="28" t="s">
        <v>126</v>
      </c>
      <c r="T137" s="29">
        <v>15</v>
      </c>
      <c r="U137" s="29">
        <v>466.1</v>
      </c>
      <c r="V137" s="6">
        <f t="shared" si="5"/>
        <v>0</v>
      </c>
    </row>
    <row r="138" spans="1:22" s="6" customFormat="1" ht="17.25" customHeight="1" x14ac:dyDescent="0.25">
      <c r="A138" s="42" t="s">
        <v>38</v>
      </c>
      <c r="B138" s="42">
        <v>134</v>
      </c>
      <c r="C138" s="43">
        <v>40821343</v>
      </c>
      <c r="D138" s="44">
        <v>41596</v>
      </c>
      <c r="E138" s="42" t="s">
        <v>126</v>
      </c>
      <c r="F138" s="42">
        <v>8</v>
      </c>
      <c r="G138" s="42">
        <v>466.1</v>
      </c>
      <c r="H138" s="42" t="s">
        <v>155</v>
      </c>
      <c r="K138" s="28" t="s">
        <v>141</v>
      </c>
      <c r="L138" s="29">
        <v>2299</v>
      </c>
      <c r="M138" s="28" t="s">
        <v>370</v>
      </c>
      <c r="N138" s="28" t="s">
        <v>38</v>
      </c>
      <c r="O138" s="29">
        <v>1</v>
      </c>
      <c r="P138" s="30">
        <v>40821343</v>
      </c>
      <c r="Q138" s="32">
        <f t="shared" si="4"/>
        <v>0</v>
      </c>
      <c r="R138" s="31">
        <v>41596</v>
      </c>
      <c r="S138" s="28" t="s">
        <v>126</v>
      </c>
      <c r="T138" s="29">
        <v>8</v>
      </c>
      <c r="U138" s="29">
        <v>466.1</v>
      </c>
      <c r="V138" s="6">
        <f t="shared" si="5"/>
        <v>0</v>
      </c>
    </row>
    <row r="139" spans="1:22" s="6" customFormat="1" ht="17.25" customHeight="1" x14ac:dyDescent="0.25">
      <c r="A139" s="42" t="s">
        <v>38</v>
      </c>
      <c r="B139" s="42">
        <v>135</v>
      </c>
      <c r="C139" s="43">
        <v>40821402</v>
      </c>
      <c r="D139" s="44">
        <v>41579</v>
      </c>
      <c r="E139" s="42" t="s">
        <v>126</v>
      </c>
      <c r="F139" s="42">
        <v>15</v>
      </c>
      <c r="G139" s="42">
        <v>466.1</v>
      </c>
      <c r="H139" s="42" t="s">
        <v>2</v>
      </c>
      <c r="K139" s="28" t="s">
        <v>137</v>
      </c>
      <c r="L139" s="29">
        <v>7123</v>
      </c>
      <c r="M139" s="28" t="s">
        <v>371</v>
      </c>
      <c r="N139" s="28" t="s">
        <v>38</v>
      </c>
      <c r="O139" s="29">
        <v>1</v>
      </c>
      <c r="P139" s="30">
        <v>40821402</v>
      </c>
      <c r="Q139" s="32">
        <f t="shared" si="4"/>
        <v>0</v>
      </c>
      <c r="R139" s="31">
        <v>41579</v>
      </c>
      <c r="S139" s="28" t="s">
        <v>126</v>
      </c>
      <c r="T139" s="29">
        <v>15</v>
      </c>
      <c r="U139" s="29">
        <v>466.1</v>
      </c>
      <c r="V139" s="6">
        <f t="shared" si="5"/>
        <v>0</v>
      </c>
    </row>
    <row r="140" spans="1:22" s="6" customFormat="1" ht="17.25" customHeight="1" x14ac:dyDescent="0.25">
      <c r="A140" s="42" t="s">
        <v>38</v>
      </c>
      <c r="B140" s="42">
        <v>136</v>
      </c>
      <c r="C140" s="43">
        <v>40821429</v>
      </c>
      <c r="D140" s="44">
        <v>41579</v>
      </c>
      <c r="E140" s="42" t="s">
        <v>126</v>
      </c>
      <c r="F140" s="42">
        <v>13</v>
      </c>
      <c r="G140" s="42">
        <v>466.1</v>
      </c>
      <c r="H140" s="42" t="s">
        <v>26</v>
      </c>
      <c r="K140" s="28" t="s">
        <v>137</v>
      </c>
      <c r="L140" s="29">
        <v>7103</v>
      </c>
      <c r="M140" s="28" t="s">
        <v>372</v>
      </c>
      <c r="N140" s="28" t="s">
        <v>38</v>
      </c>
      <c r="O140" s="29">
        <v>1</v>
      </c>
      <c r="P140" s="30">
        <v>40821429</v>
      </c>
      <c r="Q140" s="32">
        <f t="shared" si="4"/>
        <v>0</v>
      </c>
      <c r="R140" s="31">
        <v>41579</v>
      </c>
      <c r="S140" s="28" t="s">
        <v>126</v>
      </c>
      <c r="T140" s="29">
        <v>13</v>
      </c>
      <c r="U140" s="29">
        <v>466.1</v>
      </c>
      <c r="V140" s="6">
        <f t="shared" si="5"/>
        <v>0</v>
      </c>
    </row>
    <row r="141" spans="1:22" s="6" customFormat="1" ht="17.25" customHeight="1" x14ac:dyDescent="0.25">
      <c r="A141" s="42" t="s">
        <v>38</v>
      </c>
      <c r="B141" s="42">
        <v>137</v>
      </c>
      <c r="C141" s="43">
        <v>40821551</v>
      </c>
      <c r="D141" s="44">
        <v>41598</v>
      </c>
      <c r="E141" s="42" t="s">
        <v>48</v>
      </c>
      <c r="F141" s="42">
        <v>14</v>
      </c>
      <c r="G141" s="42">
        <v>466.1</v>
      </c>
      <c r="H141" s="42" t="s">
        <v>24</v>
      </c>
      <c r="K141" s="28" t="s">
        <v>137</v>
      </c>
      <c r="L141" s="29">
        <v>7173</v>
      </c>
      <c r="M141" s="28" t="s">
        <v>373</v>
      </c>
      <c r="N141" s="28" t="s">
        <v>38</v>
      </c>
      <c r="O141" s="29">
        <v>1</v>
      </c>
      <c r="P141" s="30">
        <v>40821551</v>
      </c>
      <c r="Q141" s="32">
        <f t="shared" si="4"/>
        <v>0</v>
      </c>
      <c r="R141" s="31">
        <v>41598</v>
      </c>
      <c r="S141" s="28" t="s">
        <v>48</v>
      </c>
      <c r="T141" s="29">
        <v>14</v>
      </c>
      <c r="U141" s="29">
        <v>466.1</v>
      </c>
      <c r="V141" s="6">
        <f t="shared" si="5"/>
        <v>0</v>
      </c>
    </row>
    <row r="142" spans="1:22" s="6" customFormat="1" ht="17.25" customHeight="1" x14ac:dyDescent="0.25">
      <c r="A142" s="42" t="s">
        <v>38</v>
      </c>
      <c r="B142" s="42">
        <v>138</v>
      </c>
      <c r="C142" s="43">
        <v>40821583</v>
      </c>
      <c r="D142" s="44">
        <v>41603</v>
      </c>
      <c r="E142" s="42" t="s">
        <v>48</v>
      </c>
      <c r="F142" s="42">
        <v>14</v>
      </c>
      <c r="G142" s="42">
        <v>466.1</v>
      </c>
      <c r="H142" s="42" t="s">
        <v>24</v>
      </c>
      <c r="K142" s="28" t="s">
        <v>137</v>
      </c>
      <c r="L142" s="29">
        <v>7175</v>
      </c>
      <c r="M142" s="28" t="s">
        <v>374</v>
      </c>
      <c r="N142" s="28" t="s">
        <v>38</v>
      </c>
      <c r="O142" s="29">
        <v>1</v>
      </c>
      <c r="P142" s="30">
        <v>40821583</v>
      </c>
      <c r="Q142" s="32">
        <f t="shared" si="4"/>
        <v>0</v>
      </c>
      <c r="R142" s="31">
        <v>41603</v>
      </c>
      <c r="S142" s="28" t="s">
        <v>48</v>
      </c>
      <c r="T142" s="29">
        <v>14</v>
      </c>
      <c r="U142" s="29">
        <v>466.1</v>
      </c>
      <c r="V142" s="6">
        <f t="shared" si="5"/>
        <v>0</v>
      </c>
    </row>
    <row r="143" spans="1:22" s="6" customFormat="1" ht="17.25" customHeight="1" x14ac:dyDescent="0.25">
      <c r="A143" s="42" t="s">
        <v>38</v>
      </c>
      <c r="B143" s="42">
        <v>139</v>
      </c>
      <c r="C143" s="43">
        <v>40821587</v>
      </c>
      <c r="D143" s="44">
        <v>41592</v>
      </c>
      <c r="E143" s="42" t="s">
        <v>126</v>
      </c>
      <c r="F143" s="42">
        <v>10</v>
      </c>
      <c r="G143" s="42">
        <v>466.1</v>
      </c>
      <c r="H143" s="42" t="s">
        <v>24</v>
      </c>
      <c r="K143" s="28" t="s">
        <v>137</v>
      </c>
      <c r="L143" s="29">
        <v>7169</v>
      </c>
      <c r="M143" s="28" t="s">
        <v>375</v>
      </c>
      <c r="N143" s="28" t="s">
        <v>38</v>
      </c>
      <c r="O143" s="29">
        <v>1</v>
      </c>
      <c r="P143" s="30">
        <v>40821587</v>
      </c>
      <c r="Q143" s="32">
        <f t="shared" si="4"/>
        <v>0</v>
      </c>
      <c r="R143" s="31">
        <v>41592</v>
      </c>
      <c r="S143" s="28" t="s">
        <v>126</v>
      </c>
      <c r="T143" s="29">
        <v>10</v>
      </c>
      <c r="U143" s="29">
        <v>466.1</v>
      </c>
      <c r="V143" s="6">
        <f t="shared" si="5"/>
        <v>0</v>
      </c>
    </row>
    <row r="144" spans="1:22" s="6" customFormat="1" ht="17.25" customHeight="1" x14ac:dyDescent="0.25">
      <c r="A144" s="42" t="s">
        <v>38</v>
      </c>
      <c r="B144" s="42">
        <v>140</v>
      </c>
      <c r="C144" s="43">
        <v>40821648</v>
      </c>
      <c r="D144" s="44">
        <v>41591</v>
      </c>
      <c r="E144" s="42" t="s">
        <v>126</v>
      </c>
      <c r="F144" s="42">
        <v>50</v>
      </c>
      <c r="G144" s="42">
        <v>43001</v>
      </c>
      <c r="H144" s="42" t="s">
        <v>24</v>
      </c>
      <c r="K144" s="28" t="s">
        <v>137</v>
      </c>
      <c r="L144" s="29">
        <v>7174</v>
      </c>
      <c r="M144" s="28" t="s">
        <v>376</v>
      </c>
      <c r="N144" s="28" t="s">
        <v>38</v>
      </c>
      <c r="O144" s="29">
        <v>1</v>
      </c>
      <c r="P144" s="30">
        <v>40821648</v>
      </c>
      <c r="Q144" s="32">
        <f t="shared" si="4"/>
        <v>0</v>
      </c>
      <c r="R144" s="31">
        <v>41591</v>
      </c>
      <c r="S144" s="28" t="s">
        <v>126</v>
      </c>
      <c r="T144" s="29">
        <v>50</v>
      </c>
      <c r="U144" s="29">
        <v>43001</v>
      </c>
      <c r="V144" s="6">
        <f t="shared" si="5"/>
        <v>0</v>
      </c>
    </row>
    <row r="145" spans="1:22" s="6" customFormat="1" ht="17.25" customHeight="1" x14ac:dyDescent="0.25">
      <c r="A145" s="42" t="s">
        <v>38</v>
      </c>
      <c r="B145" s="42">
        <v>141</v>
      </c>
      <c r="C145" s="43">
        <v>40821815</v>
      </c>
      <c r="D145" s="44">
        <v>41600</v>
      </c>
      <c r="E145" s="42" t="s">
        <v>48</v>
      </c>
      <c r="F145" s="42">
        <v>14</v>
      </c>
      <c r="G145" s="42">
        <v>466.1</v>
      </c>
      <c r="H145" s="42" t="s">
        <v>29</v>
      </c>
      <c r="K145" s="28" t="s">
        <v>137</v>
      </c>
      <c r="L145" s="29">
        <v>7164</v>
      </c>
      <c r="M145" s="28" t="s">
        <v>377</v>
      </c>
      <c r="N145" s="28" t="s">
        <v>38</v>
      </c>
      <c r="O145" s="29">
        <v>1</v>
      </c>
      <c r="P145" s="30">
        <v>40821815</v>
      </c>
      <c r="Q145" s="32">
        <f t="shared" si="4"/>
        <v>0</v>
      </c>
      <c r="R145" s="31">
        <v>41600</v>
      </c>
      <c r="S145" s="28" t="s">
        <v>48</v>
      </c>
      <c r="T145" s="29">
        <v>14</v>
      </c>
      <c r="U145" s="29">
        <v>466.1</v>
      </c>
      <c r="V145" s="6">
        <f t="shared" si="5"/>
        <v>0</v>
      </c>
    </row>
    <row r="146" spans="1:22" s="6" customFormat="1" ht="17.25" customHeight="1" x14ac:dyDescent="0.25">
      <c r="A146" s="42" t="s">
        <v>38</v>
      </c>
      <c r="B146" s="42">
        <v>142</v>
      </c>
      <c r="C146" s="43">
        <v>40821997</v>
      </c>
      <c r="D146" s="44">
        <v>41586</v>
      </c>
      <c r="E146" s="42" t="s">
        <v>126</v>
      </c>
      <c r="F146" s="42">
        <v>6</v>
      </c>
      <c r="G146" s="42">
        <v>4466.22</v>
      </c>
      <c r="H146" s="42" t="s">
        <v>175</v>
      </c>
      <c r="K146" s="28" t="s">
        <v>142</v>
      </c>
      <c r="L146" s="29">
        <v>2233</v>
      </c>
      <c r="M146" s="28" t="s">
        <v>378</v>
      </c>
      <c r="N146" s="28" t="s">
        <v>38</v>
      </c>
      <c r="O146" s="29">
        <v>1</v>
      </c>
      <c r="P146" s="30">
        <v>40821997</v>
      </c>
      <c r="Q146" s="32">
        <f t="shared" si="4"/>
        <v>0</v>
      </c>
      <c r="R146" s="31">
        <v>41586</v>
      </c>
      <c r="S146" s="28" t="s">
        <v>126</v>
      </c>
      <c r="T146" s="29">
        <v>6</v>
      </c>
      <c r="U146" s="29">
        <v>4466.22</v>
      </c>
      <c r="V146" s="6">
        <f t="shared" si="5"/>
        <v>0</v>
      </c>
    </row>
    <row r="147" spans="1:22" s="6" customFormat="1" ht="17.25" customHeight="1" x14ac:dyDescent="0.25">
      <c r="A147" s="42" t="s">
        <v>38</v>
      </c>
      <c r="B147" s="42">
        <v>143</v>
      </c>
      <c r="C147" s="43">
        <v>40822010</v>
      </c>
      <c r="D147" s="44">
        <v>41603</v>
      </c>
      <c r="E147" s="42" t="s">
        <v>49</v>
      </c>
      <c r="F147" s="42">
        <v>130</v>
      </c>
      <c r="G147" s="42">
        <v>111802.6</v>
      </c>
      <c r="H147" s="42" t="s">
        <v>180</v>
      </c>
      <c r="K147" s="28" t="s">
        <v>141</v>
      </c>
      <c r="L147" s="29">
        <v>2294</v>
      </c>
      <c r="M147" s="28" t="s">
        <v>379</v>
      </c>
      <c r="N147" s="28" t="s">
        <v>38</v>
      </c>
      <c r="O147" s="29">
        <v>1</v>
      </c>
      <c r="P147" s="30">
        <v>40822010</v>
      </c>
      <c r="Q147" s="32">
        <f t="shared" si="4"/>
        <v>0</v>
      </c>
      <c r="R147" s="31">
        <v>41603</v>
      </c>
      <c r="S147" s="28" t="s">
        <v>49</v>
      </c>
      <c r="T147" s="29">
        <v>130</v>
      </c>
      <c r="U147" s="29">
        <v>111802.6</v>
      </c>
      <c r="V147" s="6">
        <f t="shared" si="5"/>
        <v>0</v>
      </c>
    </row>
    <row r="148" spans="1:22" s="6" customFormat="1" ht="17.25" customHeight="1" x14ac:dyDescent="0.25">
      <c r="A148" s="42" t="s">
        <v>38</v>
      </c>
      <c r="B148" s="42">
        <v>144</v>
      </c>
      <c r="C148" s="43">
        <v>40822027</v>
      </c>
      <c r="D148" s="44">
        <v>41592</v>
      </c>
      <c r="E148" s="42" t="s">
        <v>126</v>
      </c>
      <c r="F148" s="42">
        <v>7</v>
      </c>
      <c r="G148" s="42">
        <v>5210.59</v>
      </c>
      <c r="H148" s="42" t="s">
        <v>24</v>
      </c>
      <c r="K148" s="28" t="s">
        <v>137</v>
      </c>
      <c r="L148" s="29">
        <v>6995</v>
      </c>
      <c r="M148" s="28" t="s">
        <v>380</v>
      </c>
      <c r="N148" s="28" t="s">
        <v>38</v>
      </c>
      <c r="O148" s="29">
        <v>1</v>
      </c>
      <c r="P148" s="30">
        <v>40822027</v>
      </c>
      <c r="Q148" s="32">
        <f t="shared" si="4"/>
        <v>0</v>
      </c>
      <c r="R148" s="31">
        <v>41592</v>
      </c>
      <c r="S148" s="28" t="s">
        <v>126</v>
      </c>
      <c r="T148" s="29">
        <v>7</v>
      </c>
      <c r="U148" s="29">
        <v>5210.59</v>
      </c>
      <c r="V148" s="6">
        <f t="shared" si="5"/>
        <v>0</v>
      </c>
    </row>
    <row r="149" spans="1:22" s="6" customFormat="1" ht="17.25" customHeight="1" x14ac:dyDescent="0.25">
      <c r="A149" s="42" t="s">
        <v>38</v>
      </c>
      <c r="B149" s="42">
        <v>145</v>
      </c>
      <c r="C149" s="43">
        <v>40822096</v>
      </c>
      <c r="D149" s="44">
        <v>41590</v>
      </c>
      <c r="E149" s="42" t="s">
        <v>48</v>
      </c>
      <c r="F149" s="42">
        <v>15</v>
      </c>
      <c r="G149" s="42">
        <v>466.1</v>
      </c>
      <c r="H149" s="42" t="s">
        <v>29</v>
      </c>
      <c r="K149" s="28" t="s">
        <v>137</v>
      </c>
      <c r="L149" s="29">
        <v>7155</v>
      </c>
      <c r="M149" s="28" t="s">
        <v>381</v>
      </c>
      <c r="N149" s="28" t="s">
        <v>38</v>
      </c>
      <c r="O149" s="29">
        <v>1</v>
      </c>
      <c r="P149" s="30">
        <v>40822096</v>
      </c>
      <c r="Q149" s="32">
        <f t="shared" si="4"/>
        <v>0</v>
      </c>
      <c r="R149" s="31">
        <v>41590</v>
      </c>
      <c r="S149" s="28" t="s">
        <v>48</v>
      </c>
      <c r="T149" s="29">
        <v>15</v>
      </c>
      <c r="U149" s="29">
        <v>466.1</v>
      </c>
      <c r="V149" s="6">
        <f t="shared" si="5"/>
        <v>0</v>
      </c>
    </row>
    <row r="150" spans="1:22" s="6" customFormat="1" ht="17.25" customHeight="1" x14ac:dyDescent="0.25">
      <c r="A150" s="42" t="s">
        <v>38</v>
      </c>
      <c r="B150" s="42">
        <v>146</v>
      </c>
      <c r="C150" s="43">
        <v>40822143</v>
      </c>
      <c r="D150" s="44">
        <v>41605</v>
      </c>
      <c r="E150" s="42" t="s">
        <v>126</v>
      </c>
      <c r="F150" s="42">
        <v>15</v>
      </c>
      <c r="G150" s="42">
        <v>466.1</v>
      </c>
      <c r="H150" s="42" t="s">
        <v>102</v>
      </c>
      <c r="K150" s="28" t="s">
        <v>142</v>
      </c>
      <c r="L150" s="29">
        <v>2234</v>
      </c>
      <c r="M150" s="28" t="s">
        <v>382</v>
      </c>
      <c r="N150" s="28" t="s">
        <v>38</v>
      </c>
      <c r="O150" s="29">
        <v>1</v>
      </c>
      <c r="P150" s="30">
        <v>40822143</v>
      </c>
      <c r="Q150" s="32">
        <f t="shared" si="4"/>
        <v>0</v>
      </c>
      <c r="R150" s="31">
        <v>41605</v>
      </c>
      <c r="S150" s="28" t="s">
        <v>126</v>
      </c>
      <c r="T150" s="29">
        <v>15</v>
      </c>
      <c r="U150" s="29">
        <v>466.1</v>
      </c>
      <c r="V150" s="6">
        <f t="shared" si="5"/>
        <v>0</v>
      </c>
    </row>
    <row r="151" spans="1:22" s="6" customFormat="1" ht="17.25" customHeight="1" x14ac:dyDescent="0.25">
      <c r="A151" s="42" t="s">
        <v>38</v>
      </c>
      <c r="B151" s="42">
        <v>147</v>
      </c>
      <c r="C151" s="43">
        <v>40822919</v>
      </c>
      <c r="D151" s="44">
        <v>41590</v>
      </c>
      <c r="E151" s="42" t="s">
        <v>126</v>
      </c>
      <c r="F151" s="42">
        <v>15</v>
      </c>
      <c r="G151" s="42">
        <v>466.1</v>
      </c>
      <c r="H151" s="42" t="s">
        <v>13</v>
      </c>
      <c r="K151" s="28" t="s">
        <v>137</v>
      </c>
      <c r="L151" s="29">
        <v>7191</v>
      </c>
      <c r="M151" s="28" t="s">
        <v>383</v>
      </c>
      <c r="N151" s="28" t="s">
        <v>38</v>
      </c>
      <c r="O151" s="29">
        <v>1</v>
      </c>
      <c r="P151" s="30">
        <v>40822919</v>
      </c>
      <c r="Q151" s="32">
        <f t="shared" si="4"/>
        <v>0</v>
      </c>
      <c r="R151" s="31">
        <v>41590</v>
      </c>
      <c r="S151" s="28" t="s">
        <v>126</v>
      </c>
      <c r="T151" s="29">
        <v>15</v>
      </c>
      <c r="U151" s="29">
        <v>466.1</v>
      </c>
      <c r="V151" s="6">
        <f t="shared" si="5"/>
        <v>0</v>
      </c>
    </row>
    <row r="152" spans="1:22" s="6" customFormat="1" ht="17.25" customHeight="1" x14ac:dyDescent="0.25">
      <c r="A152" s="42" t="s">
        <v>38</v>
      </c>
      <c r="B152" s="42">
        <v>148</v>
      </c>
      <c r="C152" s="43">
        <v>40823008</v>
      </c>
      <c r="D152" s="44">
        <v>41591</v>
      </c>
      <c r="E152" s="42" t="s">
        <v>126</v>
      </c>
      <c r="F152" s="42">
        <v>15</v>
      </c>
      <c r="G152" s="42">
        <v>466.1</v>
      </c>
      <c r="H152" s="42" t="s">
        <v>12</v>
      </c>
      <c r="K152" s="28" t="s">
        <v>142</v>
      </c>
      <c r="L152" s="29">
        <v>2222</v>
      </c>
      <c r="M152" s="28" t="s">
        <v>384</v>
      </c>
      <c r="N152" s="28" t="s">
        <v>38</v>
      </c>
      <c r="O152" s="29">
        <v>1</v>
      </c>
      <c r="P152" s="30">
        <v>40823008</v>
      </c>
      <c r="Q152" s="32">
        <f t="shared" si="4"/>
        <v>0</v>
      </c>
      <c r="R152" s="31">
        <v>41591</v>
      </c>
      <c r="S152" s="28" t="s">
        <v>126</v>
      </c>
      <c r="T152" s="29">
        <v>15</v>
      </c>
      <c r="U152" s="29">
        <v>466.1</v>
      </c>
      <c r="V152" s="6">
        <f t="shared" si="5"/>
        <v>0</v>
      </c>
    </row>
    <row r="153" spans="1:22" s="6" customFormat="1" ht="17.25" customHeight="1" x14ac:dyDescent="0.25">
      <c r="A153" s="42" t="s">
        <v>38</v>
      </c>
      <c r="B153" s="42">
        <v>149</v>
      </c>
      <c r="C153" s="43">
        <v>40823293</v>
      </c>
      <c r="D153" s="44">
        <v>41590</v>
      </c>
      <c r="E153" s="42" t="s">
        <v>126</v>
      </c>
      <c r="F153" s="42">
        <v>15</v>
      </c>
      <c r="G153" s="42">
        <v>466.1</v>
      </c>
      <c r="H153" s="42" t="s">
        <v>13</v>
      </c>
      <c r="K153" s="28" t="s">
        <v>137</v>
      </c>
      <c r="L153" s="29">
        <v>7156</v>
      </c>
      <c r="M153" s="28" t="s">
        <v>385</v>
      </c>
      <c r="N153" s="28" t="s">
        <v>38</v>
      </c>
      <c r="O153" s="29">
        <v>1</v>
      </c>
      <c r="P153" s="30">
        <v>40823293</v>
      </c>
      <c r="Q153" s="32">
        <f t="shared" si="4"/>
        <v>0</v>
      </c>
      <c r="R153" s="31">
        <v>41590</v>
      </c>
      <c r="S153" s="28" t="s">
        <v>126</v>
      </c>
      <c r="T153" s="29">
        <v>15</v>
      </c>
      <c r="U153" s="29">
        <v>466.1</v>
      </c>
      <c r="V153" s="6">
        <f t="shared" si="5"/>
        <v>0</v>
      </c>
    </row>
    <row r="154" spans="1:22" s="6" customFormat="1" ht="17.25" customHeight="1" x14ac:dyDescent="0.25">
      <c r="A154" s="42" t="s">
        <v>38</v>
      </c>
      <c r="B154" s="42">
        <v>150</v>
      </c>
      <c r="C154" s="43">
        <v>40823311</v>
      </c>
      <c r="D154" s="44">
        <v>41592</v>
      </c>
      <c r="E154" s="42" t="s">
        <v>126</v>
      </c>
      <c r="F154" s="42">
        <v>0.252</v>
      </c>
      <c r="G154" s="42">
        <v>187.58</v>
      </c>
      <c r="H154" s="42" t="s">
        <v>16</v>
      </c>
      <c r="K154" s="28" t="s">
        <v>141</v>
      </c>
      <c r="L154" s="29">
        <v>2255</v>
      </c>
      <c r="M154" s="28" t="s">
        <v>386</v>
      </c>
      <c r="N154" s="28" t="s">
        <v>38</v>
      </c>
      <c r="O154" s="29">
        <v>1</v>
      </c>
      <c r="P154" s="30">
        <v>40823311</v>
      </c>
      <c r="Q154" s="32">
        <f t="shared" si="4"/>
        <v>0</v>
      </c>
      <c r="R154" s="31">
        <v>41592</v>
      </c>
      <c r="S154" s="28" t="s">
        <v>126</v>
      </c>
      <c r="T154" s="29">
        <v>0.252</v>
      </c>
      <c r="U154" s="29">
        <v>187.58</v>
      </c>
      <c r="V154" s="6">
        <f t="shared" si="5"/>
        <v>0</v>
      </c>
    </row>
    <row r="155" spans="1:22" s="6" customFormat="1" ht="17.25" customHeight="1" x14ac:dyDescent="0.25">
      <c r="A155" s="42" t="s">
        <v>38</v>
      </c>
      <c r="B155" s="42">
        <v>151</v>
      </c>
      <c r="C155" s="43">
        <v>40823312</v>
      </c>
      <c r="D155" s="44">
        <v>41591</v>
      </c>
      <c r="E155" s="42" t="s">
        <v>126</v>
      </c>
      <c r="F155" s="42">
        <v>5</v>
      </c>
      <c r="G155" s="42">
        <v>466.1</v>
      </c>
      <c r="H155" s="42" t="s">
        <v>13</v>
      </c>
      <c r="K155" s="28" t="s">
        <v>137</v>
      </c>
      <c r="L155" s="29">
        <v>7186</v>
      </c>
      <c r="M155" s="28" t="s">
        <v>387</v>
      </c>
      <c r="N155" s="28" t="s">
        <v>38</v>
      </c>
      <c r="O155" s="29">
        <v>1</v>
      </c>
      <c r="P155" s="30">
        <v>40823312</v>
      </c>
      <c r="Q155" s="32">
        <f t="shared" si="4"/>
        <v>0</v>
      </c>
      <c r="R155" s="31">
        <v>41591</v>
      </c>
      <c r="S155" s="28" t="s">
        <v>126</v>
      </c>
      <c r="T155" s="29">
        <v>5</v>
      </c>
      <c r="U155" s="29">
        <v>466.1</v>
      </c>
      <c r="V155" s="6">
        <f t="shared" si="5"/>
        <v>0</v>
      </c>
    </row>
    <row r="156" spans="1:22" s="6" customFormat="1" ht="17.25" customHeight="1" x14ac:dyDescent="0.25">
      <c r="A156" s="42" t="s">
        <v>38</v>
      </c>
      <c r="B156" s="42">
        <v>152</v>
      </c>
      <c r="C156" s="43">
        <v>40823450</v>
      </c>
      <c r="D156" s="44">
        <v>41599</v>
      </c>
      <c r="E156" s="42" t="s">
        <v>126</v>
      </c>
      <c r="F156" s="42">
        <v>8.4000000000000005E-2</v>
      </c>
      <c r="G156" s="42">
        <v>62.53</v>
      </c>
      <c r="H156" s="42" t="s">
        <v>15</v>
      </c>
      <c r="K156" s="28" t="s">
        <v>139</v>
      </c>
      <c r="L156" s="29">
        <v>1772</v>
      </c>
      <c r="M156" s="28" t="s">
        <v>388</v>
      </c>
      <c r="N156" s="28" t="s">
        <v>38</v>
      </c>
      <c r="O156" s="29">
        <v>1</v>
      </c>
      <c r="P156" s="30">
        <v>40823450</v>
      </c>
      <c r="Q156" s="32">
        <f t="shared" si="4"/>
        <v>0</v>
      </c>
      <c r="R156" s="31">
        <v>41599</v>
      </c>
      <c r="S156" s="28" t="s">
        <v>126</v>
      </c>
      <c r="T156" s="29">
        <v>8.4000000000000005E-2</v>
      </c>
      <c r="U156" s="29">
        <v>62.53</v>
      </c>
      <c r="V156" s="6">
        <f t="shared" si="5"/>
        <v>0</v>
      </c>
    </row>
    <row r="157" spans="1:22" s="6" customFormat="1" ht="17.25" customHeight="1" x14ac:dyDescent="0.25">
      <c r="A157" s="42" t="s">
        <v>38</v>
      </c>
      <c r="B157" s="42">
        <v>153</v>
      </c>
      <c r="C157" s="43">
        <v>40823486</v>
      </c>
      <c r="D157" s="44">
        <v>41592</v>
      </c>
      <c r="E157" s="42" t="s">
        <v>126</v>
      </c>
      <c r="F157" s="42">
        <v>0.35699999999999998</v>
      </c>
      <c r="G157" s="42">
        <v>265.74</v>
      </c>
      <c r="H157" s="42" t="s">
        <v>155</v>
      </c>
      <c r="K157" s="28" t="s">
        <v>141</v>
      </c>
      <c r="L157" s="29">
        <v>2305</v>
      </c>
      <c r="M157" s="28" t="s">
        <v>389</v>
      </c>
      <c r="N157" s="28" t="s">
        <v>38</v>
      </c>
      <c r="O157" s="29">
        <v>1</v>
      </c>
      <c r="P157" s="30">
        <v>40823486</v>
      </c>
      <c r="Q157" s="32">
        <f t="shared" si="4"/>
        <v>0</v>
      </c>
      <c r="R157" s="31">
        <v>41592</v>
      </c>
      <c r="S157" s="28" t="s">
        <v>126</v>
      </c>
      <c r="T157" s="29">
        <v>0.35699999999999998</v>
      </c>
      <c r="U157" s="29">
        <v>265.74</v>
      </c>
      <c r="V157" s="6">
        <f t="shared" si="5"/>
        <v>0</v>
      </c>
    </row>
    <row r="158" spans="1:22" s="6" customFormat="1" ht="17.25" customHeight="1" x14ac:dyDescent="0.25">
      <c r="A158" s="42" t="s">
        <v>38</v>
      </c>
      <c r="B158" s="42">
        <v>154</v>
      </c>
      <c r="C158" s="43">
        <v>40823540</v>
      </c>
      <c r="D158" s="44">
        <v>41590</v>
      </c>
      <c r="E158" s="42" t="s">
        <v>126</v>
      </c>
      <c r="F158" s="42">
        <v>15</v>
      </c>
      <c r="G158" s="42">
        <v>466.1</v>
      </c>
      <c r="H158" s="42" t="s">
        <v>79</v>
      </c>
      <c r="K158" s="28" t="s">
        <v>142</v>
      </c>
      <c r="L158" s="29">
        <v>2223</v>
      </c>
      <c r="M158" s="28" t="s">
        <v>390</v>
      </c>
      <c r="N158" s="28" t="s">
        <v>38</v>
      </c>
      <c r="O158" s="29">
        <v>1</v>
      </c>
      <c r="P158" s="30">
        <v>40823540</v>
      </c>
      <c r="Q158" s="32">
        <f t="shared" si="4"/>
        <v>0</v>
      </c>
      <c r="R158" s="31">
        <v>41590</v>
      </c>
      <c r="S158" s="28" t="s">
        <v>126</v>
      </c>
      <c r="T158" s="29">
        <v>15</v>
      </c>
      <c r="U158" s="29">
        <v>466.1</v>
      </c>
      <c r="V158" s="6">
        <f t="shared" si="5"/>
        <v>0</v>
      </c>
    </row>
    <row r="159" spans="1:22" s="6" customFormat="1" ht="17.25" customHeight="1" x14ac:dyDescent="0.25">
      <c r="A159" s="42" t="s">
        <v>38</v>
      </c>
      <c r="B159" s="42">
        <v>155</v>
      </c>
      <c r="C159" s="43">
        <v>40823575</v>
      </c>
      <c r="D159" s="44">
        <v>41592</v>
      </c>
      <c r="E159" s="42" t="s">
        <v>126</v>
      </c>
      <c r="F159" s="42">
        <v>40</v>
      </c>
      <c r="G159" s="42">
        <v>34400.800000000003</v>
      </c>
      <c r="H159" s="42" t="s">
        <v>15</v>
      </c>
      <c r="K159" s="28" t="s">
        <v>139</v>
      </c>
      <c r="L159" s="29">
        <v>1806</v>
      </c>
      <c r="M159" s="28" t="s">
        <v>391</v>
      </c>
      <c r="N159" s="28" t="s">
        <v>38</v>
      </c>
      <c r="O159" s="29">
        <v>1</v>
      </c>
      <c r="P159" s="30">
        <v>40823575</v>
      </c>
      <c r="Q159" s="32">
        <f t="shared" si="4"/>
        <v>0</v>
      </c>
      <c r="R159" s="31">
        <v>41592</v>
      </c>
      <c r="S159" s="28" t="s">
        <v>126</v>
      </c>
      <c r="T159" s="29">
        <v>40</v>
      </c>
      <c r="U159" s="29">
        <v>34400.800000000003</v>
      </c>
      <c r="V159" s="6">
        <f t="shared" si="5"/>
        <v>0</v>
      </c>
    </row>
    <row r="160" spans="1:22" s="6" customFormat="1" ht="17.25" customHeight="1" x14ac:dyDescent="0.25">
      <c r="A160" s="42" t="s">
        <v>38</v>
      </c>
      <c r="B160" s="42">
        <v>156</v>
      </c>
      <c r="C160" s="43">
        <v>40823741</v>
      </c>
      <c r="D160" s="44">
        <v>41590</v>
      </c>
      <c r="E160" s="42" t="s">
        <v>126</v>
      </c>
      <c r="F160" s="42">
        <v>15</v>
      </c>
      <c r="G160" s="42">
        <v>466.1</v>
      </c>
      <c r="H160" s="42" t="s">
        <v>480</v>
      </c>
      <c r="K160" s="28" t="s">
        <v>142</v>
      </c>
      <c r="L160" s="29">
        <v>2224</v>
      </c>
      <c r="M160" s="28" t="s">
        <v>392</v>
      </c>
      <c r="N160" s="28" t="s">
        <v>38</v>
      </c>
      <c r="O160" s="29">
        <v>1</v>
      </c>
      <c r="P160" s="30">
        <v>40823741</v>
      </c>
      <c r="Q160" s="32">
        <f t="shared" si="4"/>
        <v>0</v>
      </c>
      <c r="R160" s="31">
        <v>41590</v>
      </c>
      <c r="S160" s="28" t="s">
        <v>126</v>
      </c>
      <c r="T160" s="29">
        <v>15</v>
      </c>
      <c r="U160" s="29">
        <v>466.1</v>
      </c>
      <c r="V160" s="6">
        <f t="shared" si="5"/>
        <v>0</v>
      </c>
    </row>
    <row r="161" spans="1:22" s="6" customFormat="1" ht="17.25" customHeight="1" x14ac:dyDescent="0.25">
      <c r="A161" s="42" t="s">
        <v>38</v>
      </c>
      <c r="B161" s="42">
        <v>157</v>
      </c>
      <c r="C161" s="43">
        <v>40823802</v>
      </c>
      <c r="D161" s="44">
        <v>41590</v>
      </c>
      <c r="E161" s="42" t="s">
        <v>126</v>
      </c>
      <c r="F161" s="42">
        <v>15</v>
      </c>
      <c r="G161" s="42">
        <v>466.1</v>
      </c>
      <c r="H161" s="42" t="s">
        <v>480</v>
      </c>
      <c r="K161" s="28" t="s">
        <v>142</v>
      </c>
      <c r="L161" s="29">
        <v>2225</v>
      </c>
      <c r="M161" s="28" t="s">
        <v>393</v>
      </c>
      <c r="N161" s="28" t="s">
        <v>38</v>
      </c>
      <c r="O161" s="29">
        <v>1</v>
      </c>
      <c r="P161" s="30">
        <v>40823802</v>
      </c>
      <c r="Q161" s="32">
        <f t="shared" si="4"/>
        <v>0</v>
      </c>
      <c r="R161" s="31">
        <v>41590</v>
      </c>
      <c r="S161" s="28" t="s">
        <v>126</v>
      </c>
      <c r="T161" s="29">
        <v>15</v>
      </c>
      <c r="U161" s="29">
        <v>466.1</v>
      </c>
      <c r="V161" s="6">
        <f t="shared" si="5"/>
        <v>0</v>
      </c>
    </row>
    <row r="162" spans="1:22" s="6" customFormat="1" ht="17.25" customHeight="1" x14ac:dyDescent="0.25">
      <c r="A162" s="42" t="s">
        <v>38</v>
      </c>
      <c r="B162" s="42">
        <v>158</v>
      </c>
      <c r="C162" s="43">
        <v>40823828</v>
      </c>
      <c r="D162" s="44">
        <v>41591</v>
      </c>
      <c r="E162" s="42" t="s">
        <v>126</v>
      </c>
      <c r="F162" s="42">
        <v>5</v>
      </c>
      <c r="G162" s="42">
        <v>466.1</v>
      </c>
      <c r="H162" s="42" t="s">
        <v>20</v>
      </c>
      <c r="K162" s="28" t="s">
        <v>137</v>
      </c>
      <c r="L162" s="29">
        <v>7161</v>
      </c>
      <c r="M162" s="28" t="s">
        <v>394</v>
      </c>
      <c r="N162" s="28" t="s">
        <v>38</v>
      </c>
      <c r="O162" s="29">
        <v>1</v>
      </c>
      <c r="P162" s="30">
        <v>40823828</v>
      </c>
      <c r="Q162" s="32">
        <f t="shared" si="4"/>
        <v>0</v>
      </c>
      <c r="R162" s="31">
        <v>41591</v>
      </c>
      <c r="S162" s="28" t="s">
        <v>126</v>
      </c>
      <c r="T162" s="29">
        <v>5</v>
      </c>
      <c r="U162" s="29">
        <v>466.1</v>
      </c>
      <c r="V162" s="6">
        <f t="shared" si="5"/>
        <v>0</v>
      </c>
    </row>
    <row r="163" spans="1:22" s="6" customFormat="1" ht="17.25" customHeight="1" x14ac:dyDescent="0.25">
      <c r="A163" s="42" t="s">
        <v>38</v>
      </c>
      <c r="B163" s="42">
        <v>159</v>
      </c>
      <c r="C163" s="43">
        <v>40823869</v>
      </c>
      <c r="D163" s="44">
        <v>41597</v>
      </c>
      <c r="E163" s="42" t="s">
        <v>126</v>
      </c>
      <c r="F163" s="42">
        <v>10</v>
      </c>
      <c r="G163" s="42">
        <v>466.1</v>
      </c>
      <c r="H163" s="42" t="s">
        <v>2</v>
      </c>
      <c r="K163" s="28" t="s">
        <v>137</v>
      </c>
      <c r="L163" s="29">
        <v>7167</v>
      </c>
      <c r="M163" s="28" t="s">
        <v>395</v>
      </c>
      <c r="N163" s="28" t="s">
        <v>38</v>
      </c>
      <c r="O163" s="29">
        <v>1</v>
      </c>
      <c r="P163" s="30">
        <v>40823869</v>
      </c>
      <c r="Q163" s="32">
        <f t="shared" si="4"/>
        <v>0</v>
      </c>
      <c r="R163" s="31">
        <v>41597</v>
      </c>
      <c r="S163" s="28" t="s">
        <v>126</v>
      </c>
      <c r="T163" s="29">
        <v>10</v>
      </c>
      <c r="U163" s="29">
        <v>466.1</v>
      </c>
      <c r="V163" s="6">
        <f t="shared" si="5"/>
        <v>0</v>
      </c>
    </row>
    <row r="164" spans="1:22" s="6" customFormat="1" ht="17.25" customHeight="1" x14ac:dyDescent="0.25">
      <c r="A164" s="42" t="s">
        <v>38</v>
      </c>
      <c r="B164" s="42">
        <v>160</v>
      </c>
      <c r="C164" s="43">
        <v>40823903</v>
      </c>
      <c r="D164" s="44">
        <v>41584</v>
      </c>
      <c r="E164" s="42" t="s">
        <v>126</v>
      </c>
      <c r="F164" s="42">
        <v>3</v>
      </c>
      <c r="G164" s="42">
        <v>466.1</v>
      </c>
      <c r="H164" s="42" t="s">
        <v>116</v>
      </c>
      <c r="K164" s="28" t="s">
        <v>142</v>
      </c>
      <c r="L164" s="29">
        <v>2231</v>
      </c>
      <c r="M164" s="28" t="s">
        <v>396</v>
      </c>
      <c r="N164" s="28" t="s">
        <v>38</v>
      </c>
      <c r="O164" s="29">
        <v>1</v>
      </c>
      <c r="P164" s="30">
        <v>40823903</v>
      </c>
      <c r="Q164" s="32">
        <f t="shared" si="4"/>
        <v>0</v>
      </c>
      <c r="R164" s="31">
        <v>41584</v>
      </c>
      <c r="S164" s="28" t="s">
        <v>126</v>
      </c>
      <c r="T164" s="29">
        <v>3</v>
      </c>
      <c r="U164" s="29">
        <v>466.1</v>
      </c>
      <c r="V164" s="6">
        <f t="shared" si="5"/>
        <v>0</v>
      </c>
    </row>
    <row r="165" spans="1:22" s="6" customFormat="1" ht="17.25" customHeight="1" x14ac:dyDescent="0.25">
      <c r="A165" s="42" t="s">
        <v>38</v>
      </c>
      <c r="B165" s="42">
        <v>161</v>
      </c>
      <c r="C165" s="43">
        <v>40823913</v>
      </c>
      <c r="D165" s="44">
        <v>41593</v>
      </c>
      <c r="E165" s="42" t="s">
        <v>126</v>
      </c>
      <c r="F165" s="42">
        <v>5</v>
      </c>
      <c r="G165" s="42">
        <v>466.1</v>
      </c>
      <c r="H165" s="42" t="s">
        <v>2</v>
      </c>
      <c r="K165" s="28" t="s">
        <v>137</v>
      </c>
      <c r="L165" s="29">
        <v>7170</v>
      </c>
      <c r="M165" s="28" t="s">
        <v>397</v>
      </c>
      <c r="N165" s="28" t="s">
        <v>38</v>
      </c>
      <c r="O165" s="29">
        <v>1</v>
      </c>
      <c r="P165" s="30">
        <v>40823913</v>
      </c>
      <c r="Q165" s="32">
        <f t="shared" si="4"/>
        <v>0</v>
      </c>
      <c r="R165" s="31">
        <v>41593</v>
      </c>
      <c r="S165" s="28" t="s">
        <v>126</v>
      </c>
      <c r="T165" s="29">
        <v>5</v>
      </c>
      <c r="U165" s="29">
        <v>466.1</v>
      </c>
      <c r="V165" s="6">
        <f t="shared" si="5"/>
        <v>0</v>
      </c>
    </row>
    <row r="166" spans="1:22" s="6" customFormat="1" ht="17.25" customHeight="1" x14ac:dyDescent="0.25">
      <c r="A166" s="42" t="s">
        <v>38</v>
      </c>
      <c r="B166" s="42">
        <v>162</v>
      </c>
      <c r="C166" s="43">
        <v>40823960</v>
      </c>
      <c r="D166" s="44">
        <v>41598</v>
      </c>
      <c r="E166" s="42" t="s">
        <v>126</v>
      </c>
      <c r="F166" s="42">
        <v>14.5</v>
      </c>
      <c r="G166" s="42">
        <v>466.1</v>
      </c>
      <c r="H166" s="42" t="s">
        <v>20</v>
      </c>
      <c r="K166" s="28" t="s">
        <v>137</v>
      </c>
      <c r="L166" s="29">
        <v>7193</v>
      </c>
      <c r="M166" s="28" t="s">
        <v>398</v>
      </c>
      <c r="N166" s="28" t="s">
        <v>38</v>
      </c>
      <c r="O166" s="29">
        <v>1</v>
      </c>
      <c r="P166" s="30">
        <v>40823960</v>
      </c>
      <c r="Q166" s="32">
        <f t="shared" si="4"/>
        <v>0</v>
      </c>
      <c r="R166" s="31">
        <v>41598</v>
      </c>
      <c r="S166" s="28" t="s">
        <v>126</v>
      </c>
      <c r="T166" s="29">
        <v>14.5</v>
      </c>
      <c r="U166" s="29">
        <v>466.1</v>
      </c>
      <c r="V166" s="6">
        <f t="shared" si="5"/>
        <v>0</v>
      </c>
    </row>
    <row r="167" spans="1:22" s="6" customFormat="1" ht="17.25" customHeight="1" x14ac:dyDescent="0.25">
      <c r="A167" s="42" t="s">
        <v>38</v>
      </c>
      <c r="B167" s="42">
        <v>163</v>
      </c>
      <c r="C167" s="43">
        <v>40823976</v>
      </c>
      <c r="D167" s="44">
        <v>41598</v>
      </c>
      <c r="E167" s="42" t="s">
        <v>126</v>
      </c>
      <c r="F167" s="42">
        <v>14</v>
      </c>
      <c r="G167" s="42">
        <v>466.1</v>
      </c>
      <c r="H167" s="42" t="s">
        <v>21</v>
      </c>
      <c r="K167" s="28" t="s">
        <v>137</v>
      </c>
      <c r="L167" s="29">
        <v>7208</v>
      </c>
      <c r="M167" s="28" t="s">
        <v>399</v>
      </c>
      <c r="N167" s="28" t="s">
        <v>38</v>
      </c>
      <c r="O167" s="29">
        <v>1</v>
      </c>
      <c r="P167" s="30">
        <v>40823976</v>
      </c>
      <c r="Q167" s="32">
        <f t="shared" si="4"/>
        <v>0</v>
      </c>
      <c r="R167" s="31">
        <v>41598</v>
      </c>
      <c r="S167" s="28" t="s">
        <v>126</v>
      </c>
      <c r="T167" s="29">
        <v>14</v>
      </c>
      <c r="U167" s="29">
        <v>466.1</v>
      </c>
      <c r="V167" s="6">
        <f t="shared" si="5"/>
        <v>0</v>
      </c>
    </row>
    <row r="168" spans="1:22" s="6" customFormat="1" ht="17.25" customHeight="1" x14ac:dyDescent="0.25">
      <c r="A168" s="42" t="s">
        <v>38</v>
      </c>
      <c r="B168" s="42">
        <v>164</v>
      </c>
      <c r="C168" s="43">
        <v>40824001</v>
      </c>
      <c r="D168" s="44">
        <v>41605</v>
      </c>
      <c r="E168" s="42" t="s">
        <v>126</v>
      </c>
      <c r="F168" s="42">
        <v>7</v>
      </c>
      <c r="G168" s="42">
        <v>466.1</v>
      </c>
      <c r="H168" s="42" t="s">
        <v>2</v>
      </c>
      <c r="K168" s="28" t="s">
        <v>137</v>
      </c>
      <c r="L168" s="29">
        <v>7176</v>
      </c>
      <c r="M168" s="28" t="s">
        <v>400</v>
      </c>
      <c r="N168" s="28" t="s">
        <v>38</v>
      </c>
      <c r="O168" s="29">
        <v>1</v>
      </c>
      <c r="P168" s="30">
        <v>40824001</v>
      </c>
      <c r="Q168" s="32">
        <f t="shared" si="4"/>
        <v>0</v>
      </c>
      <c r="R168" s="31">
        <v>41605</v>
      </c>
      <c r="S168" s="28" t="s">
        <v>126</v>
      </c>
      <c r="T168" s="29">
        <v>7</v>
      </c>
      <c r="U168" s="29">
        <v>466.1</v>
      </c>
      <c r="V168" s="6">
        <f t="shared" si="5"/>
        <v>0</v>
      </c>
    </row>
    <row r="169" spans="1:22" s="6" customFormat="1" ht="17.25" customHeight="1" x14ac:dyDescent="0.25">
      <c r="A169" s="42" t="s">
        <v>38</v>
      </c>
      <c r="B169" s="42">
        <v>165</v>
      </c>
      <c r="C169" s="43">
        <v>40824026</v>
      </c>
      <c r="D169" s="44">
        <v>41600</v>
      </c>
      <c r="E169" s="42" t="s">
        <v>126</v>
      </c>
      <c r="F169" s="42">
        <v>12</v>
      </c>
      <c r="G169" s="42">
        <v>466.1</v>
      </c>
      <c r="H169" s="42" t="s">
        <v>2</v>
      </c>
      <c r="K169" s="28" t="s">
        <v>137</v>
      </c>
      <c r="L169" s="29">
        <v>7178</v>
      </c>
      <c r="M169" s="28" t="s">
        <v>401</v>
      </c>
      <c r="N169" s="28" t="s">
        <v>38</v>
      </c>
      <c r="O169" s="29">
        <v>1</v>
      </c>
      <c r="P169" s="30">
        <v>40824026</v>
      </c>
      <c r="Q169" s="32">
        <f t="shared" si="4"/>
        <v>0</v>
      </c>
      <c r="R169" s="31">
        <v>41600</v>
      </c>
      <c r="S169" s="28" t="s">
        <v>126</v>
      </c>
      <c r="T169" s="29">
        <v>12</v>
      </c>
      <c r="U169" s="29">
        <v>466.1</v>
      </c>
      <c r="V169" s="6">
        <f t="shared" si="5"/>
        <v>0</v>
      </c>
    </row>
    <row r="170" spans="1:22" s="6" customFormat="1" ht="17.25" customHeight="1" x14ac:dyDescent="0.25">
      <c r="A170" s="42" t="s">
        <v>38</v>
      </c>
      <c r="B170" s="42">
        <v>166</v>
      </c>
      <c r="C170" s="43">
        <v>40824070</v>
      </c>
      <c r="D170" s="44">
        <v>41592</v>
      </c>
      <c r="E170" s="42" t="s">
        <v>126</v>
      </c>
      <c r="F170" s="42">
        <v>1.0920000000000001</v>
      </c>
      <c r="G170" s="42">
        <v>812.85</v>
      </c>
      <c r="H170" s="42" t="s">
        <v>54</v>
      </c>
      <c r="K170" s="28" t="s">
        <v>145</v>
      </c>
      <c r="L170" s="29">
        <v>1774</v>
      </c>
      <c r="M170" s="28" t="s">
        <v>402</v>
      </c>
      <c r="N170" s="28" t="s">
        <v>38</v>
      </c>
      <c r="O170" s="29">
        <v>1</v>
      </c>
      <c r="P170" s="30">
        <v>40824070</v>
      </c>
      <c r="Q170" s="32">
        <f t="shared" si="4"/>
        <v>0</v>
      </c>
      <c r="R170" s="31">
        <v>41592</v>
      </c>
      <c r="S170" s="28" t="s">
        <v>126</v>
      </c>
      <c r="T170" s="29">
        <v>1.0920000000000001</v>
      </c>
      <c r="U170" s="29">
        <v>812.85</v>
      </c>
      <c r="V170" s="6">
        <f t="shared" si="5"/>
        <v>0</v>
      </c>
    </row>
    <row r="171" spans="1:22" s="6" customFormat="1" ht="17.25" customHeight="1" x14ac:dyDescent="0.25">
      <c r="A171" s="42" t="s">
        <v>38</v>
      </c>
      <c r="B171" s="42">
        <v>167</v>
      </c>
      <c r="C171" s="43">
        <v>40824112</v>
      </c>
      <c r="D171" s="44">
        <v>41592</v>
      </c>
      <c r="E171" s="42" t="s">
        <v>126</v>
      </c>
      <c r="F171" s="42">
        <v>10</v>
      </c>
      <c r="G171" s="42">
        <v>466.1</v>
      </c>
      <c r="H171" s="42" t="s">
        <v>195</v>
      </c>
      <c r="K171" s="28" t="s">
        <v>145</v>
      </c>
      <c r="L171" s="29">
        <v>1775</v>
      </c>
      <c r="M171" s="28" t="s">
        <v>403</v>
      </c>
      <c r="N171" s="28" t="s">
        <v>38</v>
      </c>
      <c r="O171" s="29">
        <v>1</v>
      </c>
      <c r="P171" s="30">
        <v>40824112</v>
      </c>
      <c r="Q171" s="32">
        <f t="shared" si="4"/>
        <v>0</v>
      </c>
      <c r="R171" s="31">
        <v>41592</v>
      </c>
      <c r="S171" s="28" t="s">
        <v>126</v>
      </c>
      <c r="T171" s="29">
        <v>10</v>
      </c>
      <c r="U171" s="29">
        <v>466.1</v>
      </c>
      <c r="V171" s="6">
        <f t="shared" si="5"/>
        <v>0</v>
      </c>
    </row>
    <row r="172" spans="1:22" s="6" customFormat="1" ht="17.25" customHeight="1" x14ac:dyDescent="0.25">
      <c r="A172" s="42" t="s">
        <v>38</v>
      </c>
      <c r="B172" s="42">
        <v>168</v>
      </c>
      <c r="C172" s="43">
        <v>40824123</v>
      </c>
      <c r="D172" s="44">
        <v>41593</v>
      </c>
      <c r="E172" s="42" t="s">
        <v>126</v>
      </c>
      <c r="F172" s="42">
        <v>0.27</v>
      </c>
      <c r="G172" s="42">
        <v>200.98</v>
      </c>
      <c r="H172" s="42" t="s">
        <v>157</v>
      </c>
      <c r="K172" s="28" t="s">
        <v>137</v>
      </c>
      <c r="L172" s="29">
        <v>7104</v>
      </c>
      <c r="M172" s="28" t="s">
        <v>404</v>
      </c>
      <c r="N172" s="28" t="s">
        <v>38</v>
      </c>
      <c r="O172" s="29">
        <v>1</v>
      </c>
      <c r="P172" s="30">
        <v>40824123</v>
      </c>
      <c r="Q172" s="32">
        <f t="shared" si="4"/>
        <v>0</v>
      </c>
      <c r="R172" s="31">
        <v>41593</v>
      </c>
      <c r="S172" s="28" t="s">
        <v>126</v>
      </c>
      <c r="T172" s="29">
        <v>0.27</v>
      </c>
      <c r="U172" s="29">
        <v>200.98</v>
      </c>
      <c r="V172" s="6">
        <f t="shared" si="5"/>
        <v>0</v>
      </c>
    </row>
    <row r="173" spans="1:22" s="6" customFormat="1" ht="17.25" customHeight="1" x14ac:dyDescent="0.25">
      <c r="A173" s="42" t="s">
        <v>38</v>
      </c>
      <c r="B173" s="42">
        <v>169</v>
      </c>
      <c r="C173" s="43">
        <v>40824159</v>
      </c>
      <c r="D173" s="44">
        <v>41592</v>
      </c>
      <c r="E173" s="42" t="s">
        <v>126</v>
      </c>
      <c r="F173" s="42">
        <v>3</v>
      </c>
      <c r="G173" s="42">
        <v>466.1</v>
      </c>
      <c r="H173" s="42" t="s">
        <v>155</v>
      </c>
      <c r="K173" s="28" t="s">
        <v>141</v>
      </c>
      <c r="L173" s="29">
        <v>2308</v>
      </c>
      <c r="M173" s="28" t="s">
        <v>405</v>
      </c>
      <c r="N173" s="28" t="s">
        <v>38</v>
      </c>
      <c r="O173" s="29">
        <v>1</v>
      </c>
      <c r="P173" s="30">
        <v>40824159</v>
      </c>
      <c r="Q173" s="32">
        <f t="shared" si="4"/>
        <v>0</v>
      </c>
      <c r="R173" s="31">
        <v>41592</v>
      </c>
      <c r="S173" s="28" t="s">
        <v>126</v>
      </c>
      <c r="T173" s="29">
        <v>3</v>
      </c>
      <c r="U173" s="29">
        <v>466.1</v>
      </c>
      <c r="V173" s="6">
        <f t="shared" si="5"/>
        <v>0</v>
      </c>
    </row>
    <row r="174" spans="1:22" s="6" customFormat="1" ht="17.25" customHeight="1" x14ac:dyDescent="0.25">
      <c r="A174" s="42" t="s">
        <v>38</v>
      </c>
      <c r="B174" s="42">
        <v>170</v>
      </c>
      <c r="C174" s="43">
        <v>40824162</v>
      </c>
      <c r="D174" s="44">
        <v>41596</v>
      </c>
      <c r="E174" s="42" t="s">
        <v>126</v>
      </c>
      <c r="F174" s="42">
        <v>14.5</v>
      </c>
      <c r="G174" s="42">
        <v>466.1</v>
      </c>
      <c r="H174" s="42" t="s">
        <v>26</v>
      </c>
      <c r="K174" s="28" t="s">
        <v>137</v>
      </c>
      <c r="L174" s="29">
        <v>7188</v>
      </c>
      <c r="M174" s="28" t="s">
        <v>406</v>
      </c>
      <c r="N174" s="28" t="s">
        <v>38</v>
      </c>
      <c r="O174" s="29">
        <v>1</v>
      </c>
      <c r="P174" s="30">
        <v>40824162</v>
      </c>
      <c r="Q174" s="32">
        <f t="shared" si="4"/>
        <v>0</v>
      </c>
      <c r="R174" s="31">
        <v>41596</v>
      </c>
      <c r="S174" s="28" t="s">
        <v>126</v>
      </c>
      <c r="T174" s="29">
        <v>14.5</v>
      </c>
      <c r="U174" s="29">
        <v>466.1</v>
      </c>
      <c r="V174" s="6">
        <f t="shared" si="5"/>
        <v>0</v>
      </c>
    </row>
    <row r="175" spans="1:22" s="6" customFormat="1" ht="17.25" customHeight="1" x14ac:dyDescent="0.25">
      <c r="A175" s="42" t="s">
        <v>38</v>
      </c>
      <c r="B175" s="42">
        <v>171</v>
      </c>
      <c r="C175" s="43">
        <v>40824170</v>
      </c>
      <c r="D175" s="44">
        <v>41596</v>
      </c>
      <c r="E175" s="42" t="s">
        <v>126</v>
      </c>
      <c r="F175" s="42">
        <v>14</v>
      </c>
      <c r="G175" s="42">
        <v>466.1</v>
      </c>
      <c r="H175" s="42" t="s">
        <v>28</v>
      </c>
      <c r="K175" s="28" t="s">
        <v>137</v>
      </c>
      <c r="L175" s="29">
        <v>7190</v>
      </c>
      <c r="M175" s="28" t="s">
        <v>407</v>
      </c>
      <c r="N175" s="28" t="s">
        <v>38</v>
      </c>
      <c r="O175" s="29">
        <v>1</v>
      </c>
      <c r="P175" s="30">
        <v>40824170</v>
      </c>
      <c r="Q175" s="32">
        <f t="shared" si="4"/>
        <v>0</v>
      </c>
      <c r="R175" s="31">
        <v>41596</v>
      </c>
      <c r="S175" s="28" t="s">
        <v>126</v>
      </c>
      <c r="T175" s="29">
        <v>14</v>
      </c>
      <c r="U175" s="29">
        <v>466.1</v>
      </c>
      <c r="V175" s="6">
        <f t="shared" si="5"/>
        <v>0</v>
      </c>
    </row>
    <row r="176" spans="1:22" s="6" customFormat="1" ht="17.25" customHeight="1" x14ac:dyDescent="0.25">
      <c r="A176" s="42" t="s">
        <v>38</v>
      </c>
      <c r="B176" s="42">
        <v>172</v>
      </c>
      <c r="C176" s="43">
        <v>40824196</v>
      </c>
      <c r="D176" s="44">
        <v>41596</v>
      </c>
      <c r="E176" s="42" t="s">
        <v>126</v>
      </c>
      <c r="F176" s="42">
        <v>5</v>
      </c>
      <c r="G176" s="42">
        <v>466.1</v>
      </c>
      <c r="H176" s="42" t="s">
        <v>26</v>
      </c>
      <c r="K176" s="28" t="s">
        <v>137</v>
      </c>
      <c r="L176" s="29">
        <v>7185</v>
      </c>
      <c r="M176" s="28" t="s">
        <v>408</v>
      </c>
      <c r="N176" s="28" t="s">
        <v>38</v>
      </c>
      <c r="O176" s="29">
        <v>1</v>
      </c>
      <c r="P176" s="30">
        <v>40824196</v>
      </c>
      <c r="Q176" s="32">
        <f t="shared" si="4"/>
        <v>0</v>
      </c>
      <c r="R176" s="31">
        <v>41596</v>
      </c>
      <c r="S176" s="28" t="s">
        <v>126</v>
      </c>
      <c r="T176" s="29">
        <v>5</v>
      </c>
      <c r="U176" s="29">
        <v>466.1</v>
      </c>
      <c r="V176" s="6">
        <f t="shared" si="5"/>
        <v>0</v>
      </c>
    </row>
    <row r="177" spans="1:22" s="6" customFormat="1" ht="17.25" customHeight="1" x14ac:dyDescent="0.25">
      <c r="A177" s="42" t="s">
        <v>38</v>
      </c>
      <c r="B177" s="42">
        <v>173</v>
      </c>
      <c r="C177" s="43">
        <v>40824208</v>
      </c>
      <c r="D177" s="44">
        <v>41593</v>
      </c>
      <c r="E177" s="42" t="s">
        <v>126</v>
      </c>
      <c r="F177" s="42">
        <v>7</v>
      </c>
      <c r="G177" s="42">
        <v>466.1</v>
      </c>
      <c r="H177" s="42" t="s">
        <v>59</v>
      </c>
      <c r="K177" s="28" t="s">
        <v>137</v>
      </c>
      <c r="L177" s="29">
        <v>7183</v>
      </c>
      <c r="M177" s="28" t="s">
        <v>409</v>
      </c>
      <c r="N177" s="28" t="s">
        <v>38</v>
      </c>
      <c r="O177" s="29">
        <v>1</v>
      </c>
      <c r="P177" s="30">
        <v>40824208</v>
      </c>
      <c r="Q177" s="32">
        <f t="shared" si="4"/>
        <v>0</v>
      </c>
      <c r="R177" s="31">
        <v>41593</v>
      </c>
      <c r="S177" s="28" t="s">
        <v>126</v>
      </c>
      <c r="T177" s="29">
        <v>7</v>
      </c>
      <c r="U177" s="29">
        <v>466.1</v>
      </c>
      <c r="V177" s="6">
        <f t="shared" si="5"/>
        <v>0</v>
      </c>
    </row>
    <row r="178" spans="1:22" s="6" customFormat="1" ht="17.25" customHeight="1" x14ac:dyDescent="0.25">
      <c r="A178" s="42" t="s">
        <v>38</v>
      </c>
      <c r="B178" s="42">
        <v>174</v>
      </c>
      <c r="C178" s="43">
        <v>40824222</v>
      </c>
      <c r="D178" s="44">
        <v>41596</v>
      </c>
      <c r="E178" s="42" t="s">
        <v>126</v>
      </c>
      <c r="F178" s="42">
        <v>7</v>
      </c>
      <c r="G178" s="42">
        <v>466.1</v>
      </c>
      <c r="H178" s="42" t="s">
        <v>21</v>
      </c>
      <c r="K178" s="28" t="s">
        <v>137</v>
      </c>
      <c r="L178" s="29">
        <v>7180</v>
      </c>
      <c r="M178" s="28" t="s">
        <v>410</v>
      </c>
      <c r="N178" s="28" t="s">
        <v>38</v>
      </c>
      <c r="O178" s="29">
        <v>1</v>
      </c>
      <c r="P178" s="30">
        <v>40824222</v>
      </c>
      <c r="Q178" s="32">
        <f t="shared" si="4"/>
        <v>0</v>
      </c>
      <c r="R178" s="31">
        <v>41596</v>
      </c>
      <c r="S178" s="28" t="s">
        <v>126</v>
      </c>
      <c r="T178" s="29">
        <v>7</v>
      </c>
      <c r="U178" s="29">
        <v>466.1</v>
      </c>
      <c r="V178" s="6">
        <f t="shared" si="5"/>
        <v>0</v>
      </c>
    </row>
    <row r="179" spans="1:22" s="6" customFormat="1" ht="17.25" customHeight="1" x14ac:dyDescent="0.25">
      <c r="A179" s="42" t="s">
        <v>38</v>
      </c>
      <c r="B179" s="42">
        <v>175</v>
      </c>
      <c r="C179" s="43">
        <v>40824251</v>
      </c>
      <c r="D179" s="44">
        <v>41605</v>
      </c>
      <c r="E179" s="42" t="s">
        <v>126</v>
      </c>
      <c r="F179" s="42">
        <v>14</v>
      </c>
      <c r="G179" s="42">
        <v>466.1</v>
      </c>
      <c r="H179" s="42" t="s">
        <v>2</v>
      </c>
      <c r="K179" s="28" t="s">
        <v>137</v>
      </c>
      <c r="L179" s="29">
        <v>7205</v>
      </c>
      <c r="M179" s="28" t="s">
        <v>411</v>
      </c>
      <c r="N179" s="28" t="s">
        <v>38</v>
      </c>
      <c r="O179" s="29">
        <v>1</v>
      </c>
      <c r="P179" s="30">
        <v>40824251</v>
      </c>
      <c r="Q179" s="32">
        <f t="shared" si="4"/>
        <v>0</v>
      </c>
      <c r="R179" s="31">
        <v>41605</v>
      </c>
      <c r="S179" s="28" t="s">
        <v>126</v>
      </c>
      <c r="T179" s="29">
        <v>14</v>
      </c>
      <c r="U179" s="29">
        <v>466.1</v>
      </c>
      <c r="V179" s="6">
        <f t="shared" si="5"/>
        <v>0</v>
      </c>
    </row>
    <row r="180" spans="1:22" s="6" customFormat="1" ht="17.25" customHeight="1" x14ac:dyDescent="0.25">
      <c r="A180" s="42" t="s">
        <v>38</v>
      </c>
      <c r="B180" s="42">
        <v>176</v>
      </c>
      <c r="C180" s="43">
        <v>40824285</v>
      </c>
      <c r="D180" s="44">
        <v>41597</v>
      </c>
      <c r="E180" s="42" t="s">
        <v>126</v>
      </c>
      <c r="F180" s="42">
        <v>13</v>
      </c>
      <c r="G180" s="42">
        <v>466.1</v>
      </c>
      <c r="H180" s="42" t="s">
        <v>25</v>
      </c>
      <c r="K180" s="28" t="s">
        <v>137</v>
      </c>
      <c r="L180" s="29">
        <v>7195</v>
      </c>
      <c r="M180" s="28" t="s">
        <v>412</v>
      </c>
      <c r="N180" s="28" t="s">
        <v>38</v>
      </c>
      <c r="O180" s="29">
        <v>1</v>
      </c>
      <c r="P180" s="30">
        <v>40824285</v>
      </c>
      <c r="Q180" s="32">
        <f t="shared" si="4"/>
        <v>0</v>
      </c>
      <c r="R180" s="31">
        <v>41597</v>
      </c>
      <c r="S180" s="28" t="s">
        <v>126</v>
      </c>
      <c r="T180" s="29">
        <v>13</v>
      </c>
      <c r="U180" s="29">
        <v>466.1</v>
      </c>
      <c r="V180" s="6">
        <f t="shared" si="5"/>
        <v>0</v>
      </c>
    </row>
    <row r="181" spans="1:22" s="6" customFormat="1" ht="17.25" customHeight="1" x14ac:dyDescent="0.25">
      <c r="A181" s="42" t="s">
        <v>38</v>
      </c>
      <c r="B181" s="42">
        <v>177</v>
      </c>
      <c r="C181" s="43">
        <v>40824439</v>
      </c>
      <c r="D181" s="44">
        <v>41604</v>
      </c>
      <c r="E181" s="42" t="s">
        <v>126</v>
      </c>
      <c r="F181" s="42">
        <v>1.659</v>
      </c>
      <c r="G181" s="42">
        <v>1234.9100000000001</v>
      </c>
      <c r="H181" s="42" t="s">
        <v>6</v>
      </c>
      <c r="K181" s="28" t="s">
        <v>139</v>
      </c>
      <c r="L181" s="29">
        <v>1770</v>
      </c>
      <c r="M181" s="28" t="s">
        <v>413</v>
      </c>
      <c r="N181" s="28" t="s">
        <v>38</v>
      </c>
      <c r="O181" s="29">
        <v>1</v>
      </c>
      <c r="P181" s="30">
        <v>40824439</v>
      </c>
      <c r="Q181" s="32">
        <f t="shared" si="4"/>
        <v>0</v>
      </c>
      <c r="R181" s="31">
        <v>41604</v>
      </c>
      <c r="S181" s="28" t="s">
        <v>126</v>
      </c>
      <c r="T181" s="29">
        <v>1.659</v>
      </c>
      <c r="U181" s="29">
        <v>1234.9100000000001</v>
      </c>
      <c r="V181" s="6">
        <f t="shared" si="5"/>
        <v>0</v>
      </c>
    </row>
    <row r="182" spans="1:22" s="6" customFormat="1" ht="17.25" customHeight="1" x14ac:dyDescent="0.25">
      <c r="A182" s="42" t="s">
        <v>38</v>
      </c>
      <c r="B182" s="42">
        <v>178</v>
      </c>
      <c r="C182" s="43">
        <v>40824594</v>
      </c>
      <c r="D182" s="44">
        <v>41591</v>
      </c>
      <c r="E182" s="42" t="s">
        <v>126</v>
      </c>
      <c r="F182" s="42">
        <v>15</v>
      </c>
      <c r="G182" s="42">
        <v>11165.55</v>
      </c>
      <c r="H182" s="42" t="s">
        <v>28</v>
      </c>
      <c r="K182" s="28" t="s">
        <v>137</v>
      </c>
      <c r="L182" s="29">
        <v>7141</v>
      </c>
      <c r="M182" s="28" t="s">
        <v>414</v>
      </c>
      <c r="N182" s="28" t="s">
        <v>38</v>
      </c>
      <c r="O182" s="29">
        <v>1</v>
      </c>
      <c r="P182" s="30">
        <v>40824594</v>
      </c>
      <c r="Q182" s="32">
        <f t="shared" si="4"/>
        <v>0</v>
      </c>
      <c r="R182" s="31">
        <v>41591</v>
      </c>
      <c r="S182" s="28" t="s">
        <v>126</v>
      </c>
      <c r="T182" s="29">
        <v>15</v>
      </c>
      <c r="U182" s="29">
        <v>11165.55</v>
      </c>
      <c r="V182" s="6">
        <f t="shared" si="5"/>
        <v>0</v>
      </c>
    </row>
    <row r="183" spans="1:22" s="6" customFormat="1" ht="17.25" customHeight="1" x14ac:dyDescent="0.25">
      <c r="A183" s="42" t="s">
        <v>38</v>
      </c>
      <c r="B183" s="42">
        <v>179</v>
      </c>
      <c r="C183" s="43">
        <v>40824688</v>
      </c>
      <c r="D183" s="44">
        <v>41604</v>
      </c>
      <c r="E183" s="42" t="s">
        <v>126</v>
      </c>
      <c r="F183" s="42">
        <v>5</v>
      </c>
      <c r="G183" s="42">
        <v>466.1</v>
      </c>
      <c r="H183" s="42" t="s">
        <v>59</v>
      </c>
      <c r="K183" s="28" t="s">
        <v>137</v>
      </c>
      <c r="L183" s="29">
        <v>7165</v>
      </c>
      <c r="M183" s="28" t="s">
        <v>415</v>
      </c>
      <c r="N183" s="28" t="s">
        <v>38</v>
      </c>
      <c r="O183" s="29">
        <v>1</v>
      </c>
      <c r="P183" s="30">
        <v>40824688</v>
      </c>
      <c r="Q183" s="32">
        <f t="shared" si="4"/>
        <v>0</v>
      </c>
      <c r="R183" s="31">
        <v>41604</v>
      </c>
      <c r="S183" s="28" t="s">
        <v>126</v>
      </c>
      <c r="T183" s="29">
        <v>5</v>
      </c>
      <c r="U183" s="29">
        <v>466.1</v>
      </c>
      <c r="V183" s="6">
        <f t="shared" si="5"/>
        <v>0</v>
      </c>
    </row>
    <row r="184" spans="1:22" s="6" customFormat="1" ht="17.25" customHeight="1" x14ac:dyDescent="0.25">
      <c r="A184" s="42" t="s">
        <v>38</v>
      </c>
      <c r="B184" s="42">
        <v>180</v>
      </c>
      <c r="C184" s="43">
        <v>40824740</v>
      </c>
      <c r="D184" s="44">
        <v>41599</v>
      </c>
      <c r="E184" s="42" t="s">
        <v>126</v>
      </c>
      <c r="F184" s="42">
        <v>2</v>
      </c>
      <c r="G184" s="42">
        <v>466.1</v>
      </c>
      <c r="H184" s="42" t="s">
        <v>80</v>
      </c>
      <c r="K184" s="28" t="s">
        <v>145</v>
      </c>
      <c r="L184" s="29">
        <v>1776</v>
      </c>
      <c r="M184" s="28" t="s">
        <v>416</v>
      </c>
      <c r="N184" s="28" t="s">
        <v>38</v>
      </c>
      <c r="O184" s="29">
        <v>1</v>
      </c>
      <c r="P184" s="30">
        <v>40824740</v>
      </c>
      <c r="Q184" s="32">
        <f t="shared" si="4"/>
        <v>0</v>
      </c>
      <c r="R184" s="31">
        <v>41599</v>
      </c>
      <c r="S184" s="28" t="s">
        <v>126</v>
      </c>
      <c r="T184" s="29">
        <v>2</v>
      </c>
      <c r="U184" s="29">
        <v>466.1</v>
      </c>
      <c r="V184" s="6">
        <f t="shared" si="5"/>
        <v>0</v>
      </c>
    </row>
    <row r="185" spans="1:22" s="6" customFormat="1" ht="17.25" customHeight="1" x14ac:dyDescent="0.25">
      <c r="A185" s="42" t="s">
        <v>38</v>
      </c>
      <c r="B185" s="42">
        <v>181</v>
      </c>
      <c r="C185" s="43">
        <v>40824777</v>
      </c>
      <c r="D185" s="44">
        <v>41604</v>
      </c>
      <c r="E185" s="42" t="s">
        <v>126</v>
      </c>
      <c r="F185" s="42">
        <v>1.1759999999999999</v>
      </c>
      <c r="G185" s="42">
        <v>875.38</v>
      </c>
      <c r="H185" s="42" t="s">
        <v>11</v>
      </c>
      <c r="K185" s="28" t="s">
        <v>145</v>
      </c>
      <c r="L185" s="29">
        <v>1770</v>
      </c>
      <c r="M185" s="28" t="s">
        <v>417</v>
      </c>
      <c r="N185" s="28" t="s">
        <v>38</v>
      </c>
      <c r="O185" s="29">
        <v>1</v>
      </c>
      <c r="P185" s="30">
        <v>40824777</v>
      </c>
      <c r="Q185" s="32">
        <f t="shared" si="4"/>
        <v>0</v>
      </c>
      <c r="R185" s="31">
        <v>41604</v>
      </c>
      <c r="S185" s="28" t="s">
        <v>126</v>
      </c>
      <c r="T185" s="29">
        <v>1.1759999999999999</v>
      </c>
      <c r="U185" s="29">
        <v>875.38</v>
      </c>
      <c r="V185" s="6">
        <f t="shared" si="5"/>
        <v>0</v>
      </c>
    </row>
    <row r="186" spans="1:22" s="6" customFormat="1" ht="17.25" customHeight="1" x14ac:dyDescent="0.25">
      <c r="A186" s="42" t="s">
        <v>38</v>
      </c>
      <c r="B186" s="42">
        <v>182</v>
      </c>
      <c r="C186" s="43">
        <v>40825052</v>
      </c>
      <c r="D186" s="44">
        <v>41593</v>
      </c>
      <c r="E186" s="42" t="s">
        <v>126</v>
      </c>
      <c r="F186" s="42">
        <v>3.5</v>
      </c>
      <c r="G186" s="42">
        <v>2605.3000000000002</v>
      </c>
      <c r="H186" s="42" t="s">
        <v>118</v>
      </c>
      <c r="K186" s="28" t="s">
        <v>141</v>
      </c>
      <c r="L186" s="29">
        <v>2313</v>
      </c>
      <c r="M186" s="28" t="s">
        <v>418</v>
      </c>
      <c r="N186" s="28" t="s">
        <v>38</v>
      </c>
      <c r="O186" s="29">
        <v>1</v>
      </c>
      <c r="P186" s="30">
        <v>40825052</v>
      </c>
      <c r="Q186" s="32">
        <f t="shared" si="4"/>
        <v>0</v>
      </c>
      <c r="R186" s="31">
        <v>41593</v>
      </c>
      <c r="S186" s="28" t="s">
        <v>126</v>
      </c>
      <c r="T186" s="29">
        <v>3.5</v>
      </c>
      <c r="U186" s="29">
        <v>2605.3000000000002</v>
      </c>
      <c r="V186" s="6">
        <f t="shared" si="5"/>
        <v>0</v>
      </c>
    </row>
    <row r="187" spans="1:22" s="6" customFormat="1" ht="17.25" customHeight="1" x14ac:dyDescent="0.25">
      <c r="A187" s="42" t="s">
        <v>38</v>
      </c>
      <c r="B187" s="42">
        <v>183</v>
      </c>
      <c r="C187" s="43">
        <v>40825109</v>
      </c>
      <c r="D187" s="44">
        <v>41593</v>
      </c>
      <c r="E187" s="42" t="s">
        <v>126</v>
      </c>
      <c r="F187" s="42">
        <v>3.5</v>
      </c>
      <c r="G187" s="42">
        <v>2605.3000000000002</v>
      </c>
      <c r="H187" s="42" t="s">
        <v>118</v>
      </c>
      <c r="K187" s="28" t="s">
        <v>141</v>
      </c>
      <c r="L187" s="29">
        <v>2314</v>
      </c>
      <c r="M187" s="28" t="s">
        <v>419</v>
      </c>
      <c r="N187" s="28" t="s">
        <v>38</v>
      </c>
      <c r="O187" s="29">
        <v>1</v>
      </c>
      <c r="P187" s="30">
        <v>40825109</v>
      </c>
      <c r="Q187" s="32">
        <f t="shared" si="4"/>
        <v>0</v>
      </c>
      <c r="R187" s="31">
        <v>41593</v>
      </c>
      <c r="S187" s="28" t="s">
        <v>126</v>
      </c>
      <c r="T187" s="29">
        <v>3.5</v>
      </c>
      <c r="U187" s="29">
        <v>2605.3000000000002</v>
      </c>
      <c r="V187" s="6">
        <f t="shared" si="5"/>
        <v>0</v>
      </c>
    </row>
    <row r="188" spans="1:22" s="6" customFormat="1" ht="17.25" customHeight="1" x14ac:dyDescent="0.25">
      <c r="A188" s="42" t="s">
        <v>38</v>
      </c>
      <c r="B188" s="42">
        <v>184</v>
      </c>
      <c r="C188" s="43">
        <v>40825122</v>
      </c>
      <c r="D188" s="44">
        <v>41593</v>
      </c>
      <c r="E188" s="42" t="s">
        <v>126</v>
      </c>
      <c r="F188" s="42">
        <v>3.5</v>
      </c>
      <c r="G188" s="42">
        <v>2605.3000000000002</v>
      </c>
      <c r="H188" s="42" t="s">
        <v>118</v>
      </c>
      <c r="K188" s="28" t="s">
        <v>141</v>
      </c>
      <c r="L188" s="29">
        <v>2315</v>
      </c>
      <c r="M188" s="28" t="s">
        <v>420</v>
      </c>
      <c r="N188" s="28" t="s">
        <v>38</v>
      </c>
      <c r="O188" s="29">
        <v>1</v>
      </c>
      <c r="P188" s="30">
        <v>40825122</v>
      </c>
      <c r="Q188" s="32">
        <f t="shared" si="4"/>
        <v>0</v>
      </c>
      <c r="R188" s="31">
        <v>41593</v>
      </c>
      <c r="S188" s="28" t="s">
        <v>126</v>
      </c>
      <c r="T188" s="29">
        <v>3.5</v>
      </c>
      <c r="U188" s="29">
        <v>2605.3000000000002</v>
      </c>
      <c r="V188" s="6">
        <f t="shared" si="5"/>
        <v>0</v>
      </c>
    </row>
    <row r="189" spans="1:22" s="6" customFormat="1" ht="17.25" customHeight="1" x14ac:dyDescent="0.25">
      <c r="A189" s="42" t="s">
        <v>38</v>
      </c>
      <c r="B189" s="42">
        <v>185</v>
      </c>
      <c r="C189" s="43">
        <v>40825138</v>
      </c>
      <c r="D189" s="44">
        <v>41593</v>
      </c>
      <c r="E189" s="42" t="s">
        <v>126</v>
      </c>
      <c r="F189" s="42">
        <v>3.5</v>
      </c>
      <c r="G189" s="42">
        <v>2605.3000000000002</v>
      </c>
      <c r="H189" s="42" t="s">
        <v>118</v>
      </c>
      <c r="K189" s="28" t="s">
        <v>141</v>
      </c>
      <c r="L189" s="29">
        <v>2316</v>
      </c>
      <c r="M189" s="28" t="s">
        <v>421</v>
      </c>
      <c r="N189" s="28" t="s">
        <v>38</v>
      </c>
      <c r="O189" s="29">
        <v>1</v>
      </c>
      <c r="P189" s="30">
        <v>40825138</v>
      </c>
      <c r="Q189" s="32">
        <f t="shared" si="4"/>
        <v>0</v>
      </c>
      <c r="R189" s="31">
        <v>41593</v>
      </c>
      <c r="S189" s="28" t="s">
        <v>126</v>
      </c>
      <c r="T189" s="29">
        <v>3.5</v>
      </c>
      <c r="U189" s="29">
        <v>2605.3000000000002</v>
      </c>
      <c r="V189" s="6">
        <f t="shared" si="5"/>
        <v>0</v>
      </c>
    </row>
    <row r="190" spans="1:22" s="6" customFormat="1" ht="17.25" customHeight="1" x14ac:dyDescent="0.25">
      <c r="A190" s="42" t="s">
        <v>38</v>
      </c>
      <c r="B190" s="42">
        <v>186</v>
      </c>
      <c r="C190" s="43">
        <v>40825203</v>
      </c>
      <c r="D190" s="44">
        <v>41592</v>
      </c>
      <c r="E190" s="42" t="s">
        <v>126</v>
      </c>
      <c r="F190" s="42">
        <v>7</v>
      </c>
      <c r="G190" s="42">
        <v>466.1</v>
      </c>
      <c r="H190" s="42" t="s">
        <v>5</v>
      </c>
      <c r="K190" s="28" t="s">
        <v>141</v>
      </c>
      <c r="L190" s="29">
        <v>2306</v>
      </c>
      <c r="M190" s="28" t="s">
        <v>422</v>
      </c>
      <c r="N190" s="28" t="s">
        <v>38</v>
      </c>
      <c r="O190" s="29">
        <v>1</v>
      </c>
      <c r="P190" s="30">
        <v>40825203</v>
      </c>
      <c r="Q190" s="32">
        <f t="shared" si="4"/>
        <v>0</v>
      </c>
      <c r="R190" s="31">
        <v>41592</v>
      </c>
      <c r="S190" s="28" t="s">
        <v>126</v>
      </c>
      <c r="T190" s="29">
        <v>7</v>
      </c>
      <c r="U190" s="29">
        <v>466.1</v>
      </c>
      <c r="V190" s="6">
        <f t="shared" si="5"/>
        <v>0</v>
      </c>
    </row>
    <row r="191" spans="1:22" s="6" customFormat="1" ht="17.25" customHeight="1" x14ac:dyDescent="0.25">
      <c r="A191" s="42" t="s">
        <v>38</v>
      </c>
      <c r="B191" s="42">
        <v>187</v>
      </c>
      <c r="C191" s="43">
        <v>40825219</v>
      </c>
      <c r="D191" s="44">
        <v>41593</v>
      </c>
      <c r="E191" s="42" t="s">
        <v>126</v>
      </c>
      <c r="F191" s="42">
        <v>15</v>
      </c>
      <c r="G191" s="42">
        <v>466.1</v>
      </c>
      <c r="H191" s="42" t="s">
        <v>5</v>
      </c>
      <c r="K191" s="28" t="s">
        <v>141</v>
      </c>
      <c r="L191" s="29">
        <v>2309</v>
      </c>
      <c r="M191" s="28" t="s">
        <v>423</v>
      </c>
      <c r="N191" s="28" t="s">
        <v>38</v>
      </c>
      <c r="O191" s="29">
        <v>1</v>
      </c>
      <c r="P191" s="30">
        <v>40825219</v>
      </c>
      <c r="Q191" s="32">
        <f t="shared" si="4"/>
        <v>0</v>
      </c>
      <c r="R191" s="31">
        <v>41593</v>
      </c>
      <c r="S191" s="28" t="s">
        <v>126</v>
      </c>
      <c r="T191" s="29">
        <v>15</v>
      </c>
      <c r="U191" s="29">
        <v>466.1</v>
      </c>
      <c r="V191" s="6">
        <f t="shared" si="5"/>
        <v>0</v>
      </c>
    </row>
    <row r="192" spans="1:22" s="6" customFormat="1" ht="17.25" customHeight="1" x14ac:dyDescent="0.25">
      <c r="A192" s="42" t="s">
        <v>38</v>
      </c>
      <c r="B192" s="42">
        <v>188</v>
      </c>
      <c r="C192" s="43">
        <v>40825237</v>
      </c>
      <c r="D192" s="44">
        <v>41603</v>
      </c>
      <c r="E192" s="42" t="s">
        <v>126</v>
      </c>
      <c r="F192" s="42">
        <v>10</v>
      </c>
      <c r="G192" s="42">
        <v>466.1</v>
      </c>
      <c r="H192" s="42" t="s">
        <v>58</v>
      </c>
      <c r="K192" s="28" t="s">
        <v>145</v>
      </c>
      <c r="L192" s="29">
        <v>1787</v>
      </c>
      <c r="M192" s="28" t="s">
        <v>424</v>
      </c>
      <c r="N192" s="28" t="s">
        <v>38</v>
      </c>
      <c r="O192" s="29">
        <v>1</v>
      </c>
      <c r="P192" s="30">
        <v>40825237</v>
      </c>
      <c r="Q192" s="32">
        <f t="shared" si="4"/>
        <v>0</v>
      </c>
      <c r="R192" s="31">
        <v>41603</v>
      </c>
      <c r="S192" s="28" t="s">
        <v>126</v>
      </c>
      <c r="T192" s="29">
        <v>10</v>
      </c>
      <c r="U192" s="29">
        <v>466.1</v>
      </c>
      <c r="V192" s="6">
        <f t="shared" si="5"/>
        <v>0</v>
      </c>
    </row>
    <row r="193" spans="1:22" s="6" customFormat="1" ht="17.25" customHeight="1" x14ac:dyDescent="0.25">
      <c r="A193" s="42" t="s">
        <v>38</v>
      </c>
      <c r="B193" s="42">
        <v>189</v>
      </c>
      <c r="C193" s="43">
        <v>40825250</v>
      </c>
      <c r="D193" s="44">
        <v>41603</v>
      </c>
      <c r="E193" s="42" t="s">
        <v>126</v>
      </c>
      <c r="F193" s="42">
        <v>5</v>
      </c>
      <c r="G193" s="42">
        <v>466.1</v>
      </c>
      <c r="H193" s="42" t="s">
        <v>58</v>
      </c>
      <c r="K193" s="28" t="s">
        <v>145</v>
      </c>
      <c r="L193" s="29">
        <v>1788</v>
      </c>
      <c r="M193" s="28" t="s">
        <v>425</v>
      </c>
      <c r="N193" s="28" t="s">
        <v>38</v>
      </c>
      <c r="O193" s="29">
        <v>1</v>
      </c>
      <c r="P193" s="30">
        <v>40825250</v>
      </c>
      <c r="Q193" s="32">
        <f t="shared" si="4"/>
        <v>0</v>
      </c>
      <c r="R193" s="31">
        <v>41603</v>
      </c>
      <c r="S193" s="28" t="s">
        <v>126</v>
      </c>
      <c r="T193" s="29">
        <v>5</v>
      </c>
      <c r="U193" s="29">
        <v>466.1</v>
      </c>
      <c r="V193" s="6">
        <f t="shared" si="5"/>
        <v>0</v>
      </c>
    </row>
    <row r="194" spans="1:22" s="6" customFormat="1" ht="17.25" customHeight="1" x14ac:dyDescent="0.25">
      <c r="A194" s="42" t="s">
        <v>38</v>
      </c>
      <c r="B194" s="42">
        <v>190</v>
      </c>
      <c r="C194" s="43">
        <v>40825268</v>
      </c>
      <c r="D194" s="44">
        <v>41606</v>
      </c>
      <c r="E194" s="42" t="s">
        <v>126</v>
      </c>
      <c r="F194" s="42">
        <v>6</v>
      </c>
      <c r="G194" s="42">
        <v>466.1</v>
      </c>
      <c r="H194" s="42" t="s">
        <v>88</v>
      </c>
      <c r="K194" s="28" t="s">
        <v>145</v>
      </c>
      <c r="L194" s="29">
        <v>1794</v>
      </c>
      <c r="M194" s="28" t="s">
        <v>426</v>
      </c>
      <c r="N194" s="28" t="s">
        <v>38</v>
      </c>
      <c r="O194" s="29">
        <v>1</v>
      </c>
      <c r="P194" s="30">
        <v>40825268</v>
      </c>
      <c r="Q194" s="32">
        <f t="shared" si="4"/>
        <v>0</v>
      </c>
      <c r="R194" s="31">
        <v>41606</v>
      </c>
      <c r="S194" s="28" t="s">
        <v>126</v>
      </c>
      <c r="T194" s="29">
        <v>6</v>
      </c>
      <c r="U194" s="29">
        <v>466.1</v>
      </c>
      <c r="V194" s="6">
        <f t="shared" si="5"/>
        <v>0</v>
      </c>
    </row>
    <row r="195" spans="1:22" s="6" customFormat="1" ht="17.25" customHeight="1" x14ac:dyDescent="0.25">
      <c r="A195" s="42" t="s">
        <v>38</v>
      </c>
      <c r="B195" s="42">
        <v>191</v>
      </c>
      <c r="C195" s="43">
        <v>40825272</v>
      </c>
      <c r="D195" s="44">
        <v>41606</v>
      </c>
      <c r="E195" s="42" t="s">
        <v>126</v>
      </c>
      <c r="F195" s="42">
        <v>6</v>
      </c>
      <c r="G195" s="42">
        <v>466.1</v>
      </c>
      <c r="H195" s="42" t="s">
        <v>88</v>
      </c>
      <c r="K195" s="28" t="s">
        <v>145</v>
      </c>
      <c r="L195" s="29">
        <v>1795</v>
      </c>
      <c r="M195" s="28" t="s">
        <v>427</v>
      </c>
      <c r="N195" s="28" t="s">
        <v>38</v>
      </c>
      <c r="O195" s="29">
        <v>1</v>
      </c>
      <c r="P195" s="30">
        <v>40825272</v>
      </c>
      <c r="Q195" s="32">
        <f t="shared" si="4"/>
        <v>0</v>
      </c>
      <c r="R195" s="31">
        <v>41606</v>
      </c>
      <c r="S195" s="28" t="s">
        <v>126</v>
      </c>
      <c r="T195" s="29">
        <v>6</v>
      </c>
      <c r="U195" s="29">
        <v>466.1</v>
      </c>
      <c r="V195" s="6">
        <f t="shared" si="5"/>
        <v>0</v>
      </c>
    </row>
    <row r="196" spans="1:22" s="6" customFormat="1" ht="17.25" customHeight="1" x14ac:dyDescent="0.25">
      <c r="A196" s="42" t="s">
        <v>38</v>
      </c>
      <c r="B196" s="42">
        <v>192</v>
      </c>
      <c r="C196" s="43">
        <v>40825347</v>
      </c>
      <c r="D196" s="44">
        <v>41591</v>
      </c>
      <c r="E196" s="42" t="s">
        <v>126</v>
      </c>
      <c r="F196" s="42">
        <v>12</v>
      </c>
      <c r="G196" s="42">
        <v>466.1</v>
      </c>
      <c r="H196" s="42" t="s">
        <v>14</v>
      </c>
      <c r="K196" s="28" t="s">
        <v>142</v>
      </c>
      <c r="L196" s="29">
        <v>2239</v>
      </c>
      <c r="M196" s="28" t="s">
        <v>428</v>
      </c>
      <c r="N196" s="28" t="s">
        <v>38</v>
      </c>
      <c r="O196" s="29">
        <v>1</v>
      </c>
      <c r="P196" s="30">
        <v>40825347</v>
      </c>
      <c r="Q196" s="32">
        <f t="shared" ref="Q196:Q244" si="6">P196-C196</f>
        <v>0</v>
      </c>
      <c r="R196" s="31">
        <v>41591</v>
      </c>
      <c r="S196" s="28" t="s">
        <v>126</v>
      </c>
      <c r="T196" s="29">
        <v>12</v>
      </c>
      <c r="U196" s="29">
        <v>466.1</v>
      </c>
      <c r="V196" s="6">
        <f t="shared" ref="V196:V244" si="7">U196-G196</f>
        <v>0</v>
      </c>
    </row>
    <row r="197" spans="1:22" s="6" customFormat="1" ht="17.25" customHeight="1" x14ac:dyDescent="0.25">
      <c r="A197" s="42" t="s">
        <v>38</v>
      </c>
      <c r="B197" s="42">
        <v>193</v>
      </c>
      <c r="C197" s="43">
        <v>40825473</v>
      </c>
      <c r="D197" s="44">
        <v>41596</v>
      </c>
      <c r="E197" s="42" t="s">
        <v>126</v>
      </c>
      <c r="F197" s="42">
        <v>5</v>
      </c>
      <c r="G197" s="42">
        <v>466.1</v>
      </c>
      <c r="H197" s="42" t="s">
        <v>13</v>
      </c>
      <c r="K197" s="28" t="s">
        <v>137</v>
      </c>
      <c r="L197" s="29">
        <v>7199</v>
      </c>
      <c r="M197" s="28" t="s">
        <v>429</v>
      </c>
      <c r="N197" s="28" t="s">
        <v>38</v>
      </c>
      <c r="O197" s="29">
        <v>1</v>
      </c>
      <c r="P197" s="30">
        <v>40825473</v>
      </c>
      <c r="Q197" s="32">
        <f t="shared" si="6"/>
        <v>0</v>
      </c>
      <c r="R197" s="31">
        <v>41596</v>
      </c>
      <c r="S197" s="28" t="s">
        <v>126</v>
      </c>
      <c r="T197" s="29">
        <v>5</v>
      </c>
      <c r="U197" s="29">
        <v>466.1</v>
      </c>
      <c r="V197" s="6">
        <f t="shared" si="7"/>
        <v>0</v>
      </c>
    </row>
    <row r="198" spans="1:22" s="6" customFormat="1" ht="17.25" customHeight="1" x14ac:dyDescent="0.25">
      <c r="A198" s="42" t="s">
        <v>38</v>
      </c>
      <c r="B198" s="42">
        <v>194</v>
      </c>
      <c r="C198" s="43">
        <v>40825749</v>
      </c>
      <c r="D198" s="44">
        <v>41606</v>
      </c>
      <c r="E198" s="42" t="s">
        <v>126</v>
      </c>
      <c r="F198" s="42">
        <v>10</v>
      </c>
      <c r="G198" s="42">
        <v>466.1</v>
      </c>
      <c r="H198" s="42" t="s">
        <v>88</v>
      </c>
      <c r="K198" s="28" t="s">
        <v>145</v>
      </c>
      <c r="L198" s="29">
        <v>1790</v>
      </c>
      <c r="M198" s="28" t="s">
        <v>430</v>
      </c>
      <c r="N198" s="28" t="s">
        <v>38</v>
      </c>
      <c r="O198" s="29">
        <v>1</v>
      </c>
      <c r="P198" s="30">
        <v>40825749</v>
      </c>
      <c r="Q198" s="32">
        <f t="shared" si="6"/>
        <v>0</v>
      </c>
      <c r="R198" s="31">
        <v>41606</v>
      </c>
      <c r="S198" s="28" t="s">
        <v>126</v>
      </c>
      <c r="T198" s="29">
        <v>10</v>
      </c>
      <c r="U198" s="29">
        <v>466.1</v>
      </c>
      <c r="V198" s="6">
        <f t="shared" si="7"/>
        <v>0</v>
      </c>
    </row>
    <row r="199" spans="1:22" s="6" customFormat="1" ht="17.25" customHeight="1" x14ac:dyDescent="0.25">
      <c r="A199" s="42" t="s">
        <v>38</v>
      </c>
      <c r="B199" s="42">
        <v>195</v>
      </c>
      <c r="C199" s="43">
        <v>40825830</v>
      </c>
      <c r="D199" s="44">
        <v>41604</v>
      </c>
      <c r="E199" s="42" t="s">
        <v>126</v>
      </c>
      <c r="F199" s="42">
        <v>9</v>
      </c>
      <c r="G199" s="42">
        <v>466.1</v>
      </c>
      <c r="H199" s="42" t="s">
        <v>58</v>
      </c>
      <c r="K199" s="28" t="s">
        <v>145</v>
      </c>
      <c r="L199" s="29">
        <v>1781</v>
      </c>
      <c r="M199" s="28" t="s">
        <v>431</v>
      </c>
      <c r="N199" s="28" t="s">
        <v>38</v>
      </c>
      <c r="O199" s="29">
        <v>1</v>
      </c>
      <c r="P199" s="30">
        <v>40825830</v>
      </c>
      <c r="Q199" s="32">
        <f t="shared" si="6"/>
        <v>0</v>
      </c>
      <c r="R199" s="31">
        <v>41604</v>
      </c>
      <c r="S199" s="28" t="s">
        <v>126</v>
      </c>
      <c r="T199" s="29">
        <v>9</v>
      </c>
      <c r="U199" s="29">
        <v>466.1</v>
      </c>
      <c r="V199" s="6">
        <f t="shared" si="7"/>
        <v>0</v>
      </c>
    </row>
    <row r="200" spans="1:22" s="6" customFormat="1" ht="17.25" customHeight="1" x14ac:dyDescent="0.25">
      <c r="A200" s="42" t="s">
        <v>38</v>
      </c>
      <c r="B200" s="42">
        <v>196</v>
      </c>
      <c r="C200" s="43">
        <v>40825915</v>
      </c>
      <c r="D200" s="44">
        <v>41605</v>
      </c>
      <c r="E200" s="42" t="s">
        <v>126</v>
      </c>
      <c r="F200" s="42">
        <v>14.5</v>
      </c>
      <c r="G200" s="42">
        <v>466.1</v>
      </c>
      <c r="H200" s="42" t="s">
        <v>61</v>
      </c>
      <c r="K200" s="28" t="s">
        <v>137</v>
      </c>
      <c r="L200" s="29">
        <v>7204</v>
      </c>
      <c r="M200" s="28" t="s">
        <v>432</v>
      </c>
      <c r="N200" s="28" t="s">
        <v>38</v>
      </c>
      <c r="O200" s="29">
        <v>1</v>
      </c>
      <c r="P200" s="30">
        <v>40825915</v>
      </c>
      <c r="Q200" s="32">
        <f t="shared" si="6"/>
        <v>0</v>
      </c>
      <c r="R200" s="31">
        <v>41605</v>
      </c>
      <c r="S200" s="28" t="s">
        <v>126</v>
      </c>
      <c r="T200" s="29">
        <v>14.5</v>
      </c>
      <c r="U200" s="29">
        <v>466.1</v>
      </c>
      <c r="V200" s="6">
        <f t="shared" si="7"/>
        <v>0</v>
      </c>
    </row>
    <row r="201" spans="1:22" s="6" customFormat="1" ht="17.25" customHeight="1" x14ac:dyDescent="0.25">
      <c r="A201" s="42" t="s">
        <v>38</v>
      </c>
      <c r="B201" s="42">
        <v>197</v>
      </c>
      <c r="C201" s="43">
        <v>40825963</v>
      </c>
      <c r="D201" s="44">
        <v>41598</v>
      </c>
      <c r="E201" s="42" t="s">
        <v>126</v>
      </c>
      <c r="F201" s="42">
        <v>24</v>
      </c>
      <c r="G201" s="42">
        <v>20640.48</v>
      </c>
      <c r="H201" s="42" t="s">
        <v>81</v>
      </c>
      <c r="K201" s="28" t="s">
        <v>137</v>
      </c>
      <c r="L201" s="29">
        <v>7248</v>
      </c>
      <c r="M201" s="28" t="s">
        <v>433</v>
      </c>
      <c r="N201" s="28" t="s">
        <v>38</v>
      </c>
      <c r="O201" s="29">
        <v>1</v>
      </c>
      <c r="P201" s="30">
        <v>40825963</v>
      </c>
      <c r="Q201" s="32">
        <f t="shared" si="6"/>
        <v>0</v>
      </c>
      <c r="R201" s="31">
        <v>41598</v>
      </c>
      <c r="S201" s="28" t="s">
        <v>126</v>
      </c>
      <c r="T201" s="29">
        <v>24</v>
      </c>
      <c r="U201" s="29">
        <v>20640.48</v>
      </c>
      <c r="V201" s="6">
        <f t="shared" si="7"/>
        <v>0</v>
      </c>
    </row>
    <row r="202" spans="1:22" s="6" customFormat="1" ht="17.25" customHeight="1" x14ac:dyDescent="0.25">
      <c r="A202" s="42" t="s">
        <v>38</v>
      </c>
      <c r="B202" s="42">
        <v>198</v>
      </c>
      <c r="C202" s="43">
        <v>40826009</v>
      </c>
      <c r="D202" s="44">
        <v>41593</v>
      </c>
      <c r="E202" s="42" t="s">
        <v>49</v>
      </c>
      <c r="F202" s="42">
        <v>15.1</v>
      </c>
      <c r="G202" s="42">
        <v>320779.57</v>
      </c>
      <c r="H202" s="42" t="s">
        <v>96</v>
      </c>
      <c r="K202" s="28" t="s">
        <v>145</v>
      </c>
      <c r="L202" s="29">
        <v>1813</v>
      </c>
      <c r="M202" s="28" t="s">
        <v>434</v>
      </c>
      <c r="N202" s="28" t="s">
        <v>38</v>
      </c>
      <c r="O202" s="29">
        <v>1</v>
      </c>
      <c r="P202" s="30">
        <v>40826009</v>
      </c>
      <c r="Q202" s="32">
        <f t="shared" si="6"/>
        <v>0</v>
      </c>
      <c r="R202" s="31">
        <v>41593</v>
      </c>
      <c r="S202" s="28" t="s">
        <v>49</v>
      </c>
      <c r="T202" s="29">
        <v>15.1</v>
      </c>
      <c r="U202" s="29">
        <v>320779.57</v>
      </c>
      <c r="V202" s="6">
        <f t="shared" si="7"/>
        <v>0</v>
      </c>
    </row>
    <row r="203" spans="1:22" s="6" customFormat="1" ht="17.25" customHeight="1" x14ac:dyDescent="0.25">
      <c r="A203" s="42" t="s">
        <v>38</v>
      </c>
      <c r="B203" s="42">
        <v>199</v>
      </c>
      <c r="C203" s="43">
        <v>40826046</v>
      </c>
      <c r="D203" s="44">
        <v>41593</v>
      </c>
      <c r="E203" s="42" t="s">
        <v>49</v>
      </c>
      <c r="F203" s="42">
        <v>15.1</v>
      </c>
      <c r="G203" s="42">
        <v>320779.57</v>
      </c>
      <c r="H203" s="42" t="s">
        <v>96</v>
      </c>
      <c r="K203" s="28" t="s">
        <v>145</v>
      </c>
      <c r="L203" s="29">
        <v>1814</v>
      </c>
      <c r="M203" s="28" t="s">
        <v>435</v>
      </c>
      <c r="N203" s="28" t="s">
        <v>38</v>
      </c>
      <c r="O203" s="29">
        <v>1</v>
      </c>
      <c r="P203" s="30">
        <v>40826046</v>
      </c>
      <c r="Q203" s="32">
        <f t="shared" si="6"/>
        <v>0</v>
      </c>
      <c r="R203" s="31">
        <v>41593</v>
      </c>
      <c r="S203" s="28" t="s">
        <v>49</v>
      </c>
      <c r="T203" s="29">
        <v>15.1</v>
      </c>
      <c r="U203" s="29">
        <v>320779.57</v>
      </c>
      <c r="V203" s="6">
        <f t="shared" si="7"/>
        <v>0</v>
      </c>
    </row>
    <row r="204" spans="1:22" s="6" customFormat="1" ht="17.25" customHeight="1" x14ac:dyDescent="0.25">
      <c r="A204" s="42" t="s">
        <v>38</v>
      </c>
      <c r="B204" s="42">
        <v>200</v>
      </c>
      <c r="C204" s="43">
        <v>40826067</v>
      </c>
      <c r="D204" s="44">
        <v>41593</v>
      </c>
      <c r="E204" s="42" t="s">
        <v>49</v>
      </c>
      <c r="F204" s="42">
        <v>15.1</v>
      </c>
      <c r="G204" s="42">
        <v>320779.57</v>
      </c>
      <c r="H204" s="42" t="s">
        <v>96</v>
      </c>
      <c r="K204" s="28" t="s">
        <v>145</v>
      </c>
      <c r="L204" s="29">
        <v>1815</v>
      </c>
      <c r="M204" s="28" t="s">
        <v>436</v>
      </c>
      <c r="N204" s="28" t="s">
        <v>38</v>
      </c>
      <c r="O204" s="29">
        <v>1</v>
      </c>
      <c r="P204" s="30">
        <v>40826067</v>
      </c>
      <c r="Q204" s="32">
        <f t="shared" si="6"/>
        <v>0</v>
      </c>
      <c r="R204" s="31">
        <v>41593</v>
      </c>
      <c r="S204" s="28" t="s">
        <v>49</v>
      </c>
      <c r="T204" s="29">
        <v>15.1</v>
      </c>
      <c r="U204" s="29">
        <v>320779.57</v>
      </c>
      <c r="V204" s="6">
        <f t="shared" si="7"/>
        <v>0</v>
      </c>
    </row>
    <row r="205" spans="1:22" s="6" customFormat="1" ht="17.25" customHeight="1" x14ac:dyDescent="0.25">
      <c r="A205" s="42" t="s">
        <v>38</v>
      </c>
      <c r="B205" s="42">
        <v>201</v>
      </c>
      <c r="C205" s="43">
        <v>40826080</v>
      </c>
      <c r="D205" s="44">
        <v>41593</v>
      </c>
      <c r="E205" s="42" t="s">
        <v>49</v>
      </c>
      <c r="F205" s="42">
        <v>15.1</v>
      </c>
      <c r="G205" s="42">
        <v>320779.57</v>
      </c>
      <c r="H205" s="42" t="s">
        <v>96</v>
      </c>
      <c r="K205" s="28" t="s">
        <v>145</v>
      </c>
      <c r="L205" s="29">
        <v>1816</v>
      </c>
      <c r="M205" s="28" t="s">
        <v>437</v>
      </c>
      <c r="N205" s="28" t="s">
        <v>38</v>
      </c>
      <c r="O205" s="29">
        <v>1</v>
      </c>
      <c r="P205" s="30">
        <v>40826080</v>
      </c>
      <c r="Q205" s="32">
        <f t="shared" si="6"/>
        <v>0</v>
      </c>
      <c r="R205" s="31">
        <v>41593</v>
      </c>
      <c r="S205" s="28" t="s">
        <v>49</v>
      </c>
      <c r="T205" s="29">
        <v>15.1</v>
      </c>
      <c r="U205" s="29">
        <v>320779.57</v>
      </c>
      <c r="V205" s="6">
        <f t="shared" si="7"/>
        <v>0</v>
      </c>
    </row>
    <row r="206" spans="1:22" s="6" customFormat="1" ht="17.25" customHeight="1" x14ac:dyDescent="0.25">
      <c r="A206" s="42" t="s">
        <v>38</v>
      </c>
      <c r="B206" s="42">
        <v>202</v>
      </c>
      <c r="C206" s="43">
        <v>40826137</v>
      </c>
      <c r="D206" s="44">
        <v>41593</v>
      </c>
      <c r="E206" s="42" t="s">
        <v>49</v>
      </c>
      <c r="F206" s="42">
        <v>15.1</v>
      </c>
      <c r="G206" s="42">
        <v>320779.57</v>
      </c>
      <c r="H206" s="42" t="s">
        <v>96</v>
      </c>
      <c r="K206" s="28" t="s">
        <v>145</v>
      </c>
      <c r="L206" s="29">
        <v>1817</v>
      </c>
      <c r="M206" s="28" t="s">
        <v>438</v>
      </c>
      <c r="N206" s="28" t="s">
        <v>38</v>
      </c>
      <c r="O206" s="29">
        <v>1</v>
      </c>
      <c r="P206" s="30">
        <v>40826137</v>
      </c>
      <c r="Q206" s="32">
        <f t="shared" si="6"/>
        <v>0</v>
      </c>
      <c r="R206" s="31">
        <v>41593</v>
      </c>
      <c r="S206" s="28" t="s">
        <v>49</v>
      </c>
      <c r="T206" s="29">
        <v>15.1</v>
      </c>
      <c r="U206" s="29">
        <v>320779.57</v>
      </c>
      <c r="V206" s="6">
        <f t="shared" si="7"/>
        <v>0</v>
      </c>
    </row>
    <row r="207" spans="1:22" s="6" customFormat="1" ht="17.25" customHeight="1" x14ac:dyDescent="0.25">
      <c r="A207" s="42" t="s">
        <v>38</v>
      </c>
      <c r="B207" s="42">
        <v>203</v>
      </c>
      <c r="C207" s="43">
        <v>40826154</v>
      </c>
      <c r="D207" s="44">
        <v>41593</v>
      </c>
      <c r="E207" s="42" t="s">
        <v>49</v>
      </c>
      <c r="F207" s="42">
        <v>15.1</v>
      </c>
      <c r="G207" s="42">
        <v>320779.57</v>
      </c>
      <c r="H207" s="42" t="s">
        <v>96</v>
      </c>
      <c r="K207" s="28" t="s">
        <v>145</v>
      </c>
      <c r="L207" s="29">
        <v>1818</v>
      </c>
      <c r="M207" s="28" t="s">
        <v>439</v>
      </c>
      <c r="N207" s="28" t="s">
        <v>38</v>
      </c>
      <c r="O207" s="29">
        <v>1</v>
      </c>
      <c r="P207" s="30">
        <v>40826154</v>
      </c>
      <c r="Q207" s="32">
        <f t="shared" si="6"/>
        <v>0</v>
      </c>
      <c r="R207" s="31">
        <v>41593</v>
      </c>
      <c r="S207" s="28" t="s">
        <v>49</v>
      </c>
      <c r="T207" s="29">
        <v>15.1</v>
      </c>
      <c r="U207" s="29">
        <v>320779.57</v>
      </c>
      <c r="V207" s="6">
        <f t="shared" si="7"/>
        <v>0</v>
      </c>
    </row>
    <row r="208" spans="1:22" s="6" customFormat="1" ht="17.25" customHeight="1" x14ac:dyDescent="0.25">
      <c r="A208" s="42" t="s">
        <v>38</v>
      </c>
      <c r="B208" s="42">
        <v>204</v>
      </c>
      <c r="C208" s="43">
        <v>40826199</v>
      </c>
      <c r="D208" s="44">
        <v>41607</v>
      </c>
      <c r="E208" s="42" t="s">
        <v>126</v>
      </c>
      <c r="F208" s="42">
        <v>27.5</v>
      </c>
      <c r="G208" s="42">
        <v>23650.55</v>
      </c>
      <c r="H208" s="42" t="s">
        <v>22</v>
      </c>
      <c r="K208" s="28" t="s">
        <v>141</v>
      </c>
      <c r="L208" s="29">
        <v>2318</v>
      </c>
      <c r="M208" s="28" t="s">
        <v>440</v>
      </c>
      <c r="N208" s="28" t="s">
        <v>38</v>
      </c>
      <c r="O208" s="29">
        <v>1</v>
      </c>
      <c r="P208" s="30">
        <v>40826199</v>
      </c>
      <c r="Q208" s="32">
        <f t="shared" si="6"/>
        <v>0</v>
      </c>
      <c r="R208" s="31">
        <v>41607</v>
      </c>
      <c r="S208" s="28" t="s">
        <v>126</v>
      </c>
      <c r="T208" s="29">
        <v>27.5</v>
      </c>
      <c r="U208" s="29">
        <v>23650.55</v>
      </c>
      <c r="V208" s="6">
        <f t="shared" si="7"/>
        <v>0</v>
      </c>
    </row>
    <row r="209" spans="1:22" s="6" customFormat="1" ht="17.25" customHeight="1" x14ac:dyDescent="0.25">
      <c r="A209" s="42" t="s">
        <v>38</v>
      </c>
      <c r="B209" s="42">
        <v>205</v>
      </c>
      <c r="C209" s="43">
        <v>40826224</v>
      </c>
      <c r="D209" s="44">
        <v>41600</v>
      </c>
      <c r="E209" s="42" t="s">
        <v>126</v>
      </c>
      <c r="F209" s="42">
        <v>10</v>
      </c>
      <c r="G209" s="42">
        <v>466.1</v>
      </c>
      <c r="H209" s="42" t="s">
        <v>27</v>
      </c>
      <c r="K209" s="28" t="s">
        <v>139</v>
      </c>
      <c r="L209" s="29">
        <v>1824</v>
      </c>
      <c r="M209" s="28" t="s">
        <v>441</v>
      </c>
      <c r="N209" s="28" t="s">
        <v>38</v>
      </c>
      <c r="O209" s="29">
        <v>1</v>
      </c>
      <c r="P209" s="30">
        <v>40826224</v>
      </c>
      <c r="Q209" s="32">
        <f t="shared" si="6"/>
        <v>0</v>
      </c>
      <c r="R209" s="31">
        <v>41600</v>
      </c>
      <c r="S209" s="28" t="s">
        <v>126</v>
      </c>
      <c r="T209" s="29">
        <v>10</v>
      </c>
      <c r="U209" s="29">
        <v>466.1</v>
      </c>
      <c r="V209" s="6">
        <f t="shared" si="7"/>
        <v>0</v>
      </c>
    </row>
    <row r="210" spans="1:22" s="6" customFormat="1" ht="17.25" customHeight="1" x14ac:dyDescent="0.25">
      <c r="A210" s="42" t="s">
        <v>38</v>
      </c>
      <c r="B210" s="42">
        <v>206</v>
      </c>
      <c r="C210" s="43">
        <v>40826225</v>
      </c>
      <c r="D210" s="44">
        <v>41589</v>
      </c>
      <c r="E210" s="42" t="s">
        <v>48</v>
      </c>
      <c r="F210" s="42">
        <v>5</v>
      </c>
      <c r="G210" s="42">
        <v>466.1</v>
      </c>
      <c r="H210" s="42" t="s">
        <v>80</v>
      </c>
      <c r="K210" s="28" t="s">
        <v>145</v>
      </c>
      <c r="L210" s="29">
        <v>1675</v>
      </c>
      <c r="M210" s="28" t="s">
        <v>442</v>
      </c>
      <c r="N210" s="28" t="s">
        <v>38</v>
      </c>
      <c r="O210" s="29">
        <v>1</v>
      </c>
      <c r="P210" s="30">
        <v>40826225</v>
      </c>
      <c r="Q210" s="32">
        <f t="shared" si="6"/>
        <v>0</v>
      </c>
      <c r="R210" s="31">
        <v>41589</v>
      </c>
      <c r="S210" s="28" t="s">
        <v>48</v>
      </c>
      <c r="T210" s="29">
        <v>5</v>
      </c>
      <c r="U210" s="29">
        <v>466.1</v>
      </c>
      <c r="V210" s="6">
        <f t="shared" si="7"/>
        <v>0</v>
      </c>
    </row>
    <row r="211" spans="1:22" s="6" customFormat="1" ht="17.25" customHeight="1" x14ac:dyDescent="0.25">
      <c r="A211" s="42" t="s">
        <v>38</v>
      </c>
      <c r="B211" s="42">
        <v>207</v>
      </c>
      <c r="C211" s="43">
        <v>40826257</v>
      </c>
      <c r="D211" s="44">
        <v>41597</v>
      </c>
      <c r="E211" s="42" t="s">
        <v>126</v>
      </c>
      <c r="F211" s="42">
        <v>2</v>
      </c>
      <c r="G211" s="42">
        <v>466.1</v>
      </c>
      <c r="H211" s="42" t="s">
        <v>194</v>
      </c>
      <c r="K211" s="28" t="s">
        <v>145</v>
      </c>
      <c r="L211" s="29">
        <v>1780</v>
      </c>
      <c r="M211" s="28" t="s">
        <v>443</v>
      </c>
      <c r="N211" s="28" t="s">
        <v>38</v>
      </c>
      <c r="O211" s="29">
        <v>1</v>
      </c>
      <c r="P211" s="30">
        <v>40826257</v>
      </c>
      <c r="Q211" s="32">
        <f t="shared" si="6"/>
        <v>0</v>
      </c>
      <c r="R211" s="31">
        <v>41597</v>
      </c>
      <c r="S211" s="28" t="s">
        <v>126</v>
      </c>
      <c r="T211" s="29">
        <v>2</v>
      </c>
      <c r="U211" s="29">
        <v>466.1</v>
      </c>
      <c r="V211" s="6">
        <f t="shared" si="7"/>
        <v>0</v>
      </c>
    </row>
    <row r="212" spans="1:22" s="6" customFormat="1" ht="17.25" customHeight="1" x14ac:dyDescent="0.25">
      <c r="A212" s="42" t="s">
        <v>38</v>
      </c>
      <c r="B212" s="42">
        <v>208</v>
      </c>
      <c r="C212" s="43">
        <v>40826328</v>
      </c>
      <c r="D212" s="44">
        <v>41606</v>
      </c>
      <c r="E212" s="42" t="s">
        <v>126</v>
      </c>
      <c r="F212" s="42">
        <v>10</v>
      </c>
      <c r="G212" s="42">
        <v>466.1</v>
      </c>
      <c r="H212" s="42" t="s">
        <v>88</v>
      </c>
      <c r="K212" s="28" t="s">
        <v>145</v>
      </c>
      <c r="L212" s="29">
        <v>1793</v>
      </c>
      <c r="M212" s="28" t="s">
        <v>444</v>
      </c>
      <c r="N212" s="28" t="s">
        <v>38</v>
      </c>
      <c r="O212" s="29">
        <v>1</v>
      </c>
      <c r="P212" s="30">
        <v>40826328</v>
      </c>
      <c r="Q212" s="32">
        <f t="shared" si="6"/>
        <v>0</v>
      </c>
      <c r="R212" s="31">
        <v>41606</v>
      </c>
      <c r="S212" s="28" t="s">
        <v>126</v>
      </c>
      <c r="T212" s="29">
        <v>10</v>
      </c>
      <c r="U212" s="29">
        <v>466.1</v>
      </c>
      <c r="V212" s="6">
        <f t="shared" si="7"/>
        <v>0</v>
      </c>
    </row>
    <row r="213" spans="1:22" s="6" customFormat="1" ht="17.25" customHeight="1" x14ac:dyDescent="0.25">
      <c r="A213" s="42" t="s">
        <v>38</v>
      </c>
      <c r="B213" s="42">
        <v>209</v>
      </c>
      <c r="C213" s="43">
        <v>40826413</v>
      </c>
      <c r="D213" s="44">
        <v>41597</v>
      </c>
      <c r="E213" s="42" t="s">
        <v>126</v>
      </c>
      <c r="F213" s="42">
        <v>15</v>
      </c>
      <c r="G213" s="42">
        <v>466.1</v>
      </c>
      <c r="H213" s="42" t="s">
        <v>78</v>
      </c>
      <c r="K213" s="28" t="s">
        <v>137</v>
      </c>
      <c r="L213" s="29">
        <v>7154</v>
      </c>
      <c r="M213" s="28" t="s">
        <v>445</v>
      </c>
      <c r="N213" s="28" t="s">
        <v>38</v>
      </c>
      <c r="O213" s="29">
        <v>1</v>
      </c>
      <c r="P213" s="30">
        <v>40826413</v>
      </c>
      <c r="Q213" s="32">
        <f t="shared" si="6"/>
        <v>0</v>
      </c>
      <c r="R213" s="31">
        <v>41597</v>
      </c>
      <c r="S213" s="28" t="s">
        <v>126</v>
      </c>
      <c r="T213" s="29">
        <v>15</v>
      </c>
      <c r="U213" s="29">
        <v>466.1</v>
      </c>
      <c r="V213" s="6">
        <f t="shared" si="7"/>
        <v>0</v>
      </c>
    </row>
    <row r="214" spans="1:22" s="6" customFormat="1" ht="17.25" customHeight="1" x14ac:dyDescent="0.25">
      <c r="A214" s="42" t="s">
        <v>38</v>
      </c>
      <c r="B214" s="42">
        <v>210</v>
      </c>
      <c r="C214" s="43">
        <v>40826423</v>
      </c>
      <c r="D214" s="44">
        <v>41606</v>
      </c>
      <c r="E214" s="42" t="s">
        <v>126</v>
      </c>
      <c r="F214" s="42">
        <v>15</v>
      </c>
      <c r="G214" s="42">
        <v>466.1</v>
      </c>
      <c r="H214" s="42" t="s">
        <v>88</v>
      </c>
      <c r="K214" s="28" t="s">
        <v>145</v>
      </c>
      <c r="L214" s="29">
        <v>1791</v>
      </c>
      <c r="M214" s="28" t="s">
        <v>446</v>
      </c>
      <c r="N214" s="28" t="s">
        <v>38</v>
      </c>
      <c r="O214" s="29">
        <v>1</v>
      </c>
      <c r="P214" s="30">
        <v>40826423</v>
      </c>
      <c r="Q214" s="32">
        <f t="shared" si="6"/>
        <v>0</v>
      </c>
      <c r="R214" s="31">
        <v>41606</v>
      </c>
      <c r="S214" s="28" t="s">
        <v>126</v>
      </c>
      <c r="T214" s="29">
        <v>15</v>
      </c>
      <c r="U214" s="29">
        <v>466.1</v>
      </c>
      <c r="V214" s="6">
        <f t="shared" si="7"/>
        <v>0</v>
      </c>
    </row>
    <row r="215" spans="1:22" s="6" customFormat="1" ht="17.25" customHeight="1" x14ac:dyDescent="0.25">
      <c r="A215" s="42" t="s">
        <v>38</v>
      </c>
      <c r="B215" s="42">
        <v>211</v>
      </c>
      <c r="C215" s="43">
        <v>40826770</v>
      </c>
      <c r="D215" s="44">
        <v>41607</v>
      </c>
      <c r="E215" s="42" t="s">
        <v>126</v>
      </c>
      <c r="F215" s="42">
        <v>6</v>
      </c>
      <c r="G215" s="42">
        <v>466.1</v>
      </c>
      <c r="H215" s="42" t="s">
        <v>58</v>
      </c>
      <c r="K215" s="28" t="s">
        <v>145</v>
      </c>
      <c r="L215" s="29">
        <v>1797</v>
      </c>
      <c r="M215" s="28" t="s">
        <v>447</v>
      </c>
      <c r="N215" s="28" t="s">
        <v>38</v>
      </c>
      <c r="O215" s="29">
        <v>1</v>
      </c>
      <c r="P215" s="30">
        <v>40826770</v>
      </c>
      <c r="Q215" s="32">
        <f t="shared" si="6"/>
        <v>0</v>
      </c>
      <c r="R215" s="31">
        <v>41607</v>
      </c>
      <c r="S215" s="28" t="s">
        <v>126</v>
      </c>
      <c r="T215" s="29">
        <v>6</v>
      </c>
      <c r="U215" s="29">
        <v>466.1</v>
      </c>
      <c r="V215" s="6">
        <f t="shared" si="7"/>
        <v>0</v>
      </c>
    </row>
    <row r="216" spans="1:22" s="6" customFormat="1" ht="17.25" customHeight="1" x14ac:dyDescent="0.25">
      <c r="A216" s="42" t="s">
        <v>38</v>
      </c>
      <c r="B216" s="42">
        <v>212</v>
      </c>
      <c r="C216" s="43">
        <v>40826840</v>
      </c>
      <c r="D216" s="44">
        <v>41606</v>
      </c>
      <c r="E216" s="42" t="s">
        <v>126</v>
      </c>
      <c r="F216" s="42">
        <v>6</v>
      </c>
      <c r="G216" s="42">
        <v>466.1</v>
      </c>
      <c r="H216" s="42" t="s">
        <v>58</v>
      </c>
      <c r="K216" s="28" t="s">
        <v>145</v>
      </c>
      <c r="L216" s="29">
        <v>1799</v>
      </c>
      <c r="M216" s="28" t="s">
        <v>448</v>
      </c>
      <c r="N216" s="28" t="s">
        <v>38</v>
      </c>
      <c r="O216" s="29">
        <v>1</v>
      </c>
      <c r="P216" s="30">
        <v>40826840</v>
      </c>
      <c r="Q216" s="32">
        <f t="shared" si="6"/>
        <v>0</v>
      </c>
      <c r="R216" s="31">
        <v>41606</v>
      </c>
      <c r="S216" s="28" t="s">
        <v>126</v>
      </c>
      <c r="T216" s="29">
        <v>6</v>
      </c>
      <c r="U216" s="29">
        <v>466.1</v>
      </c>
      <c r="V216" s="6">
        <f t="shared" si="7"/>
        <v>0</v>
      </c>
    </row>
    <row r="217" spans="1:22" s="6" customFormat="1" ht="17.25" customHeight="1" x14ac:dyDescent="0.25">
      <c r="A217" s="42" t="s">
        <v>38</v>
      </c>
      <c r="B217" s="42">
        <v>213</v>
      </c>
      <c r="C217" s="43">
        <v>40827018</v>
      </c>
      <c r="D217" s="44">
        <v>41607</v>
      </c>
      <c r="E217" s="42" t="s">
        <v>126</v>
      </c>
      <c r="F217" s="42">
        <v>10</v>
      </c>
      <c r="G217" s="42">
        <v>466.1</v>
      </c>
      <c r="H217" s="42" t="s">
        <v>58</v>
      </c>
      <c r="K217" s="28" t="s">
        <v>145</v>
      </c>
      <c r="L217" s="29">
        <v>1798</v>
      </c>
      <c r="M217" s="28" t="s">
        <v>449</v>
      </c>
      <c r="N217" s="28" t="s">
        <v>38</v>
      </c>
      <c r="O217" s="29">
        <v>1</v>
      </c>
      <c r="P217" s="30">
        <v>40827018</v>
      </c>
      <c r="Q217" s="32">
        <f t="shared" si="6"/>
        <v>0</v>
      </c>
      <c r="R217" s="31">
        <v>41607</v>
      </c>
      <c r="S217" s="28" t="s">
        <v>126</v>
      </c>
      <c r="T217" s="29">
        <v>10</v>
      </c>
      <c r="U217" s="29">
        <v>466.1</v>
      </c>
      <c r="V217" s="6">
        <f t="shared" si="7"/>
        <v>0</v>
      </c>
    </row>
    <row r="218" spans="1:22" s="6" customFormat="1" ht="17.25" customHeight="1" x14ac:dyDescent="0.25">
      <c r="A218" s="42" t="s">
        <v>38</v>
      </c>
      <c r="B218" s="42">
        <v>214</v>
      </c>
      <c r="C218" s="43">
        <v>40827124</v>
      </c>
      <c r="D218" s="44">
        <v>41607</v>
      </c>
      <c r="E218" s="42" t="s">
        <v>126</v>
      </c>
      <c r="F218" s="42">
        <v>10</v>
      </c>
      <c r="G218" s="42">
        <v>466.1</v>
      </c>
      <c r="H218" s="42" t="s">
        <v>58</v>
      </c>
      <c r="K218" s="28" t="s">
        <v>145</v>
      </c>
      <c r="L218" s="29">
        <v>1803</v>
      </c>
      <c r="M218" s="28" t="s">
        <v>450</v>
      </c>
      <c r="N218" s="28" t="s">
        <v>38</v>
      </c>
      <c r="O218" s="29">
        <v>1</v>
      </c>
      <c r="P218" s="30">
        <v>40827124</v>
      </c>
      <c r="Q218" s="32">
        <f t="shared" si="6"/>
        <v>0</v>
      </c>
      <c r="R218" s="31">
        <v>41607</v>
      </c>
      <c r="S218" s="28" t="s">
        <v>126</v>
      </c>
      <c r="T218" s="29">
        <v>10</v>
      </c>
      <c r="U218" s="29">
        <v>466.1</v>
      </c>
      <c r="V218" s="6">
        <f t="shared" si="7"/>
        <v>0</v>
      </c>
    </row>
    <row r="219" spans="1:22" s="6" customFormat="1" ht="17.25" customHeight="1" x14ac:dyDescent="0.25">
      <c r="A219" s="42" t="s">
        <v>38</v>
      </c>
      <c r="B219" s="42">
        <v>215</v>
      </c>
      <c r="C219" s="43">
        <v>40827363</v>
      </c>
      <c r="D219" s="44">
        <v>41598</v>
      </c>
      <c r="E219" s="42" t="s">
        <v>126</v>
      </c>
      <c r="F219" s="42">
        <v>14.5</v>
      </c>
      <c r="G219" s="42">
        <v>466.1</v>
      </c>
      <c r="H219" s="42" t="s">
        <v>26</v>
      </c>
      <c r="K219" s="28" t="s">
        <v>137</v>
      </c>
      <c r="L219" s="29">
        <v>7211</v>
      </c>
      <c r="M219" s="28" t="s">
        <v>451</v>
      </c>
      <c r="N219" s="28" t="s">
        <v>38</v>
      </c>
      <c r="O219" s="29">
        <v>1</v>
      </c>
      <c r="P219" s="30">
        <v>40827363</v>
      </c>
      <c r="Q219" s="32">
        <f t="shared" si="6"/>
        <v>0</v>
      </c>
      <c r="R219" s="31">
        <v>41598</v>
      </c>
      <c r="S219" s="28" t="s">
        <v>126</v>
      </c>
      <c r="T219" s="29">
        <v>14.5</v>
      </c>
      <c r="U219" s="29">
        <v>466.1</v>
      </c>
      <c r="V219" s="6">
        <f t="shared" si="7"/>
        <v>0</v>
      </c>
    </row>
    <row r="220" spans="1:22" s="6" customFormat="1" ht="17.25" customHeight="1" x14ac:dyDescent="0.25">
      <c r="A220" s="42" t="s">
        <v>38</v>
      </c>
      <c r="B220" s="42">
        <v>216</v>
      </c>
      <c r="C220" s="43">
        <v>40827507</v>
      </c>
      <c r="D220" s="44">
        <v>41600</v>
      </c>
      <c r="E220" s="42" t="s">
        <v>48</v>
      </c>
      <c r="F220" s="42">
        <v>14</v>
      </c>
      <c r="G220" s="42">
        <v>466.1</v>
      </c>
      <c r="H220" s="42" t="s">
        <v>29</v>
      </c>
      <c r="K220" s="28" t="s">
        <v>137</v>
      </c>
      <c r="L220" s="29">
        <v>7210</v>
      </c>
      <c r="M220" s="28" t="s">
        <v>452</v>
      </c>
      <c r="N220" s="28" t="s">
        <v>38</v>
      </c>
      <c r="O220" s="29">
        <v>1</v>
      </c>
      <c r="P220" s="30">
        <v>40827507</v>
      </c>
      <c r="Q220" s="32">
        <f t="shared" si="6"/>
        <v>0</v>
      </c>
      <c r="R220" s="31">
        <v>41600</v>
      </c>
      <c r="S220" s="28" t="s">
        <v>48</v>
      </c>
      <c r="T220" s="29">
        <v>14</v>
      </c>
      <c r="U220" s="29">
        <v>466.1</v>
      </c>
      <c r="V220" s="6">
        <f t="shared" si="7"/>
        <v>0</v>
      </c>
    </row>
    <row r="221" spans="1:22" s="6" customFormat="1" ht="17.25" customHeight="1" x14ac:dyDescent="0.25">
      <c r="A221" s="42" t="s">
        <v>38</v>
      </c>
      <c r="B221" s="42">
        <v>217</v>
      </c>
      <c r="C221" s="43">
        <v>40827511</v>
      </c>
      <c r="D221" s="44">
        <v>41604</v>
      </c>
      <c r="E221" s="42" t="s">
        <v>126</v>
      </c>
      <c r="F221" s="42">
        <v>14</v>
      </c>
      <c r="G221" s="42">
        <v>466.1</v>
      </c>
      <c r="H221" s="42" t="s">
        <v>24</v>
      </c>
      <c r="K221" s="28" t="s">
        <v>137</v>
      </c>
      <c r="L221" s="29">
        <v>7213</v>
      </c>
      <c r="M221" s="28" t="s">
        <v>453</v>
      </c>
      <c r="N221" s="28" t="s">
        <v>38</v>
      </c>
      <c r="O221" s="29">
        <v>1</v>
      </c>
      <c r="P221" s="30">
        <v>40827511</v>
      </c>
      <c r="Q221" s="32">
        <f t="shared" si="6"/>
        <v>0</v>
      </c>
      <c r="R221" s="31">
        <v>41604</v>
      </c>
      <c r="S221" s="28" t="s">
        <v>126</v>
      </c>
      <c r="T221" s="29">
        <v>14</v>
      </c>
      <c r="U221" s="29">
        <v>466.1</v>
      </c>
      <c r="V221" s="6">
        <f t="shared" si="7"/>
        <v>0</v>
      </c>
    </row>
    <row r="222" spans="1:22" s="6" customFormat="1" ht="17.25" customHeight="1" x14ac:dyDescent="0.25">
      <c r="A222" s="42" t="s">
        <v>38</v>
      </c>
      <c r="B222" s="42">
        <v>218</v>
      </c>
      <c r="C222" s="43">
        <v>40827575</v>
      </c>
      <c r="D222" s="44">
        <v>41606</v>
      </c>
      <c r="E222" s="42" t="s">
        <v>126</v>
      </c>
      <c r="F222" s="42">
        <v>10</v>
      </c>
      <c r="G222" s="42">
        <v>466.1</v>
      </c>
      <c r="H222" s="42" t="s">
        <v>8</v>
      </c>
      <c r="K222" s="28" t="s">
        <v>137</v>
      </c>
      <c r="L222" s="29">
        <v>7229</v>
      </c>
      <c r="M222" s="28" t="s">
        <v>454</v>
      </c>
      <c r="N222" s="28" t="s">
        <v>38</v>
      </c>
      <c r="O222" s="29">
        <v>1</v>
      </c>
      <c r="P222" s="30">
        <v>40827575</v>
      </c>
      <c r="Q222" s="32">
        <f t="shared" si="6"/>
        <v>0</v>
      </c>
      <c r="R222" s="31">
        <v>41606</v>
      </c>
      <c r="S222" s="28" t="s">
        <v>126</v>
      </c>
      <c r="T222" s="29">
        <v>10</v>
      </c>
      <c r="U222" s="29">
        <v>466.1</v>
      </c>
      <c r="V222" s="6">
        <f t="shared" si="7"/>
        <v>0</v>
      </c>
    </row>
    <row r="223" spans="1:22" s="6" customFormat="1" ht="17.25" customHeight="1" x14ac:dyDescent="0.25">
      <c r="A223" s="42" t="s">
        <v>38</v>
      </c>
      <c r="B223" s="42">
        <v>219</v>
      </c>
      <c r="C223" s="43">
        <v>40827746</v>
      </c>
      <c r="D223" s="44">
        <v>41603</v>
      </c>
      <c r="E223" s="42" t="s">
        <v>126</v>
      </c>
      <c r="F223" s="42">
        <v>9</v>
      </c>
      <c r="G223" s="42">
        <v>466.1</v>
      </c>
      <c r="H223" s="42" t="s">
        <v>25</v>
      </c>
      <c r="K223" s="28" t="s">
        <v>137</v>
      </c>
      <c r="L223" s="29">
        <v>7218</v>
      </c>
      <c r="M223" s="28" t="s">
        <v>455</v>
      </c>
      <c r="N223" s="28" t="s">
        <v>38</v>
      </c>
      <c r="O223" s="29">
        <v>1</v>
      </c>
      <c r="P223" s="30">
        <v>40827746</v>
      </c>
      <c r="Q223" s="32">
        <f t="shared" si="6"/>
        <v>0</v>
      </c>
      <c r="R223" s="31">
        <v>41603</v>
      </c>
      <c r="S223" s="28" t="s">
        <v>126</v>
      </c>
      <c r="T223" s="29">
        <v>9</v>
      </c>
      <c r="U223" s="29">
        <v>466.1</v>
      </c>
      <c r="V223" s="6">
        <f t="shared" si="7"/>
        <v>0</v>
      </c>
    </row>
    <row r="224" spans="1:22" s="6" customFormat="1" ht="17.25" customHeight="1" x14ac:dyDescent="0.25">
      <c r="A224" s="42" t="s">
        <v>38</v>
      </c>
      <c r="B224" s="42">
        <v>220</v>
      </c>
      <c r="C224" s="43">
        <v>40827783</v>
      </c>
      <c r="D224" s="44">
        <v>41606</v>
      </c>
      <c r="E224" s="42" t="s">
        <v>126</v>
      </c>
      <c r="F224" s="42">
        <v>10</v>
      </c>
      <c r="G224" s="42">
        <v>466.1</v>
      </c>
      <c r="H224" s="42" t="s">
        <v>8</v>
      </c>
      <c r="K224" s="28" t="s">
        <v>137</v>
      </c>
      <c r="L224" s="29">
        <v>7230</v>
      </c>
      <c r="M224" s="28" t="s">
        <v>456</v>
      </c>
      <c r="N224" s="28" t="s">
        <v>38</v>
      </c>
      <c r="O224" s="29">
        <v>1</v>
      </c>
      <c r="P224" s="30">
        <v>40827783</v>
      </c>
      <c r="Q224" s="32">
        <f t="shared" si="6"/>
        <v>0</v>
      </c>
      <c r="R224" s="31">
        <v>41606</v>
      </c>
      <c r="S224" s="28" t="s">
        <v>126</v>
      </c>
      <c r="T224" s="29">
        <v>10</v>
      </c>
      <c r="U224" s="29">
        <v>466.1</v>
      </c>
      <c r="V224" s="6">
        <f t="shared" si="7"/>
        <v>0</v>
      </c>
    </row>
    <row r="225" spans="1:22" s="6" customFormat="1" ht="17.25" customHeight="1" x14ac:dyDescent="0.25">
      <c r="A225" s="42" t="s">
        <v>38</v>
      </c>
      <c r="B225" s="42">
        <v>221</v>
      </c>
      <c r="C225" s="43">
        <v>40827833</v>
      </c>
      <c r="D225" s="44">
        <v>41604</v>
      </c>
      <c r="E225" s="42" t="s">
        <v>48</v>
      </c>
      <c r="F225" s="42">
        <v>15</v>
      </c>
      <c r="G225" s="42">
        <v>466.1</v>
      </c>
      <c r="H225" s="42" t="s">
        <v>9</v>
      </c>
      <c r="K225" s="28" t="s">
        <v>137</v>
      </c>
      <c r="L225" s="29">
        <v>7214</v>
      </c>
      <c r="M225" s="28" t="s">
        <v>457</v>
      </c>
      <c r="N225" s="28" t="s">
        <v>38</v>
      </c>
      <c r="O225" s="29">
        <v>1</v>
      </c>
      <c r="P225" s="30">
        <v>40827833</v>
      </c>
      <c r="Q225" s="32">
        <f t="shared" si="6"/>
        <v>0</v>
      </c>
      <c r="R225" s="31">
        <v>41604</v>
      </c>
      <c r="S225" s="28" t="s">
        <v>48</v>
      </c>
      <c r="T225" s="29">
        <v>15</v>
      </c>
      <c r="U225" s="29">
        <v>466.1</v>
      </c>
      <c r="V225" s="6">
        <f t="shared" si="7"/>
        <v>0</v>
      </c>
    </row>
    <row r="226" spans="1:22" s="6" customFormat="1" ht="17.25" customHeight="1" x14ac:dyDescent="0.25">
      <c r="A226" s="42" t="s">
        <v>38</v>
      </c>
      <c r="B226" s="42">
        <v>222</v>
      </c>
      <c r="C226" s="43">
        <v>40827845</v>
      </c>
      <c r="D226" s="44">
        <v>41606</v>
      </c>
      <c r="E226" s="42" t="s">
        <v>126</v>
      </c>
      <c r="F226" s="42">
        <v>15</v>
      </c>
      <c r="G226" s="42">
        <v>466.1</v>
      </c>
      <c r="H226" s="42" t="s">
        <v>2</v>
      </c>
      <c r="K226" s="28" t="s">
        <v>137</v>
      </c>
      <c r="L226" s="29">
        <v>7231</v>
      </c>
      <c r="M226" s="28" t="s">
        <v>458</v>
      </c>
      <c r="N226" s="28" t="s">
        <v>38</v>
      </c>
      <c r="O226" s="29">
        <v>1</v>
      </c>
      <c r="P226" s="30">
        <v>40827845</v>
      </c>
      <c r="Q226" s="32">
        <f t="shared" si="6"/>
        <v>0</v>
      </c>
      <c r="R226" s="31">
        <v>41606</v>
      </c>
      <c r="S226" s="28" t="s">
        <v>126</v>
      </c>
      <c r="T226" s="29">
        <v>15</v>
      </c>
      <c r="U226" s="29">
        <v>466.1</v>
      </c>
      <c r="V226" s="6">
        <f t="shared" si="7"/>
        <v>0</v>
      </c>
    </row>
    <row r="227" spans="1:22" s="6" customFormat="1" ht="17.25" customHeight="1" x14ac:dyDescent="0.25">
      <c r="A227" s="42" t="s">
        <v>38</v>
      </c>
      <c r="B227" s="42">
        <v>223</v>
      </c>
      <c r="C227" s="43">
        <v>40827846</v>
      </c>
      <c r="D227" s="44">
        <v>41607</v>
      </c>
      <c r="E227" s="42" t="s">
        <v>126</v>
      </c>
      <c r="F227" s="42">
        <v>15</v>
      </c>
      <c r="G227" s="42">
        <v>466.1</v>
      </c>
      <c r="H227" s="42" t="s">
        <v>7</v>
      </c>
      <c r="K227" s="28" t="s">
        <v>137</v>
      </c>
      <c r="L227" s="29">
        <v>7250</v>
      </c>
      <c r="M227" s="28" t="s">
        <v>459</v>
      </c>
      <c r="N227" s="28" t="s">
        <v>38</v>
      </c>
      <c r="O227" s="29">
        <v>1</v>
      </c>
      <c r="P227" s="30">
        <v>40827846</v>
      </c>
      <c r="Q227" s="32">
        <f t="shared" si="6"/>
        <v>0</v>
      </c>
      <c r="R227" s="31">
        <v>41607</v>
      </c>
      <c r="S227" s="28" t="s">
        <v>126</v>
      </c>
      <c r="T227" s="29">
        <v>15</v>
      </c>
      <c r="U227" s="29">
        <v>466.1</v>
      </c>
      <c r="V227" s="6">
        <f t="shared" si="7"/>
        <v>0</v>
      </c>
    </row>
    <row r="228" spans="1:22" s="6" customFormat="1" ht="17.25" customHeight="1" x14ac:dyDescent="0.25">
      <c r="A228" s="42" t="s">
        <v>38</v>
      </c>
      <c r="B228" s="42">
        <v>224</v>
      </c>
      <c r="C228" s="43">
        <v>40827887</v>
      </c>
      <c r="D228" s="44">
        <v>41603</v>
      </c>
      <c r="E228" s="42" t="s">
        <v>126</v>
      </c>
      <c r="F228" s="42">
        <v>14</v>
      </c>
      <c r="G228" s="42">
        <v>466.1</v>
      </c>
      <c r="H228" s="42" t="s">
        <v>2</v>
      </c>
      <c r="K228" s="28" t="s">
        <v>137</v>
      </c>
      <c r="L228" s="29">
        <v>7233</v>
      </c>
      <c r="M228" s="28" t="s">
        <v>460</v>
      </c>
      <c r="N228" s="28" t="s">
        <v>38</v>
      </c>
      <c r="O228" s="29">
        <v>1</v>
      </c>
      <c r="P228" s="30">
        <v>40827887</v>
      </c>
      <c r="Q228" s="32">
        <f t="shared" si="6"/>
        <v>0</v>
      </c>
      <c r="R228" s="31">
        <v>41603</v>
      </c>
      <c r="S228" s="28" t="s">
        <v>126</v>
      </c>
      <c r="T228" s="29">
        <v>14</v>
      </c>
      <c r="U228" s="29">
        <v>466.1</v>
      </c>
      <c r="V228" s="6">
        <f t="shared" si="7"/>
        <v>0</v>
      </c>
    </row>
    <row r="229" spans="1:22" s="6" customFormat="1" ht="17.25" customHeight="1" x14ac:dyDescent="0.25">
      <c r="A229" s="42" t="s">
        <v>38</v>
      </c>
      <c r="B229" s="42">
        <v>225</v>
      </c>
      <c r="C229" s="43">
        <v>40827904</v>
      </c>
      <c r="D229" s="44">
        <v>41606</v>
      </c>
      <c r="E229" s="42" t="s">
        <v>126</v>
      </c>
      <c r="F229" s="42">
        <v>14</v>
      </c>
      <c r="G229" s="42">
        <v>466.1</v>
      </c>
      <c r="H229" s="42" t="s">
        <v>2</v>
      </c>
      <c r="K229" s="28" t="s">
        <v>137</v>
      </c>
      <c r="L229" s="29">
        <v>7236</v>
      </c>
      <c r="M229" s="28" t="s">
        <v>461</v>
      </c>
      <c r="N229" s="28" t="s">
        <v>38</v>
      </c>
      <c r="O229" s="29">
        <v>1</v>
      </c>
      <c r="P229" s="30">
        <v>40827904</v>
      </c>
      <c r="Q229" s="32">
        <f t="shared" si="6"/>
        <v>0</v>
      </c>
      <c r="R229" s="31">
        <v>41606</v>
      </c>
      <c r="S229" s="28" t="s">
        <v>126</v>
      </c>
      <c r="T229" s="29">
        <v>14</v>
      </c>
      <c r="U229" s="29">
        <v>466.1</v>
      </c>
      <c r="V229" s="6">
        <f t="shared" si="7"/>
        <v>0</v>
      </c>
    </row>
    <row r="230" spans="1:22" s="6" customFormat="1" ht="17.25" customHeight="1" x14ac:dyDescent="0.25">
      <c r="A230" s="42" t="s">
        <v>38</v>
      </c>
      <c r="B230" s="42">
        <v>226</v>
      </c>
      <c r="C230" s="43">
        <v>40828013</v>
      </c>
      <c r="D230" s="44">
        <v>41606</v>
      </c>
      <c r="E230" s="42" t="s">
        <v>126</v>
      </c>
      <c r="F230" s="42">
        <v>10</v>
      </c>
      <c r="G230" s="42">
        <v>466.1</v>
      </c>
      <c r="H230" s="42" t="s">
        <v>2</v>
      </c>
      <c r="K230" s="28" t="s">
        <v>137</v>
      </c>
      <c r="L230" s="29">
        <v>7242</v>
      </c>
      <c r="M230" s="28" t="s">
        <v>462</v>
      </c>
      <c r="N230" s="28" t="s">
        <v>38</v>
      </c>
      <c r="O230" s="29">
        <v>1</v>
      </c>
      <c r="P230" s="30">
        <v>40828013</v>
      </c>
      <c r="Q230" s="32">
        <f t="shared" si="6"/>
        <v>0</v>
      </c>
      <c r="R230" s="31">
        <v>41606</v>
      </c>
      <c r="S230" s="28" t="s">
        <v>126</v>
      </c>
      <c r="T230" s="29">
        <v>10</v>
      </c>
      <c r="U230" s="29">
        <v>466.1</v>
      </c>
      <c r="V230" s="6">
        <f t="shared" si="7"/>
        <v>0</v>
      </c>
    </row>
    <row r="231" spans="1:22" s="6" customFormat="1" ht="17.25" customHeight="1" x14ac:dyDescent="0.25">
      <c r="A231" s="42" t="s">
        <v>38</v>
      </c>
      <c r="B231" s="42">
        <v>227</v>
      </c>
      <c r="C231" s="43">
        <v>40828151</v>
      </c>
      <c r="D231" s="44">
        <v>41606</v>
      </c>
      <c r="E231" s="42" t="s">
        <v>126</v>
      </c>
      <c r="F231" s="42">
        <v>19.5</v>
      </c>
      <c r="G231" s="42">
        <v>16770.39</v>
      </c>
      <c r="H231" s="42" t="s">
        <v>68</v>
      </c>
      <c r="K231" s="28" t="s">
        <v>137</v>
      </c>
      <c r="L231" s="29">
        <v>7219</v>
      </c>
      <c r="M231" s="28" t="s">
        <v>463</v>
      </c>
      <c r="N231" s="28" t="s">
        <v>38</v>
      </c>
      <c r="O231" s="29">
        <v>1</v>
      </c>
      <c r="P231" s="30">
        <v>40828151</v>
      </c>
      <c r="Q231" s="32">
        <f t="shared" si="6"/>
        <v>0</v>
      </c>
      <c r="R231" s="31">
        <v>41606</v>
      </c>
      <c r="S231" s="28" t="s">
        <v>126</v>
      </c>
      <c r="T231" s="29">
        <v>19.5</v>
      </c>
      <c r="U231" s="29">
        <v>16770.39</v>
      </c>
      <c r="V231" s="6">
        <f t="shared" si="7"/>
        <v>0</v>
      </c>
    </row>
    <row r="232" spans="1:22" s="6" customFormat="1" ht="17.25" customHeight="1" x14ac:dyDescent="0.25">
      <c r="A232" s="42" t="s">
        <v>38</v>
      </c>
      <c r="B232" s="42">
        <v>228</v>
      </c>
      <c r="C232" s="43">
        <v>40828557</v>
      </c>
      <c r="D232" s="44">
        <v>41599</v>
      </c>
      <c r="E232" s="42" t="s">
        <v>48</v>
      </c>
      <c r="F232" s="42">
        <v>144</v>
      </c>
      <c r="G232" s="42">
        <v>123842.88</v>
      </c>
      <c r="H232" s="42" t="s">
        <v>51</v>
      </c>
      <c r="K232" s="28" t="s">
        <v>142</v>
      </c>
      <c r="L232" s="29">
        <v>2252</v>
      </c>
      <c r="M232" s="28" t="s">
        <v>464</v>
      </c>
      <c r="N232" s="28" t="s">
        <v>38</v>
      </c>
      <c r="O232" s="29">
        <v>1</v>
      </c>
      <c r="P232" s="30">
        <v>40828557</v>
      </c>
      <c r="Q232" s="32">
        <f t="shared" si="6"/>
        <v>0</v>
      </c>
      <c r="R232" s="31">
        <v>41599</v>
      </c>
      <c r="S232" s="28" t="s">
        <v>48</v>
      </c>
      <c r="T232" s="29">
        <v>144</v>
      </c>
      <c r="U232" s="29">
        <v>123842.88</v>
      </c>
      <c r="V232" s="6">
        <f t="shared" si="7"/>
        <v>0</v>
      </c>
    </row>
    <row r="233" spans="1:22" s="6" customFormat="1" ht="17.25" customHeight="1" x14ac:dyDescent="0.25">
      <c r="A233" s="42" t="s">
        <v>38</v>
      </c>
      <c r="B233" s="42">
        <v>229</v>
      </c>
      <c r="C233" s="43">
        <v>40828857</v>
      </c>
      <c r="D233" s="44">
        <v>41603</v>
      </c>
      <c r="E233" s="42" t="s">
        <v>126</v>
      </c>
      <c r="F233" s="42">
        <v>15</v>
      </c>
      <c r="G233" s="42">
        <v>466.1</v>
      </c>
      <c r="H233" s="42" t="s">
        <v>227</v>
      </c>
      <c r="K233" s="28" t="s">
        <v>139</v>
      </c>
      <c r="L233" s="29">
        <v>1826</v>
      </c>
      <c r="M233" s="28" t="s">
        <v>465</v>
      </c>
      <c r="N233" s="28" t="s">
        <v>38</v>
      </c>
      <c r="O233" s="29">
        <v>1</v>
      </c>
      <c r="P233" s="30">
        <v>40828857</v>
      </c>
      <c r="Q233" s="32">
        <f t="shared" si="6"/>
        <v>0</v>
      </c>
      <c r="R233" s="31">
        <v>41603</v>
      </c>
      <c r="S233" s="28" t="s">
        <v>126</v>
      </c>
      <c r="T233" s="29">
        <v>15</v>
      </c>
      <c r="U233" s="29">
        <v>466.1</v>
      </c>
      <c r="V233" s="6">
        <f t="shared" si="7"/>
        <v>0</v>
      </c>
    </row>
    <row r="234" spans="1:22" s="6" customFormat="1" ht="17.25" customHeight="1" x14ac:dyDescent="0.25">
      <c r="A234" s="42" t="s">
        <v>38</v>
      </c>
      <c r="B234" s="42">
        <v>230</v>
      </c>
      <c r="C234" s="43">
        <v>40828945</v>
      </c>
      <c r="D234" s="44">
        <v>41607</v>
      </c>
      <c r="E234" s="42" t="s">
        <v>126</v>
      </c>
      <c r="F234" s="42">
        <v>10</v>
      </c>
      <c r="G234" s="42">
        <v>466.1</v>
      </c>
      <c r="H234" s="42" t="s">
        <v>3</v>
      </c>
      <c r="K234" s="28" t="s">
        <v>139</v>
      </c>
      <c r="L234" s="29">
        <v>1828</v>
      </c>
      <c r="M234" s="28" t="s">
        <v>466</v>
      </c>
      <c r="N234" s="28" t="s">
        <v>38</v>
      </c>
      <c r="O234" s="29">
        <v>1</v>
      </c>
      <c r="P234" s="30">
        <v>40828945</v>
      </c>
      <c r="Q234" s="32">
        <f t="shared" si="6"/>
        <v>0</v>
      </c>
      <c r="R234" s="31">
        <v>41607</v>
      </c>
      <c r="S234" s="28" t="s">
        <v>126</v>
      </c>
      <c r="T234" s="29">
        <v>10</v>
      </c>
      <c r="U234" s="29">
        <v>466.1</v>
      </c>
      <c r="V234" s="6">
        <f t="shared" si="7"/>
        <v>0</v>
      </c>
    </row>
    <row r="235" spans="1:22" s="6" customFormat="1" ht="17.25" customHeight="1" x14ac:dyDescent="0.25">
      <c r="A235" s="42" t="s">
        <v>38</v>
      </c>
      <c r="B235" s="42">
        <v>231</v>
      </c>
      <c r="C235" s="43">
        <v>40829071</v>
      </c>
      <c r="D235" s="44">
        <v>41603</v>
      </c>
      <c r="E235" s="42" t="s">
        <v>126</v>
      </c>
      <c r="F235" s="42">
        <v>10</v>
      </c>
      <c r="G235" s="42">
        <v>466.1</v>
      </c>
      <c r="H235" s="42" t="s">
        <v>54</v>
      </c>
      <c r="K235" s="28" t="s">
        <v>145</v>
      </c>
      <c r="L235" s="29">
        <v>1807</v>
      </c>
      <c r="M235" s="28" t="s">
        <v>467</v>
      </c>
      <c r="N235" s="28" t="s">
        <v>38</v>
      </c>
      <c r="O235" s="29">
        <v>1</v>
      </c>
      <c r="P235" s="30">
        <v>40829071</v>
      </c>
      <c r="Q235" s="32">
        <f t="shared" si="6"/>
        <v>0</v>
      </c>
      <c r="R235" s="31">
        <v>41603</v>
      </c>
      <c r="S235" s="28" t="s">
        <v>126</v>
      </c>
      <c r="T235" s="29">
        <v>10</v>
      </c>
      <c r="U235" s="29">
        <v>466.1</v>
      </c>
      <c r="V235" s="6">
        <f t="shared" si="7"/>
        <v>0</v>
      </c>
    </row>
    <row r="236" spans="1:22" s="6" customFormat="1" ht="17.25" customHeight="1" x14ac:dyDescent="0.25">
      <c r="A236" s="42" t="s">
        <v>38</v>
      </c>
      <c r="B236" s="42">
        <v>232</v>
      </c>
      <c r="C236" s="43">
        <v>40829140</v>
      </c>
      <c r="D236" s="44">
        <v>41606</v>
      </c>
      <c r="E236" s="42" t="s">
        <v>126</v>
      </c>
      <c r="F236" s="42">
        <v>7</v>
      </c>
      <c r="G236" s="42">
        <v>466.1</v>
      </c>
      <c r="H236" s="42" t="s">
        <v>214</v>
      </c>
      <c r="K236" s="28" t="s">
        <v>137</v>
      </c>
      <c r="L236" s="29">
        <v>7226</v>
      </c>
      <c r="M236" s="28" t="s">
        <v>468</v>
      </c>
      <c r="N236" s="28" t="s">
        <v>38</v>
      </c>
      <c r="O236" s="29">
        <v>1</v>
      </c>
      <c r="P236" s="30">
        <v>40829140</v>
      </c>
      <c r="Q236" s="32">
        <f t="shared" si="6"/>
        <v>0</v>
      </c>
      <c r="R236" s="31">
        <v>41606</v>
      </c>
      <c r="S236" s="28" t="s">
        <v>126</v>
      </c>
      <c r="T236" s="29">
        <v>7</v>
      </c>
      <c r="U236" s="29">
        <v>466.1</v>
      </c>
      <c r="V236" s="6">
        <f t="shared" si="7"/>
        <v>0</v>
      </c>
    </row>
    <row r="237" spans="1:22" s="6" customFormat="1" ht="17.25" customHeight="1" x14ac:dyDescent="0.25">
      <c r="A237" s="42" t="s">
        <v>38</v>
      </c>
      <c r="B237" s="42">
        <v>233</v>
      </c>
      <c r="C237" s="43">
        <v>40829801</v>
      </c>
      <c r="D237" s="44">
        <v>41607</v>
      </c>
      <c r="E237" s="42" t="s">
        <v>126</v>
      </c>
      <c r="F237" s="42">
        <v>0.67500000000000004</v>
      </c>
      <c r="G237" s="42">
        <v>502.45</v>
      </c>
      <c r="H237" s="42" t="s">
        <v>22</v>
      </c>
      <c r="K237" s="28" t="s">
        <v>141</v>
      </c>
      <c r="L237" s="29">
        <v>2324</v>
      </c>
      <c r="M237" s="28" t="s">
        <v>469</v>
      </c>
      <c r="N237" s="28" t="s">
        <v>38</v>
      </c>
      <c r="O237" s="29">
        <v>1</v>
      </c>
      <c r="P237" s="30">
        <v>40829801</v>
      </c>
      <c r="Q237" s="32">
        <f t="shared" si="6"/>
        <v>0</v>
      </c>
      <c r="R237" s="31">
        <v>41607</v>
      </c>
      <c r="S237" s="28" t="s">
        <v>126</v>
      </c>
      <c r="T237" s="29">
        <v>0.67500000000000004</v>
      </c>
      <c r="U237" s="29">
        <v>502.45</v>
      </c>
      <c r="V237" s="6">
        <f t="shared" si="7"/>
        <v>0</v>
      </c>
    </row>
    <row r="238" spans="1:22" s="6" customFormat="1" ht="17.25" customHeight="1" x14ac:dyDescent="0.25">
      <c r="A238" s="42" t="s">
        <v>38</v>
      </c>
      <c r="B238" s="42">
        <v>234</v>
      </c>
      <c r="C238" s="43">
        <v>40829995</v>
      </c>
      <c r="D238" s="44">
        <v>41606</v>
      </c>
      <c r="E238" s="42" t="s">
        <v>126</v>
      </c>
      <c r="F238" s="42">
        <v>12</v>
      </c>
      <c r="G238" s="42">
        <v>466.1</v>
      </c>
      <c r="H238" s="42" t="s">
        <v>8</v>
      </c>
      <c r="K238" s="28" t="s">
        <v>137</v>
      </c>
      <c r="L238" s="29">
        <v>7234</v>
      </c>
      <c r="M238" s="28" t="s">
        <v>470</v>
      </c>
      <c r="N238" s="28" t="s">
        <v>38</v>
      </c>
      <c r="O238" s="29">
        <v>1</v>
      </c>
      <c r="P238" s="30">
        <v>40829995</v>
      </c>
      <c r="Q238" s="32">
        <f t="shared" si="6"/>
        <v>0</v>
      </c>
      <c r="R238" s="31">
        <v>41606</v>
      </c>
      <c r="S238" s="28" t="s">
        <v>126</v>
      </c>
      <c r="T238" s="29">
        <v>12</v>
      </c>
      <c r="U238" s="29">
        <v>466.1</v>
      </c>
      <c r="V238" s="6">
        <f t="shared" si="7"/>
        <v>0</v>
      </c>
    </row>
    <row r="239" spans="1:22" s="6" customFormat="1" ht="17.25" customHeight="1" x14ac:dyDescent="0.25">
      <c r="A239" s="42" t="s">
        <v>38</v>
      </c>
      <c r="B239" s="42">
        <v>235</v>
      </c>
      <c r="C239" s="43">
        <v>40830180</v>
      </c>
      <c r="D239" s="44">
        <v>41604</v>
      </c>
      <c r="E239" s="42" t="s">
        <v>126</v>
      </c>
      <c r="F239" s="42">
        <v>7</v>
      </c>
      <c r="G239" s="42">
        <v>466.1</v>
      </c>
      <c r="H239" s="42" t="s">
        <v>113</v>
      </c>
      <c r="K239" s="28" t="s">
        <v>141</v>
      </c>
      <c r="L239" s="29">
        <v>2320</v>
      </c>
      <c r="M239" s="28" t="s">
        <v>471</v>
      </c>
      <c r="N239" s="28" t="s">
        <v>38</v>
      </c>
      <c r="O239" s="29">
        <v>1</v>
      </c>
      <c r="P239" s="30">
        <v>40830180</v>
      </c>
      <c r="Q239" s="32">
        <f t="shared" si="6"/>
        <v>0</v>
      </c>
      <c r="R239" s="31">
        <v>41604</v>
      </c>
      <c r="S239" s="28" t="s">
        <v>126</v>
      </c>
      <c r="T239" s="29">
        <v>7</v>
      </c>
      <c r="U239" s="29">
        <v>466.1</v>
      </c>
      <c r="V239" s="6">
        <f t="shared" si="7"/>
        <v>0</v>
      </c>
    </row>
    <row r="240" spans="1:22" s="6" customFormat="1" ht="17.25" customHeight="1" x14ac:dyDescent="0.25">
      <c r="A240" s="42" t="s">
        <v>38</v>
      </c>
      <c r="B240" s="42">
        <v>236</v>
      </c>
      <c r="C240" s="43">
        <v>40830190</v>
      </c>
      <c r="D240" s="44">
        <v>41604</v>
      </c>
      <c r="E240" s="42" t="s">
        <v>126</v>
      </c>
      <c r="F240" s="42">
        <v>7</v>
      </c>
      <c r="G240" s="42">
        <v>466.1</v>
      </c>
      <c r="H240" s="42" t="s">
        <v>113</v>
      </c>
      <c r="K240" s="28" t="s">
        <v>141</v>
      </c>
      <c r="L240" s="29">
        <v>2322</v>
      </c>
      <c r="M240" s="28" t="s">
        <v>472</v>
      </c>
      <c r="N240" s="28" t="s">
        <v>38</v>
      </c>
      <c r="O240" s="29">
        <v>1</v>
      </c>
      <c r="P240" s="30">
        <v>40830190</v>
      </c>
      <c r="Q240" s="32">
        <f t="shared" si="6"/>
        <v>0</v>
      </c>
      <c r="R240" s="31">
        <v>41604</v>
      </c>
      <c r="S240" s="28" t="s">
        <v>126</v>
      </c>
      <c r="T240" s="29">
        <v>7</v>
      </c>
      <c r="U240" s="29">
        <v>466.1</v>
      </c>
      <c r="V240" s="6">
        <f t="shared" si="7"/>
        <v>0</v>
      </c>
    </row>
    <row r="241" spans="1:22" s="6" customFormat="1" ht="17.25" customHeight="1" x14ac:dyDescent="0.25">
      <c r="A241" s="42" t="s">
        <v>38</v>
      </c>
      <c r="B241" s="42">
        <v>237</v>
      </c>
      <c r="C241" s="43">
        <v>40830358</v>
      </c>
      <c r="D241" s="44">
        <v>41605</v>
      </c>
      <c r="E241" s="42" t="s">
        <v>126</v>
      </c>
      <c r="F241" s="42">
        <v>8</v>
      </c>
      <c r="G241" s="42">
        <v>466.1</v>
      </c>
      <c r="H241" s="42" t="s">
        <v>12</v>
      </c>
      <c r="K241" s="28" t="s">
        <v>142</v>
      </c>
      <c r="L241" s="29">
        <v>2250</v>
      </c>
      <c r="M241" s="28" t="s">
        <v>473</v>
      </c>
      <c r="N241" s="28" t="s">
        <v>38</v>
      </c>
      <c r="O241" s="29">
        <v>1</v>
      </c>
      <c r="P241" s="30">
        <v>40830358</v>
      </c>
      <c r="Q241" s="32">
        <f t="shared" si="6"/>
        <v>0</v>
      </c>
      <c r="R241" s="31">
        <v>41605</v>
      </c>
      <c r="S241" s="28" t="s">
        <v>126</v>
      </c>
      <c r="T241" s="29">
        <v>8</v>
      </c>
      <c r="U241" s="29">
        <v>466.1</v>
      </c>
      <c r="V241" s="6">
        <f t="shared" si="7"/>
        <v>0</v>
      </c>
    </row>
    <row r="242" spans="1:22" s="6" customFormat="1" ht="17.25" customHeight="1" x14ac:dyDescent="0.25">
      <c r="A242" s="42" t="s">
        <v>38</v>
      </c>
      <c r="B242" s="42">
        <v>238</v>
      </c>
      <c r="C242" s="43">
        <v>40830920</v>
      </c>
      <c r="D242" s="44">
        <v>41606</v>
      </c>
      <c r="E242" s="42" t="s">
        <v>126</v>
      </c>
      <c r="F242" s="42">
        <v>14.5</v>
      </c>
      <c r="G242" s="42">
        <v>466.1</v>
      </c>
      <c r="H242" s="42" t="s">
        <v>26</v>
      </c>
      <c r="K242" s="28" t="s">
        <v>137</v>
      </c>
      <c r="L242" s="29">
        <v>7238</v>
      </c>
      <c r="M242" s="28" t="s">
        <v>474</v>
      </c>
      <c r="N242" s="28" t="s">
        <v>38</v>
      </c>
      <c r="O242" s="29">
        <v>1</v>
      </c>
      <c r="P242" s="30">
        <v>40830920</v>
      </c>
      <c r="Q242" s="32">
        <f t="shared" si="6"/>
        <v>0</v>
      </c>
      <c r="R242" s="31">
        <v>41606</v>
      </c>
      <c r="S242" s="28" t="s">
        <v>126</v>
      </c>
      <c r="T242" s="29">
        <v>14.5</v>
      </c>
      <c r="U242" s="29">
        <v>466.1</v>
      </c>
      <c r="V242" s="6">
        <f t="shared" si="7"/>
        <v>0</v>
      </c>
    </row>
    <row r="243" spans="1:22" s="6" customFormat="1" ht="17.25" customHeight="1" x14ac:dyDescent="0.25">
      <c r="A243" s="42" t="s">
        <v>38</v>
      </c>
      <c r="B243" s="42">
        <v>239</v>
      </c>
      <c r="C243" s="43">
        <v>40830938</v>
      </c>
      <c r="D243" s="44">
        <v>41606</v>
      </c>
      <c r="E243" s="42" t="s">
        <v>126</v>
      </c>
      <c r="F243" s="42">
        <v>14.5</v>
      </c>
      <c r="G243" s="42">
        <v>466.1</v>
      </c>
      <c r="H243" s="42" t="s">
        <v>214</v>
      </c>
      <c r="K243" s="28" t="s">
        <v>137</v>
      </c>
      <c r="L243" s="29">
        <v>7266</v>
      </c>
      <c r="M243" s="28" t="s">
        <v>475</v>
      </c>
      <c r="N243" s="28" t="s">
        <v>38</v>
      </c>
      <c r="O243" s="29">
        <v>1</v>
      </c>
      <c r="P243" s="30">
        <v>40830938</v>
      </c>
      <c r="Q243" s="32">
        <f t="shared" si="6"/>
        <v>0</v>
      </c>
      <c r="R243" s="31">
        <v>41606</v>
      </c>
      <c r="S243" s="28" t="s">
        <v>126</v>
      </c>
      <c r="T243" s="29">
        <v>14.5</v>
      </c>
      <c r="U243" s="29">
        <v>466.1</v>
      </c>
      <c r="V243" s="6">
        <f t="shared" si="7"/>
        <v>0</v>
      </c>
    </row>
    <row r="244" spans="1:22" s="6" customFormat="1" ht="17.25" customHeight="1" x14ac:dyDescent="0.25">
      <c r="A244" s="42" t="s">
        <v>38</v>
      </c>
      <c r="B244" s="42">
        <v>240</v>
      </c>
      <c r="C244" s="43">
        <v>40833969</v>
      </c>
      <c r="D244" s="44">
        <v>41592</v>
      </c>
      <c r="E244" s="42" t="s">
        <v>126</v>
      </c>
      <c r="F244" s="42">
        <v>10</v>
      </c>
      <c r="G244" s="42">
        <v>466.1</v>
      </c>
      <c r="H244" s="42" t="s">
        <v>60</v>
      </c>
      <c r="K244" s="28" t="s">
        <v>141</v>
      </c>
      <c r="L244" s="29">
        <v>2303</v>
      </c>
      <c r="M244" s="28" t="s">
        <v>476</v>
      </c>
      <c r="N244" s="28" t="s">
        <v>38</v>
      </c>
      <c r="O244" s="29">
        <v>1</v>
      </c>
      <c r="P244" s="30">
        <v>40833969</v>
      </c>
      <c r="Q244" s="32">
        <f t="shared" si="6"/>
        <v>0</v>
      </c>
      <c r="R244" s="31">
        <v>41592</v>
      </c>
      <c r="S244" s="28" t="s">
        <v>126</v>
      </c>
      <c r="T244" s="29">
        <v>10</v>
      </c>
      <c r="U244" s="29">
        <v>466.1</v>
      </c>
      <c r="V244" s="6">
        <f t="shared" si="7"/>
        <v>0</v>
      </c>
    </row>
    <row r="245" spans="1:22" ht="17.25" customHeight="1" x14ac:dyDescent="0.25">
      <c r="G245" s="33"/>
    </row>
  </sheetData>
  <mergeCells count="1">
    <mergeCell ref="A2:H2"/>
  </mergeCells>
  <pageMargins left="0.7" right="0.7" top="0.75" bottom="0.75" header="0.3" footer="0.3"/>
  <pageSetup paperSize="9" scale="6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2"/>
  <sheetViews>
    <sheetView workbookViewId="0">
      <selection activeCell="D63" sqref="D63:K63"/>
    </sheetView>
  </sheetViews>
  <sheetFormatPr defaultRowHeight="27" customHeight="1" x14ac:dyDescent="0.25"/>
  <cols>
    <col min="3" max="3" width="19.85546875" customWidth="1"/>
  </cols>
  <sheetData>
    <row r="2" spans="1:11" ht="27" customHeight="1" x14ac:dyDescent="0.25">
      <c r="D2">
        <v>301</v>
      </c>
      <c r="E2">
        <v>10.24502</v>
      </c>
      <c r="F2">
        <v>246</v>
      </c>
      <c r="G2">
        <v>3.5304099999999998</v>
      </c>
      <c r="H2">
        <v>279</v>
      </c>
      <c r="I2">
        <v>3.6301599999999996</v>
      </c>
      <c r="J2">
        <v>9</v>
      </c>
      <c r="K2">
        <v>1.24</v>
      </c>
    </row>
    <row r="3" spans="1:11" ht="27" customHeight="1" x14ac:dyDescent="0.25">
      <c r="D3" t="b">
        <f>D2=D4</f>
        <v>1</v>
      </c>
      <c r="E3" t="b">
        <f t="shared" ref="E3:K3" si="0">E2=E4</f>
        <v>1</v>
      </c>
      <c r="F3" t="b">
        <f t="shared" si="0"/>
        <v>1</v>
      </c>
      <c r="G3" t="b">
        <f t="shared" si="0"/>
        <v>1</v>
      </c>
      <c r="H3" t="b">
        <f t="shared" si="0"/>
        <v>1</v>
      </c>
      <c r="I3" t="b">
        <f t="shared" si="0"/>
        <v>1</v>
      </c>
      <c r="J3" t="b">
        <f t="shared" si="0"/>
        <v>1</v>
      </c>
      <c r="K3" t="b">
        <f t="shared" si="0"/>
        <v>1</v>
      </c>
    </row>
    <row r="4" spans="1:11" ht="27" customHeight="1" thickBot="1" x14ac:dyDescent="0.3">
      <c r="D4">
        <f t="shared" ref="D4:K4" si="1">SUBTOTAL(9,D7:D151)</f>
        <v>301</v>
      </c>
      <c r="E4">
        <f t="shared" si="1"/>
        <v>10.24502</v>
      </c>
      <c r="F4">
        <f t="shared" si="1"/>
        <v>246</v>
      </c>
      <c r="G4">
        <f t="shared" si="1"/>
        <v>3.5304099999999998</v>
      </c>
      <c r="H4">
        <f t="shared" si="1"/>
        <v>279</v>
      </c>
      <c r="I4">
        <f t="shared" si="1"/>
        <v>3.6301599999999996</v>
      </c>
      <c r="J4">
        <f t="shared" si="1"/>
        <v>9</v>
      </c>
      <c r="K4">
        <f t="shared" si="1"/>
        <v>1.24</v>
      </c>
    </row>
    <row r="5" spans="1:11" ht="27" customHeight="1" x14ac:dyDescent="0.25">
      <c r="A5" s="11" t="s">
        <v>39</v>
      </c>
      <c r="B5" s="12" t="s">
        <v>127</v>
      </c>
      <c r="C5" s="12" t="s">
        <v>128</v>
      </c>
      <c r="D5" s="12" t="s">
        <v>129</v>
      </c>
      <c r="E5" s="12" t="s">
        <v>130</v>
      </c>
      <c r="F5" s="12" t="s">
        <v>131</v>
      </c>
      <c r="G5" s="12" t="s">
        <v>132</v>
      </c>
      <c r="H5" s="12" t="s">
        <v>133</v>
      </c>
      <c r="I5" s="12" t="s">
        <v>134</v>
      </c>
      <c r="J5" s="12" t="s">
        <v>135</v>
      </c>
      <c r="K5" s="13" t="s">
        <v>136</v>
      </c>
    </row>
    <row r="6" spans="1:11" ht="27" customHeight="1" x14ac:dyDescent="0.25">
      <c r="A6" s="14"/>
      <c r="B6" s="7"/>
      <c r="C6" s="7"/>
      <c r="D6" s="7"/>
      <c r="E6" s="7"/>
      <c r="F6" s="7"/>
      <c r="G6" s="7"/>
      <c r="H6" s="7"/>
      <c r="I6" s="7"/>
      <c r="J6" s="7"/>
      <c r="K6" s="15"/>
    </row>
    <row r="7" spans="1:11" ht="27" customHeight="1" x14ac:dyDescent="0.25">
      <c r="A7" s="16" t="s">
        <v>137</v>
      </c>
      <c r="B7" s="9" t="s">
        <v>138</v>
      </c>
      <c r="C7" s="8" t="s">
        <v>123</v>
      </c>
      <c r="D7" s="9">
        <v>0</v>
      </c>
      <c r="E7" s="9">
        <v>0</v>
      </c>
      <c r="F7" s="9">
        <v>0</v>
      </c>
      <c r="G7" s="9">
        <v>0</v>
      </c>
      <c r="H7" s="9">
        <v>1</v>
      </c>
      <c r="I7" s="9">
        <v>1.4000000000000001E-4</v>
      </c>
      <c r="J7" s="10">
        <v>0</v>
      </c>
      <c r="K7" s="17">
        <v>0</v>
      </c>
    </row>
    <row r="8" spans="1:11" ht="27" customHeight="1" x14ac:dyDescent="0.25">
      <c r="A8" s="16" t="s">
        <v>137</v>
      </c>
      <c r="B8" s="9" t="s">
        <v>138</v>
      </c>
      <c r="C8" s="8" t="s">
        <v>0</v>
      </c>
      <c r="D8" s="9">
        <v>4</v>
      </c>
      <c r="E8" s="9">
        <v>3.3000000000000002E-2</v>
      </c>
      <c r="F8" s="9">
        <v>2</v>
      </c>
      <c r="G8" s="9">
        <v>0.01</v>
      </c>
      <c r="H8" s="9">
        <v>16</v>
      </c>
      <c r="I8" s="9">
        <v>3.0834999999999998E-2</v>
      </c>
      <c r="J8" s="10">
        <v>1</v>
      </c>
      <c r="K8" s="17">
        <v>1.5000000000000568E-2</v>
      </c>
    </row>
    <row r="9" spans="1:11" ht="27" customHeight="1" x14ac:dyDescent="0.25">
      <c r="A9" s="16" t="s">
        <v>137</v>
      </c>
      <c r="B9" s="9" t="s">
        <v>138</v>
      </c>
      <c r="C9" s="8" t="s">
        <v>140</v>
      </c>
      <c r="D9" s="9">
        <v>1</v>
      </c>
      <c r="E9" s="9">
        <v>1.4E-2</v>
      </c>
      <c r="F9" s="9">
        <v>1</v>
      </c>
      <c r="G9" s="9">
        <v>1.4E-2</v>
      </c>
      <c r="H9" s="9">
        <v>0</v>
      </c>
      <c r="I9" s="9">
        <v>0</v>
      </c>
      <c r="J9" s="10">
        <v>0</v>
      </c>
      <c r="K9" s="17">
        <v>0</v>
      </c>
    </row>
    <row r="10" spans="1:11" ht="27" customHeight="1" x14ac:dyDescent="0.25">
      <c r="A10" s="16" t="s">
        <v>137</v>
      </c>
      <c r="B10" s="9" t="s">
        <v>138</v>
      </c>
      <c r="C10" s="8" t="s">
        <v>1</v>
      </c>
      <c r="D10" s="9">
        <v>1</v>
      </c>
      <c r="E10" s="9">
        <v>5.0000000000000001E-3</v>
      </c>
      <c r="F10" s="9">
        <v>0</v>
      </c>
      <c r="G10" s="9">
        <v>0</v>
      </c>
      <c r="H10" s="9">
        <v>2</v>
      </c>
      <c r="I10" s="9">
        <v>2.2000000000000001E-3</v>
      </c>
      <c r="J10" s="10">
        <v>0</v>
      </c>
      <c r="K10" s="17">
        <v>0</v>
      </c>
    </row>
    <row r="11" spans="1:11" ht="27" customHeight="1" x14ac:dyDescent="0.25">
      <c r="A11" s="16" t="s">
        <v>141</v>
      </c>
      <c r="B11" s="9" t="s">
        <v>138</v>
      </c>
      <c r="C11" s="8" t="s">
        <v>143</v>
      </c>
      <c r="D11" s="9">
        <v>0</v>
      </c>
      <c r="E11" s="9">
        <v>0</v>
      </c>
      <c r="F11" s="9">
        <v>0</v>
      </c>
      <c r="G11" s="9">
        <v>0</v>
      </c>
      <c r="H11" s="9">
        <v>1</v>
      </c>
      <c r="I11" s="9">
        <v>8.0000000000000002E-3</v>
      </c>
      <c r="J11" s="10">
        <v>0</v>
      </c>
      <c r="K11" s="17">
        <v>0</v>
      </c>
    </row>
    <row r="12" spans="1:11" ht="27" customHeight="1" x14ac:dyDescent="0.25">
      <c r="A12" s="16" t="s">
        <v>137</v>
      </c>
      <c r="B12" s="9" t="s">
        <v>138</v>
      </c>
      <c r="C12" s="8" t="s">
        <v>144</v>
      </c>
      <c r="D12" s="9">
        <v>0</v>
      </c>
      <c r="E12" s="9">
        <v>0</v>
      </c>
      <c r="F12" s="9">
        <v>0</v>
      </c>
      <c r="G12" s="9">
        <v>0</v>
      </c>
      <c r="H12" s="9">
        <v>1</v>
      </c>
      <c r="I12" s="9">
        <v>1.4E-2</v>
      </c>
      <c r="J12" s="10">
        <v>0</v>
      </c>
      <c r="K12" s="17">
        <v>0</v>
      </c>
    </row>
    <row r="13" spans="1:11" ht="27" customHeight="1" x14ac:dyDescent="0.25">
      <c r="A13" s="16" t="s">
        <v>137</v>
      </c>
      <c r="B13" s="9" t="s">
        <v>138</v>
      </c>
      <c r="C13" s="8" t="s">
        <v>2</v>
      </c>
      <c r="D13" s="9">
        <v>19</v>
      </c>
      <c r="E13" s="9">
        <v>0.19000000000000006</v>
      </c>
      <c r="F13" s="9">
        <v>21</v>
      </c>
      <c r="G13" s="9">
        <v>0.24750000000000011</v>
      </c>
      <c r="H13" s="9">
        <v>17</v>
      </c>
      <c r="I13" s="9">
        <v>0.21900000000000008</v>
      </c>
      <c r="J13" s="10">
        <v>1</v>
      </c>
      <c r="K13" s="17">
        <v>0.15</v>
      </c>
    </row>
    <row r="14" spans="1:11" ht="27" customHeight="1" x14ac:dyDescent="0.25">
      <c r="A14" s="16" t="s">
        <v>139</v>
      </c>
      <c r="B14" s="9" t="s">
        <v>138</v>
      </c>
      <c r="C14" s="8" t="s">
        <v>67</v>
      </c>
      <c r="D14" s="9">
        <v>1</v>
      </c>
      <c r="E14" s="9">
        <v>1.4999999999999999E-2</v>
      </c>
      <c r="F14" s="9">
        <v>2</v>
      </c>
      <c r="G14" s="9">
        <v>2.5000000000000001E-2</v>
      </c>
      <c r="H14" s="9">
        <v>0</v>
      </c>
      <c r="I14" s="9">
        <v>0</v>
      </c>
      <c r="J14" s="10">
        <v>0</v>
      </c>
      <c r="K14" s="17">
        <v>0</v>
      </c>
    </row>
    <row r="15" spans="1:11" ht="27" customHeight="1" x14ac:dyDescent="0.25">
      <c r="A15" s="16" t="s">
        <v>137</v>
      </c>
      <c r="B15" s="9" t="s">
        <v>138</v>
      </c>
      <c r="C15" s="8" t="s">
        <v>50</v>
      </c>
      <c r="D15" s="9">
        <v>0</v>
      </c>
      <c r="E15" s="9">
        <v>0</v>
      </c>
      <c r="F15" s="9">
        <v>0</v>
      </c>
      <c r="G15" s="9">
        <v>0</v>
      </c>
      <c r="H15" s="9">
        <v>1</v>
      </c>
      <c r="I15" s="9">
        <v>3.2000000000000002E-3</v>
      </c>
      <c r="J15" s="10">
        <v>0</v>
      </c>
      <c r="K15" s="17">
        <v>0</v>
      </c>
    </row>
    <row r="16" spans="1:11" ht="27" customHeight="1" x14ac:dyDescent="0.25">
      <c r="A16" s="16" t="s">
        <v>137</v>
      </c>
      <c r="B16" s="9" t="s">
        <v>138</v>
      </c>
      <c r="C16" s="8" t="s">
        <v>89</v>
      </c>
      <c r="D16" s="9">
        <v>1</v>
      </c>
      <c r="E16" s="9">
        <v>1.4999999999999999E-2</v>
      </c>
      <c r="F16" s="9">
        <v>0</v>
      </c>
      <c r="G16" s="9">
        <v>0</v>
      </c>
      <c r="H16" s="9">
        <v>0</v>
      </c>
      <c r="I16" s="9">
        <v>0</v>
      </c>
      <c r="J16" s="10">
        <v>0</v>
      </c>
      <c r="K16" s="17">
        <v>0</v>
      </c>
    </row>
    <row r="17" spans="1:11" ht="27" customHeight="1" x14ac:dyDescent="0.25">
      <c r="A17" s="16" t="s">
        <v>139</v>
      </c>
      <c r="B17" s="9" t="s">
        <v>138</v>
      </c>
      <c r="C17" s="8" t="s">
        <v>3</v>
      </c>
      <c r="D17" s="9">
        <v>1</v>
      </c>
      <c r="E17" s="9">
        <v>5.0000000000000001E-3</v>
      </c>
      <c r="F17" s="9">
        <v>1</v>
      </c>
      <c r="G17" s="9">
        <v>8.0000000000000002E-3</v>
      </c>
      <c r="H17" s="9">
        <v>7</v>
      </c>
      <c r="I17" s="9">
        <v>5.1000000000000004E-2</v>
      </c>
      <c r="J17" s="10">
        <v>0</v>
      </c>
      <c r="K17" s="17">
        <v>0</v>
      </c>
    </row>
    <row r="18" spans="1:11" ht="27" customHeight="1" x14ac:dyDescent="0.25">
      <c r="A18" s="16" t="s">
        <v>145</v>
      </c>
      <c r="B18" s="9" t="s">
        <v>138</v>
      </c>
      <c r="C18" s="8" t="s">
        <v>115</v>
      </c>
      <c r="D18" s="9">
        <v>0</v>
      </c>
      <c r="E18" s="9">
        <v>0</v>
      </c>
      <c r="F18" s="9">
        <v>1</v>
      </c>
      <c r="G18" s="9">
        <v>2E-3</v>
      </c>
      <c r="H18" s="9">
        <v>1</v>
      </c>
      <c r="I18" s="9">
        <v>1.4999999999999999E-2</v>
      </c>
      <c r="J18" s="10">
        <v>0</v>
      </c>
      <c r="K18" s="17">
        <v>0</v>
      </c>
    </row>
    <row r="19" spans="1:11" ht="27" customHeight="1" x14ac:dyDescent="0.25">
      <c r="A19" s="16" t="s">
        <v>137</v>
      </c>
      <c r="B19" s="9" t="s">
        <v>138</v>
      </c>
      <c r="C19" s="8" t="s">
        <v>124</v>
      </c>
      <c r="D19" s="9">
        <v>1</v>
      </c>
      <c r="E19" s="9">
        <v>8.9999999999999993E-3</v>
      </c>
      <c r="F19" s="9">
        <v>1</v>
      </c>
      <c r="G19" s="9">
        <v>8.9999999999999993E-3</v>
      </c>
      <c r="H19" s="9">
        <v>1</v>
      </c>
      <c r="I19" s="9">
        <v>8.9999999999999993E-3</v>
      </c>
      <c r="J19" s="10">
        <v>0</v>
      </c>
      <c r="K19" s="17">
        <v>0</v>
      </c>
    </row>
    <row r="20" spans="1:11" ht="27" customHeight="1" x14ac:dyDescent="0.25">
      <c r="A20" s="16" t="s">
        <v>137</v>
      </c>
      <c r="B20" s="9" t="s">
        <v>138</v>
      </c>
      <c r="C20" s="8" t="s">
        <v>146</v>
      </c>
      <c r="D20" s="9">
        <v>1</v>
      </c>
      <c r="E20" s="9">
        <v>3.0000000000000001E-3</v>
      </c>
      <c r="F20" s="9">
        <v>1</v>
      </c>
      <c r="G20" s="9">
        <v>3.0000000000000001E-3</v>
      </c>
      <c r="H20" s="9">
        <v>1</v>
      </c>
      <c r="I20" s="9">
        <v>1.1000000000000001E-3</v>
      </c>
      <c r="J20" s="10">
        <v>0</v>
      </c>
      <c r="K20" s="17">
        <v>0</v>
      </c>
    </row>
    <row r="21" spans="1:11" ht="27" customHeight="1" x14ac:dyDescent="0.25">
      <c r="A21" s="16" t="s">
        <v>142</v>
      </c>
      <c r="B21" s="9" t="s">
        <v>138</v>
      </c>
      <c r="C21" s="8" t="s">
        <v>147</v>
      </c>
      <c r="D21" s="9">
        <v>0</v>
      </c>
      <c r="E21" s="9">
        <v>0</v>
      </c>
      <c r="F21" s="9">
        <v>1</v>
      </c>
      <c r="G21" s="9">
        <v>0.01</v>
      </c>
      <c r="H21" s="9">
        <v>0</v>
      </c>
      <c r="I21" s="9">
        <v>0</v>
      </c>
      <c r="J21" s="10">
        <v>0</v>
      </c>
      <c r="K21" s="17">
        <v>0</v>
      </c>
    </row>
    <row r="22" spans="1:11" ht="27" customHeight="1" x14ac:dyDescent="0.25">
      <c r="A22" s="16" t="s">
        <v>139</v>
      </c>
      <c r="B22" s="9" t="s">
        <v>138</v>
      </c>
      <c r="C22" s="8" t="s">
        <v>148</v>
      </c>
      <c r="D22" s="9">
        <v>1</v>
      </c>
      <c r="E22" s="9">
        <v>1.4999999999999999E-2</v>
      </c>
      <c r="F22" s="9">
        <v>1</v>
      </c>
      <c r="G22" s="9">
        <v>1.4999999999999999E-2</v>
      </c>
      <c r="H22" s="9">
        <v>0</v>
      </c>
      <c r="I22" s="9">
        <v>0</v>
      </c>
      <c r="J22" s="10">
        <v>0</v>
      </c>
      <c r="K22" s="17">
        <v>0</v>
      </c>
    </row>
    <row r="23" spans="1:11" ht="27" customHeight="1" x14ac:dyDescent="0.25">
      <c r="A23" s="16" t="s">
        <v>145</v>
      </c>
      <c r="B23" s="9" t="s">
        <v>138</v>
      </c>
      <c r="C23" s="8" t="s">
        <v>149</v>
      </c>
      <c r="D23" s="9">
        <v>0</v>
      </c>
      <c r="E23" s="9">
        <v>0</v>
      </c>
      <c r="F23" s="9">
        <v>0</v>
      </c>
      <c r="G23" s="9">
        <v>0</v>
      </c>
      <c r="H23" s="9">
        <v>1</v>
      </c>
      <c r="I23" s="9">
        <v>1.1000000000000001E-3</v>
      </c>
      <c r="J23" s="10">
        <v>0</v>
      </c>
      <c r="K23" s="17">
        <v>0</v>
      </c>
    </row>
    <row r="24" spans="1:11" ht="27" customHeight="1" x14ac:dyDescent="0.25">
      <c r="A24" s="16" t="s">
        <v>145</v>
      </c>
      <c r="B24" s="9" t="s">
        <v>138</v>
      </c>
      <c r="C24" s="8" t="s">
        <v>150</v>
      </c>
      <c r="D24" s="9">
        <v>1</v>
      </c>
      <c r="E24" s="9">
        <v>3.0000000000000001E-3</v>
      </c>
      <c r="F24" s="9">
        <v>1</v>
      </c>
      <c r="G24" s="9">
        <v>3.0000000000000001E-3</v>
      </c>
      <c r="H24" s="9">
        <v>0</v>
      </c>
      <c r="I24" s="9">
        <v>0</v>
      </c>
      <c r="J24" s="10">
        <v>0</v>
      </c>
      <c r="K24" s="17">
        <v>0</v>
      </c>
    </row>
    <row r="25" spans="1:11" ht="27" customHeight="1" x14ac:dyDescent="0.25">
      <c r="A25" s="16" t="s">
        <v>145</v>
      </c>
      <c r="B25" s="9" t="s">
        <v>138</v>
      </c>
      <c r="C25" s="8" t="s">
        <v>58</v>
      </c>
      <c r="D25" s="9">
        <v>6</v>
      </c>
      <c r="E25" s="9">
        <v>6.5000000000000002E-2</v>
      </c>
      <c r="F25" s="9">
        <v>5</v>
      </c>
      <c r="G25" s="9">
        <v>4.9999999999999996E-2</v>
      </c>
      <c r="H25" s="9">
        <v>1</v>
      </c>
      <c r="I25" s="9">
        <v>6.0000000000000001E-3</v>
      </c>
      <c r="J25" s="10">
        <v>0</v>
      </c>
      <c r="K25" s="17">
        <v>0</v>
      </c>
    </row>
    <row r="26" spans="1:11" ht="27" customHeight="1" x14ac:dyDescent="0.25">
      <c r="A26" s="16" t="s">
        <v>141</v>
      </c>
      <c r="B26" s="9" t="s">
        <v>138</v>
      </c>
      <c r="C26" s="8" t="s">
        <v>62</v>
      </c>
      <c r="D26" s="9">
        <v>1</v>
      </c>
      <c r="E26" s="9">
        <v>1.4500000000000001E-2</v>
      </c>
      <c r="F26" s="9">
        <v>4</v>
      </c>
      <c r="G26" s="9">
        <v>5.8500000000000003E-2</v>
      </c>
      <c r="H26" s="9">
        <v>0</v>
      </c>
      <c r="I26" s="9">
        <v>0</v>
      </c>
      <c r="J26" s="10">
        <v>0</v>
      </c>
      <c r="K26" s="17">
        <v>0</v>
      </c>
    </row>
    <row r="27" spans="1:11" ht="27" customHeight="1" x14ac:dyDescent="0.25">
      <c r="A27" s="16" t="s">
        <v>142</v>
      </c>
      <c r="B27" s="9" t="s">
        <v>138</v>
      </c>
      <c r="C27" s="8" t="s">
        <v>51</v>
      </c>
      <c r="D27" s="9">
        <v>3</v>
      </c>
      <c r="E27" s="9">
        <v>2.5000000000000001E-2</v>
      </c>
      <c r="F27" s="9">
        <v>4</v>
      </c>
      <c r="G27" s="9">
        <v>0.04</v>
      </c>
      <c r="H27" s="9">
        <v>3</v>
      </c>
      <c r="I27" s="9">
        <v>3.6499999999999998E-2</v>
      </c>
      <c r="J27" s="10">
        <v>0</v>
      </c>
      <c r="K27" s="17">
        <v>0</v>
      </c>
    </row>
    <row r="28" spans="1:11" ht="27" customHeight="1" x14ac:dyDescent="0.25">
      <c r="A28" s="16" t="s">
        <v>137</v>
      </c>
      <c r="B28" s="9" t="s">
        <v>138</v>
      </c>
      <c r="C28" s="8" t="s">
        <v>4</v>
      </c>
      <c r="D28" s="9">
        <v>1</v>
      </c>
      <c r="E28" s="9">
        <v>5.0000000000000001E-3</v>
      </c>
      <c r="F28" s="9">
        <v>2</v>
      </c>
      <c r="G28" s="9">
        <v>0.02</v>
      </c>
      <c r="H28" s="9">
        <v>0</v>
      </c>
      <c r="I28" s="9">
        <v>0</v>
      </c>
      <c r="J28" s="10">
        <v>0</v>
      </c>
      <c r="K28" s="17">
        <v>0</v>
      </c>
    </row>
    <row r="29" spans="1:11" ht="27" customHeight="1" x14ac:dyDescent="0.25">
      <c r="A29" s="16" t="s">
        <v>142</v>
      </c>
      <c r="B29" s="9" t="s">
        <v>138</v>
      </c>
      <c r="C29" s="8" t="s">
        <v>74</v>
      </c>
      <c r="D29" s="9">
        <v>2</v>
      </c>
      <c r="E29" s="9">
        <v>1.15E-2</v>
      </c>
      <c r="F29" s="9">
        <v>0</v>
      </c>
      <c r="G29" s="9">
        <v>0</v>
      </c>
      <c r="H29" s="9">
        <v>0</v>
      </c>
      <c r="I29" s="9">
        <v>0</v>
      </c>
      <c r="J29" s="10">
        <v>0</v>
      </c>
      <c r="K29" s="17">
        <v>0</v>
      </c>
    </row>
    <row r="30" spans="1:11" ht="27" customHeight="1" x14ac:dyDescent="0.25">
      <c r="A30" s="16" t="s">
        <v>137</v>
      </c>
      <c r="B30" s="9" t="s">
        <v>138</v>
      </c>
      <c r="C30" s="8" t="s">
        <v>90</v>
      </c>
      <c r="D30" s="9">
        <v>2</v>
      </c>
      <c r="E30" s="9">
        <v>1.7000000000000001E-2</v>
      </c>
      <c r="F30" s="9">
        <v>2</v>
      </c>
      <c r="G30" s="9">
        <v>2.1999999999999999E-2</v>
      </c>
      <c r="H30" s="9">
        <v>3</v>
      </c>
      <c r="I30" s="9">
        <v>1.3000000000000001E-2</v>
      </c>
      <c r="J30" s="10">
        <v>0</v>
      </c>
      <c r="K30" s="17">
        <v>0</v>
      </c>
    </row>
    <row r="31" spans="1:11" ht="27" customHeight="1" x14ac:dyDescent="0.25">
      <c r="A31" s="16" t="s">
        <v>145</v>
      </c>
      <c r="B31" s="9" t="s">
        <v>138</v>
      </c>
      <c r="C31" s="8" t="s">
        <v>91</v>
      </c>
      <c r="D31" s="9">
        <v>3</v>
      </c>
      <c r="E31" s="9">
        <v>4.4999999999999998E-2</v>
      </c>
      <c r="F31" s="9">
        <v>8</v>
      </c>
      <c r="G31" s="9">
        <v>0.109</v>
      </c>
      <c r="H31" s="9">
        <v>0</v>
      </c>
      <c r="I31" s="9">
        <v>0</v>
      </c>
      <c r="J31" s="10">
        <v>0</v>
      </c>
      <c r="K31" s="17">
        <v>0</v>
      </c>
    </row>
    <row r="32" spans="1:11" ht="27" customHeight="1" x14ac:dyDescent="0.25">
      <c r="A32" s="16" t="s">
        <v>141</v>
      </c>
      <c r="B32" s="9" t="s">
        <v>138</v>
      </c>
      <c r="C32" s="8" t="s">
        <v>5</v>
      </c>
      <c r="D32" s="9">
        <v>4</v>
      </c>
      <c r="E32" s="9">
        <v>0.65900000000000003</v>
      </c>
      <c r="F32" s="9">
        <v>14</v>
      </c>
      <c r="G32" s="9">
        <v>0.71560000000000001</v>
      </c>
      <c r="H32" s="9">
        <v>3</v>
      </c>
      <c r="I32" s="9">
        <v>3.6999999999999998E-2</v>
      </c>
      <c r="J32" s="10">
        <v>0</v>
      </c>
      <c r="K32" s="17">
        <v>0</v>
      </c>
    </row>
    <row r="33" spans="1:11" ht="27" customHeight="1" x14ac:dyDescent="0.25">
      <c r="A33" s="16" t="s">
        <v>139</v>
      </c>
      <c r="B33" s="9" t="s">
        <v>138</v>
      </c>
      <c r="C33" s="8" t="s">
        <v>6</v>
      </c>
      <c r="D33" s="9">
        <v>5</v>
      </c>
      <c r="E33" s="9">
        <v>0.06</v>
      </c>
      <c r="F33" s="9">
        <v>10</v>
      </c>
      <c r="G33" s="9">
        <v>0.17000000000000004</v>
      </c>
      <c r="H33" s="9">
        <v>0</v>
      </c>
      <c r="I33" s="9">
        <v>0</v>
      </c>
      <c r="J33" s="10">
        <v>2</v>
      </c>
      <c r="K33" s="17">
        <v>0.91900000000000004</v>
      </c>
    </row>
    <row r="34" spans="1:11" ht="27" customHeight="1" x14ac:dyDescent="0.25">
      <c r="A34" s="16" t="s">
        <v>137</v>
      </c>
      <c r="B34" s="9" t="s">
        <v>138</v>
      </c>
      <c r="C34" s="8" t="s">
        <v>151</v>
      </c>
      <c r="D34" s="9">
        <v>0</v>
      </c>
      <c r="E34" s="9">
        <v>0</v>
      </c>
      <c r="F34" s="9">
        <v>0</v>
      </c>
      <c r="G34" s="9">
        <v>0</v>
      </c>
      <c r="H34" s="9">
        <v>2</v>
      </c>
      <c r="I34" s="9">
        <v>2.2000000000000001E-3</v>
      </c>
      <c r="J34" s="10">
        <v>0</v>
      </c>
      <c r="K34" s="17">
        <v>0</v>
      </c>
    </row>
    <row r="35" spans="1:11" ht="27" customHeight="1" x14ac:dyDescent="0.25">
      <c r="A35" s="16" t="s">
        <v>145</v>
      </c>
      <c r="B35" s="9" t="s">
        <v>138</v>
      </c>
      <c r="C35" s="8" t="s">
        <v>152</v>
      </c>
      <c r="D35" s="9">
        <v>0</v>
      </c>
      <c r="E35" s="9">
        <v>0</v>
      </c>
      <c r="F35" s="9">
        <v>0</v>
      </c>
      <c r="G35" s="9">
        <v>0</v>
      </c>
      <c r="H35" s="9">
        <v>1</v>
      </c>
      <c r="I35" s="9">
        <v>5.0000000000000001E-3</v>
      </c>
      <c r="J35" s="10">
        <v>0</v>
      </c>
      <c r="K35" s="17">
        <v>0</v>
      </c>
    </row>
    <row r="36" spans="1:11" ht="27" customHeight="1" x14ac:dyDescent="0.25">
      <c r="A36" s="16" t="s">
        <v>137</v>
      </c>
      <c r="B36" s="9" t="s">
        <v>138</v>
      </c>
      <c r="C36" s="8" t="s">
        <v>7</v>
      </c>
      <c r="D36" s="9">
        <v>1</v>
      </c>
      <c r="E36" s="9">
        <v>4.0000000000000001E-3</v>
      </c>
      <c r="F36" s="9">
        <v>1</v>
      </c>
      <c r="G36" s="9">
        <v>4.0000000000000001E-3</v>
      </c>
      <c r="H36" s="9">
        <v>3</v>
      </c>
      <c r="I36" s="9">
        <v>3.3000000000000002E-2</v>
      </c>
      <c r="J36" s="10">
        <v>0</v>
      </c>
      <c r="K36" s="17">
        <v>0</v>
      </c>
    </row>
    <row r="37" spans="1:11" ht="27" customHeight="1" x14ac:dyDescent="0.25">
      <c r="A37" s="16" t="s">
        <v>137</v>
      </c>
      <c r="B37" s="9" t="s">
        <v>138</v>
      </c>
      <c r="C37" s="8" t="s">
        <v>8</v>
      </c>
      <c r="D37" s="9">
        <v>4</v>
      </c>
      <c r="E37" s="9">
        <v>8.2000000000000003E-2</v>
      </c>
      <c r="F37" s="9">
        <v>2</v>
      </c>
      <c r="G37" s="9">
        <v>2.8999999999999998E-2</v>
      </c>
      <c r="H37" s="9">
        <v>1</v>
      </c>
      <c r="I37" s="9">
        <v>0.01</v>
      </c>
      <c r="J37" s="10">
        <v>0</v>
      </c>
      <c r="K37" s="17">
        <v>0</v>
      </c>
    </row>
    <row r="38" spans="1:11" ht="27" customHeight="1" x14ac:dyDescent="0.25">
      <c r="A38" s="16" t="s">
        <v>141</v>
      </c>
      <c r="B38" s="9" t="s">
        <v>138</v>
      </c>
      <c r="C38" s="8" t="s">
        <v>75</v>
      </c>
      <c r="D38" s="9">
        <v>2</v>
      </c>
      <c r="E38" s="9">
        <v>6.5000000000000002E-2</v>
      </c>
      <c r="F38" s="9">
        <v>1</v>
      </c>
      <c r="G38" s="9">
        <v>1.4999999999999999E-2</v>
      </c>
      <c r="H38" s="9">
        <v>3</v>
      </c>
      <c r="I38" s="9">
        <v>1.41E-2</v>
      </c>
      <c r="J38" s="10">
        <v>0</v>
      </c>
      <c r="K38" s="17">
        <v>0</v>
      </c>
    </row>
    <row r="39" spans="1:11" ht="27" customHeight="1" x14ac:dyDescent="0.25">
      <c r="A39" s="16" t="s">
        <v>137</v>
      </c>
      <c r="B39" s="9" t="s">
        <v>138</v>
      </c>
      <c r="C39" s="8" t="s">
        <v>9</v>
      </c>
      <c r="D39" s="9">
        <v>17</v>
      </c>
      <c r="E39" s="9">
        <v>0.22000000000000008</v>
      </c>
      <c r="F39" s="9">
        <v>14</v>
      </c>
      <c r="G39" s="9">
        <v>0.18700000000000006</v>
      </c>
      <c r="H39" s="9">
        <v>1</v>
      </c>
      <c r="I39" s="9">
        <v>0.01</v>
      </c>
      <c r="J39" s="10">
        <v>0</v>
      </c>
      <c r="K39" s="17">
        <v>0</v>
      </c>
    </row>
    <row r="40" spans="1:11" ht="27" customHeight="1" x14ac:dyDescent="0.25">
      <c r="A40" s="16" t="s">
        <v>145</v>
      </c>
      <c r="B40" s="9" t="s">
        <v>138</v>
      </c>
      <c r="C40" s="8" t="s">
        <v>80</v>
      </c>
      <c r="D40" s="9">
        <v>1</v>
      </c>
      <c r="E40" s="9">
        <v>2E-3</v>
      </c>
      <c r="F40" s="9">
        <v>0</v>
      </c>
      <c r="G40" s="9">
        <v>0</v>
      </c>
      <c r="H40" s="9">
        <v>0</v>
      </c>
      <c r="I40" s="9">
        <v>0</v>
      </c>
      <c r="J40" s="10">
        <v>0</v>
      </c>
      <c r="K40" s="17">
        <v>0</v>
      </c>
    </row>
    <row r="41" spans="1:11" ht="27" customHeight="1" x14ac:dyDescent="0.25">
      <c r="A41" s="16" t="s">
        <v>141</v>
      </c>
      <c r="B41" s="9" t="s">
        <v>138</v>
      </c>
      <c r="C41" s="8" t="s">
        <v>10</v>
      </c>
      <c r="D41" s="9">
        <v>3</v>
      </c>
      <c r="E41" s="9">
        <v>3.4000000000000002E-2</v>
      </c>
      <c r="F41" s="9">
        <v>2</v>
      </c>
      <c r="G41" s="9">
        <v>0.02</v>
      </c>
      <c r="H41" s="9">
        <v>7</v>
      </c>
      <c r="I41" s="9">
        <v>0.17800000000000002</v>
      </c>
      <c r="J41" s="10">
        <v>0</v>
      </c>
      <c r="K41" s="17">
        <v>0</v>
      </c>
    </row>
    <row r="42" spans="1:11" ht="27" customHeight="1" x14ac:dyDescent="0.25">
      <c r="A42" s="16" t="s">
        <v>145</v>
      </c>
      <c r="B42" s="9" t="s">
        <v>138</v>
      </c>
      <c r="C42" s="8" t="s">
        <v>11</v>
      </c>
      <c r="D42" s="9">
        <v>5</v>
      </c>
      <c r="E42" s="9">
        <v>5.2000000000000005E-2</v>
      </c>
      <c r="F42" s="9">
        <v>6</v>
      </c>
      <c r="G42" s="9">
        <v>0.17141000000000001</v>
      </c>
      <c r="H42" s="9">
        <v>3</v>
      </c>
      <c r="I42" s="9">
        <v>0.10200000000000001</v>
      </c>
      <c r="J42" s="10">
        <v>0</v>
      </c>
      <c r="K42" s="17">
        <v>0</v>
      </c>
    </row>
    <row r="43" spans="1:11" ht="27" customHeight="1" x14ac:dyDescent="0.25">
      <c r="A43" s="16" t="s">
        <v>142</v>
      </c>
      <c r="B43" s="9" t="s">
        <v>138</v>
      </c>
      <c r="C43" s="8" t="s">
        <v>153</v>
      </c>
      <c r="D43" s="9">
        <v>0</v>
      </c>
      <c r="E43" s="9">
        <v>0</v>
      </c>
      <c r="F43" s="9">
        <v>0</v>
      </c>
      <c r="G43" s="9">
        <v>0</v>
      </c>
      <c r="H43" s="9">
        <v>1</v>
      </c>
      <c r="I43" s="9">
        <v>1.4999999999999999E-2</v>
      </c>
      <c r="J43" s="10">
        <v>0</v>
      </c>
      <c r="K43" s="17">
        <v>0</v>
      </c>
    </row>
    <row r="44" spans="1:11" ht="27" customHeight="1" x14ac:dyDescent="0.25">
      <c r="A44" s="16" t="s">
        <v>137</v>
      </c>
      <c r="B44" s="9" t="s">
        <v>138</v>
      </c>
      <c r="C44" s="8" t="s">
        <v>68</v>
      </c>
      <c r="D44" s="9">
        <v>3</v>
      </c>
      <c r="E44" s="9">
        <v>2.8000000000000001E-2</v>
      </c>
      <c r="F44" s="9">
        <v>3</v>
      </c>
      <c r="G44" s="9">
        <v>2.8000000000000001E-2</v>
      </c>
      <c r="H44" s="9">
        <v>22</v>
      </c>
      <c r="I44" s="9">
        <v>0.11</v>
      </c>
      <c r="J44" s="10">
        <v>0</v>
      </c>
      <c r="K44" s="17">
        <v>0</v>
      </c>
    </row>
    <row r="45" spans="1:11" ht="27" customHeight="1" x14ac:dyDescent="0.25">
      <c r="A45" s="16" t="s">
        <v>142</v>
      </c>
      <c r="B45" s="9" t="s">
        <v>138</v>
      </c>
      <c r="C45" s="8" t="s">
        <v>12</v>
      </c>
      <c r="D45" s="9">
        <v>11</v>
      </c>
      <c r="E45" s="9">
        <v>0.13700000000000001</v>
      </c>
      <c r="F45" s="9">
        <v>7</v>
      </c>
      <c r="G45" s="9">
        <v>9.5000000000000001E-2</v>
      </c>
      <c r="H45" s="9">
        <v>6</v>
      </c>
      <c r="I45" s="9">
        <v>7.4999999999999997E-2</v>
      </c>
      <c r="J45" s="10">
        <v>0</v>
      </c>
      <c r="K45" s="17">
        <v>0</v>
      </c>
    </row>
    <row r="46" spans="1:11" ht="27" customHeight="1" x14ac:dyDescent="0.25">
      <c r="A46" s="16" t="s">
        <v>137</v>
      </c>
      <c r="B46" s="9" t="s">
        <v>138</v>
      </c>
      <c r="C46" s="8" t="s">
        <v>13</v>
      </c>
      <c r="D46" s="9">
        <v>3</v>
      </c>
      <c r="E46" s="9">
        <v>5.7999999999999996E-2</v>
      </c>
      <c r="F46" s="9">
        <v>1</v>
      </c>
      <c r="G46" s="9">
        <v>0.01</v>
      </c>
      <c r="H46" s="9">
        <v>8</v>
      </c>
      <c r="I46" s="9">
        <v>5.8000000000000003E-2</v>
      </c>
      <c r="J46" s="10">
        <v>0</v>
      </c>
      <c r="K46" s="17">
        <v>0</v>
      </c>
    </row>
    <row r="47" spans="1:11" ht="27" customHeight="1" x14ac:dyDescent="0.25">
      <c r="A47" s="16" t="s">
        <v>142</v>
      </c>
      <c r="B47" s="9" t="s">
        <v>138</v>
      </c>
      <c r="C47" s="8" t="s">
        <v>154</v>
      </c>
      <c r="D47" s="9">
        <v>0</v>
      </c>
      <c r="E47" s="9">
        <v>0</v>
      </c>
      <c r="F47" s="9">
        <v>0</v>
      </c>
      <c r="G47" s="9">
        <v>0</v>
      </c>
      <c r="H47" s="9">
        <v>1</v>
      </c>
      <c r="I47" s="9">
        <v>1.4999999999999999E-2</v>
      </c>
      <c r="J47" s="10">
        <v>0</v>
      </c>
      <c r="K47" s="17">
        <v>0</v>
      </c>
    </row>
    <row r="48" spans="1:11" ht="27" customHeight="1" x14ac:dyDescent="0.25">
      <c r="A48" s="16" t="s">
        <v>137</v>
      </c>
      <c r="B48" s="9" t="s">
        <v>138</v>
      </c>
      <c r="C48" s="8" t="s">
        <v>81</v>
      </c>
      <c r="D48" s="9">
        <v>2</v>
      </c>
      <c r="E48" s="9">
        <v>7.4999999999999997E-3</v>
      </c>
      <c r="F48" s="9">
        <v>2</v>
      </c>
      <c r="G48" s="9">
        <v>7.4999999999999997E-3</v>
      </c>
      <c r="H48" s="9">
        <v>1</v>
      </c>
      <c r="I48" s="9">
        <v>1.4999999999999999E-2</v>
      </c>
      <c r="J48" s="10">
        <v>0</v>
      </c>
      <c r="K48" s="17">
        <v>0</v>
      </c>
    </row>
    <row r="49" spans="1:11" ht="27" customHeight="1" x14ac:dyDescent="0.25">
      <c r="A49" s="16" t="s">
        <v>145</v>
      </c>
      <c r="B49" s="9" t="s">
        <v>138</v>
      </c>
      <c r="C49" s="8" t="s">
        <v>54</v>
      </c>
      <c r="D49" s="9">
        <v>3</v>
      </c>
      <c r="E49" s="9">
        <v>6.1500000000000006E-2</v>
      </c>
      <c r="F49" s="9">
        <v>3</v>
      </c>
      <c r="G49" s="9">
        <v>2.7000000000000003E-2</v>
      </c>
      <c r="H49" s="9">
        <v>4</v>
      </c>
      <c r="I49" s="9">
        <v>3.2000000000000001E-2</v>
      </c>
      <c r="J49" s="10">
        <v>0</v>
      </c>
      <c r="K49" s="17">
        <v>0</v>
      </c>
    </row>
    <row r="50" spans="1:11" ht="27" customHeight="1" x14ac:dyDescent="0.25">
      <c r="A50" s="16" t="s">
        <v>142</v>
      </c>
      <c r="B50" s="9" t="s">
        <v>138</v>
      </c>
      <c r="C50" s="8" t="s">
        <v>14</v>
      </c>
      <c r="D50" s="9">
        <v>3</v>
      </c>
      <c r="E50" s="9">
        <v>0.372</v>
      </c>
      <c r="F50" s="9">
        <v>1</v>
      </c>
      <c r="G50" s="9">
        <v>1.4999999999999999E-2</v>
      </c>
      <c r="H50" s="9">
        <v>1</v>
      </c>
      <c r="I50" s="9">
        <v>1.4999999999999999E-2</v>
      </c>
      <c r="J50" s="10">
        <v>0</v>
      </c>
      <c r="K50" s="17">
        <v>0</v>
      </c>
    </row>
    <row r="51" spans="1:11" ht="27" customHeight="1" x14ac:dyDescent="0.25">
      <c r="A51" s="16" t="s">
        <v>145</v>
      </c>
      <c r="B51" s="9" t="s">
        <v>138</v>
      </c>
      <c r="C51" s="8" t="s">
        <v>92</v>
      </c>
      <c r="D51" s="9">
        <v>0</v>
      </c>
      <c r="E51" s="9">
        <v>0</v>
      </c>
      <c r="F51" s="9">
        <v>0</v>
      </c>
      <c r="G51" s="9">
        <v>0</v>
      </c>
      <c r="H51" s="9">
        <v>1</v>
      </c>
      <c r="I51" s="9">
        <v>6.0000000000000001E-3</v>
      </c>
      <c r="J51" s="10">
        <v>0</v>
      </c>
      <c r="K51" s="17">
        <v>0</v>
      </c>
    </row>
    <row r="52" spans="1:11" ht="27" customHeight="1" x14ac:dyDescent="0.25">
      <c r="A52" s="16" t="s">
        <v>141</v>
      </c>
      <c r="B52" s="9" t="s">
        <v>138</v>
      </c>
      <c r="C52" s="8" t="s">
        <v>155</v>
      </c>
      <c r="D52" s="9">
        <v>1</v>
      </c>
      <c r="E52" s="9">
        <v>8.0000000000000002E-3</v>
      </c>
      <c r="F52" s="9">
        <v>0</v>
      </c>
      <c r="G52" s="9">
        <v>0</v>
      </c>
      <c r="H52" s="9">
        <v>0</v>
      </c>
      <c r="I52" s="9">
        <v>0</v>
      </c>
      <c r="J52" s="10">
        <v>0</v>
      </c>
      <c r="K52" s="17">
        <v>0</v>
      </c>
    </row>
    <row r="53" spans="1:11" ht="27" customHeight="1" x14ac:dyDescent="0.25">
      <c r="A53" s="16" t="s">
        <v>139</v>
      </c>
      <c r="B53" s="9" t="s">
        <v>138</v>
      </c>
      <c r="C53" s="8" t="s">
        <v>15</v>
      </c>
      <c r="D53" s="9">
        <v>2</v>
      </c>
      <c r="E53" s="9">
        <v>0.12000000000000001</v>
      </c>
      <c r="F53" s="9">
        <v>2</v>
      </c>
      <c r="G53" s="9">
        <v>0.03</v>
      </c>
      <c r="H53" s="9">
        <v>2</v>
      </c>
      <c r="I53" s="9">
        <v>2.1299999999999999E-2</v>
      </c>
      <c r="J53" s="10">
        <v>1</v>
      </c>
      <c r="K53" s="17">
        <v>0.115</v>
      </c>
    </row>
    <row r="54" spans="1:11" ht="27" customHeight="1" x14ac:dyDescent="0.25">
      <c r="A54" s="16" t="s">
        <v>139</v>
      </c>
      <c r="B54" s="9" t="s">
        <v>138</v>
      </c>
      <c r="C54" s="8" t="s">
        <v>156</v>
      </c>
      <c r="D54" s="9">
        <v>4</v>
      </c>
      <c r="E54" s="9">
        <v>4.5000000000000005E-2</v>
      </c>
      <c r="F54" s="9">
        <v>0</v>
      </c>
      <c r="G54" s="9">
        <v>0</v>
      </c>
      <c r="H54" s="9">
        <v>0</v>
      </c>
      <c r="I54" s="9">
        <v>0</v>
      </c>
      <c r="J54" s="10">
        <v>1</v>
      </c>
      <c r="K54" s="17">
        <v>1.4999999999999999E-2</v>
      </c>
    </row>
    <row r="55" spans="1:11" ht="27" customHeight="1" x14ac:dyDescent="0.25">
      <c r="A55" s="16" t="s">
        <v>141</v>
      </c>
      <c r="B55" s="9" t="s">
        <v>138</v>
      </c>
      <c r="C55" s="8" t="s">
        <v>16</v>
      </c>
      <c r="D55" s="9">
        <v>4</v>
      </c>
      <c r="E55" s="9">
        <v>1.7250000000000001E-2</v>
      </c>
      <c r="F55" s="9">
        <v>0</v>
      </c>
      <c r="G55" s="9">
        <v>0</v>
      </c>
      <c r="H55" s="9">
        <v>4</v>
      </c>
      <c r="I55" s="9">
        <v>3.0499999999999999E-2</v>
      </c>
      <c r="J55" s="10">
        <v>0</v>
      </c>
      <c r="K55" s="17">
        <v>0</v>
      </c>
    </row>
    <row r="56" spans="1:11" ht="27" customHeight="1" x14ac:dyDescent="0.25">
      <c r="A56" s="16" t="s">
        <v>142</v>
      </c>
      <c r="B56" s="9" t="s">
        <v>138</v>
      </c>
      <c r="C56" s="8" t="s">
        <v>121</v>
      </c>
      <c r="D56" s="9">
        <v>0</v>
      </c>
      <c r="E56" s="9">
        <v>0</v>
      </c>
      <c r="F56" s="9">
        <v>0</v>
      </c>
      <c r="G56" s="9">
        <v>0</v>
      </c>
      <c r="H56" s="9">
        <v>3</v>
      </c>
      <c r="I56" s="9">
        <v>9.0000000000000011E-3</v>
      </c>
      <c r="J56" s="10">
        <v>0</v>
      </c>
      <c r="K56" s="17">
        <v>0</v>
      </c>
    </row>
    <row r="57" spans="1:11" ht="27" customHeight="1" x14ac:dyDescent="0.25">
      <c r="A57" s="16" t="s">
        <v>141</v>
      </c>
      <c r="B57" s="9" t="s">
        <v>138</v>
      </c>
      <c r="C57" s="8" t="s">
        <v>76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1</v>
      </c>
      <c r="K57" s="17">
        <v>1.4999999999999999E-2</v>
      </c>
    </row>
    <row r="58" spans="1:11" ht="27" customHeight="1" x14ac:dyDescent="0.25">
      <c r="A58" s="16" t="s">
        <v>137</v>
      </c>
      <c r="B58" s="9" t="s">
        <v>138</v>
      </c>
      <c r="C58" s="8" t="s">
        <v>17</v>
      </c>
      <c r="D58" s="9">
        <v>1</v>
      </c>
      <c r="E58" s="9">
        <v>1.5</v>
      </c>
      <c r="F58" s="9">
        <v>0</v>
      </c>
      <c r="G58" s="9">
        <v>0</v>
      </c>
      <c r="H58" s="9">
        <v>1</v>
      </c>
      <c r="I58" s="9">
        <v>1.4999999999999999E-2</v>
      </c>
      <c r="J58" s="10">
        <v>0</v>
      </c>
      <c r="K58" s="17">
        <v>0</v>
      </c>
    </row>
    <row r="59" spans="1:11" ht="27" customHeight="1" x14ac:dyDescent="0.25">
      <c r="A59" s="16" t="s">
        <v>141</v>
      </c>
      <c r="B59" s="9" t="s">
        <v>138</v>
      </c>
      <c r="C59" s="8" t="s">
        <v>69</v>
      </c>
      <c r="D59" s="9">
        <v>0</v>
      </c>
      <c r="E59" s="9">
        <v>0</v>
      </c>
      <c r="F59" s="9">
        <v>0</v>
      </c>
      <c r="G59" s="9">
        <v>0</v>
      </c>
      <c r="H59" s="9">
        <v>2</v>
      </c>
      <c r="I59" s="9">
        <v>1.4999999999999999E-2</v>
      </c>
      <c r="J59" s="10">
        <v>0</v>
      </c>
      <c r="K59" s="17">
        <v>0</v>
      </c>
    </row>
    <row r="60" spans="1:11" ht="27" customHeight="1" x14ac:dyDescent="0.25">
      <c r="A60" s="16" t="s">
        <v>137</v>
      </c>
      <c r="B60" s="9" t="s">
        <v>138</v>
      </c>
      <c r="C60" s="8" t="s">
        <v>157</v>
      </c>
      <c r="D60" s="9">
        <v>1</v>
      </c>
      <c r="E60" s="9">
        <v>2.7E-4</v>
      </c>
      <c r="F60" s="9">
        <v>0</v>
      </c>
      <c r="G60" s="9">
        <v>0</v>
      </c>
      <c r="H60" s="9">
        <v>0</v>
      </c>
      <c r="I60" s="9">
        <v>0</v>
      </c>
      <c r="J60" s="10">
        <v>0</v>
      </c>
      <c r="K60" s="17">
        <v>0</v>
      </c>
    </row>
    <row r="61" spans="1:11" ht="27" customHeight="1" x14ac:dyDescent="0.25">
      <c r="A61" s="16" t="s">
        <v>137</v>
      </c>
      <c r="B61" s="9" t="s">
        <v>138</v>
      </c>
      <c r="C61" s="8" t="s">
        <v>63</v>
      </c>
      <c r="D61" s="9">
        <v>1</v>
      </c>
      <c r="E61" s="9">
        <v>5.0000000000000001E-3</v>
      </c>
      <c r="F61" s="9">
        <v>0</v>
      </c>
      <c r="G61" s="9">
        <v>0</v>
      </c>
      <c r="H61" s="9">
        <v>2</v>
      </c>
      <c r="I61" s="9">
        <v>1.4999999999999999E-2</v>
      </c>
      <c r="J61" s="10">
        <v>0</v>
      </c>
      <c r="K61" s="17">
        <v>0</v>
      </c>
    </row>
    <row r="62" spans="1:11" ht="27" customHeight="1" x14ac:dyDescent="0.25">
      <c r="A62" s="16" t="s">
        <v>137</v>
      </c>
      <c r="B62" s="9" t="s">
        <v>138</v>
      </c>
      <c r="C62" s="8" t="s">
        <v>18</v>
      </c>
      <c r="D62" s="9">
        <v>0</v>
      </c>
      <c r="E62" s="9">
        <v>0</v>
      </c>
      <c r="F62" s="9">
        <v>1</v>
      </c>
      <c r="G62" s="9">
        <v>1.4500000000000001E-2</v>
      </c>
      <c r="H62" s="9">
        <v>2</v>
      </c>
      <c r="I62" s="9">
        <v>4.5034999999999999E-2</v>
      </c>
      <c r="J62" s="10">
        <v>0</v>
      </c>
      <c r="K62" s="17">
        <v>0</v>
      </c>
    </row>
    <row r="63" spans="1:11" s="27" customFormat="1" ht="27" customHeight="1" x14ac:dyDescent="0.25">
      <c r="A63" s="22" t="s">
        <v>137</v>
      </c>
      <c r="B63" s="23" t="s">
        <v>138</v>
      </c>
      <c r="C63" s="24" t="s">
        <v>19</v>
      </c>
      <c r="D63" s="23">
        <v>1</v>
      </c>
      <c r="E63" s="23">
        <v>1.4500000000000001E-2</v>
      </c>
      <c r="F63" s="23">
        <v>3</v>
      </c>
      <c r="G63" s="23">
        <v>4.1000000000000002E-2</v>
      </c>
      <c r="H63" s="23">
        <v>9</v>
      </c>
      <c r="I63" s="23">
        <v>0.21750000000000003</v>
      </c>
      <c r="J63" s="25">
        <v>0</v>
      </c>
      <c r="K63" s="26">
        <v>0</v>
      </c>
    </row>
    <row r="64" spans="1:11" ht="27" customHeight="1" x14ac:dyDescent="0.25">
      <c r="A64" s="16" t="s">
        <v>142</v>
      </c>
      <c r="B64" s="9" t="s">
        <v>138</v>
      </c>
      <c r="C64" s="8" t="s">
        <v>158</v>
      </c>
      <c r="D64" s="9">
        <v>4</v>
      </c>
      <c r="E64" s="9">
        <v>7.4999999999999997E-2</v>
      </c>
      <c r="F64" s="9">
        <v>0</v>
      </c>
      <c r="G64" s="9">
        <v>0</v>
      </c>
      <c r="H64" s="9">
        <v>1</v>
      </c>
      <c r="I64" s="9">
        <v>0.01</v>
      </c>
      <c r="J64" s="10">
        <v>0</v>
      </c>
      <c r="K64" s="17">
        <v>0</v>
      </c>
    </row>
    <row r="65" spans="1:11" ht="27" customHeight="1" x14ac:dyDescent="0.25">
      <c r="A65" s="16" t="s">
        <v>137</v>
      </c>
      <c r="B65" s="9" t="s">
        <v>138</v>
      </c>
      <c r="C65" s="8" t="s">
        <v>114</v>
      </c>
      <c r="D65" s="9">
        <v>1</v>
      </c>
      <c r="E65" s="9">
        <v>1.4E-2</v>
      </c>
      <c r="F65" s="9">
        <v>1</v>
      </c>
      <c r="G65" s="9">
        <v>2E-3</v>
      </c>
      <c r="H65" s="9">
        <v>0</v>
      </c>
      <c r="I65" s="9">
        <v>0</v>
      </c>
      <c r="J65" s="10">
        <v>0</v>
      </c>
      <c r="K65" s="17">
        <v>0</v>
      </c>
    </row>
    <row r="66" spans="1:11" ht="27" customHeight="1" x14ac:dyDescent="0.25">
      <c r="A66" s="16" t="s">
        <v>142</v>
      </c>
      <c r="B66" s="9" t="s">
        <v>138</v>
      </c>
      <c r="C66" s="8" t="s">
        <v>82</v>
      </c>
      <c r="D66" s="9">
        <v>0</v>
      </c>
      <c r="E66" s="9">
        <v>0</v>
      </c>
      <c r="F66" s="9">
        <v>1</v>
      </c>
      <c r="G66" s="9">
        <v>2.8E-3</v>
      </c>
      <c r="H66" s="9">
        <v>0</v>
      </c>
      <c r="I66" s="9">
        <v>0</v>
      </c>
      <c r="J66" s="10">
        <v>0</v>
      </c>
      <c r="K66" s="17">
        <v>0</v>
      </c>
    </row>
    <row r="67" spans="1:11" ht="27" customHeight="1" x14ac:dyDescent="0.25">
      <c r="A67" s="16" t="s">
        <v>142</v>
      </c>
      <c r="B67" s="9" t="s">
        <v>138</v>
      </c>
      <c r="C67" s="8" t="s">
        <v>103</v>
      </c>
      <c r="D67" s="9">
        <v>3</v>
      </c>
      <c r="E67" s="9">
        <v>2.5499999999999998E-2</v>
      </c>
      <c r="F67" s="9">
        <v>1</v>
      </c>
      <c r="G67" s="9">
        <v>8.0000000000000002E-3</v>
      </c>
      <c r="H67" s="9">
        <v>0</v>
      </c>
      <c r="I67" s="9">
        <v>0</v>
      </c>
      <c r="J67" s="10">
        <v>0</v>
      </c>
      <c r="K67" s="17">
        <v>0</v>
      </c>
    </row>
    <row r="68" spans="1:11" ht="27" customHeight="1" x14ac:dyDescent="0.25">
      <c r="A68" s="16" t="s">
        <v>141</v>
      </c>
      <c r="B68" s="9" t="s">
        <v>138</v>
      </c>
      <c r="C68" s="8" t="s">
        <v>113</v>
      </c>
      <c r="D68" s="9">
        <v>1</v>
      </c>
      <c r="E68" s="9">
        <v>1.2E-2</v>
      </c>
      <c r="F68" s="9">
        <v>1</v>
      </c>
      <c r="G68" s="9">
        <v>1.2E-2</v>
      </c>
      <c r="H68" s="9">
        <v>0</v>
      </c>
      <c r="I68" s="9">
        <v>0</v>
      </c>
      <c r="J68" s="10">
        <v>0</v>
      </c>
      <c r="K68" s="17">
        <v>0</v>
      </c>
    </row>
    <row r="69" spans="1:11" ht="27" customHeight="1" x14ac:dyDescent="0.25">
      <c r="A69" s="16" t="s">
        <v>137</v>
      </c>
      <c r="B69" s="9" t="s">
        <v>138</v>
      </c>
      <c r="C69" s="8" t="s">
        <v>20</v>
      </c>
      <c r="D69" s="9">
        <v>5</v>
      </c>
      <c r="E69" s="9">
        <v>5.5499999999999994E-2</v>
      </c>
      <c r="F69" s="9">
        <v>4</v>
      </c>
      <c r="G69" s="9">
        <v>5.5E-2</v>
      </c>
      <c r="H69" s="9">
        <v>6</v>
      </c>
      <c r="I69" s="9">
        <v>7.4999999999999997E-2</v>
      </c>
      <c r="J69" s="10">
        <v>0</v>
      </c>
      <c r="K69" s="17">
        <v>0</v>
      </c>
    </row>
    <row r="70" spans="1:11" ht="27" customHeight="1" x14ac:dyDescent="0.25">
      <c r="A70" s="16" t="s">
        <v>142</v>
      </c>
      <c r="B70" s="9" t="s">
        <v>138</v>
      </c>
      <c r="C70" s="8" t="s">
        <v>93</v>
      </c>
      <c r="D70" s="9">
        <v>1</v>
      </c>
      <c r="E70" s="9">
        <v>1.2E-2</v>
      </c>
      <c r="F70" s="9">
        <v>1</v>
      </c>
      <c r="G70" s="9">
        <v>1.2E-2</v>
      </c>
      <c r="H70" s="9">
        <v>0</v>
      </c>
      <c r="I70" s="9">
        <v>0</v>
      </c>
      <c r="J70" s="10">
        <v>0</v>
      </c>
      <c r="K70" s="17">
        <v>0</v>
      </c>
    </row>
    <row r="71" spans="1:11" ht="27" customHeight="1" x14ac:dyDescent="0.25">
      <c r="A71" s="16" t="s">
        <v>139</v>
      </c>
      <c r="B71" s="9" t="s">
        <v>138</v>
      </c>
      <c r="C71" s="8" t="s">
        <v>122</v>
      </c>
      <c r="D71" s="9">
        <v>1</v>
      </c>
      <c r="E71" s="9">
        <v>0.68899999999999995</v>
      </c>
      <c r="F71" s="9">
        <v>0</v>
      </c>
      <c r="G71" s="9">
        <v>0</v>
      </c>
      <c r="H71" s="9">
        <v>0</v>
      </c>
      <c r="I71" s="9">
        <v>0</v>
      </c>
      <c r="J71" s="10">
        <v>0</v>
      </c>
      <c r="K71" s="17">
        <v>0</v>
      </c>
    </row>
    <row r="72" spans="1:11" ht="27" customHeight="1" x14ac:dyDescent="0.25">
      <c r="A72" s="16" t="s">
        <v>137</v>
      </c>
      <c r="B72" s="9" t="s">
        <v>138</v>
      </c>
      <c r="C72" s="8" t="s">
        <v>59</v>
      </c>
      <c r="D72" s="9">
        <v>7</v>
      </c>
      <c r="E72" s="9">
        <v>0.79889999999999994</v>
      </c>
      <c r="F72" s="9">
        <v>5</v>
      </c>
      <c r="G72" s="9">
        <v>4.0500000000000001E-2</v>
      </c>
      <c r="H72" s="9">
        <v>2</v>
      </c>
      <c r="I72" s="9">
        <v>2.4500000000000001E-2</v>
      </c>
      <c r="J72" s="10">
        <v>0</v>
      </c>
      <c r="K72" s="17">
        <v>0</v>
      </c>
    </row>
    <row r="73" spans="1:11" ht="27" customHeight="1" x14ac:dyDescent="0.25">
      <c r="A73" s="16" t="s">
        <v>141</v>
      </c>
      <c r="B73" s="9" t="s">
        <v>138</v>
      </c>
      <c r="C73" s="8" t="s">
        <v>159</v>
      </c>
      <c r="D73" s="9">
        <v>0</v>
      </c>
      <c r="E73" s="9">
        <v>0</v>
      </c>
      <c r="F73" s="9">
        <v>0</v>
      </c>
      <c r="G73" s="9">
        <v>0</v>
      </c>
      <c r="H73" s="9">
        <v>2</v>
      </c>
      <c r="I73" s="9">
        <v>2.6000000000000002E-2</v>
      </c>
      <c r="J73" s="10">
        <v>0</v>
      </c>
      <c r="K73" s="17">
        <v>0</v>
      </c>
    </row>
    <row r="74" spans="1:11" ht="27" customHeight="1" x14ac:dyDescent="0.25">
      <c r="A74" s="16" t="s">
        <v>142</v>
      </c>
      <c r="B74" s="9" t="s">
        <v>138</v>
      </c>
      <c r="C74" s="8" t="s">
        <v>70</v>
      </c>
      <c r="D74" s="9">
        <v>0</v>
      </c>
      <c r="E74" s="9">
        <v>0</v>
      </c>
      <c r="F74" s="9">
        <v>0</v>
      </c>
      <c r="G74" s="9">
        <v>0</v>
      </c>
      <c r="H74" s="9">
        <v>1</v>
      </c>
      <c r="I74" s="9">
        <v>1.4999999999999999E-2</v>
      </c>
      <c r="J74" s="10">
        <v>0</v>
      </c>
      <c r="K74" s="17">
        <v>0</v>
      </c>
    </row>
    <row r="75" spans="1:11" ht="27" customHeight="1" x14ac:dyDescent="0.25">
      <c r="A75" s="16" t="s">
        <v>141</v>
      </c>
      <c r="B75" s="9" t="s">
        <v>138</v>
      </c>
      <c r="C75" s="8" t="s">
        <v>83</v>
      </c>
      <c r="D75" s="9">
        <v>0</v>
      </c>
      <c r="E75" s="9">
        <v>0</v>
      </c>
      <c r="F75" s="9">
        <v>1</v>
      </c>
      <c r="G75" s="9">
        <v>5.9999999999999995E-4</v>
      </c>
      <c r="H75" s="9">
        <v>0</v>
      </c>
      <c r="I75" s="9">
        <v>0</v>
      </c>
      <c r="J75" s="10">
        <v>0</v>
      </c>
      <c r="K75" s="17">
        <v>0</v>
      </c>
    </row>
    <row r="76" spans="1:11" ht="27" customHeight="1" x14ac:dyDescent="0.25">
      <c r="A76" s="16" t="s">
        <v>139</v>
      </c>
      <c r="B76" s="9" t="s">
        <v>138</v>
      </c>
      <c r="C76" s="8" t="s">
        <v>160</v>
      </c>
      <c r="D76" s="9">
        <v>0</v>
      </c>
      <c r="E76" s="9">
        <v>0</v>
      </c>
      <c r="F76" s="9">
        <v>0</v>
      </c>
      <c r="G76" s="9">
        <v>0</v>
      </c>
      <c r="H76" s="9">
        <v>1</v>
      </c>
      <c r="I76" s="9">
        <v>6.3E-3</v>
      </c>
      <c r="J76" s="10">
        <v>0</v>
      </c>
      <c r="K76" s="17">
        <v>0</v>
      </c>
    </row>
    <row r="77" spans="1:11" ht="27" customHeight="1" x14ac:dyDescent="0.25">
      <c r="A77" s="16" t="s">
        <v>137</v>
      </c>
      <c r="B77" s="9" t="s">
        <v>138</v>
      </c>
      <c r="C77" s="8" t="s">
        <v>55</v>
      </c>
      <c r="D77" s="9">
        <v>1</v>
      </c>
      <c r="E77" s="9">
        <v>1.4999999999999999E-2</v>
      </c>
      <c r="F77" s="9">
        <v>1</v>
      </c>
      <c r="G77" s="9">
        <v>1.4999999999999999E-2</v>
      </c>
      <c r="H77" s="9">
        <v>2</v>
      </c>
      <c r="I77" s="9">
        <v>1.9E-2</v>
      </c>
      <c r="J77" s="10">
        <v>0</v>
      </c>
      <c r="K77" s="17">
        <v>0</v>
      </c>
    </row>
    <row r="78" spans="1:11" ht="27" customHeight="1" x14ac:dyDescent="0.25">
      <c r="A78" s="16" t="s">
        <v>137</v>
      </c>
      <c r="B78" s="9" t="s">
        <v>138</v>
      </c>
      <c r="C78" s="8" t="s">
        <v>21</v>
      </c>
      <c r="D78" s="9">
        <v>7</v>
      </c>
      <c r="E78" s="9">
        <v>6.9500000000000006E-2</v>
      </c>
      <c r="F78" s="9">
        <v>7</v>
      </c>
      <c r="G78" s="9">
        <v>7.0500000000000007E-2</v>
      </c>
      <c r="H78" s="9">
        <v>4</v>
      </c>
      <c r="I78" s="9">
        <v>4.8000000000000001E-2</v>
      </c>
      <c r="J78" s="10">
        <v>0</v>
      </c>
      <c r="K78" s="17">
        <v>0</v>
      </c>
    </row>
    <row r="79" spans="1:11" ht="27" customHeight="1" x14ac:dyDescent="0.25">
      <c r="A79" s="16" t="s">
        <v>141</v>
      </c>
      <c r="B79" s="9" t="s">
        <v>138</v>
      </c>
      <c r="C79" s="8" t="s">
        <v>22</v>
      </c>
      <c r="D79" s="9">
        <v>0</v>
      </c>
      <c r="E79" s="9">
        <v>0</v>
      </c>
      <c r="F79" s="9">
        <v>2</v>
      </c>
      <c r="G79" s="9">
        <v>8.3499999999999991E-2</v>
      </c>
      <c r="H79" s="9">
        <v>1</v>
      </c>
      <c r="I79" s="9">
        <v>0.01</v>
      </c>
      <c r="J79" s="10">
        <v>0</v>
      </c>
      <c r="K79" s="17">
        <v>0</v>
      </c>
    </row>
    <row r="80" spans="1:11" ht="27" customHeight="1" x14ac:dyDescent="0.25">
      <c r="A80" s="16" t="s">
        <v>141</v>
      </c>
      <c r="B80" s="9" t="s">
        <v>138</v>
      </c>
      <c r="C80" s="8" t="s">
        <v>94</v>
      </c>
      <c r="D80" s="9">
        <v>0</v>
      </c>
      <c r="E80" s="9">
        <v>0</v>
      </c>
      <c r="F80" s="9">
        <v>0</v>
      </c>
      <c r="G80" s="9">
        <v>0</v>
      </c>
      <c r="H80" s="9">
        <v>1</v>
      </c>
      <c r="I80" s="9">
        <v>1.2E-2</v>
      </c>
      <c r="J80" s="10">
        <v>0</v>
      </c>
      <c r="K80" s="17">
        <v>0</v>
      </c>
    </row>
    <row r="81" spans="1:11" ht="27" customHeight="1" x14ac:dyDescent="0.25">
      <c r="A81" s="16" t="s">
        <v>137</v>
      </c>
      <c r="B81" s="9" t="s">
        <v>138</v>
      </c>
      <c r="C81" s="8" t="s">
        <v>112</v>
      </c>
      <c r="D81" s="9">
        <v>1</v>
      </c>
      <c r="E81" s="9">
        <v>0.01</v>
      </c>
      <c r="F81" s="9">
        <v>1</v>
      </c>
      <c r="G81" s="9">
        <v>0.01</v>
      </c>
      <c r="H81" s="9">
        <v>0</v>
      </c>
      <c r="I81" s="9">
        <v>0</v>
      </c>
      <c r="J81" s="10">
        <v>0</v>
      </c>
      <c r="K81" s="17">
        <v>0</v>
      </c>
    </row>
    <row r="82" spans="1:11" ht="27" customHeight="1" x14ac:dyDescent="0.25">
      <c r="A82" s="16" t="s">
        <v>139</v>
      </c>
      <c r="B82" s="9" t="s">
        <v>138</v>
      </c>
      <c r="C82" s="8" t="s">
        <v>161</v>
      </c>
      <c r="D82" s="9">
        <v>1</v>
      </c>
      <c r="E82" s="9">
        <v>1.4999999999999999E-2</v>
      </c>
      <c r="F82" s="9">
        <v>0</v>
      </c>
      <c r="G82" s="9">
        <v>0</v>
      </c>
      <c r="H82" s="9">
        <v>0</v>
      </c>
      <c r="I82" s="9">
        <v>0</v>
      </c>
      <c r="J82" s="10">
        <v>0</v>
      </c>
      <c r="K82" s="17">
        <v>0</v>
      </c>
    </row>
    <row r="83" spans="1:11" ht="27" customHeight="1" x14ac:dyDescent="0.25">
      <c r="A83" s="16" t="s">
        <v>145</v>
      </c>
      <c r="B83" s="9" t="s">
        <v>138</v>
      </c>
      <c r="C83" s="8" t="s">
        <v>108</v>
      </c>
      <c r="D83" s="9">
        <v>0</v>
      </c>
      <c r="E83" s="9">
        <v>0</v>
      </c>
      <c r="F83" s="9">
        <v>1</v>
      </c>
      <c r="G83" s="9">
        <v>1.4999999999999999E-2</v>
      </c>
      <c r="H83" s="9">
        <v>1</v>
      </c>
      <c r="I83" s="9">
        <v>1.2E-2</v>
      </c>
      <c r="J83" s="10">
        <v>0</v>
      </c>
      <c r="K83" s="17">
        <v>0</v>
      </c>
    </row>
    <row r="84" spans="1:11" ht="27" customHeight="1" x14ac:dyDescent="0.25">
      <c r="A84" s="16" t="s">
        <v>141</v>
      </c>
      <c r="B84" s="9" t="s">
        <v>138</v>
      </c>
      <c r="C84" s="8" t="s">
        <v>162</v>
      </c>
      <c r="D84" s="9">
        <v>0</v>
      </c>
      <c r="E84" s="9">
        <v>0</v>
      </c>
      <c r="F84" s="9">
        <v>0</v>
      </c>
      <c r="G84" s="9">
        <v>0</v>
      </c>
      <c r="H84" s="9">
        <v>2</v>
      </c>
      <c r="I84" s="9">
        <v>7.3999999999999996E-2</v>
      </c>
      <c r="J84" s="10">
        <v>0</v>
      </c>
      <c r="K84" s="17">
        <v>0</v>
      </c>
    </row>
    <row r="85" spans="1:11" ht="27" customHeight="1" x14ac:dyDescent="0.25">
      <c r="A85" s="16" t="s">
        <v>142</v>
      </c>
      <c r="B85" s="9" t="s">
        <v>138</v>
      </c>
      <c r="C85" s="8" t="s">
        <v>111</v>
      </c>
      <c r="D85" s="9">
        <v>0</v>
      </c>
      <c r="E85" s="9">
        <v>0</v>
      </c>
      <c r="F85" s="9">
        <v>1</v>
      </c>
      <c r="G85" s="9">
        <v>0.01</v>
      </c>
      <c r="H85" s="9">
        <v>0</v>
      </c>
      <c r="I85" s="9">
        <v>0</v>
      </c>
      <c r="J85" s="10">
        <v>0</v>
      </c>
      <c r="K85" s="17">
        <v>0</v>
      </c>
    </row>
    <row r="86" spans="1:11" ht="27" customHeight="1" x14ac:dyDescent="0.25">
      <c r="A86" s="16" t="s">
        <v>141</v>
      </c>
      <c r="B86" s="9" t="s">
        <v>138</v>
      </c>
      <c r="C86" s="8" t="s">
        <v>163</v>
      </c>
      <c r="D86" s="9">
        <v>0</v>
      </c>
      <c r="E86" s="9">
        <v>0</v>
      </c>
      <c r="F86" s="9">
        <v>0</v>
      </c>
      <c r="G86" s="9">
        <v>0</v>
      </c>
      <c r="H86" s="9">
        <v>1</v>
      </c>
      <c r="I86" s="9">
        <v>1.4999999999999999E-2</v>
      </c>
      <c r="J86" s="10">
        <v>0</v>
      </c>
      <c r="K86" s="17">
        <v>0</v>
      </c>
    </row>
    <row r="87" spans="1:11" ht="27" customHeight="1" x14ac:dyDescent="0.25">
      <c r="A87" s="16" t="s">
        <v>137</v>
      </c>
      <c r="B87" s="9" t="s">
        <v>138</v>
      </c>
      <c r="C87" s="8" t="s">
        <v>52</v>
      </c>
      <c r="D87" s="9">
        <v>0</v>
      </c>
      <c r="E87" s="9">
        <v>0</v>
      </c>
      <c r="F87" s="9">
        <v>0</v>
      </c>
      <c r="G87" s="9">
        <v>0</v>
      </c>
      <c r="H87" s="9">
        <v>3</v>
      </c>
      <c r="I87" s="9">
        <v>0.02</v>
      </c>
      <c r="J87" s="10">
        <v>0</v>
      </c>
      <c r="K87" s="17">
        <v>0</v>
      </c>
    </row>
    <row r="88" spans="1:11" ht="27" customHeight="1" x14ac:dyDescent="0.25">
      <c r="A88" s="16" t="s">
        <v>145</v>
      </c>
      <c r="B88" s="9" t="s">
        <v>138</v>
      </c>
      <c r="C88" s="8" t="s">
        <v>77</v>
      </c>
      <c r="D88" s="9">
        <v>1</v>
      </c>
      <c r="E88" s="9">
        <v>1.4999999999999999E-2</v>
      </c>
      <c r="F88" s="9">
        <v>0</v>
      </c>
      <c r="G88" s="9">
        <v>0</v>
      </c>
      <c r="H88" s="9">
        <v>2</v>
      </c>
      <c r="I88" s="9">
        <v>2.1999999999999999E-2</v>
      </c>
      <c r="J88" s="10">
        <v>0</v>
      </c>
      <c r="K88" s="17">
        <v>0</v>
      </c>
    </row>
    <row r="89" spans="1:11" ht="27" customHeight="1" x14ac:dyDescent="0.25">
      <c r="A89" s="16" t="s">
        <v>141</v>
      </c>
      <c r="B89" s="9" t="s">
        <v>138</v>
      </c>
      <c r="C89" s="8" t="s">
        <v>164</v>
      </c>
      <c r="D89" s="9">
        <v>1</v>
      </c>
      <c r="E89" s="9">
        <v>4.0000000000000001E-3</v>
      </c>
      <c r="F89" s="9">
        <v>1</v>
      </c>
      <c r="G89" s="9">
        <v>4.0000000000000001E-3</v>
      </c>
      <c r="H89" s="9">
        <v>1</v>
      </c>
      <c r="I89" s="9">
        <v>1.2E-2</v>
      </c>
      <c r="J89" s="10">
        <v>0</v>
      </c>
      <c r="K89" s="17">
        <v>0</v>
      </c>
    </row>
    <row r="90" spans="1:11" ht="27" customHeight="1" x14ac:dyDescent="0.25">
      <c r="A90" s="16" t="s">
        <v>137</v>
      </c>
      <c r="B90" s="9" t="s">
        <v>138</v>
      </c>
      <c r="C90" s="8" t="s">
        <v>104</v>
      </c>
      <c r="D90" s="9">
        <v>0</v>
      </c>
      <c r="E90" s="9">
        <v>0</v>
      </c>
      <c r="F90" s="9">
        <v>1</v>
      </c>
      <c r="G90" s="9">
        <v>2E-3</v>
      </c>
      <c r="H90" s="9">
        <v>0</v>
      </c>
      <c r="I90" s="9">
        <v>0</v>
      </c>
      <c r="J90" s="10">
        <v>0</v>
      </c>
      <c r="K90" s="17">
        <v>0</v>
      </c>
    </row>
    <row r="91" spans="1:11" ht="27" customHeight="1" x14ac:dyDescent="0.25">
      <c r="A91" s="16" t="s">
        <v>142</v>
      </c>
      <c r="B91" s="9" t="s">
        <v>138</v>
      </c>
      <c r="C91" s="8" t="s">
        <v>64</v>
      </c>
      <c r="D91" s="9">
        <v>0</v>
      </c>
      <c r="E91" s="9">
        <v>0</v>
      </c>
      <c r="F91" s="9">
        <v>0</v>
      </c>
      <c r="G91" s="9">
        <v>0</v>
      </c>
      <c r="H91" s="9">
        <v>2</v>
      </c>
      <c r="I91" s="9">
        <v>0.02</v>
      </c>
      <c r="J91" s="10">
        <v>0</v>
      </c>
      <c r="K91" s="17">
        <v>0</v>
      </c>
    </row>
    <row r="92" spans="1:11" ht="27" customHeight="1" x14ac:dyDescent="0.25">
      <c r="A92" s="16" t="s">
        <v>145</v>
      </c>
      <c r="B92" s="9" t="s">
        <v>138</v>
      </c>
      <c r="C92" s="8" t="s">
        <v>56</v>
      </c>
      <c r="D92" s="9">
        <v>2</v>
      </c>
      <c r="E92" s="9">
        <v>6.0000000000000001E-3</v>
      </c>
      <c r="F92" s="9">
        <v>3</v>
      </c>
      <c r="G92" s="9">
        <v>2.0999999999999998E-2</v>
      </c>
      <c r="H92" s="9">
        <v>0</v>
      </c>
      <c r="I92" s="9">
        <v>0</v>
      </c>
      <c r="J92" s="10">
        <v>0</v>
      </c>
      <c r="K92" s="17">
        <v>0</v>
      </c>
    </row>
    <row r="93" spans="1:11" ht="27" customHeight="1" x14ac:dyDescent="0.25">
      <c r="A93" s="16" t="s">
        <v>137</v>
      </c>
      <c r="B93" s="9" t="s">
        <v>138</v>
      </c>
      <c r="C93" s="8" t="s">
        <v>95</v>
      </c>
      <c r="D93" s="9">
        <v>0</v>
      </c>
      <c r="E93" s="9">
        <v>0</v>
      </c>
      <c r="F93" s="9">
        <v>0</v>
      </c>
      <c r="G93" s="9">
        <v>0</v>
      </c>
      <c r="H93" s="9">
        <v>1</v>
      </c>
      <c r="I93" s="9">
        <v>4.0000000000000001E-3</v>
      </c>
      <c r="J93" s="10">
        <v>0</v>
      </c>
      <c r="K93" s="17">
        <v>0</v>
      </c>
    </row>
    <row r="94" spans="1:11" ht="27" customHeight="1" x14ac:dyDescent="0.25">
      <c r="A94" s="16" t="s">
        <v>139</v>
      </c>
      <c r="B94" s="9" t="s">
        <v>138</v>
      </c>
      <c r="C94" s="8" t="s">
        <v>107</v>
      </c>
      <c r="D94" s="9">
        <v>0</v>
      </c>
      <c r="E94" s="9">
        <v>0</v>
      </c>
      <c r="F94" s="9">
        <v>1</v>
      </c>
      <c r="G94" s="9">
        <v>1.4999999999999999E-2</v>
      </c>
      <c r="H94" s="9">
        <v>0</v>
      </c>
      <c r="I94" s="9">
        <v>0</v>
      </c>
      <c r="J94" s="10">
        <v>0</v>
      </c>
      <c r="K94" s="17">
        <v>0</v>
      </c>
    </row>
    <row r="95" spans="1:11" ht="27" customHeight="1" x14ac:dyDescent="0.25">
      <c r="A95" s="16" t="s">
        <v>145</v>
      </c>
      <c r="B95" s="9" t="s">
        <v>138</v>
      </c>
      <c r="C95" s="8" t="s">
        <v>165</v>
      </c>
      <c r="D95" s="9">
        <v>0</v>
      </c>
      <c r="E95" s="9">
        <v>0</v>
      </c>
      <c r="F95" s="9">
        <v>0</v>
      </c>
      <c r="G95" s="9">
        <v>0</v>
      </c>
      <c r="H95" s="9">
        <v>1</v>
      </c>
      <c r="I95" s="9">
        <v>3.0000000000000001E-3</v>
      </c>
      <c r="J95" s="10">
        <v>0</v>
      </c>
      <c r="K95" s="17">
        <v>0</v>
      </c>
    </row>
    <row r="96" spans="1:11" ht="27" customHeight="1" x14ac:dyDescent="0.25">
      <c r="A96" s="16" t="s">
        <v>145</v>
      </c>
      <c r="B96" s="9" t="s">
        <v>138</v>
      </c>
      <c r="C96" s="8" t="s">
        <v>119</v>
      </c>
      <c r="D96" s="9">
        <v>0</v>
      </c>
      <c r="E96" s="9">
        <v>0</v>
      </c>
      <c r="F96" s="9">
        <v>0</v>
      </c>
      <c r="G96" s="9">
        <v>0</v>
      </c>
      <c r="H96" s="9">
        <v>1</v>
      </c>
      <c r="I96" s="9">
        <v>1.2E-2</v>
      </c>
      <c r="J96" s="10">
        <v>0</v>
      </c>
      <c r="K96" s="17">
        <v>0</v>
      </c>
    </row>
    <row r="97" spans="1:11" ht="27" customHeight="1" x14ac:dyDescent="0.25">
      <c r="A97" s="16" t="s">
        <v>145</v>
      </c>
      <c r="B97" s="9" t="s">
        <v>138</v>
      </c>
      <c r="C97" s="8" t="s">
        <v>166</v>
      </c>
      <c r="D97" s="9">
        <v>0</v>
      </c>
      <c r="E97" s="9">
        <v>0</v>
      </c>
      <c r="F97" s="9">
        <v>0</v>
      </c>
      <c r="G97" s="9">
        <v>0</v>
      </c>
      <c r="H97" s="9">
        <v>1</v>
      </c>
      <c r="I97" s="9">
        <v>1.1000000000000001E-3</v>
      </c>
      <c r="J97" s="10">
        <v>0</v>
      </c>
      <c r="K97" s="17">
        <v>0</v>
      </c>
    </row>
    <row r="98" spans="1:11" ht="27" customHeight="1" x14ac:dyDescent="0.25">
      <c r="A98" s="16" t="s">
        <v>145</v>
      </c>
      <c r="B98" s="9" t="s">
        <v>138</v>
      </c>
      <c r="C98" s="8" t="s">
        <v>167</v>
      </c>
      <c r="D98" s="9">
        <v>0</v>
      </c>
      <c r="E98" s="9">
        <v>0</v>
      </c>
      <c r="F98" s="9">
        <v>0</v>
      </c>
      <c r="G98" s="9">
        <v>0</v>
      </c>
      <c r="H98" s="9">
        <v>1</v>
      </c>
      <c r="I98" s="9">
        <v>0.01</v>
      </c>
      <c r="J98" s="10">
        <v>0</v>
      </c>
      <c r="K98" s="17">
        <v>0</v>
      </c>
    </row>
    <row r="99" spans="1:11" ht="27" customHeight="1" x14ac:dyDescent="0.25">
      <c r="A99" s="16" t="s">
        <v>145</v>
      </c>
      <c r="B99" s="9" t="s">
        <v>138</v>
      </c>
      <c r="C99" s="8" t="s">
        <v>96</v>
      </c>
      <c r="D99" s="9">
        <v>0</v>
      </c>
      <c r="E99" s="9">
        <v>0</v>
      </c>
      <c r="F99" s="9">
        <v>1</v>
      </c>
      <c r="G99" s="9">
        <v>1.4999999999999999E-2</v>
      </c>
      <c r="H99" s="9">
        <v>1</v>
      </c>
      <c r="I99" s="9">
        <v>8.0000000000000002E-3</v>
      </c>
      <c r="J99" s="10">
        <v>0</v>
      </c>
      <c r="K99" s="17">
        <v>0</v>
      </c>
    </row>
    <row r="100" spans="1:11" ht="27" customHeight="1" x14ac:dyDescent="0.25">
      <c r="A100" s="16" t="s">
        <v>139</v>
      </c>
      <c r="B100" s="9" t="s">
        <v>138</v>
      </c>
      <c r="C100" s="8" t="s">
        <v>106</v>
      </c>
      <c r="D100" s="9">
        <v>0</v>
      </c>
      <c r="E100" s="9">
        <v>0</v>
      </c>
      <c r="F100" s="9">
        <v>1</v>
      </c>
      <c r="G100" s="9">
        <v>1.4999999999999999E-2</v>
      </c>
      <c r="H100" s="9">
        <v>0</v>
      </c>
      <c r="I100" s="9">
        <v>0</v>
      </c>
      <c r="J100" s="10">
        <v>0</v>
      </c>
      <c r="K100" s="17">
        <v>0</v>
      </c>
    </row>
    <row r="101" spans="1:11" ht="27" customHeight="1" x14ac:dyDescent="0.25">
      <c r="A101" s="16" t="s">
        <v>137</v>
      </c>
      <c r="B101" s="9" t="s">
        <v>138</v>
      </c>
      <c r="C101" s="8" t="s">
        <v>97</v>
      </c>
      <c r="D101" s="9">
        <v>1</v>
      </c>
      <c r="E101" s="9">
        <v>5.0000000000000001E-3</v>
      </c>
      <c r="F101" s="9">
        <v>0</v>
      </c>
      <c r="G101" s="9">
        <v>0</v>
      </c>
      <c r="H101" s="9">
        <v>1</v>
      </c>
      <c r="I101" s="9">
        <v>4.0000000000000001E-3</v>
      </c>
      <c r="J101" s="10">
        <v>0</v>
      </c>
      <c r="K101" s="17">
        <v>0</v>
      </c>
    </row>
    <row r="102" spans="1:11" ht="27" customHeight="1" x14ac:dyDescent="0.25">
      <c r="A102" s="16" t="s">
        <v>139</v>
      </c>
      <c r="B102" s="9" t="s">
        <v>138</v>
      </c>
      <c r="C102" s="8" t="s">
        <v>105</v>
      </c>
      <c r="D102" s="9">
        <v>0</v>
      </c>
      <c r="E102" s="9">
        <v>0</v>
      </c>
      <c r="F102" s="9">
        <v>1</v>
      </c>
      <c r="G102" s="9">
        <v>1.4999999999999999E-2</v>
      </c>
      <c r="H102" s="9">
        <v>1</v>
      </c>
      <c r="I102" s="9">
        <v>1.1000000000000001E-3</v>
      </c>
      <c r="J102" s="10">
        <v>0</v>
      </c>
      <c r="K102" s="17">
        <v>0</v>
      </c>
    </row>
    <row r="103" spans="1:11" ht="27" customHeight="1" x14ac:dyDescent="0.25">
      <c r="A103" s="16" t="s">
        <v>137</v>
      </c>
      <c r="B103" s="9" t="s">
        <v>138</v>
      </c>
      <c r="C103" s="8" t="s">
        <v>78</v>
      </c>
      <c r="D103" s="9">
        <v>1</v>
      </c>
      <c r="E103" s="9">
        <v>1.4999999999999999E-2</v>
      </c>
      <c r="F103" s="9">
        <v>0</v>
      </c>
      <c r="G103" s="9">
        <v>0</v>
      </c>
      <c r="H103" s="9">
        <v>0</v>
      </c>
      <c r="I103" s="9">
        <v>0</v>
      </c>
      <c r="J103" s="10">
        <v>0</v>
      </c>
      <c r="K103" s="17">
        <v>0</v>
      </c>
    </row>
    <row r="104" spans="1:11" ht="27" customHeight="1" x14ac:dyDescent="0.25">
      <c r="A104" s="16" t="s">
        <v>145</v>
      </c>
      <c r="B104" s="9" t="s">
        <v>138</v>
      </c>
      <c r="C104" s="8" t="s">
        <v>98</v>
      </c>
      <c r="D104" s="9">
        <v>0</v>
      </c>
      <c r="E104" s="9">
        <v>0</v>
      </c>
      <c r="F104" s="9">
        <v>0</v>
      </c>
      <c r="G104" s="9">
        <v>0</v>
      </c>
      <c r="H104" s="9">
        <v>1</v>
      </c>
      <c r="I104" s="9">
        <v>8.0000000000000002E-3</v>
      </c>
      <c r="J104" s="10">
        <v>0</v>
      </c>
      <c r="K104" s="17">
        <v>0</v>
      </c>
    </row>
    <row r="105" spans="1:11" ht="27" customHeight="1" x14ac:dyDescent="0.25">
      <c r="A105" s="16" t="s">
        <v>141</v>
      </c>
      <c r="B105" s="9" t="s">
        <v>138</v>
      </c>
      <c r="C105" s="8" t="s">
        <v>84</v>
      </c>
      <c r="D105" s="9">
        <v>2</v>
      </c>
      <c r="E105" s="9">
        <v>7.9000000000000001E-2</v>
      </c>
      <c r="F105" s="9">
        <v>3</v>
      </c>
      <c r="G105" s="9">
        <v>3.3000000000000002E-2</v>
      </c>
      <c r="H105" s="9">
        <v>0</v>
      </c>
      <c r="I105" s="9">
        <v>0</v>
      </c>
      <c r="J105" s="10">
        <v>0</v>
      </c>
      <c r="K105" s="17">
        <v>0</v>
      </c>
    </row>
    <row r="106" spans="1:11" ht="27" customHeight="1" x14ac:dyDescent="0.25">
      <c r="A106" s="16" t="s">
        <v>145</v>
      </c>
      <c r="B106" s="9" t="s">
        <v>138</v>
      </c>
      <c r="C106" s="8" t="s">
        <v>99</v>
      </c>
      <c r="D106" s="9">
        <v>0</v>
      </c>
      <c r="E106" s="9">
        <v>0</v>
      </c>
      <c r="F106" s="9">
        <v>0</v>
      </c>
      <c r="G106" s="9">
        <v>0</v>
      </c>
      <c r="H106" s="9">
        <v>1</v>
      </c>
      <c r="I106" s="9">
        <v>5.0000000000000001E-3</v>
      </c>
      <c r="J106" s="10">
        <v>0</v>
      </c>
      <c r="K106" s="17">
        <v>0</v>
      </c>
    </row>
    <row r="107" spans="1:11" ht="27" customHeight="1" x14ac:dyDescent="0.25">
      <c r="A107" s="16" t="s">
        <v>145</v>
      </c>
      <c r="B107" s="9" t="s">
        <v>138</v>
      </c>
      <c r="C107" s="8" t="s">
        <v>120</v>
      </c>
      <c r="D107" s="9">
        <v>0</v>
      </c>
      <c r="E107" s="9">
        <v>0</v>
      </c>
      <c r="F107" s="9">
        <v>0</v>
      </c>
      <c r="G107" s="9">
        <v>0</v>
      </c>
      <c r="H107" s="9">
        <v>1</v>
      </c>
      <c r="I107" s="9">
        <v>6.0000000000000001E-3</v>
      </c>
      <c r="J107" s="10">
        <v>0</v>
      </c>
      <c r="K107" s="17">
        <v>0</v>
      </c>
    </row>
    <row r="108" spans="1:11" ht="27" customHeight="1" x14ac:dyDescent="0.25">
      <c r="A108" s="16" t="s">
        <v>142</v>
      </c>
      <c r="B108" s="9" t="s">
        <v>138</v>
      </c>
      <c r="C108" s="8" t="s">
        <v>168</v>
      </c>
      <c r="D108" s="9">
        <v>0</v>
      </c>
      <c r="E108" s="9">
        <v>0</v>
      </c>
      <c r="F108" s="9">
        <v>0</v>
      </c>
      <c r="G108" s="9">
        <v>0</v>
      </c>
      <c r="H108" s="9">
        <v>2</v>
      </c>
      <c r="I108" s="9">
        <v>2.5000000000000001E-2</v>
      </c>
      <c r="J108" s="10">
        <v>0</v>
      </c>
      <c r="K108" s="17">
        <v>0</v>
      </c>
    </row>
    <row r="109" spans="1:11" ht="27" customHeight="1" x14ac:dyDescent="0.25">
      <c r="A109" s="16" t="s">
        <v>145</v>
      </c>
      <c r="B109" s="9" t="s">
        <v>138</v>
      </c>
      <c r="C109" s="8" t="s">
        <v>85</v>
      </c>
      <c r="D109" s="9">
        <v>2</v>
      </c>
      <c r="E109" s="9">
        <v>1.6E-2</v>
      </c>
      <c r="F109" s="9">
        <v>0</v>
      </c>
      <c r="G109" s="9">
        <v>0</v>
      </c>
      <c r="H109" s="9">
        <v>0</v>
      </c>
      <c r="I109" s="9">
        <v>0</v>
      </c>
      <c r="J109" s="10">
        <v>0</v>
      </c>
      <c r="K109" s="17">
        <v>0</v>
      </c>
    </row>
    <row r="110" spans="1:11" ht="27" customHeight="1" x14ac:dyDescent="0.25">
      <c r="A110" s="16" t="s">
        <v>139</v>
      </c>
      <c r="B110" s="9" t="s">
        <v>138</v>
      </c>
      <c r="C110" s="8" t="s">
        <v>23</v>
      </c>
      <c r="D110" s="9">
        <v>1</v>
      </c>
      <c r="E110" s="9">
        <v>1.4999999999999999E-2</v>
      </c>
      <c r="F110" s="9">
        <v>1</v>
      </c>
      <c r="G110" s="9">
        <v>1.4999999999999999E-2</v>
      </c>
      <c r="H110" s="9">
        <v>1</v>
      </c>
      <c r="I110" s="9">
        <v>1.4999999999999999E-2</v>
      </c>
      <c r="J110" s="10">
        <v>0</v>
      </c>
      <c r="K110" s="17">
        <v>0</v>
      </c>
    </row>
    <row r="111" spans="1:11" ht="27" customHeight="1" x14ac:dyDescent="0.25">
      <c r="A111" s="16" t="s">
        <v>137</v>
      </c>
      <c r="B111" s="9" t="s">
        <v>138</v>
      </c>
      <c r="C111" s="8" t="s">
        <v>24</v>
      </c>
      <c r="D111" s="9">
        <v>28</v>
      </c>
      <c r="E111" s="9">
        <v>0.40000000000000013</v>
      </c>
      <c r="F111" s="9">
        <v>2</v>
      </c>
      <c r="G111" s="9">
        <v>2.4E-2</v>
      </c>
      <c r="H111" s="9">
        <v>2</v>
      </c>
      <c r="I111" s="9">
        <v>2.1000000000000001E-2</v>
      </c>
      <c r="J111" s="10">
        <v>0</v>
      </c>
      <c r="K111" s="17">
        <v>0</v>
      </c>
    </row>
    <row r="112" spans="1:11" ht="27" customHeight="1" x14ac:dyDescent="0.25">
      <c r="A112" s="16" t="s">
        <v>141</v>
      </c>
      <c r="B112" s="9" t="s">
        <v>138</v>
      </c>
      <c r="C112" s="8" t="s">
        <v>169</v>
      </c>
      <c r="D112" s="9">
        <v>0</v>
      </c>
      <c r="E112" s="9">
        <v>0</v>
      </c>
      <c r="F112" s="9">
        <v>0</v>
      </c>
      <c r="G112" s="9">
        <v>0</v>
      </c>
      <c r="H112" s="9">
        <v>1</v>
      </c>
      <c r="I112" s="9">
        <v>7.0000000000000001E-3</v>
      </c>
      <c r="J112" s="10">
        <v>0</v>
      </c>
      <c r="K112" s="17">
        <v>0</v>
      </c>
    </row>
    <row r="113" spans="1:11" ht="27" customHeight="1" x14ac:dyDescent="0.25">
      <c r="A113" s="16" t="s">
        <v>137</v>
      </c>
      <c r="B113" s="9" t="s">
        <v>138</v>
      </c>
      <c r="C113" s="8" t="s">
        <v>25</v>
      </c>
      <c r="D113" s="9">
        <v>5</v>
      </c>
      <c r="E113" s="9">
        <v>0.215</v>
      </c>
      <c r="F113" s="9">
        <v>6</v>
      </c>
      <c r="G113" s="9">
        <v>0.08</v>
      </c>
      <c r="H113" s="9">
        <v>2</v>
      </c>
      <c r="I113" s="9">
        <v>2.8000000000000001E-2</v>
      </c>
      <c r="J113" s="10">
        <v>0</v>
      </c>
      <c r="K113" s="17">
        <v>0</v>
      </c>
    </row>
    <row r="114" spans="1:11" ht="27" customHeight="1" x14ac:dyDescent="0.25">
      <c r="A114" s="16" t="s">
        <v>141</v>
      </c>
      <c r="B114" s="9" t="s">
        <v>138</v>
      </c>
      <c r="C114" s="8" t="s">
        <v>170</v>
      </c>
      <c r="D114" s="9">
        <v>0</v>
      </c>
      <c r="E114" s="9">
        <v>0</v>
      </c>
      <c r="F114" s="9">
        <v>0</v>
      </c>
      <c r="G114" s="9">
        <v>0</v>
      </c>
      <c r="H114" s="9">
        <v>1</v>
      </c>
      <c r="I114" s="9">
        <v>7.0000000000000001E-3</v>
      </c>
      <c r="J114" s="10">
        <v>0</v>
      </c>
      <c r="K114" s="17">
        <v>0</v>
      </c>
    </row>
    <row r="115" spans="1:11" ht="27" customHeight="1" x14ac:dyDescent="0.25">
      <c r="A115" s="16" t="s">
        <v>137</v>
      </c>
      <c r="B115" s="9" t="s">
        <v>138</v>
      </c>
      <c r="C115" s="8" t="s">
        <v>26</v>
      </c>
      <c r="D115" s="9">
        <v>45</v>
      </c>
      <c r="E115" s="9">
        <v>0.57350000000000034</v>
      </c>
      <c r="F115" s="9">
        <v>24</v>
      </c>
      <c r="G115" s="9">
        <v>0.27100000000000013</v>
      </c>
      <c r="H115" s="9">
        <v>22</v>
      </c>
      <c r="I115" s="9">
        <v>0.29050000000000015</v>
      </c>
      <c r="J115" s="10">
        <v>0</v>
      </c>
      <c r="K115" s="17">
        <v>0</v>
      </c>
    </row>
    <row r="116" spans="1:11" ht="27" customHeight="1" x14ac:dyDescent="0.25">
      <c r="A116" s="16" t="s">
        <v>139</v>
      </c>
      <c r="B116" s="9" t="s">
        <v>138</v>
      </c>
      <c r="C116" s="8" t="s">
        <v>171</v>
      </c>
      <c r="D116" s="9">
        <v>1</v>
      </c>
      <c r="E116" s="9">
        <v>0.23</v>
      </c>
      <c r="F116" s="9">
        <v>0</v>
      </c>
      <c r="G116" s="9">
        <v>0</v>
      </c>
      <c r="H116" s="9">
        <v>0</v>
      </c>
      <c r="I116" s="9">
        <v>0</v>
      </c>
      <c r="J116" s="10">
        <v>0</v>
      </c>
      <c r="K116" s="17">
        <v>0</v>
      </c>
    </row>
    <row r="117" spans="1:11" ht="27" customHeight="1" x14ac:dyDescent="0.25">
      <c r="A117" s="16" t="s">
        <v>137</v>
      </c>
      <c r="B117" s="9" t="s">
        <v>138</v>
      </c>
      <c r="C117" s="8" t="s">
        <v>86</v>
      </c>
      <c r="D117" s="9">
        <v>0</v>
      </c>
      <c r="E117" s="9">
        <v>0</v>
      </c>
      <c r="F117" s="9">
        <v>0</v>
      </c>
      <c r="G117" s="9">
        <v>0</v>
      </c>
      <c r="H117" s="9">
        <v>2</v>
      </c>
      <c r="I117" s="9">
        <v>1.4999999999999999E-2</v>
      </c>
      <c r="J117" s="10">
        <v>0</v>
      </c>
      <c r="K117" s="17">
        <v>0</v>
      </c>
    </row>
    <row r="118" spans="1:11" ht="27" customHeight="1" x14ac:dyDescent="0.25">
      <c r="A118" s="16" t="s">
        <v>139</v>
      </c>
      <c r="B118" s="9" t="s">
        <v>138</v>
      </c>
      <c r="C118" s="8" t="s">
        <v>172</v>
      </c>
      <c r="D118" s="9">
        <v>0</v>
      </c>
      <c r="E118" s="9">
        <v>0</v>
      </c>
      <c r="F118" s="9">
        <v>0</v>
      </c>
      <c r="G118" s="9">
        <v>0</v>
      </c>
      <c r="H118" s="9">
        <v>1</v>
      </c>
      <c r="I118" s="9">
        <v>5.0000000000000001E-3</v>
      </c>
      <c r="J118" s="10">
        <v>0</v>
      </c>
      <c r="K118" s="17">
        <v>0</v>
      </c>
    </row>
    <row r="119" spans="1:11" ht="27" customHeight="1" x14ac:dyDescent="0.25">
      <c r="A119" s="16" t="s">
        <v>137</v>
      </c>
      <c r="B119" s="9" t="s">
        <v>138</v>
      </c>
      <c r="C119" s="8" t="s">
        <v>173</v>
      </c>
      <c r="D119" s="9">
        <v>0</v>
      </c>
      <c r="E119" s="9">
        <v>0</v>
      </c>
      <c r="F119" s="9">
        <v>0</v>
      </c>
      <c r="G119" s="9">
        <v>0</v>
      </c>
      <c r="H119" s="9">
        <v>3</v>
      </c>
      <c r="I119" s="9">
        <v>0.02</v>
      </c>
      <c r="J119" s="10">
        <v>0</v>
      </c>
      <c r="K119" s="17">
        <v>0</v>
      </c>
    </row>
    <row r="120" spans="1:11" ht="27" customHeight="1" x14ac:dyDescent="0.25">
      <c r="A120" s="16" t="s">
        <v>141</v>
      </c>
      <c r="B120" s="9" t="s">
        <v>138</v>
      </c>
      <c r="C120" s="8" t="s">
        <v>60</v>
      </c>
      <c r="D120" s="9">
        <v>1</v>
      </c>
      <c r="E120" s="9">
        <v>0.01</v>
      </c>
      <c r="F120" s="9">
        <v>0</v>
      </c>
      <c r="G120" s="9">
        <v>0</v>
      </c>
      <c r="H120" s="9">
        <v>2</v>
      </c>
      <c r="I120" s="9">
        <v>0.03</v>
      </c>
      <c r="J120" s="10">
        <v>0</v>
      </c>
      <c r="K120" s="17">
        <v>0</v>
      </c>
    </row>
    <row r="121" spans="1:11" ht="27" customHeight="1" x14ac:dyDescent="0.25">
      <c r="A121" s="16" t="s">
        <v>141</v>
      </c>
      <c r="B121" s="9" t="s">
        <v>138</v>
      </c>
      <c r="C121" s="8" t="s">
        <v>174</v>
      </c>
      <c r="D121" s="9">
        <v>1</v>
      </c>
      <c r="E121" s="9">
        <v>1.4999999999999999E-2</v>
      </c>
      <c r="F121" s="9">
        <v>1</v>
      </c>
      <c r="G121" s="9">
        <v>1.4999999999999999E-2</v>
      </c>
      <c r="H121" s="9">
        <v>1</v>
      </c>
      <c r="I121" s="9">
        <v>7.5000000000000002E-4</v>
      </c>
      <c r="J121" s="10">
        <v>0</v>
      </c>
      <c r="K121" s="17">
        <v>0</v>
      </c>
    </row>
    <row r="122" spans="1:11" ht="27" customHeight="1" x14ac:dyDescent="0.25">
      <c r="A122" s="16" t="s">
        <v>142</v>
      </c>
      <c r="B122" s="9" t="s">
        <v>138</v>
      </c>
      <c r="C122" s="8" t="s">
        <v>102</v>
      </c>
      <c r="D122" s="9">
        <v>1</v>
      </c>
      <c r="E122" s="9">
        <v>1.4999999999999999E-2</v>
      </c>
      <c r="F122" s="9">
        <v>0</v>
      </c>
      <c r="G122" s="9">
        <v>0</v>
      </c>
      <c r="H122" s="9">
        <v>0</v>
      </c>
      <c r="I122" s="9">
        <v>0</v>
      </c>
      <c r="J122" s="10">
        <v>0</v>
      </c>
      <c r="K122" s="17">
        <v>0</v>
      </c>
    </row>
    <row r="123" spans="1:11" ht="27" customHeight="1" x14ac:dyDescent="0.25">
      <c r="A123" s="16" t="s">
        <v>137</v>
      </c>
      <c r="B123" s="9" t="s">
        <v>138</v>
      </c>
      <c r="C123" s="8" t="s">
        <v>61</v>
      </c>
      <c r="D123" s="9">
        <v>3</v>
      </c>
      <c r="E123" s="9">
        <v>4.3000000000000003E-2</v>
      </c>
      <c r="F123" s="9">
        <v>3</v>
      </c>
      <c r="G123" s="9">
        <v>3.4000000000000002E-2</v>
      </c>
      <c r="H123" s="9">
        <v>1</v>
      </c>
      <c r="I123" s="9">
        <v>1.4E-2</v>
      </c>
      <c r="J123" s="10">
        <v>0</v>
      </c>
      <c r="K123" s="17">
        <v>0</v>
      </c>
    </row>
    <row r="124" spans="1:11" ht="27" customHeight="1" x14ac:dyDescent="0.25">
      <c r="A124" s="16" t="s">
        <v>142</v>
      </c>
      <c r="B124" s="9" t="s">
        <v>138</v>
      </c>
      <c r="C124" s="8" t="s">
        <v>175</v>
      </c>
      <c r="D124" s="9">
        <v>1</v>
      </c>
      <c r="E124" s="9">
        <v>6.0000000000000001E-3</v>
      </c>
      <c r="F124" s="9">
        <v>0</v>
      </c>
      <c r="G124" s="9">
        <v>0</v>
      </c>
      <c r="H124" s="9">
        <v>1</v>
      </c>
      <c r="I124" s="9">
        <v>1.1000000000000001E-3</v>
      </c>
      <c r="J124" s="10">
        <v>0</v>
      </c>
      <c r="K124" s="17">
        <v>0</v>
      </c>
    </row>
    <row r="125" spans="1:11" ht="27" customHeight="1" x14ac:dyDescent="0.25">
      <c r="A125" s="16" t="s">
        <v>139</v>
      </c>
      <c r="B125" s="9" t="s">
        <v>138</v>
      </c>
      <c r="C125" s="8" t="s">
        <v>27</v>
      </c>
      <c r="D125" s="9">
        <v>9</v>
      </c>
      <c r="E125" s="9">
        <v>0.13500000000000001</v>
      </c>
      <c r="F125" s="9">
        <v>7</v>
      </c>
      <c r="G125" s="9">
        <v>9.2999999999999999E-2</v>
      </c>
      <c r="H125" s="9">
        <v>6</v>
      </c>
      <c r="I125" s="9">
        <v>7.4999999999999997E-2</v>
      </c>
      <c r="J125" s="10">
        <v>0</v>
      </c>
      <c r="K125" s="17">
        <v>0</v>
      </c>
    </row>
    <row r="126" spans="1:11" ht="27" customHeight="1" x14ac:dyDescent="0.25">
      <c r="A126" s="16" t="s">
        <v>139</v>
      </c>
      <c r="B126" s="9" t="s">
        <v>138</v>
      </c>
      <c r="C126" s="8" t="s">
        <v>65</v>
      </c>
      <c r="D126" s="9">
        <v>0</v>
      </c>
      <c r="E126" s="9">
        <v>0</v>
      </c>
      <c r="F126" s="9">
        <v>1</v>
      </c>
      <c r="G126" s="9">
        <v>8.0000000000000002E-3</v>
      </c>
      <c r="H126" s="9">
        <v>0</v>
      </c>
      <c r="I126" s="9">
        <v>0</v>
      </c>
      <c r="J126" s="10">
        <v>0</v>
      </c>
      <c r="K126" s="17">
        <v>0</v>
      </c>
    </row>
    <row r="127" spans="1:11" ht="27" customHeight="1" x14ac:dyDescent="0.25">
      <c r="A127" s="16" t="s">
        <v>142</v>
      </c>
      <c r="B127" s="9" t="s">
        <v>138</v>
      </c>
      <c r="C127" s="8" t="s">
        <v>87</v>
      </c>
      <c r="D127" s="9">
        <v>0</v>
      </c>
      <c r="E127" s="9">
        <v>0</v>
      </c>
      <c r="F127" s="9">
        <v>0</v>
      </c>
      <c r="G127" s="9">
        <v>0</v>
      </c>
      <c r="H127" s="9">
        <v>1</v>
      </c>
      <c r="I127" s="9">
        <v>1.4999999999999999E-2</v>
      </c>
      <c r="J127" s="10">
        <v>0</v>
      </c>
      <c r="K127" s="17">
        <v>0</v>
      </c>
    </row>
    <row r="128" spans="1:11" ht="27" customHeight="1" x14ac:dyDescent="0.25">
      <c r="A128" s="16" t="s">
        <v>145</v>
      </c>
      <c r="B128" s="9" t="s">
        <v>138</v>
      </c>
      <c r="C128" s="8" t="s">
        <v>100</v>
      </c>
      <c r="D128" s="9">
        <v>1</v>
      </c>
      <c r="E128" s="9">
        <v>6.3E-3</v>
      </c>
      <c r="F128" s="9">
        <v>1</v>
      </c>
      <c r="G128" s="9">
        <v>6.3E-3</v>
      </c>
      <c r="H128" s="9">
        <v>0</v>
      </c>
      <c r="I128" s="9">
        <v>0</v>
      </c>
      <c r="J128" s="10">
        <v>0</v>
      </c>
      <c r="K128" s="17">
        <v>0</v>
      </c>
    </row>
    <row r="129" spans="1:11" ht="27" customHeight="1" x14ac:dyDescent="0.25">
      <c r="A129" s="16" t="s">
        <v>145</v>
      </c>
      <c r="B129" s="9" t="s">
        <v>138</v>
      </c>
      <c r="C129" s="8" t="s">
        <v>117</v>
      </c>
      <c r="D129" s="9">
        <v>0</v>
      </c>
      <c r="E129" s="9">
        <v>0</v>
      </c>
      <c r="F129" s="9">
        <v>0</v>
      </c>
      <c r="G129" s="9">
        <v>0</v>
      </c>
      <c r="H129" s="9">
        <v>3</v>
      </c>
      <c r="I129" s="9">
        <v>0.58350000000000002</v>
      </c>
      <c r="J129" s="10">
        <v>0</v>
      </c>
      <c r="K129" s="17">
        <v>0</v>
      </c>
    </row>
    <row r="130" spans="1:11" ht="27" customHeight="1" x14ac:dyDescent="0.25">
      <c r="A130" s="16" t="s">
        <v>139</v>
      </c>
      <c r="B130" s="9" t="s">
        <v>138</v>
      </c>
      <c r="C130" s="8" t="s">
        <v>110</v>
      </c>
      <c r="D130" s="9">
        <v>0</v>
      </c>
      <c r="E130" s="9">
        <v>0</v>
      </c>
      <c r="F130" s="9">
        <v>1</v>
      </c>
      <c r="G130" s="9">
        <v>1.4999999999999999E-2</v>
      </c>
      <c r="H130" s="9">
        <v>0</v>
      </c>
      <c r="I130" s="9">
        <v>0</v>
      </c>
      <c r="J130" s="10">
        <v>0</v>
      </c>
      <c r="K130" s="17">
        <v>0</v>
      </c>
    </row>
    <row r="131" spans="1:11" ht="27" customHeight="1" x14ac:dyDescent="0.25">
      <c r="A131" s="16" t="s">
        <v>145</v>
      </c>
      <c r="B131" s="9" t="s">
        <v>138</v>
      </c>
      <c r="C131" s="8" t="s">
        <v>176</v>
      </c>
      <c r="D131" s="9">
        <v>1</v>
      </c>
      <c r="E131" s="9">
        <v>0.01</v>
      </c>
      <c r="F131" s="9">
        <v>1</v>
      </c>
      <c r="G131" s="9">
        <v>0.01</v>
      </c>
      <c r="H131" s="9">
        <v>1</v>
      </c>
      <c r="I131" s="9">
        <v>1.4E-2</v>
      </c>
      <c r="J131" s="10">
        <v>0</v>
      </c>
      <c r="K131" s="17">
        <v>0</v>
      </c>
    </row>
    <row r="132" spans="1:11" ht="27" customHeight="1" x14ac:dyDescent="0.25">
      <c r="A132" s="16" t="s">
        <v>137</v>
      </c>
      <c r="B132" s="9" t="s">
        <v>138</v>
      </c>
      <c r="C132" s="8" t="s">
        <v>28</v>
      </c>
      <c r="D132" s="9">
        <v>16</v>
      </c>
      <c r="E132" s="9">
        <v>0.19050000000000006</v>
      </c>
      <c r="F132" s="9">
        <v>18</v>
      </c>
      <c r="G132" s="9">
        <v>0.19300000000000006</v>
      </c>
      <c r="H132" s="9">
        <v>11</v>
      </c>
      <c r="I132" s="9">
        <v>0.25</v>
      </c>
      <c r="J132" s="10">
        <v>1</v>
      </c>
      <c r="K132" s="17">
        <v>9.9999999999997868E-3</v>
      </c>
    </row>
    <row r="133" spans="1:11" ht="27" customHeight="1" x14ac:dyDescent="0.25">
      <c r="A133" s="16" t="s">
        <v>141</v>
      </c>
      <c r="B133" s="9" t="s">
        <v>138</v>
      </c>
      <c r="C133" s="8" t="s">
        <v>118</v>
      </c>
      <c r="D133" s="9">
        <v>0</v>
      </c>
      <c r="E133" s="9">
        <v>0</v>
      </c>
      <c r="F133" s="9">
        <v>0</v>
      </c>
      <c r="G133" s="9">
        <v>0</v>
      </c>
      <c r="H133" s="9">
        <v>1</v>
      </c>
      <c r="I133" s="9">
        <v>4.4999999999999997E-3</v>
      </c>
      <c r="J133" s="10">
        <v>0</v>
      </c>
      <c r="K133" s="17">
        <v>0</v>
      </c>
    </row>
    <row r="134" spans="1:11" ht="27" customHeight="1" x14ac:dyDescent="0.25">
      <c r="A134" s="16" t="s">
        <v>137</v>
      </c>
      <c r="B134" s="9" t="s">
        <v>138</v>
      </c>
      <c r="C134" s="8" t="s">
        <v>29</v>
      </c>
      <c r="D134" s="9">
        <v>5</v>
      </c>
      <c r="E134" s="9">
        <v>0.04</v>
      </c>
      <c r="F134" s="9">
        <v>2</v>
      </c>
      <c r="G134" s="9">
        <v>1.0499999999999999E-2</v>
      </c>
      <c r="H134" s="9">
        <v>9</v>
      </c>
      <c r="I134" s="9">
        <v>0.11700000000000001</v>
      </c>
      <c r="J134" s="10">
        <v>0</v>
      </c>
      <c r="K134" s="17">
        <v>0</v>
      </c>
    </row>
    <row r="135" spans="1:11" ht="27" customHeight="1" x14ac:dyDescent="0.25">
      <c r="A135" s="16" t="s">
        <v>145</v>
      </c>
      <c r="B135" s="9" t="s">
        <v>138</v>
      </c>
      <c r="C135" s="8" t="s">
        <v>66</v>
      </c>
      <c r="D135" s="9">
        <v>0</v>
      </c>
      <c r="E135" s="9">
        <v>0</v>
      </c>
      <c r="F135" s="9">
        <v>0</v>
      </c>
      <c r="G135" s="9">
        <v>0</v>
      </c>
      <c r="H135" s="9">
        <v>1</v>
      </c>
      <c r="I135" s="9">
        <v>1.4999999999999999E-2</v>
      </c>
      <c r="J135" s="10">
        <v>0</v>
      </c>
      <c r="K135" s="17">
        <v>0</v>
      </c>
    </row>
    <row r="136" spans="1:11" ht="27" customHeight="1" x14ac:dyDescent="0.25">
      <c r="A136" s="16" t="s">
        <v>142</v>
      </c>
      <c r="B136" s="9" t="s">
        <v>138</v>
      </c>
      <c r="C136" s="8" t="s">
        <v>116</v>
      </c>
      <c r="D136" s="9">
        <v>1</v>
      </c>
      <c r="E136" s="9">
        <v>3.0000000000000001E-3</v>
      </c>
      <c r="F136" s="9">
        <v>0</v>
      </c>
      <c r="G136" s="9">
        <v>0</v>
      </c>
      <c r="H136" s="9">
        <v>0</v>
      </c>
      <c r="I136" s="9">
        <v>0</v>
      </c>
      <c r="J136" s="10">
        <v>0</v>
      </c>
      <c r="K136" s="17">
        <v>0</v>
      </c>
    </row>
    <row r="137" spans="1:11" ht="27" customHeight="1" x14ac:dyDescent="0.25">
      <c r="A137" s="16" t="s">
        <v>145</v>
      </c>
      <c r="B137" s="9" t="s">
        <v>138</v>
      </c>
      <c r="C137" s="8" t="s">
        <v>177</v>
      </c>
      <c r="D137" s="9">
        <v>0</v>
      </c>
      <c r="E137" s="9">
        <v>0</v>
      </c>
      <c r="F137" s="9">
        <v>1</v>
      </c>
      <c r="G137" s="9">
        <v>5.4000000000000003E-3</v>
      </c>
      <c r="H137" s="9">
        <v>0</v>
      </c>
      <c r="I137" s="9">
        <v>0</v>
      </c>
      <c r="J137" s="10">
        <v>0</v>
      </c>
      <c r="K137" s="17">
        <v>0</v>
      </c>
    </row>
    <row r="138" spans="1:11" ht="27" customHeight="1" x14ac:dyDescent="0.25">
      <c r="A138" s="16" t="s">
        <v>142</v>
      </c>
      <c r="B138" s="9" t="s">
        <v>138</v>
      </c>
      <c r="C138" s="8" t="s">
        <v>178</v>
      </c>
      <c r="D138" s="9">
        <v>1</v>
      </c>
      <c r="E138" s="9">
        <v>1E-3</v>
      </c>
      <c r="F138" s="9">
        <v>0</v>
      </c>
      <c r="G138" s="9">
        <v>0</v>
      </c>
      <c r="H138" s="9">
        <v>0</v>
      </c>
      <c r="I138" s="9">
        <v>0</v>
      </c>
      <c r="J138" s="10">
        <v>1</v>
      </c>
      <c r="K138" s="17">
        <v>1E-3</v>
      </c>
    </row>
    <row r="139" spans="1:11" ht="27" customHeight="1" x14ac:dyDescent="0.25">
      <c r="A139" s="16" t="s">
        <v>142</v>
      </c>
      <c r="B139" s="9" t="s">
        <v>138</v>
      </c>
      <c r="C139" s="8" t="s">
        <v>179</v>
      </c>
      <c r="D139" s="9">
        <v>0</v>
      </c>
      <c r="E139" s="9">
        <v>0</v>
      </c>
      <c r="F139" s="9">
        <v>0</v>
      </c>
      <c r="G139" s="9">
        <v>0</v>
      </c>
      <c r="H139" s="9">
        <v>1</v>
      </c>
      <c r="I139" s="9">
        <v>1.4999999999999999E-2</v>
      </c>
      <c r="J139" s="10">
        <v>0</v>
      </c>
      <c r="K139" s="17">
        <v>0</v>
      </c>
    </row>
    <row r="140" spans="1:11" ht="27" customHeight="1" x14ac:dyDescent="0.25">
      <c r="A140" s="16" t="s">
        <v>141</v>
      </c>
      <c r="B140" s="9" t="s">
        <v>138</v>
      </c>
      <c r="C140" s="8" t="s">
        <v>180</v>
      </c>
      <c r="D140" s="9">
        <v>1</v>
      </c>
      <c r="E140" s="9">
        <v>0.13</v>
      </c>
      <c r="F140" s="9">
        <v>0</v>
      </c>
      <c r="G140" s="9">
        <v>0</v>
      </c>
      <c r="H140" s="9">
        <v>1</v>
      </c>
      <c r="I140" s="9">
        <v>0.01</v>
      </c>
      <c r="J140" s="10">
        <v>0</v>
      </c>
      <c r="K140" s="17">
        <v>0</v>
      </c>
    </row>
    <row r="141" spans="1:11" ht="27" customHeight="1" x14ac:dyDescent="0.25">
      <c r="A141" s="16" t="s">
        <v>145</v>
      </c>
      <c r="B141" s="9" t="s">
        <v>138</v>
      </c>
      <c r="C141" s="8" t="s">
        <v>71</v>
      </c>
      <c r="D141" s="9">
        <v>0</v>
      </c>
      <c r="E141" s="9">
        <v>0</v>
      </c>
      <c r="F141" s="9">
        <v>0</v>
      </c>
      <c r="G141" s="9">
        <v>0</v>
      </c>
      <c r="H141" s="9">
        <v>1</v>
      </c>
      <c r="I141" s="9">
        <v>0.01</v>
      </c>
      <c r="J141" s="10">
        <v>0</v>
      </c>
      <c r="K141" s="17">
        <v>0</v>
      </c>
    </row>
    <row r="142" spans="1:11" ht="27" customHeight="1" x14ac:dyDescent="0.25">
      <c r="A142" s="16" t="s">
        <v>142</v>
      </c>
      <c r="B142" s="9" t="s">
        <v>138</v>
      </c>
      <c r="C142" s="8" t="s">
        <v>79</v>
      </c>
      <c r="D142" s="9">
        <v>1</v>
      </c>
      <c r="E142" s="9">
        <v>1.4999999999999999E-2</v>
      </c>
      <c r="F142" s="9">
        <v>0</v>
      </c>
      <c r="G142" s="9">
        <v>0</v>
      </c>
      <c r="H142" s="9">
        <v>0</v>
      </c>
      <c r="I142" s="9">
        <v>0</v>
      </c>
      <c r="J142" s="10">
        <v>0</v>
      </c>
      <c r="K142" s="17">
        <v>0</v>
      </c>
    </row>
    <row r="143" spans="1:11" ht="27" customHeight="1" x14ac:dyDescent="0.25">
      <c r="A143" s="16" t="s">
        <v>141</v>
      </c>
      <c r="B143" s="9" t="s">
        <v>138</v>
      </c>
      <c r="C143" s="8" t="s">
        <v>101</v>
      </c>
      <c r="D143" s="9">
        <v>0</v>
      </c>
      <c r="E143" s="9">
        <v>0</v>
      </c>
      <c r="F143" s="9">
        <v>2</v>
      </c>
      <c r="G143" s="9">
        <v>2.8000000000000001E-2</v>
      </c>
      <c r="H143" s="9">
        <v>0</v>
      </c>
      <c r="I143" s="9">
        <v>0</v>
      </c>
      <c r="J143" s="10">
        <v>0</v>
      </c>
      <c r="K143" s="17">
        <v>0</v>
      </c>
    </row>
    <row r="144" spans="1:11" ht="27" customHeight="1" x14ac:dyDescent="0.25">
      <c r="A144" s="16" t="s">
        <v>137</v>
      </c>
      <c r="B144" s="9" t="s">
        <v>138</v>
      </c>
      <c r="C144" s="8" t="s">
        <v>57</v>
      </c>
      <c r="D144" s="9">
        <v>0</v>
      </c>
      <c r="E144" s="9">
        <v>0</v>
      </c>
      <c r="F144" s="9">
        <v>0</v>
      </c>
      <c r="G144" s="9">
        <v>0</v>
      </c>
      <c r="H144" s="9">
        <v>1</v>
      </c>
      <c r="I144" s="9">
        <v>7.0000000000000001E-3</v>
      </c>
      <c r="J144" s="10">
        <v>0</v>
      </c>
      <c r="K144" s="17">
        <v>0</v>
      </c>
    </row>
    <row r="145" spans="1:11" ht="27" customHeight="1" x14ac:dyDescent="0.25">
      <c r="A145" s="16" t="s">
        <v>145</v>
      </c>
      <c r="B145" s="9" t="s">
        <v>138</v>
      </c>
      <c r="C145" s="8" t="s">
        <v>181</v>
      </c>
      <c r="D145" s="9">
        <v>0</v>
      </c>
      <c r="E145" s="9">
        <v>0</v>
      </c>
      <c r="F145" s="9">
        <v>0</v>
      </c>
      <c r="G145" s="9">
        <v>0</v>
      </c>
      <c r="H145" s="9">
        <v>1</v>
      </c>
      <c r="I145" s="9">
        <v>6.0000000000000001E-3</v>
      </c>
      <c r="J145" s="10">
        <v>0</v>
      </c>
      <c r="K145" s="17">
        <v>0</v>
      </c>
    </row>
    <row r="146" spans="1:11" ht="27" customHeight="1" x14ac:dyDescent="0.25">
      <c r="A146" s="16" t="s">
        <v>145</v>
      </c>
      <c r="B146" s="9" t="s">
        <v>138</v>
      </c>
      <c r="C146" s="8" t="s">
        <v>88</v>
      </c>
      <c r="D146" s="9">
        <v>0</v>
      </c>
      <c r="E146" s="9">
        <v>0</v>
      </c>
      <c r="F146" s="9">
        <v>1</v>
      </c>
      <c r="G146" s="9">
        <v>6.0000000000000001E-3</v>
      </c>
      <c r="H146" s="9">
        <v>0</v>
      </c>
      <c r="I146" s="9">
        <v>0</v>
      </c>
      <c r="J146" s="10">
        <v>0</v>
      </c>
      <c r="K146" s="17">
        <v>0</v>
      </c>
    </row>
    <row r="147" spans="1:11" ht="27" customHeight="1" x14ac:dyDescent="0.25">
      <c r="A147" s="16" t="s">
        <v>145</v>
      </c>
      <c r="B147" s="9" t="s">
        <v>138</v>
      </c>
      <c r="C147" s="8" t="s">
        <v>53</v>
      </c>
      <c r="D147" s="9">
        <v>0</v>
      </c>
      <c r="E147" s="9">
        <v>0</v>
      </c>
      <c r="F147" s="9">
        <v>0</v>
      </c>
      <c r="G147" s="9">
        <v>0</v>
      </c>
      <c r="H147" s="9">
        <v>2</v>
      </c>
      <c r="I147" s="9">
        <v>2.8999999999999998E-2</v>
      </c>
      <c r="J147" s="10">
        <v>0</v>
      </c>
      <c r="K147" s="17">
        <v>0</v>
      </c>
    </row>
    <row r="148" spans="1:11" ht="27" customHeight="1" x14ac:dyDescent="0.25">
      <c r="A148" s="16" t="s">
        <v>142</v>
      </c>
      <c r="B148" s="9" t="s">
        <v>138</v>
      </c>
      <c r="C148" s="8" t="s">
        <v>182</v>
      </c>
      <c r="D148" s="9">
        <v>0</v>
      </c>
      <c r="E148" s="9">
        <v>0</v>
      </c>
      <c r="F148" s="9">
        <v>0</v>
      </c>
      <c r="G148" s="9">
        <v>0</v>
      </c>
      <c r="H148" s="9">
        <v>1</v>
      </c>
      <c r="I148" s="9">
        <v>5.0000000000000001E-3</v>
      </c>
      <c r="J148" s="10">
        <v>0</v>
      </c>
      <c r="K148" s="17">
        <v>0</v>
      </c>
    </row>
    <row r="149" spans="1:11" ht="27" customHeight="1" x14ac:dyDescent="0.25">
      <c r="A149" s="16" t="s">
        <v>141</v>
      </c>
      <c r="B149" s="9" t="s">
        <v>138</v>
      </c>
      <c r="C149" s="8" t="s">
        <v>109</v>
      </c>
      <c r="D149" s="9">
        <v>1</v>
      </c>
      <c r="E149" s="9">
        <v>2.2000000000000002</v>
      </c>
      <c r="F149" s="9">
        <v>1</v>
      </c>
      <c r="G149" s="9">
        <v>1.4999999999999999E-2</v>
      </c>
      <c r="H149" s="9">
        <v>0</v>
      </c>
      <c r="I149" s="9">
        <v>0</v>
      </c>
      <c r="J149" s="10">
        <v>0</v>
      </c>
      <c r="K149" s="17">
        <v>0</v>
      </c>
    </row>
    <row r="150" spans="1:11" ht="27" customHeight="1" x14ac:dyDescent="0.25">
      <c r="A150" s="16" t="s">
        <v>145</v>
      </c>
      <c r="B150" s="9" t="s">
        <v>138</v>
      </c>
      <c r="C150" s="8" t="s">
        <v>183</v>
      </c>
      <c r="D150" s="9">
        <v>1</v>
      </c>
      <c r="E150" s="9">
        <v>6.3E-3</v>
      </c>
      <c r="F150" s="9">
        <v>1</v>
      </c>
      <c r="G150" s="9">
        <v>6.3E-3</v>
      </c>
      <c r="H150" s="9">
        <v>1</v>
      </c>
      <c r="I150" s="9">
        <v>1.1000000000000001E-3</v>
      </c>
      <c r="J150" s="10">
        <v>0</v>
      </c>
      <c r="K150" s="17">
        <v>0</v>
      </c>
    </row>
    <row r="151" spans="1:11" ht="27" customHeight="1" x14ac:dyDescent="0.25">
      <c r="A151" s="16" t="s">
        <v>137</v>
      </c>
      <c r="B151" s="9" t="s">
        <v>138</v>
      </c>
      <c r="C151" s="8" t="s">
        <v>184</v>
      </c>
      <c r="D151" s="9">
        <v>1</v>
      </c>
      <c r="E151" s="9">
        <v>1.2E-2</v>
      </c>
      <c r="F151" s="9">
        <v>1</v>
      </c>
      <c r="G151" s="9">
        <v>1.2E-2</v>
      </c>
      <c r="H151" s="9">
        <v>0</v>
      </c>
      <c r="I151" s="9">
        <v>0</v>
      </c>
      <c r="J151" s="10">
        <v>0</v>
      </c>
      <c r="K151" s="17">
        <v>0</v>
      </c>
    </row>
    <row r="152" spans="1:11" ht="27" customHeight="1" thickBot="1" x14ac:dyDescent="0.3">
      <c r="A152" s="18" t="s">
        <v>138</v>
      </c>
      <c r="B152" s="19" t="s">
        <v>138</v>
      </c>
      <c r="C152" s="19" t="s">
        <v>138</v>
      </c>
      <c r="D152" s="19" t="s">
        <v>185</v>
      </c>
      <c r="E152" s="19" t="s">
        <v>186</v>
      </c>
      <c r="F152" s="19" t="s">
        <v>187</v>
      </c>
      <c r="G152" s="19" t="s">
        <v>188</v>
      </c>
      <c r="H152" s="19" t="s">
        <v>189</v>
      </c>
      <c r="I152" s="19" t="s">
        <v>190</v>
      </c>
      <c r="J152" s="20"/>
      <c r="K152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Свод</vt:lpstr>
      <vt:lpstr>Реестр закл. договоров</vt:lpstr>
      <vt:lpstr>Лист1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2013-12-27T11:41:27Z</dcterms:modified>
</cp:coreProperties>
</file>