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0" windowWidth="17400" windowHeight="12015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закл.договоров'!$A$3:$H$266</definedName>
    <definedName name="_xlnm._FilterDatabase" localSheetId="0" hidden="1">Свод!$A$7:$K$136</definedName>
    <definedName name="_xlnm.Print_Area" localSheetId="0">Свод!$B$4:$K$136</definedName>
  </definedNames>
  <calcPr calcId="145621"/>
</workbook>
</file>

<file path=xl/calcChain.xml><?xml version="1.0" encoding="utf-8"?>
<calcChain xmlns="http://schemas.openxmlformats.org/spreadsheetml/2006/main">
  <c r="E103" i="2" l="1"/>
  <c r="I103" i="2" l="1"/>
  <c r="G103" i="2"/>
  <c r="E7" i="2" l="1"/>
  <c r="E80" i="2" l="1"/>
  <c r="F7" i="2" l="1"/>
  <c r="G7" i="2"/>
  <c r="H7" i="2"/>
  <c r="I7" i="2"/>
  <c r="J7" i="2"/>
  <c r="K7" i="2"/>
  <c r="D7" i="2"/>
  <c r="D80" i="2"/>
  <c r="F80" i="2"/>
  <c r="G80" i="2"/>
  <c r="H80" i="2"/>
  <c r="I80" i="2"/>
  <c r="J80" i="2"/>
  <c r="K80" i="2"/>
</calcChain>
</file>

<file path=xl/sharedStrings.xml><?xml version="1.0" encoding="utf-8"?>
<sst xmlns="http://schemas.openxmlformats.org/spreadsheetml/2006/main" count="1074" uniqueCount="447">
  <si>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</si>
  <si>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</si>
  <si>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</si>
  <si>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</si>
  <si>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</si>
  <si>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</si>
  <si>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</si>
  <si>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</si>
  <si>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</si>
  <si>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</si>
  <si>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</si>
  <si>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</si>
  <si>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Максимальная мощность, кВт (т.ч. Существующая в кВт)</t>
  </si>
  <si>
    <t>Сумма по договору в руб. без НДС</t>
  </si>
  <si>
    <t>Наименование ПС 35-110 кВ</t>
  </si>
  <si>
    <t>Приложение №1</t>
  </si>
  <si>
    <t>Итого ПС 35 кВ</t>
  </si>
  <si>
    <t>Итого ПС 110 кВ</t>
  </si>
  <si>
    <t>№№</t>
  </si>
  <si>
    <t>Приложение №2</t>
  </si>
  <si>
    <t>Смоленскэнерго</t>
  </si>
  <si>
    <t>ПС 110/10 кВ "Вязьма-2"</t>
  </si>
  <si>
    <t>ПС 35/10 кВ "Екимовичи"</t>
  </si>
  <si>
    <t>ПС 35/10 кВ "Жуковская"</t>
  </si>
  <si>
    <t>ПС 35/10 кВ "Карманово"</t>
  </si>
  <si>
    <t>ПС 35/10 кВ "Катынь-1"</t>
  </si>
  <si>
    <t>ПС 35/10 кВ "Лубня"</t>
  </si>
  <si>
    <t xml:space="preserve">ПС 35/10 кВ "Мелькомбинат" </t>
  </si>
  <si>
    <t>ПС 35/10 кВ "Одинцово"</t>
  </si>
  <si>
    <t>ПС 35/10 кВ "Ольша"</t>
  </si>
  <si>
    <t>ПС 35/10 кВ "Рябцево"</t>
  </si>
  <si>
    <t>ПС 35/10 кВ "Трудилово"</t>
  </si>
  <si>
    <t>ПС 35/10 кВ "Тычинино"</t>
  </si>
  <si>
    <t xml:space="preserve">ПС 35/6 кВ "Колодня" </t>
  </si>
  <si>
    <t xml:space="preserve">ПС 35/6 кВ "Красный Бор" </t>
  </si>
  <si>
    <t>ПС 35/6 кВ "Печерск"</t>
  </si>
  <si>
    <t>ПС 110/10 кВ "Ярцево-2"</t>
  </si>
  <si>
    <t xml:space="preserve">ПС 110/10/6 кВ "Чернушки" </t>
  </si>
  <si>
    <t>ПС 110/35/10 кВ "Вязьма-1"</t>
  </si>
  <si>
    <t>ПС 110/35/10 кВ "Гагарин"</t>
  </si>
  <si>
    <t>ПС 110/35/10 кВ "Горная"</t>
  </si>
  <si>
    <t>ПС 110/35/10 кВ "Демидов"</t>
  </si>
  <si>
    <t>ПС 110/35/10 кВ "Духовщина"</t>
  </si>
  <si>
    <t>ПС 110/35/10 кВ "Ершичи"</t>
  </si>
  <si>
    <t>ПС 110/35/10 кВ "Заводская"</t>
  </si>
  <si>
    <t>ПС 110/35/10 кВ "Кардымово"</t>
  </si>
  <si>
    <t>ПС 110/35/10 кВ "Козино"</t>
  </si>
  <si>
    <t>ПС 110/35/10 кВ "Починок"</t>
  </si>
  <si>
    <t>ПС 110/35/10 кВ "Рудня"</t>
  </si>
  <si>
    <t>ПС 110/35/10 кВ "Сычевка"</t>
  </si>
  <si>
    <t>ПС 110/35/10 кВ "Темкино"</t>
  </si>
  <si>
    <t>ПС 110/35/10 кВ "Хиславичи"</t>
  </si>
  <si>
    <t>ПС 110/35/6 кВ "Рославль"</t>
  </si>
  <si>
    <t xml:space="preserve">ПС 110/35/6 кВ "Северная" </t>
  </si>
  <si>
    <t xml:space="preserve">ПС 110/35/6 кВ "Центральная" </t>
  </si>
  <si>
    <t xml:space="preserve">ПС 110/35/6 кВ "Южная" </t>
  </si>
  <si>
    <t>ПС 110/6 кВ "Восточная"</t>
  </si>
  <si>
    <t xml:space="preserve">ПС 110/6 кВ "Диффузион" </t>
  </si>
  <si>
    <t>ПС 110/6 кВ "Западная"</t>
  </si>
  <si>
    <t>ПС 110/6 кВ "Сафоново"</t>
  </si>
  <si>
    <t xml:space="preserve">ПС 110/6 кВ "Смоленск-2" </t>
  </si>
  <si>
    <t>Смоленскэнеро</t>
  </si>
  <si>
    <t>ПС 110/35/10 кВ "Велиж"</t>
  </si>
  <si>
    <t>ПС 35/10 кВ "Савеево"</t>
  </si>
  <si>
    <t>ПС 35/10 кВ "Кириллы"</t>
  </si>
  <si>
    <t>ПС 35/10 кВ "Богданово"</t>
  </si>
  <si>
    <t>ПС 35/6 кВ "ЗССК"</t>
  </si>
  <si>
    <t>ПС 35/6 кВ "Гнездово"</t>
  </si>
  <si>
    <t>ПС 35/10 кВ "Кощино"</t>
  </si>
  <si>
    <t>ПС 35/10 кВ "Клушино"</t>
  </si>
  <si>
    <t>ПС 110/35/10 кВ "Знаменка</t>
  </si>
  <si>
    <t>ПС 110/10 кВ "Ярцево-1"</t>
  </si>
  <si>
    <t>ПС 35/10 кВ "Каменка"</t>
  </si>
  <si>
    <t>ПС 110/35/10 кВ "Светотехника"</t>
  </si>
  <si>
    <t>ПС 35/6 кВ "Водозабор"</t>
  </si>
  <si>
    <t>ПС 110/35/10 кВ "Мерлино"</t>
  </si>
  <si>
    <t>ПС 35/10 кВ "Акатово"</t>
  </si>
  <si>
    <t>ПС 35/10 кВ "Кикино"</t>
  </si>
  <si>
    <t>ПС 110/35/10 кВ "Монастырщина"</t>
  </si>
  <si>
    <t>ПС 35/10 кВ "Тесово"</t>
  </si>
  <si>
    <t>ПС 110/35/10 кВ "Новодугино"</t>
  </si>
  <si>
    <t>ПС 110/35/10 кВ "Михайловская"</t>
  </si>
  <si>
    <t>Точка присоединения объекта (ПС)</t>
  </si>
  <si>
    <t>ПС 110/6 кВ "Пластмасс"</t>
  </si>
  <si>
    <t>ПС 110/6 кВ "Электромашины"</t>
  </si>
  <si>
    <t>ПС 110/35/6 кВ "Голынки"</t>
  </si>
  <si>
    <t>ПС 35/10 кВ "Третьяково"</t>
  </si>
  <si>
    <t>ПС 35/10 кВ "Исаково"</t>
  </si>
  <si>
    <t>ПС 35/10 кВ "Шиманово"</t>
  </si>
  <si>
    <t>ПС 110/35/10 кВ "Десногорск"</t>
  </si>
  <si>
    <t>ПС 35/6 кВ "Ясенная"</t>
  </si>
  <si>
    <t>ПС 35/10 кВ "Никольское"</t>
  </si>
  <si>
    <t>ПС 110/35/10 кВ "Днепровское"</t>
  </si>
  <si>
    <t>ПС 35/10 кВ "Сапшо"</t>
  </si>
  <si>
    <t>ПС 110/10 кВ "Диво"</t>
  </si>
  <si>
    <t>ПС 35/10 кВ "Дорогобуж-2"</t>
  </si>
  <si>
    <t>ПС 110/10 кВ "Сапрыкино"</t>
  </si>
  <si>
    <t>ПС 35/10 кВ "Хорошово"</t>
  </si>
  <si>
    <t>ПС 110/35/10 кВ "Стодолище"</t>
  </si>
  <si>
    <t>ПС 110/10 кВ "Трубная"</t>
  </si>
  <si>
    <t>ПС 110/35/10 кВ "Каспля"</t>
  </si>
  <si>
    <t>ПС 35/6 кВ "Егорьево"</t>
  </si>
  <si>
    <t>ПС 35/10 кВ "Городище"</t>
  </si>
  <si>
    <t>ПС 110/35/10 кВ "Катынь-2"</t>
  </si>
  <si>
    <t>ПС 35/10 кВ "Синьково"</t>
  </si>
  <si>
    <t>ПС 35/10 кВ "Холм-Жирки"</t>
  </si>
  <si>
    <t>ПС 35/10 кВ "Хмелита"</t>
  </si>
  <si>
    <t>ПС 35/10 кВ "ЯО 100/6"</t>
  </si>
  <si>
    <t>ПС 110/10 кВ "Вязьма-Тяговая"</t>
  </si>
  <si>
    <t>ПС 35/10 кВ "Аврора"</t>
  </si>
  <si>
    <t>ПС 35/10 кВ "Мерлино"</t>
  </si>
  <si>
    <t>ПС 35/10 кВ "Богдановщина"</t>
  </si>
  <si>
    <t>ПС 35/10 кВ "Вязьма-Брянская"</t>
  </si>
  <si>
    <t>ПС 35/10 кВ "Озерный"</t>
  </si>
  <si>
    <t>ПС 35/6 кВ "ВРЗ"</t>
  </si>
  <si>
    <t>ПС 35/10 кВ "Лоино"</t>
  </si>
  <si>
    <t>ПС 35/10 кВ "Родоманово"</t>
  </si>
  <si>
    <t>ПС 35/10 кВ "Успенское"</t>
  </si>
  <si>
    <t>ПС 35/6 кВ "Колодня"</t>
  </si>
  <si>
    <t>ПС 110/35/6 кВ "Южная"</t>
  </si>
  <si>
    <t>ПС 110/35/10кВ "Гагарин"</t>
  </si>
  <si>
    <t>ПС 110/35/10кВ "Вязьма-1"</t>
  </si>
  <si>
    <t>ПС 35/6 кВ "Красный Бор"</t>
  </si>
  <si>
    <t>ПС 110/35/6 кВ "Северная"</t>
  </si>
  <si>
    <t>ПС 110/35/10 кВ "Мишино"</t>
  </si>
  <si>
    <t>ъ</t>
  </si>
  <si>
    <t xml:space="preserve">ПС 35/10 кВ "Бекрино" </t>
  </si>
  <si>
    <t>ПС 35/10 кВ "Березка"</t>
  </si>
  <si>
    <t>ПС 35/10 кВ "Зимец"</t>
  </si>
  <si>
    <t>ПС 35/10 кВ "Казимирово"</t>
  </si>
  <si>
    <t>ПС 35/10 кВ "Миганово"</t>
  </si>
  <si>
    <t>ПС 35/10 кВ "Шаломино"</t>
  </si>
  <si>
    <t>ПС 35/10 кВ "Лосьмино"</t>
  </si>
  <si>
    <t>ПС 110/35/10 кВ "Дорогобуж-1"</t>
  </si>
  <si>
    <t>ПС 110/35/10 кВ "Пречистое"</t>
  </si>
  <si>
    <t>Пообъектная информация по заключенным договорам ТП за март месяц 2013 г.</t>
  </si>
  <si>
    <t>40690238</t>
  </si>
  <si>
    <t>40694180</t>
  </si>
  <si>
    <t>40699411</t>
  </si>
  <si>
    <t>40670281</t>
  </si>
  <si>
    <t>40678233</t>
  </si>
  <si>
    <t>40685256</t>
  </si>
  <si>
    <t>40685245</t>
  </si>
  <si>
    <t>40690585</t>
  </si>
  <si>
    <t>40693086</t>
  </si>
  <si>
    <t>40699623</t>
  </si>
  <si>
    <t>40702543</t>
  </si>
  <si>
    <t>40702013</t>
  </si>
  <si>
    <t>40700481</t>
  </si>
  <si>
    <t>40700492</t>
  </si>
  <si>
    <t>40700670</t>
  </si>
  <si>
    <t>40700509</t>
  </si>
  <si>
    <t>40700714</t>
  </si>
  <si>
    <t>40700729</t>
  </si>
  <si>
    <t>40700749</t>
  </si>
  <si>
    <t>40700760</t>
  </si>
  <si>
    <t>40700773</t>
  </si>
  <si>
    <t>40700787</t>
  </si>
  <si>
    <t>40700796</t>
  </si>
  <si>
    <t>40700568</t>
  </si>
  <si>
    <t>40700579</t>
  </si>
  <si>
    <t>40700591</t>
  </si>
  <si>
    <t>40701680</t>
  </si>
  <si>
    <t>40700623</t>
  </si>
  <si>
    <t>40698637</t>
  </si>
  <si>
    <t>40700394</t>
  </si>
  <si>
    <t>40700078</t>
  </si>
  <si>
    <t>40701717</t>
  </si>
  <si>
    <t>40702544</t>
  </si>
  <si>
    <t>40702007</t>
  </si>
  <si>
    <t>40702024</t>
  </si>
  <si>
    <t>40702026</t>
  </si>
  <si>
    <t>40702033</t>
  </si>
  <si>
    <t>40702311</t>
  </si>
  <si>
    <t>40702031</t>
  </si>
  <si>
    <t>40702718</t>
  </si>
  <si>
    <t>40702731</t>
  </si>
  <si>
    <t>40702511</t>
  </si>
  <si>
    <t>40703460</t>
  </si>
  <si>
    <t>40701729</t>
  </si>
  <si>
    <t>40703288</t>
  </si>
  <si>
    <t>40703013</t>
  </si>
  <si>
    <t>40702589</t>
  </si>
  <si>
    <t>40703950</t>
  </si>
  <si>
    <t>40703297</t>
  </si>
  <si>
    <t>40703515</t>
  </si>
  <si>
    <t>40703521</t>
  </si>
  <si>
    <t>40705746</t>
  </si>
  <si>
    <t>40706140</t>
  </si>
  <si>
    <t>40706180</t>
  </si>
  <si>
    <t>40704789</t>
  </si>
  <si>
    <t>40706237</t>
  </si>
  <si>
    <t>40702991</t>
  </si>
  <si>
    <t>40704872</t>
  </si>
  <si>
    <t>40704808</t>
  </si>
  <si>
    <t>40706324</t>
  </si>
  <si>
    <t>40705116</t>
  </si>
  <si>
    <t>40704552</t>
  </si>
  <si>
    <t>40704563</t>
  </si>
  <si>
    <t>40706612</t>
  </si>
  <si>
    <t>40706313</t>
  </si>
  <si>
    <t>40706629</t>
  </si>
  <si>
    <t>40703844</t>
  </si>
  <si>
    <t>40706750</t>
  </si>
  <si>
    <t>40706769</t>
  </si>
  <si>
    <t>40706781</t>
  </si>
  <si>
    <t>40706798</t>
  </si>
  <si>
    <t>40705076</t>
  </si>
  <si>
    <t>40707385</t>
  </si>
  <si>
    <t>40706793</t>
  </si>
  <si>
    <t>40706409</t>
  </si>
  <si>
    <t>40707059</t>
  </si>
  <si>
    <t>40707788</t>
  </si>
  <si>
    <t>40704596</t>
  </si>
  <si>
    <t>40707539</t>
  </si>
  <si>
    <t>40707997</t>
  </si>
  <si>
    <t>40708233</t>
  </si>
  <si>
    <t>40706856</t>
  </si>
  <si>
    <t>40707549</t>
  </si>
  <si>
    <t>40707641</t>
  </si>
  <si>
    <t>40707802</t>
  </si>
  <si>
    <t>40704892</t>
  </si>
  <si>
    <t>40707786</t>
  </si>
  <si>
    <t>40707529</t>
  </si>
  <si>
    <t>40707981</t>
  </si>
  <si>
    <t>40708732</t>
  </si>
  <si>
    <t>40708007</t>
  </si>
  <si>
    <t>40707991</t>
  </si>
  <si>
    <t>40709015</t>
  </si>
  <si>
    <t>40709389</t>
  </si>
  <si>
    <t>40709989</t>
  </si>
  <si>
    <t>40710000</t>
  </si>
  <si>
    <t>40709400</t>
  </si>
  <si>
    <t>40709699</t>
  </si>
  <si>
    <t>40708455</t>
  </si>
  <si>
    <t>40710746</t>
  </si>
  <si>
    <t>40711207</t>
  </si>
  <si>
    <t>40711198</t>
  </si>
  <si>
    <t>40711884</t>
  </si>
  <si>
    <t>40710783</t>
  </si>
  <si>
    <t>40711898</t>
  </si>
  <si>
    <t>40710790</t>
  </si>
  <si>
    <t>40712354</t>
  </si>
  <si>
    <t>40710807</t>
  </si>
  <si>
    <t>40699518</t>
  </si>
  <si>
    <t>40699633</t>
  </si>
  <si>
    <t>40698831</t>
  </si>
  <si>
    <t>40704330</t>
  </si>
  <si>
    <t>40702742</t>
  </si>
  <si>
    <t>40704041</t>
  </si>
  <si>
    <t>40704356</t>
  </si>
  <si>
    <t>40704276</t>
  </si>
  <si>
    <t>40702045</t>
  </si>
  <si>
    <t>40704075</t>
  </si>
  <si>
    <t>40706211</t>
  </si>
  <si>
    <t>40705606</t>
  </si>
  <si>
    <t>40706606</t>
  </si>
  <si>
    <t>40707958</t>
  </si>
  <si>
    <t>40709357</t>
  </si>
  <si>
    <t>40708231</t>
  </si>
  <si>
    <t>40708333</t>
  </si>
  <si>
    <t>40708988</t>
  </si>
  <si>
    <t>40710929</t>
  </si>
  <si>
    <t>40711039</t>
  </si>
  <si>
    <t>40713249</t>
  </si>
  <si>
    <t>40712969</t>
  </si>
  <si>
    <t>40615243</t>
  </si>
  <si>
    <t>40695528</t>
  </si>
  <si>
    <t>40697013</t>
  </si>
  <si>
    <t>40697019</t>
  </si>
  <si>
    <t>40698306</t>
  </si>
  <si>
    <t>40700119</t>
  </si>
  <si>
    <t>40700905</t>
  </si>
  <si>
    <t>40701944</t>
  </si>
  <si>
    <t>40700268</t>
  </si>
  <si>
    <t>40701992</t>
  </si>
  <si>
    <t>40698299</t>
  </si>
  <si>
    <t>40703945</t>
  </si>
  <si>
    <t>40707583</t>
  </si>
  <si>
    <t>40705631</t>
  </si>
  <si>
    <t>40704886</t>
  </si>
  <si>
    <t>40705585</t>
  </si>
  <si>
    <t>40706846</t>
  </si>
  <si>
    <t>40706760</t>
  </si>
  <si>
    <t>40706763</t>
  </si>
  <si>
    <t>40706888</t>
  </si>
  <si>
    <t>40709179</t>
  </si>
  <si>
    <t>40706895</t>
  </si>
  <si>
    <t>40710836</t>
  </si>
  <si>
    <t>40692365</t>
  </si>
  <si>
    <t>40656535</t>
  </si>
  <si>
    <t>40662323</t>
  </si>
  <si>
    <t>40692842</t>
  </si>
  <si>
    <t>40692875</t>
  </si>
  <si>
    <t>40693509</t>
  </si>
  <si>
    <t>40696519</t>
  </si>
  <si>
    <t>40696960</t>
  </si>
  <si>
    <t>40696949</t>
  </si>
  <si>
    <t>40696532</t>
  </si>
  <si>
    <t>40696914</t>
  </si>
  <si>
    <t>40696884</t>
  </si>
  <si>
    <t>40696802</t>
  </si>
  <si>
    <t>40696932</t>
  </si>
  <si>
    <t>40696598</t>
  </si>
  <si>
    <t>40696563</t>
  </si>
  <si>
    <t>40695792</t>
  </si>
  <si>
    <t>40696930</t>
  </si>
  <si>
    <t>40702978</t>
  </si>
  <si>
    <t>40700763</t>
  </si>
  <si>
    <t>40698417</t>
  </si>
  <si>
    <t>40701136</t>
  </si>
  <si>
    <t>40701427</t>
  </si>
  <si>
    <t>40701629</t>
  </si>
  <si>
    <t>40701802</t>
  </si>
  <si>
    <t>40704562</t>
  </si>
  <si>
    <t>40704871</t>
  </si>
  <si>
    <t>40704587</t>
  </si>
  <si>
    <t>40704697</t>
  </si>
  <si>
    <t>40704504</t>
  </si>
  <si>
    <t>40704460</t>
  </si>
  <si>
    <t>40700648</t>
  </si>
  <si>
    <t>40703450</t>
  </si>
  <si>
    <t>40702887</t>
  </si>
  <si>
    <t>40702664</t>
  </si>
  <si>
    <t>40703069</t>
  </si>
  <si>
    <t>40705268</t>
  </si>
  <si>
    <t>40705352</t>
  </si>
  <si>
    <t>40705787</t>
  </si>
  <si>
    <t>40705842</t>
  </si>
  <si>
    <t>40706662</t>
  </si>
  <si>
    <t>40706736</t>
  </si>
  <si>
    <t>40706775</t>
  </si>
  <si>
    <t>40706837</t>
  </si>
  <si>
    <t>40706863</t>
  </si>
  <si>
    <t>40706882</t>
  </si>
  <si>
    <t>40704344</t>
  </si>
  <si>
    <t>40707854</t>
  </si>
  <si>
    <t>40705591</t>
  </si>
  <si>
    <t>40708457</t>
  </si>
  <si>
    <t>40707479</t>
  </si>
  <si>
    <t>40707527</t>
  </si>
  <si>
    <t>40707565</t>
  </si>
  <si>
    <t>40707599</t>
  </si>
  <si>
    <t>40707823</t>
  </si>
  <si>
    <t>40708205</t>
  </si>
  <si>
    <t>40709424</t>
  </si>
  <si>
    <t>40676395</t>
  </si>
  <si>
    <t>40676921</t>
  </si>
  <si>
    <t>40679643</t>
  </si>
  <si>
    <t>40684092</t>
  </si>
  <si>
    <t>40684390</t>
  </si>
  <si>
    <t>40687808</t>
  </si>
  <si>
    <t>40691654</t>
  </si>
  <si>
    <t>40691696</t>
  </si>
  <si>
    <t>40692230</t>
  </si>
  <si>
    <t>40696125</t>
  </si>
  <si>
    <t>40696894</t>
  </si>
  <si>
    <t>40694460</t>
  </si>
  <si>
    <t>40698326</t>
  </si>
  <si>
    <t>40699639</t>
  </si>
  <si>
    <t>40698167</t>
  </si>
  <si>
    <t>40702084</t>
  </si>
  <si>
    <t>40704713</t>
  </si>
  <si>
    <t>40705685</t>
  </si>
  <si>
    <t>40703617</t>
  </si>
  <si>
    <t>40705576</t>
  </si>
  <si>
    <t>40705627</t>
  </si>
  <si>
    <t>40704657</t>
  </si>
  <si>
    <t>40705786</t>
  </si>
  <si>
    <t>40706001</t>
  </si>
  <si>
    <t>40704261</t>
  </si>
  <si>
    <t>40706948</t>
  </si>
  <si>
    <t>40707018</t>
  </si>
  <si>
    <t>40707042</t>
  </si>
  <si>
    <t>40707653</t>
  </si>
  <si>
    <t>40708411</t>
  </si>
  <si>
    <t>40708491</t>
  </si>
  <si>
    <t>40701499</t>
  </si>
  <si>
    <t>40703560</t>
  </si>
  <si>
    <t>40704003</t>
  </si>
  <si>
    <t>40708360</t>
  </si>
  <si>
    <t>40703599</t>
  </si>
  <si>
    <t>40707810</t>
  </si>
  <si>
    <t>40708615</t>
  </si>
  <si>
    <t>40708659</t>
  </si>
  <si>
    <t>40708500</t>
  </si>
  <si>
    <t>40708579</t>
  </si>
  <si>
    <t>40709508</t>
  </si>
  <si>
    <t>40708634</t>
  </si>
  <si>
    <t>40708513</t>
  </si>
  <si>
    <t>40709865</t>
  </si>
  <si>
    <t>40709910</t>
  </si>
  <si>
    <t>40709555</t>
  </si>
  <si>
    <t>40709593</t>
  </si>
  <si>
    <t>40709962</t>
  </si>
  <si>
    <t>40711683</t>
  </si>
  <si>
    <t>40711965</t>
  </si>
  <si>
    <t>40712376</t>
  </si>
  <si>
    <t>ПС 35/6 кВ "Синьково"</t>
  </si>
  <si>
    <t>110/35/10 кВ ПС "Демидов"</t>
  </si>
  <si>
    <t>ПС 110/35/6 кВ "Горная"</t>
  </si>
  <si>
    <t>ПС 35/6кВ "ЯО 100/6"</t>
  </si>
  <si>
    <t>ПС 110/35/10кВ "Монастырщина"</t>
  </si>
  <si>
    <t>ПС 35/10 кВ "Бекрино"</t>
  </si>
  <si>
    <t>ПС 110/10кВ "Трубная"</t>
  </si>
  <si>
    <t>ПС 110/35/10 кВ "Днепровск"</t>
  </si>
  <si>
    <t>ПС 110/35/10 кВ "Знаменка"</t>
  </si>
  <si>
    <t>ПС 110/35/10 кВ"Гагарин"</t>
  </si>
  <si>
    <t>ПС 35/10кВ "Успенское"</t>
  </si>
  <si>
    <t>ПС 35/10кВ "Вязьма-Брянская"</t>
  </si>
  <si>
    <t>ПС 35/10кВ "Лосьмино"</t>
  </si>
  <si>
    <t xml:space="preserve"> ПС 110/35/6 кВ "Южная"</t>
  </si>
  <si>
    <t>ПС 110/10/6 кВ "Чернушки"</t>
  </si>
  <si>
    <t>ПС 110/35/10кВ "Заводская"</t>
  </si>
  <si>
    <t>ПС 110/10/6 кВ "Центральная"</t>
  </si>
  <si>
    <t>ПС 35/6 кВ "Водозабор(Б.Г.)"</t>
  </si>
  <si>
    <t>ПС 110/6/6 кВ "Диффузион"</t>
  </si>
  <si>
    <t>ПС 110/35/6 кВ  "Южная"</t>
  </si>
  <si>
    <t>ПС 35/6 кВ  "Красный Бор"</t>
  </si>
  <si>
    <t>ПС 110/6 кВ "Смоленск-2"</t>
  </si>
  <si>
    <t>ПС 110/6 кВ  "Западная"</t>
  </si>
  <si>
    <t xml:space="preserve">ПС 110/35/10 кВ "Светотехника" </t>
  </si>
  <si>
    <t>ПС 35/10 кВ "Сверчково"</t>
  </si>
  <si>
    <t>ПС 35/10 кВ "Студенец"</t>
  </si>
  <si>
    <t>ПС 35/10 кВ "Сож"</t>
  </si>
  <si>
    <t>ПС 35/10 кВ "Аполье"</t>
  </si>
  <si>
    <t>ПС 35/10 кВ "Ст.Село"</t>
  </si>
  <si>
    <t>ПС 35/10 кВ "Шуйское"</t>
  </si>
  <si>
    <t xml:space="preserve">ПС 35/10 кВ "Караваево" </t>
  </si>
  <si>
    <t xml:space="preserve">ПС 35/10 кВ "Алферово" </t>
  </si>
  <si>
    <t xml:space="preserve">ПС 35/10 кВ "Герчики" </t>
  </si>
  <si>
    <t xml:space="preserve">ПС 35/10 кВ "Добромино" </t>
  </si>
  <si>
    <t xml:space="preserve">ПС 35/10 кВ "Комаровка" </t>
  </si>
  <si>
    <t xml:space="preserve">ПС 35/10 кВ "Пушкино" </t>
  </si>
  <si>
    <t xml:space="preserve">ПС 35/10 кВ "Ризское" </t>
  </si>
  <si>
    <t>ПС 110/10 кВ "Логово"</t>
  </si>
  <si>
    <t>ПС 110/35/10 кВ "Ельня"</t>
  </si>
  <si>
    <t>ПС 110/35/10 кВ "Россия"</t>
  </si>
  <si>
    <t>ПС 110/35/10 кВ "Пригорье"</t>
  </si>
  <si>
    <t>Сведения о деятельности филиала ОАО " МРСК Центра" - "Смоленскэнерго" по технологическому присоединению за март месяц 2013 г.</t>
  </si>
  <si>
    <t>ПС 35/10 кВ "Дивинская"</t>
  </si>
  <si>
    <t>ПС 110/10 кВ "Угра"</t>
  </si>
  <si>
    <t>ПС 110/35/10 кВ "Пронино"</t>
  </si>
  <si>
    <t>ПС 110/35/10 кВ "Глинка"</t>
  </si>
  <si>
    <t>ПС 35/10 кВ "Беляево"</t>
  </si>
  <si>
    <t>РП-10 "Вешки"</t>
  </si>
  <si>
    <t>РП-10 "Серго-Ивановское"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</si>
</sst>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00"/>
    <numFmt numFmtId="166" formatCode="0.000"/>
    <numFmt numFmtId="167" formatCode="0.00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31">
    <xf numFmtId="0" fontId="0" fillId="0" borderId="0" xfId="0"/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2" fontId="7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 wrapText="1"/>
    </xf>
    <xf numFmtId="0" fontId="0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13" fillId="0" borderId="1" xfId="0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164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164" fontId="10" fillId="3" borderId="1" xfId="0" applyNumberFormat="1" applyFont="1" applyFill="1" applyBorder="1" applyAlignment="1">
      <alignment horizontal="center" vertical="center"/>
    </xf>
    <xf numFmtId="167" fontId="5" fillId="0" borderId="0" xfId="0" applyNumberFormat="1" applyFont="1" applyAlignment="1">
      <alignment horizontal="center"/>
    </xf>
    <xf numFmtId="167" fontId="12" fillId="4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Alignment="1">
      <alignment horizontal="center"/>
    </xf>
    <xf numFmtId="167" fontId="0" fillId="0" borderId="0" xfId="0" applyNumberFormat="1" applyFont="1" applyAlignment="1">
      <alignment horizontal="center"/>
    </xf>
    <xf numFmtId="164" fontId="7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/>
    </xf>
    <xf numFmtId="167" fontId="10" fillId="5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6" fillId="0" borderId="1" xfId="0" applyNumberFormat="1" applyFont="1" applyFill="1" applyBorder="1" applyAlignment="1">
      <alignment horizontal="center" wrapText="1"/>
    </xf>
    <xf numFmtId="167" fontId="10" fillId="3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12" fillId="4" borderId="2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/>
    </xf>
    <xf numFmtId="164" fontId="0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7" fontId="8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center" wrapText="1"/>
    </xf>
    <xf numFmtId="14" fontId="15" fillId="0" borderId="1" xfId="0" applyNumberFormat="1" applyFont="1" applyFill="1" applyBorder="1" applyAlignment="1">
      <alignment horizontal="center" wrapText="1"/>
    </xf>
    <xf numFmtId="0" fontId="14" fillId="0" borderId="1" xfId="0" applyFont="1" applyFill="1" applyBorder="1" applyAlignment="1">
      <alignment horizontal="center" wrapText="1"/>
    </xf>
    <xf numFmtId="166" fontId="15" fillId="0" borderId="1" xfId="0" applyNumberFormat="1" applyFont="1" applyFill="1" applyBorder="1" applyAlignment="1">
      <alignment horizontal="center" wrapText="1"/>
    </xf>
    <xf numFmtId="4" fontId="15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left" wrapText="1"/>
    </xf>
    <xf numFmtId="4" fontId="14" fillId="0" borderId="1" xfId="0" applyNumberFormat="1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vertical="center"/>
    </xf>
    <xf numFmtId="166" fontId="13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 shrinkToFi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65" fontId="10" fillId="5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0" xfId="0" applyFont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center"/>
    </xf>
    <xf numFmtId="0" fontId="12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1" fontId="12" fillId="4" borderId="3" xfId="0" applyNumberFormat="1" applyFont="1" applyFill="1" applyBorder="1" applyAlignment="1">
      <alignment horizontal="center" vertical="center" wrapText="1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3" xfId="4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353"/>
      <color rgb="FFCCFF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9"/>
  <sheetViews>
    <sheetView workbookViewId="0">
      <selection activeCell="A137" sqref="A137:XFD137"/>
    </sheetView>
  </sheetViews>
  <sheetFormatPr defaultRowHeight="15" x14ac:dyDescent="0.25"/>
  <cols>
    <col min="1" max="1" width="26.5703125" style="2" customWidth="1"/>
    <col min="2" max="2" width="6.5703125" style="2" customWidth="1"/>
    <col min="3" max="3" width="35.28515625" style="2" customWidth="1"/>
    <col min="4" max="4" width="10.28515625" style="2" customWidth="1"/>
    <col min="5" max="5" width="12.42578125" style="75" customWidth="1"/>
    <col min="6" max="6" width="10.7109375" style="2" bestFit="1" customWidth="1"/>
    <col min="7" max="7" width="19" style="63" customWidth="1"/>
    <col min="8" max="8" width="10.7109375" style="2" bestFit="1" customWidth="1"/>
    <col min="9" max="9" width="12" style="75" customWidth="1"/>
    <col min="10" max="10" width="10.7109375" style="2" bestFit="1" customWidth="1"/>
    <col min="11" max="11" width="10.7109375" style="63" customWidth="1"/>
    <col min="12" max="16384" width="9.140625" style="2"/>
  </cols>
  <sheetData>
    <row r="1" spans="1:11" x14ac:dyDescent="0.25">
      <c r="H1" s="127" t="s">
        <v>15</v>
      </c>
      <c r="I1" s="127"/>
      <c r="J1" s="127"/>
      <c r="K1" s="127"/>
    </row>
    <row r="2" spans="1:11" x14ac:dyDescent="0.25">
      <c r="A2" s="1" t="s">
        <v>439</v>
      </c>
      <c r="B2" s="3"/>
      <c r="D2" s="3"/>
      <c r="E2" s="76"/>
      <c r="F2" s="3"/>
      <c r="G2" s="60"/>
      <c r="H2" s="3"/>
      <c r="I2" s="76"/>
      <c r="J2" s="3"/>
      <c r="K2" s="60"/>
    </row>
    <row r="3" spans="1:11" ht="15.75" thickBot="1" x14ac:dyDescent="0.3">
      <c r="A3" s="35" t="s">
        <v>125</v>
      </c>
      <c r="C3" s="3"/>
      <c r="D3" s="3"/>
      <c r="E3" s="76"/>
      <c r="F3" s="3"/>
      <c r="G3" s="60"/>
      <c r="H3" s="3"/>
      <c r="I3" s="76"/>
      <c r="J3" s="3"/>
      <c r="K3" s="60"/>
    </row>
    <row r="4" spans="1:11" ht="15.75" customHeight="1" thickBot="1" x14ac:dyDescent="0.3">
      <c r="A4" s="128" t="s">
        <v>2</v>
      </c>
      <c r="B4" s="19"/>
      <c r="C4" s="128" t="s">
        <v>14</v>
      </c>
      <c r="D4" s="126" t="s">
        <v>3</v>
      </c>
      <c r="E4" s="126"/>
      <c r="F4" s="126" t="s">
        <v>4</v>
      </c>
      <c r="G4" s="126"/>
      <c r="H4" s="126" t="s">
        <v>5</v>
      </c>
      <c r="I4" s="130"/>
      <c r="J4" s="126" t="s">
        <v>6</v>
      </c>
      <c r="K4" s="126"/>
    </row>
    <row r="5" spans="1:11" ht="46.5" customHeight="1" thickBot="1" x14ac:dyDescent="0.3">
      <c r="A5" s="129"/>
      <c r="B5" s="20" t="s">
        <v>18</v>
      </c>
      <c r="C5" s="129"/>
      <c r="D5" s="126"/>
      <c r="E5" s="126"/>
      <c r="F5" s="126"/>
      <c r="G5" s="126"/>
      <c r="H5" s="126"/>
      <c r="I5" s="130"/>
      <c r="J5" s="126"/>
      <c r="K5" s="126"/>
    </row>
    <row r="6" spans="1:11" x14ac:dyDescent="0.25">
      <c r="A6" s="129"/>
      <c r="B6" s="20"/>
      <c r="C6" s="129"/>
      <c r="D6" s="19" t="s">
        <v>7</v>
      </c>
      <c r="E6" s="77" t="s">
        <v>8</v>
      </c>
      <c r="F6" s="19" t="s">
        <v>7</v>
      </c>
      <c r="G6" s="61" t="s">
        <v>8</v>
      </c>
      <c r="H6" s="19" t="s">
        <v>7</v>
      </c>
      <c r="I6" s="77" t="s">
        <v>8</v>
      </c>
      <c r="J6" s="19" t="s">
        <v>7</v>
      </c>
      <c r="K6" s="61" t="s">
        <v>8</v>
      </c>
    </row>
    <row r="7" spans="1:11" x14ac:dyDescent="0.25">
      <c r="A7" s="16"/>
      <c r="B7" s="16"/>
      <c r="C7" s="17" t="s">
        <v>16</v>
      </c>
      <c r="D7" s="18">
        <f t="shared" ref="D7:K7" si="0">SUM(D8:D79)</f>
        <v>105</v>
      </c>
      <c r="E7" s="59">
        <f t="shared" si="0"/>
        <v>5.1342400000000001</v>
      </c>
      <c r="F7" s="18">
        <f t="shared" si="0"/>
        <v>132</v>
      </c>
      <c r="G7" s="72">
        <f t="shared" si="0"/>
        <v>1.8261999999999994</v>
      </c>
      <c r="H7" s="18">
        <f t="shared" si="0"/>
        <v>96</v>
      </c>
      <c r="I7" s="59">
        <f t="shared" si="0"/>
        <v>2.7920999999999996</v>
      </c>
      <c r="J7" s="18">
        <f t="shared" si="0"/>
        <v>20</v>
      </c>
      <c r="K7" s="72">
        <f t="shared" si="0"/>
        <v>1.3129999999999999</v>
      </c>
    </row>
    <row r="8" spans="1:11" s="4" customFormat="1" x14ac:dyDescent="0.25">
      <c r="A8" s="7" t="s">
        <v>20</v>
      </c>
      <c r="B8" s="7">
        <v>1</v>
      </c>
      <c r="C8" s="123" t="s">
        <v>22</v>
      </c>
      <c r="D8" s="8">
        <v>2</v>
      </c>
      <c r="E8" s="26">
        <v>1.7999999999999999E-2</v>
      </c>
      <c r="F8" s="8">
        <v>4</v>
      </c>
      <c r="G8" s="73">
        <v>5.0700000000000002E-2</v>
      </c>
      <c r="H8" s="8">
        <v>1</v>
      </c>
      <c r="I8" s="65">
        <v>3.0000000000000001E-3</v>
      </c>
      <c r="J8" s="8">
        <v>0</v>
      </c>
      <c r="K8" s="81">
        <v>0</v>
      </c>
    </row>
    <row r="9" spans="1:11" x14ac:dyDescent="0.25">
      <c r="A9" s="7" t="s">
        <v>20</v>
      </c>
      <c r="B9" s="7">
        <v>2</v>
      </c>
      <c r="C9" s="124" t="s">
        <v>23</v>
      </c>
      <c r="D9" s="7">
        <v>2</v>
      </c>
      <c r="E9" s="25">
        <v>0.02</v>
      </c>
      <c r="F9" s="7">
        <v>16</v>
      </c>
      <c r="G9" s="74">
        <v>0.15</v>
      </c>
      <c r="H9" s="8">
        <v>3</v>
      </c>
      <c r="I9" s="26">
        <v>2.4E-2</v>
      </c>
      <c r="J9" s="8">
        <v>0</v>
      </c>
      <c r="K9" s="73">
        <v>0</v>
      </c>
    </row>
    <row r="10" spans="1:11" x14ac:dyDescent="0.25">
      <c r="A10" s="7" t="s">
        <v>20</v>
      </c>
      <c r="B10" s="7">
        <v>3</v>
      </c>
      <c r="C10" s="10" t="s">
        <v>24</v>
      </c>
      <c r="D10" s="7">
        <v>1</v>
      </c>
      <c r="E10" s="25">
        <v>8.0000000000000002E-3</v>
      </c>
      <c r="F10" s="7">
        <v>0</v>
      </c>
      <c r="G10" s="82">
        <v>0</v>
      </c>
      <c r="H10" s="7">
        <v>3</v>
      </c>
      <c r="I10" s="25">
        <v>2.7E-2</v>
      </c>
      <c r="J10" s="8">
        <v>0</v>
      </c>
      <c r="K10" s="81">
        <v>0</v>
      </c>
    </row>
    <row r="11" spans="1:11" x14ac:dyDescent="0.25">
      <c r="A11" s="7" t="s">
        <v>20</v>
      </c>
      <c r="B11" s="7">
        <v>4</v>
      </c>
      <c r="C11" s="10" t="s">
        <v>25</v>
      </c>
      <c r="D11" s="7">
        <v>1</v>
      </c>
      <c r="E11" s="25">
        <v>1.2E-2</v>
      </c>
      <c r="F11" s="7">
        <v>3</v>
      </c>
      <c r="G11" s="74">
        <v>2.5999999999999999E-2</v>
      </c>
      <c r="H11" s="8">
        <v>0</v>
      </c>
      <c r="I11" s="26">
        <v>0</v>
      </c>
      <c r="J11" s="8">
        <v>0</v>
      </c>
      <c r="K11" s="81">
        <v>0</v>
      </c>
    </row>
    <row r="12" spans="1:11" x14ac:dyDescent="0.25">
      <c r="A12" s="7" t="s">
        <v>20</v>
      </c>
      <c r="B12" s="7">
        <v>5</v>
      </c>
      <c r="C12" s="10" t="s">
        <v>26</v>
      </c>
      <c r="D12" s="7">
        <v>9</v>
      </c>
      <c r="E12" s="25">
        <v>8.3000000000000004E-2</v>
      </c>
      <c r="F12" s="7">
        <v>9</v>
      </c>
      <c r="G12" s="74">
        <v>0.114</v>
      </c>
      <c r="H12" s="8">
        <v>6</v>
      </c>
      <c r="I12" s="26">
        <v>6.0999999999999999E-2</v>
      </c>
      <c r="J12" s="8">
        <v>2</v>
      </c>
      <c r="K12" s="81">
        <v>2.1999999999999999E-2</v>
      </c>
    </row>
    <row r="13" spans="1:11" x14ac:dyDescent="0.25">
      <c r="A13" s="7" t="s">
        <v>20</v>
      </c>
      <c r="B13" s="7">
        <v>6</v>
      </c>
      <c r="C13" s="10" t="s">
        <v>27</v>
      </c>
      <c r="D13" s="7">
        <v>3</v>
      </c>
      <c r="E13" s="25">
        <v>3.5000000000000003E-2</v>
      </c>
      <c r="F13" s="7">
        <v>0</v>
      </c>
      <c r="G13" s="82">
        <v>0</v>
      </c>
      <c r="H13" s="7">
        <v>1</v>
      </c>
      <c r="I13" s="25">
        <v>1.4999999999999999E-2</v>
      </c>
      <c r="J13" s="8">
        <v>0</v>
      </c>
      <c r="K13" s="81">
        <v>0</v>
      </c>
    </row>
    <row r="14" spans="1:11" x14ac:dyDescent="0.25">
      <c r="A14" s="7" t="s">
        <v>20</v>
      </c>
      <c r="B14" s="7">
        <v>7</v>
      </c>
      <c r="C14" s="10" t="s">
        <v>28</v>
      </c>
      <c r="D14" s="7">
        <v>12</v>
      </c>
      <c r="E14" s="25">
        <v>0.316</v>
      </c>
      <c r="F14" s="7">
        <v>10</v>
      </c>
      <c r="G14" s="74">
        <v>0.30649999999999999</v>
      </c>
      <c r="H14" s="8">
        <v>10</v>
      </c>
      <c r="I14" s="64">
        <v>9.35E-2</v>
      </c>
      <c r="J14" s="7">
        <v>8</v>
      </c>
      <c r="K14" s="74">
        <v>5.2999999999999999E-2</v>
      </c>
    </row>
    <row r="15" spans="1:11" x14ac:dyDescent="0.25">
      <c r="A15" s="7" t="s">
        <v>20</v>
      </c>
      <c r="B15" s="7">
        <v>8</v>
      </c>
      <c r="C15" s="12" t="s">
        <v>29</v>
      </c>
      <c r="D15" s="7">
        <v>2</v>
      </c>
      <c r="E15" s="25">
        <v>2.5499999999999998E-2</v>
      </c>
      <c r="F15" s="7">
        <v>1</v>
      </c>
      <c r="G15" s="74">
        <v>1.4999999999999999E-2</v>
      </c>
      <c r="H15" s="8">
        <v>0</v>
      </c>
      <c r="I15" s="65">
        <v>0</v>
      </c>
      <c r="J15" s="8">
        <v>0</v>
      </c>
      <c r="K15" s="81">
        <v>0</v>
      </c>
    </row>
    <row r="16" spans="1:11" x14ac:dyDescent="0.25">
      <c r="A16" s="7" t="s">
        <v>20</v>
      </c>
      <c r="B16" s="7">
        <v>9</v>
      </c>
      <c r="C16" s="10" t="s">
        <v>30</v>
      </c>
      <c r="D16" s="7">
        <v>3</v>
      </c>
      <c r="E16" s="25">
        <v>3.0499999999999999E-2</v>
      </c>
      <c r="F16" s="7">
        <v>4</v>
      </c>
      <c r="G16" s="74">
        <v>3.7499999999999999E-2</v>
      </c>
      <c r="H16" s="8">
        <v>2</v>
      </c>
      <c r="I16" s="26">
        <v>4.7E-2</v>
      </c>
      <c r="J16" s="8">
        <v>0</v>
      </c>
      <c r="K16" s="81">
        <v>0</v>
      </c>
    </row>
    <row r="17" spans="1:11" x14ac:dyDescent="0.25">
      <c r="A17" s="7" t="s">
        <v>20</v>
      </c>
      <c r="B17" s="7">
        <v>10</v>
      </c>
      <c r="C17" s="10" t="s">
        <v>31</v>
      </c>
      <c r="D17" s="7">
        <v>2</v>
      </c>
      <c r="E17" s="25">
        <v>1.7000000000000001E-2</v>
      </c>
      <c r="F17" s="7">
        <v>0</v>
      </c>
      <c r="G17" s="74">
        <v>0</v>
      </c>
      <c r="H17" s="8">
        <v>1</v>
      </c>
      <c r="I17" s="26">
        <v>0.01</v>
      </c>
      <c r="J17" s="8">
        <v>0</v>
      </c>
      <c r="K17" s="81">
        <v>0</v>
      </c>
    </row>
    <row r="18" spans="1:11" x14ac:dyDescent="0.25">
      <c r="A18" s="7" t="s">
        <v>20</v>
      </c>
      <c r="B18" s="7">
        <v>11</v>
      </c>
      <c r="C18" s="10" t="s">
        <v>32</v>
      </c>
      <c r="D18" s="7">
        <v>3</v>
      </c>
      <c r="E18" s="25">
        <v>2.8000000000000001E-2</v>
      </c>
      <c r="F18" s="7">
        <v>2</v>
      </c>
      <c r="G18" s="74">
        <v>1.4E-2</v>
      </c>
      <c r="H18" s="8">
        <v>1</v>
      </c>
      <c r="I18" s="26">
        <v>7.0000000000000001E-3</v>
      </c>
      <c r="J18" s="8">
        <v>0</v>
      </c>
      <c r="K18" s="81">
        <v>0</v>
      </c>
    </row>
    <row r="19" spans="1:11" x14ac:dyDescent="0.25">
      <c r="A19" s="7" t="s">
        <v>20</v>
      </c>
      <c r="B19" s="7">
        <v>12</v>
      </c>
      <c r="C19" s="11" t="s">
        <v>33</v>
      </c>
      <c r="D19" s="7">
        <v>3</v>
      </c>
      <c r="E19" s="25">
        <v>4.2000000000000003E-2</v>
      </c>
      <c r="F19" s="7">
        <v>5</v>
      </c>
      <c r="G19" s="74">
        <v>4.9000000000000002E-2</v>
      </c>
      <c r="H19" s="7">
        <v>3</v>
      </c>
      <c r="I19" s="25">
        <v>2.8000000000000001E-2</v>
      </c>
      <c r="J19" s="8">
        <v>0</v>
      </c>
      <c r="K19" s="81">
        <v>0</v>
      </c>
    </row>
    <row r="20" spans="1:11" x14ac:dyDescent="0.25">
      <c r="A20" s="7" t="s">
        <v>20</v>
      </c>
      <c r="B20" s="7">
        <v>13</v>
      </c>
      <c r="C20" s="11" t="s">
        <v>34</v>
      </c>
      <c r="D20" s="7">
        <v>3</v>
      </c>
      <c r="E20" s="25">
        <v>4.3999999999999997E-2</v>
      </c>
      <c r="F20" s="7">
        <v>6</v>
      </c>
      <c r="G20" s="74">
        <v>8.2000000000000003E-2</v>
      </c>
      <c r="H20" s="7">
        <v>3</v>
      </c>
      <c r="I20" s="25">
        <v>2.9499999999999998E-2</v>
      </c>
      <c r="J20" s="8">
        <v>2</v>
      </c>
      <c r="K20" s="81">
        <v>0.37</v>
      </c>
    </row>
    <row r="21" spans="1:11" x14ac:dyDescent="0.25">
      <c r="A21" s="7" t="s">
        <v>20</v>
      </c>
      <c r="B21" s="7">
        <v>14</v>
      </c>
      <c r="C21" s="10" t="s">
        <v>35</v>
      </c>
      <c r="D21" s="7">
        <v>12</v>
      </c>
      <c r="E21" s="25">
        <v>0.14499999999999999</v>
      </c>
      <c r="F21" s="7">
        <v>14</v>
      </c>
      <c r="G21" s="74">
        <v>0.156</v>
      </c>
      <c r="H21" s="8">
        <v>8</v>
      </c>
      <c r="I21" s="64">
        <v>0.2969</v>
      </c>
      <c r="J21" s="7">
        <v>1</v>
      </c>
      <c r="K21" s="74">
        <v>0.79400000000000004</v>
      </c>
    </row>
    <row r="22" spans="1:11" s="23" customFormat="1" x14ac:dyDescent="0.25">
      <c r="A22" s="7" t="s">
        <v>20</v>
      </c>
      <c r="B22" s="7">
        <v>15</v>
      </c>
      <c r="C22" s="124" t="s">
        <v>63</v>
      </c>
      <c r="D22" s="7">
        <v>0</v>
      </c>
      <c r="E22" s="25">
        <v>0</v>
      </c>
      <c r="F22" s="8">
        <v>0</v>
      </c>
      <c r="G22" s="73">
        <v>0</v>
      </c>
      <c r="H22" s="8">
        <v>1</v>
      </c>
      <c r="I22" s="65">
        <v>5.0000000000000001E-3</v>
      </c>
      <c r="J22" s="7">
        <v>0</v>
      </c>
      <c r="K22" s="82">
        <v>0</v>
      </c>
    </row>
    <row r="23" spans="1:11" s="23" customFormat="1" x14ac:dyDescent="0.25">
      <c r="A23" s="7" t="s">
        <v>20</v>
      </c>
      <c r="B23" s="7">
        <v>16</v>
      </c>
      <c r="C23" s="124" t="s">
        <v>69</v>
      </c>
      <c r="D23" s="7">
        <v>1</v>
      </c>
      <c r="E23" s="25">
        <v>1.4999999999999999E-2</v>
      </c>
      <c r="F23" s="7">
        <v>11</v>
      </c>
      <c r="G23" s="115">
        <v>0.16500000000000001</v>
      </c>
      <c r="H23" s="7">
        <v>2</v>
      </c>
      <c r="I23" s="25">
        <v>1.7999999999999999E-2</v>
      </c>
      <c r="J23" s="8">
        <v>0</v>
      </c>
      <c r="K23" s="81">
        <v>0</v>
      </c>
    </row>
    <row r="24" spans="1:11" s="24" customFormat="1" x14ac:dyDescent="0.25">
      <c r="A24" s="7" t="s">
        <v>20</v>
      </c>
      <c r="B24" s="7">
        <v>17</v>
      </c>
      <c r="C24" s="124" t="s">
        <v>68</v>
      </c>
      <c r="D24" s="7">
        <v>1</v>
      </c>
      <c r="E24" s="25">
        <v>8.0000000000000002E-3</v>
      </c>
      <c r="F24" s="7">
        <v>3</v>
      </c>
      <c r="G24" s="115">
        <v>0.02</v>
      </c>
      <c r="H24" s="8">
        <v>1</v>
      </c>
      <c r="I24" s="65">
        <v>5.0000000000000001E-3</v>
      </c>
      <c r="J24" s="8">
        <v>0</v>
      </c>
      <c r="K24" s="81">
        <v>0</v>
      </c>
    </row>
    <row r="25" spans="1:11" s="30" customFormat="1" x14ac:dyDescent="0.25">
      <c r="A25" s="7" t="s">
        <v>20</v>
      </c>
      <c r="B25" s="7">
        <v>18</v>
      </c>
      <c r="C25" s="124" t="s">
        <v>67</v>
      </c>
      <c r="D25" s="7">
        <v>5</v>
      </c>
      <c r="E25" s="25">
        <v>0.40699999999999997</v>
      </c>
      <c r="F25" s="7">
        <v>5</v>
      </c>
      <c r="G25" s="115">
        <v>4.7E-2</v>
      </c>
      <c r="H25" s="7">
        <v>4</v>
      </c>
      <c r="I25" s="25">
        <v>5.5399999999999998E-2</v>
      </c>
      <c r="J25" s="8">
        <v>2</v>
      </c>
      <c r="K25" s="81">
        <v>1.2E-2</v>
      </c>
    </row>
    <row r="26" spans="1:11" s="30" customFormat="1" x14ac:dyDescent="0.25">
      <c r="A26" s="7" t="s">
        <v>20</v>
      </c>
      <c r="B26" s="7">
        <v>19</v>
      </c>
      <c r="C26" s="124" t="s">
        <v>66</v>
      </c>
      <c r="D26" s="7">
        <v>1</v>
      </c>
      <c r="E26" s="25">
        <v>1.5</v>
      </c>
      <c r="F26" s="8">
        <v>1</v>
      </c>
      <c r="G26" s="73">
        <v>5.0000000000000001E-3</v>
      </c>
      <c r="H26" s="7">
        <v>0</v>
      </c>
      <c r="I26" s="25">
        <v>0</v>
      </c>
      <c r="J26" s="8">
        <v>0</v>
      </c>
      <c r="K26" s="81">
        <v>0</v>
      </c>
    </row>
    <row r="27" spans="1:11" s="34" customFormat="1" x14ac:dyDescent="0.25">
      <c r="A27" s="7" t="s">
        <v>20</v>
      </c>
      <c r="B27" s="7">
        <v>20</v>
      </c>
      <c r="C27" s="11" t="s">
        <v>65</v>
      </c>
      <c r="D27" s="7">
        <v>1</v>
      </c>
      <c r="E27" s="25">
        <v>1.4999999999999999E-2</v>
      </c>
      <c r="F27" s="8">
        <v>2</v>
      </c>
      <c r="G27" s="73">
        <v>0.03</v>
      </c>
      <c r="H27" s="8">
        <v>0</v>
      </c>
      <c r="I27" s="65">
        <v>0</v>
      </c>
      <c r="J27" s="7">
        <v>0</v>
      </c>
      <c r="K27" s="82">
        <v>0</v>
      </c>
    </row>
    <row r="28" spans="1:11" s="34" customFormat="1" x14ac:dyDescent="0.25">
      <c r="A28" s="7" t="s">
        <v>20</v>
      </c>
      <c r="B28" s="7">
        <v>21</v>
      </c>
      <c r="C28" s="11" t="s">
        <v>64</v>
      </c>
      <c r="D28" s="7">
        <v>0</v>
      </c>
      <c r="E28" s="25">
        <v>0</v>
      </c>
      <c r="F28" s="8">
        <v>1</v>
      </c>
      <c r="G28" s="73">
        <v>6.0000000000000001E-3</v>
      </c>
      <c r="H28" s="8">
        <v>0</v>
      </c>
      <c r="I28" s="65">
        <v>0</v>
      </c>
      <c r="J28" s="7">
        <v>0</v>
      </c>
      <c r="K28" s="82">
        <v>0</v>
      </c>
    </row>
    <row r="29" spans="1:11" s="56" customFormat="1" x14ac:dyDescent="0.25">
      <c r="A29" s="7" t="s">
        <v>20</v>
      </c>
      <c r="B29" s="7">
        <v>22</v>
      </c>
      <c r="C29" s="11" t="s">
        <v>72</v>
      </c>
      <c r="D29" s="7">
        <v>2</v>
      </c>
      <c r="E29" s="25">
        <v>0.51500000000000001</v>
      </c>
      <c r="F29" s="7">
        <v>1</v>
      </c>
      <c r="G29" s="115">
        <v>7.0000000000000007E-2</v>
      </c>
      <c r="H29" s="8">
        <v>0</v>
      </c>
      <c r="I29" s="65">
        <v>0</v>
      </c>
      <c r="J29" s="8">
        <v>0</v>
      </c>
      <c r="K29" s="81">
        <v>0</v>
      </c>
    </row>
    <row r="30" spans="1:11" s="58" customFormat="1" x14ac:dyDescent="0.25">
      <c r="A30" s="7" t="s">
        <v>20</v>
      </c>
      <c r="B30" s="7">
        <v>23</v>
      </c>
      <c r="C30" s="11" t="s">
        <v>74</v>
      </c>
      <c r="D30" s="7">
        <v>5</v>
      </c>
      <c r="E30" s="29">
        <v>6.9000000000000006E-2</v>
      </c>
      <c r="F30" s="7">
        <v>1</v>
      </c>
      <c r="G30" s="115">
        <v>4.0000000000000001E-3</v>
      </c>
      <c r="H30" s="7">
        <v>2</v>
      </c>
      <c r="I30" s="25">
        <v>1.7899999999999999E-2</v>
      </c>
      <c r="J30" s="8">
        <v>2</v>
      </c>
      <c r="K30" s="81">
        <v>4.4999999999999998E-2</v>
      </c>
    </row>
    <row r="31" spans="1:11" s="69" customFormat="1" x14ac:dyDescent="0.25">
      <c r="A31" s="7" t="s">
        <v>20</v>
      </c>
      <c r="B31" s="7">
        <v>24</v>
      </c>
      <c r="C31" s="11" t="s">
        <v>76</v>
      </c>
      <c r="D31" s="7">
        <v>0</v>
      </c>
      <c r="E31" s="29">
        <v>0</v>
      </c>
      <c r="F31" s="7">
        <v>1</v>
      </c>
      <c r="G31" s="115">
        <v>1.2E-2</v>
      </c>
      <c r="H31" s="7">
        <v>3</v>
      </c>
      <c r="I31" s="25">
        <v>0.54800000000000004</v>
      </c>
      <c r="J31" s="8">
        <v>0</v>
      </c>
      <c r="K31" s="81">
        <v>0</v>
      </c>
    </row>
    <row r="32" spans="1:11" s="69" customFormat="1" x14ac:dyDescent="0.25">
      <c r="A32" s="7" t="s">
        <v>20</v>
      </c>
      <c r="B32" s="7">
        <v>25</v>
      </c>
      <c r="C32" s="11" t="s">
        <v>77</v>
      </c>
      <c r="D32" s="7">
        <v>0</v>
      </c>
      <c r="E32" s="25">
        <v>0</v>
      </c>
      <c r="F32" s="8">
        <v>2</v>
      </c>
      <c r="G32" s="73">
        <v>1.6E-2</v>
      </c>
      <c r="H32" s="7">
        <v>1</v>
      </c>
      <c r="I32" s="25">
        <v>8.0000000000000002E-3</v>
      </c>
      <c r="J32" s="8">
        <v>0</v>
      </c>
      <c r="K32" s="81">
        <v>0</v>
      </c>
    </row>
    <row r="33" spans="1:11" s="84" customFormat="1" x14ac:dyDescent="0.25">
      <c r="A33" s="7" t="s">
        <v>20</v>
      </c>
      <c r="B33" s="7">
        <v>26</v>
      </c>
      <c r="C33" s="11" t="s">
        <v>86</v>
      </c>
      <c r="D33" s="7">
        <v>0</v>
      </c>
      <c r="E33" s="29">
        <v>0</v>
      </c>
      <c r="F33" s="8">
        <v>0</v>
      </c>
      <c r="G33" s="73">
        <v>0</v>
      </c>
      <c r="H33" s="8">
        <v>1</v>
      </c>
      <c r="I33" s="65">
        <v>1.4999999999999999E-2</v>
      </c>
      <c r="J33" s="8">
        <v>0</v>
      </c>
      <c r="K33" s="81">
        <v>0</v>
      </c>
    </row>
    <row r="34" spans="1:11" s="84" customFormat="1" x14ac:dyDescent="0.25">
      <c r="A34" s="7" t="s">
        <v>20</v>
      </c>
      <c r="B34" s="7">
        <v>27</v>
      </c>
      <c r="C34" s="11" t="s">
        <v>87</v>
      </c>
      <c r="D34" s="7">
        <v>0</v>
      </c>
      <c r="E34" s="29">
        <v>0</v>
      </c>
      <c r="F34" s="8">
        <v>0</v>
      </c>
      <c r="G34" s="73">
        <v>0</v>
      </c>
      <c r="H34" s="8">
        <v>1</v>
      </c>
      <c r="I34" s="65">
        <v>1.2E-2</v>
      </c>
      <c r="J34" s="8">
        <v>0</v>
      </c>
      <c r="K34" s="81">
        <v>0</v>
      </c>
    </row>
    <row r="35" spans="1:11" s="84" customFormat="1" x14ac:dyDescent="0.25">
      <c r="A35" s="7" t="s">
        <v>20</v>
      </c>
      <c r="B35" s="7">
        <v>28</v>
      </c>
      <c r="C35" s="11" t="s">
        <v>88</v>
      </c>
      <c r="D35" s="7">
        <v>2</v>
      </c>
      <c r="E35" s="29">
        <v>0.03</v>
      </c>
      <c r="F35" s="8">
        <v>2</v>
      </c>
      <c r="G35" s="73">
        <v>0.13</v>
      </c>
      <c r="H35" s="8">
        <v>1</v>
      </c>
      <c r="I35" s="65">
        <v>1.4999999999999999E-2</v>
      </c>
      <c r="J35" s="8">
        <v>0</v>
      </c>
      <c r="K35" s="81">
        <v>0</v>
      </c>
    </row>
    <row r="36" spans="1:11" s="70" customFormat="1" x14ac:dyDescent="0.25">
      <c r="A36" s="7" t="s">
        <v>20</v>
      </c>
      <c r="B36" s="7">
        <v>29</v>
      </c>
      <c r="C36" s="11" t="s">
        <v>79</v>
      </c>
      <c r="D36" s="7">
        <v>0</v>
      </c>
      <c r="E36" s="29">
        <v>0</v>
      </c>
      <c r="F36" s="7">
        <v>0</v>
      </c>
      <c r="G36" s="115">
        <v>0</v>
      </c>
      <c r="H36" s="8">
        <v>1</v>
      </c>
      <c r="I36" s="65">
        <v>5.0000000000000001E-3</v>
      </c>
      <c r="J36" s="8">
        <v>0</v>
      </c>
      <c r="K36" s="81">
        <v>0</v>
      </c>
    </row>
    <row r="37" spans="1:11" s="85" customFormat="1" x14ac:dyDescent="0.25">
      <c r="A37" s="7" t="s">
        <v>20</v>
      </c>
      <c r="B37" s="7">
        <v>30</v>
      </c>
      <c r="C37" s="11" t="s">
        <v>90</v>
      </c>
      <c r="D37" s="7">
        <v>2</v>
      </c>
      <c r="E37" s="29">
        <v>0.10224</v>
      </c>
      <c r="F37" s="7">
        <v>0</v>
      </c>
      <c r="G37" s="115">
        <v>0</v>
      </c>
      <c r="H37" s="7">
        <v>2</v>
      </c>
      <c r="I37" s="25">
        <v>7.4000000000000003E-3</v>
      </c>
      <c r="J37" s="8">
        <v>0</v>
      </c>
      <c r="K37" s="81">
        <v>0</v>
      </c>
    </row>
    <row r="38" spans="1:11" s="89" customFormat="1" x14ac:dyDescent="0.25">
      <c r="A38" s="7" t="s">
        <v>20</v>
      </c>
      <c r="B38" s="7">
        <v>31</v>
      </c>
      <c r="C38" s="11" t="s">
        <v>440</v>
      </c>
      <c r="D38" s="7">
        <v>2</v>
      </c>
      <c r="E38" s="29">
        <v>0.02</v>
      </c>
      <c r="F38" s="7">
        <v>0</v>
      </c>
      <c r="G38" s="115">
        <v>0</v>
      </c>
      <c r="H38" s="8">
        <v>0</v>
      </c>
      <c r="I38" s="65">
        <v>0</v>
      </c>
      <c r="J38" s="8">
        <v>1</v>
      </c>
      <c r="K38" s="81">
        <v>8.0000000000000002E-3</v>
      </c>
    </row>
    <row r="39" spans="1:11" s="90" customFormat="1" x14ac:dyDescent="0.25">
      <c r="A39" s="7" t="s">
        <v>20</v>
      </c>
      <c r="B39" s="7">
        <v>32</v>
      </c>
      <c r="C39" s="11" t="s">
        <v>95</v>
      </c>
      <c r="D39" s="7">
        <v>0</v>
      </c>
      <c r="E39" s="29">
        <v>0</v>
      </c>
      <c r="F39" s="7">
        <v>0</v>
      </c>
      <c r="G39" s="115">
        <v>0</v>
      </c>
      <c r="H39" s="8">
        <v>1</v>
      </c>
      <c r="I39" s="65">
        <v>0.01</v>
      </c>
      <c r="J39" s="8">
        <v>0</v>
      </c>
      <c r="K39" s="81">
        <v>0</v>
      </c>
    </row>
    <row r="40" spans="1:11" s="90" customFormat="1" x14ac:dyDescent="0.25">
      <c r="A40" s="7" t="s">
        <v>20</v>
      </c>
      <c r="B40" s="7">
        <v>33</v>
      </c>
      <c r="C40" s="11" t="s">
        <v>97</v>
      </c>
      <c r="D40" s="7">
        <v>1</v>
      </c>
      <c r="E40" s="29">
        <v>0.6</v>
      </c>
      <c r="F40" s="7">
        <v>3</v>
      </c>
      <c r="G40" s="115">
        <v>0.03</v>
      </c>
      <c r="H40" s="8">
        <v>0</v>
      </c>
      <c r="I40" s="65">
        <v>0</v>
      </c>
      <c r="J40" s="8">
        <v>0</v>
      </c>
      <c r="K40" s="81">
        <v>0</v>
      </c>
    </row>
    <row r="41" spans="1:11" s="93" customFormat="1" x14ac:dyDescent="0.25">
      <c r="A41" s="7" t="s">
        <v>20</v>
      </c>
      <c r="B41" s="7">
        <v>34</v>
      </c>
      <c r="C41" s="11" t="s">
        <v>101</v>
      </c>
      <c r="D41" s="7">
        <v>0</v>
      </c>
      <c r="E41" s="25">
        <v>0</v>
      </c>
      <c r="F41" s="8">
        <v>0</v>
      </c>
      <c r="G41" s="73">
        <v>0</v>
      </c>
      <c r="H41" s="7">
        <v>1</v>
      </c>
      <c r="I41" s="25">
        <v>1.4999999999999999E-2</v>
      </c>
      <c r="J41" s="8">
        <v>0</v>
      </c>
      <c r="K41" s="81">
        <v>0</v>
      </c>
    </row>
    <row r="42" spans="1:11" s="93" customFormat="1" x14ac:dyDescent="0.25">
      <c r="A42" s="7" t="s">
        <v>20</v>
      </c>
      <c r="B42" s="7">
        <v>35</v>
      </c>
      <c r="C42" s="11" t="s">
        <v>102</v>
      </c>
      <c r="D42" s="7">
        <v>0</v>
      </c>
      <c r="E42" s="25">
        <v>0</v>
      </c>
      <c r="F42" s="7">
        <v>1</v>
      </c>
      <c r="G42" s="115">
        <v>5.0000000000000001E-3</v>
      </c>
      <c r="H42" s="8">
        <v>0</v>
      </c>
      <c r="I42" s="65">
        <v>0</v>
      </c>
      <c r="J42" s="8">
        <v>1</v>
      </c>
      <c r="K42" s="81">
        <v>5.0000000000000001E-3</v>
      </c>
    </row>
    <row r="43" spans="1:11" s="93" customFormat="1" x14ac:dyDescent="0.25">
      <c r="A43" s="7" t="s">
        <v>20</v>
      </c>
      <c r="B43" s="7">
        <v>36</v>
      </c>
      <c r="C43" s="11" t="s">
        <v>422</v>
      </c>
      <c r="D43" s="7">
        <v>1</v>
      </c>
      <c r="E43" s="25">
        <v>8.0000000000000002E-3</v>
      </c>
      <c r="F43" s="7">
        <v>0</v>
      </c>
      <c r="G43" s="115">
        <v>0</v>
      </c>
      <c r="H43" s="8">
        <v>2</v>
      </c>
      <c r="I43" s="65">
        <v>2.5000000000000001E-2</v>
      </c>
      <c r="J43" s="8">
        <v>0</v>
      </c>
      <c r="K43" s="73">
        <v>0</v>
      </c>
    </row>
    <row r="44" spans="1:11" s="93" customFormat="1" x14ac:dyDescent="0.25">
      <c r="A44" s="7" t="s">
        <v>20</v>
      </c>
      <c r="B44" s="7">
        <v>37</v>
      </c>
      <c r="C44" s="11" t="s">
        <v>423</v>
      </c>
      <c r="D44" s="7">
        <v>0</v>
      </c>
      <c r="E44" s="29">
        <v>0</v>
      </c>
      <c r="F44" s="8">
        <v>0</v>
      </c>
      <c r="G44" s="73">
        <v>0</v>
      </c>
      <c r="H44" s="8">
        <v>1</v>
      </c>
      <c r="I44" s="65">
        <v>9.5000000000000001E-2</v>
      </c>
      <c r="J44" s="8">
        <v>0</v>
      </c>
      <c r="K44" s="73">
        <v>0</v>
      </c>
    </row>
    <row r="45" spans="1:11" s="112" customFormat="1" x14ac:dyDescent="0.25">
      <c r="A45" s="7" t="s">
        <v>20</v>
      </c>
      <c r="B45" s="7">
        <v>38</v>
      </c>
      <c r="C45" s="11" t="s">
        <v>104</v>
      </c>
      <c r="D45" s="7">
        <v>0</v>
      </c>
      <c r="E45" s="25">
        <v>0</v>
      </c>
      <c r="F45" s="8">
        <v>1</v>
      </c>
      <c r="G45" s="73">
        <v>1.4999999999999999E-2</v>
      </c>
      <c r="H45" s="7">
        <v>0</v>
      </c>
      <c r="I45" s="25">
        <v>0</v>
      </c>
      <c r="J45" s="8">
        <v>0</v>
      </c>
      <c r="K45" s="73">
        <v>0</v>
      </c>
    </row>
    <row r="46" spans="1:11" s="112" customFormat="1" x14ac:dyDescent="0.25">
      <c r="A46" s="7" t="s">
        <v>20</v>
      </c>
      <c r="B46" s="7">
        <v>39</v>
      </c>
      <c r="C46" s="11" t="s">
        <v>93</v>
      </c>
      <c r="D46" s="7">
        <v>1</v>
      </c>
      <c r="E46" s="25">
        <v>7.0000000000000001E-3</v>
      </c>
      <c r="F46" s="8">
        <v>1</v>
      </c>
      <c r="G46" s="73">
        <v>7.0000000000000001E-3</v>
      </c>
      <c r="H46" s="7">
        <v>0</v>
      </c>
      <c r="I46" s="25">
        <v>0</v>
      </c>
      <c r="J46" s="8">
        <v>0</v>
      </c>
      <c r="K46" s="73">
        <v>0</v>
      </c>
    </row>
    <row r="47" spans="1:11" s="112" customFormat="1" x14ac:dyDescent="0.25">
      <c r="A47" s="7" t="s">
        <v>20</v>
      </c>
      <c r="B47" s="7">
        <v>40</v>
      </c>
      <c r="C47" s="11" t="s">
        <v>91</v>
      </c>
      <c r="D47" s="7">
        <v>1</v>
      </c>
      <c r="E47" s="25">
        <v>8.0000000000000002E-3</v>
      </c>
      <c r="F47" s="8">
        <v>1</v>
      </c>
      <c r="G47" s="73">
        <v>1.4999999999999999E-2</v>
      </c>
      <c r="H47" s="7">
        <v>5</v>
      </c>
      <c r="I47" s="25">
        <v>0.16</v>
      </c>
      <c r="J47" s="8">
        <v>0</v>
      </c>
      <c r="K47" s="73">
        <v>0</v>
      </c>
    </row>
    <row r="48" spans="1:11" s="112" customFormat="1" x14ac:dyDescent="0.25">
      <c r="A48" s="7" t="s">
        <v>20</v>
      </c>
      <c r="B48" s="7">
        <v>41</v>
      </c>
      <c r="C48" s="11" t="s">
        <v>444</v>
      </c>
      <c r="D48" s="7">
        <v>2</v>
      </c>
      <c r="E48" s="25">
        <v>1.4E-2</v>
      </c>
      <c r="F48" s="8">
        <v>0</v>
      </c>
      <c r="G48" s="73">
        <v>0</v>
      </c>
      <c r="H48" s="7">
        <v>0</v>
      </c>
      <c r="I48" s="25">
        <v>0</v>
      </c>
      <c r="J48" s="8">
        <v>0</v>
      </c>
      <c r="K48" s="73">
        <v>0</v>
      </c>
    </row>
    <row r="49" spans="1:11" s="112" customFormat="1" x14ac:dyDescent="0.25">
      <c r="A49" s="7" t="s">
        <v>20</v>
      </c>
      <c r="B49" s="7">
        <v>42</v>
      </c>
      <c r="C49" s="11" t="s">
        <v>445</v>
      </c>
      <c r="D49" s="7">
        <v>1</v>
      </c>
      <c r="E49" s="25">
        <v>1.4999999999999999E-2</v>
      </c>
      <c r="F49" s="8">
        <v>0</v>
      </c>
      <c r="G49" s="73">
        <v>0</v>
      </c>
      <c r="H49" s="7">
        <v>0</v>
      </c>
      <c r="I49" s="25">
        <v>0</v>
      </c>
      <c r="J49" s="8">
        <v>0</v>
      </c>
      <c r="K49" s="73">
        <v>0</v>
      </c>
    </row>
    <row r="50" spans="1:11" s="94" customFormat="1" x14ac:dyDescent="0.25">
      <c r="A50" s="7" t="s">
        <v>20</v>
      </c>
      <c r="B50" s="7">
        <v>43</v>
      </c>
      <c r="C50" s="119" t="s">
        <v>446</v>
      </c>
      <c r="D50" s="7">
        <v>2</v>
      </c>
      <c r="E50" s="25">
        <v>0.03</v>
      </c>
      <c r="F50" s="8">
        <v>0</v>
      </c>
      <c r="G50" s="73">
        <v>0</v>
      </c>
      <c r="H50" s="7">
        <v>0</v>
      </c>
      <c r="I50" s="25">
        <v>0</v>
      </c>
      <c r="J50" s="8">
        <v>0</v>
      </c>
      <c r="K50" s="73">
        <v>0</v>
      </c>
    </row>
    <row r="51" spans="1:11" s="94" customFormat="1" x14ac:dyDescent="0.25">
      <c r="A51" s="7" t="s">
        <v>20</v>
      </c>
      <c r="B51" s="7">
        <v>44</v>
      </c>
      <c r="C51" s="119" t="s">
        <v>105</v>
      </c>
      <c r="D51" s="7">
        <v>3</v>
      </c>
      <c r="E51" s="25">
        <v>6.7000000000000004E-2</v>
      </c>
      <c r="F51" s="8">
        <v>2</v>
      </c>
      <c r="G51" s="73">
        <v>5.3999999999999999E-2</v>
      </c>
      <c r="H51" s="7">
        <v>0</v>
      </c>
      <c r="I51" s="25">
        <v>0</v>
      </c>
      <c r="J51" s="8">
        <v>0</v>
      </c>
      <c r="K51" s="73">
        <v>0</v>
      </c>
    </row>
    <row r="52" spans="1:11" s="94" customFormat="1" x14ac:dyDescent="0.25">
      <c r="A52" s="7" t="s">
        <v>20</v>
      </c>
      <c r="B52" s="7">
        <v>45</v>
      </c>
      <c r="C52" s="119" t="s">
        <v>106</v>
      </c>
      <c r="D52" s="7">
        <v>1</v>
      </c>
      <c r="E52" s="29">
        <v>0.12</v>
      </c>
      <c r="F52" s="8">
        <v>0</v>
      </c>
      <c r="G52" s="73">
        <v>0</v>
      </c>
      <c r="H52" s="8">
        <v>0</v>
      </c>
      <c r="I52" s="65">
        <v>0</v>
      </c>
      <c r="J52" s="8">
        <v>0</v>
      </c>
      <c r="K52" s="73">
        <v>0</v>
      </c>
    </row>
    <row r="53" spans="1:11" s="94" customFormat="1" x14ac:dyDescent="0.25">
      <c r="A53" s="7" t="s">
        <v>20</v>
      </c>
      <c r="B53" s="7">
        <v>46</v>
      </c>
      <c r="C53" s="119" t="s">
        <v>107</v>
      </c>
      <c r="D53" s="7">
        <v>1</v>
      </c>
      <c r="E53" s="29">
        <v>6.0000000000000001E-3</v>
      </c>
      <c r="F53" s="7">
        <v>2</v>
      </c>
      <c r="G53" s="115">
        <v>1.4E-2</v>
      </c>
      <c r="H53" s="8">
        <v>0</v>
      </c>
      <c r="I53" s="65">
        <v>0</v>
      </c>
      <c r="J53" s="8">
        <v>0</v>
      </c>
      <c r="K53" s="73">
        <v>0</v>
      </c>
    </row>
    <row r="54" spans="1:11" s="94" customFormat="1" x14ac:dyDescent="0.25">
      <c r="A54" s="7" t="s">
        <v>20</v>
      </c>
      <c r="B54" s="7">
        <v>47</v>
      </c>
      <c r="C54" s="119" t="s">
        <v>424</v>
      </c>
      <c r="D54" s="7">
        <v>0</v>
      </c>
      <c r="E54" s="25">
        <v>0</v>
      </c>
      <c r="F54" s="7">
        <v>0</v>
      </c>
      <c r="G54" s="115">
        <v>0</v>
      </c>
      <c r="H54" s="7">
        <v>1</v>
      </c>
      <c r="I54" s="25">
        <v>0.48</v>
      </c>
      <c r="J54" s="8">
        <v>0</v>
      </c>
      <c r="K54" s="73">
        <v>0</v>
      </c>
    </row>
    <row r="55" spans="1:11" s="111" customFormat="1" x14ac:dyDescent="0.25">
      <c r="A55" s="7" t="s">
        <v>20</v>
      </c>
      <c r="B55" s="7">
        <v>48</v>
      </c>
      <c r="C55" s="119" t="s">
        <v>425</v>
      </c>
      <c r="D55" s="7">
        <v>0</v>
      </c>
      <c r="E55" s="29">
        <v>0</v>
      </c>
      <c r="F55" s="7">
        <v>0</v>
      </c>
      <c r="G55" s="115">
        <v>0</v>
      </c>
      <c r="H55" s="8">
        <v>1</v>
      </c>
      <c r="I55" s="65">
        <v>7.0000000000000001E-3</v>
      </c>
      <c r="J55" s="8">
        <v>0</v>
      </c>
      <c r="K55" s="73">
        <v>0</v>
      </c>
    </row>
    <row r="56" spans="1:11" s="111" customFormat="1" x14ac:dyDescent="0.25">
      <c r="A56" s="7" t="s">
        <v>20</v>
      </c>
      <c r="B56" s="7">
        <v>49</v>
      </c>
      <c r="C56" s="119" t="s">
        <v>426</v>
      </c>
      <c r="D56" s="7">
        <v>0</v>
      </c>
      <c r="E56" s="29">
        <v>0</v>
      </c>
      <c r="F56" s="7">
        <v>0</v>
      </c>
      <c r="G56" s="115">
        <v>0</v>
      </c>
      <c r="H56" s="8">
        <v>1</v>
      </c>
      <c r="I56" s="65">
        <v>0.01</v>
      </c>
      <c r="J56" s="8">
        <v>0</v>
      </c>
      <c r="K56" s="73">
        <v>0</v>
      </c>
    </row>
    <row r="57" spans="1:11" s="120" customFormat="1" x14ac:dyDescent="0.25">
      <c r="A57" s="7" t="s">
        <v>20</v>
      </c>
      <c r="B57" s="7">
        <v>50</v>
      </c>
      <c r="C57" s="119" t="s">
        <v>109</v>
      </c>
      <c r="D57" s="7">
        <v>1</v>
      </c>
      <c r="E57" s="29">
        <v>0.01</v>
      </c>
      <c r="F57" s="7">
        <v>0</v>
      </c>
      <c r="G57" s="115">
        <v>0</v>
      </c>
      <c r="H57" s="8">
        <v>0</v>
      </c>
      <c r="I57" s="65">
        <v>0</v>
      </c>
      <c r="J57" s="8">
        <v>0</v>
      </c>
      <c r="K57" s="73">
        <v>0</v>
      </c>
    </row>
    <row r="58" spans="1:11" s="120" customFormat="1" x14ac:dyDescent="0.25">
      <c r="A58" s="7" t="s">
        <v>20</v>
      </c>
      <c r="B58" s="7">
        <v>51</v>
      </c>
      <c r="C58" s="119" t="s">
        <v>427</v>
      </c>
      <c r="D58" s="7">
        <v>0</v>
      </c>
      <c r="E58" s="29">
        <v>0</v>
      </c>
      <c r="F58" s="7">
        <v>0</v>
      </c>
      <c r="G58" s="115">
        <v>0</v>
      </c>
      <c r="H58" s="8">
        <v>1</v>
      </c>
      <c r="I58" s="65">
        <v>1.35E-2</v>
      </c>
      <c r="J58" s="8">
        <v>0</v>
      </c>
      <c r="K58" s="73">
        <v>0</v>
      </c>
    </row>
    <row r="59" spans="1:11" s="120" customFormat="1" x14ac:dyDescent="0.25">
      <c r="A59" s="7" t="s">
        <v>20</v>
      </c>
      <c r="B59" s="7">
        <v>52</v>
      </c>
      <c r="C59" s="119" t="s">
        <v>112</v>
      </c>
      <c r="D59" s="7">
        <v>0</v>
      </c>
      <c r="E59" s="29">
        <v>0</v>
      </c>
      <c r="F59" s="7">
        <v>2</v>
      </c>
      <c r="G59" s="115">
        <v>2.3E-2</v>
      </c>
      <c r="H59" s="8">
        <v>0</v>
      </c>
      <c r="I59" s="65">
        <v>0</v>
      </c>
      <c r="J59" s="8">
        <v>0</v>
      </c>
      <c r="K59" s="73">
        <v>0</v>
      </c>
    </row>
    <row r="60" spans="1:11" s="120" customFormat="1" x14ac:dyDescent="0.25">
      <c r="A60" s="7" t="s">
        <v>20</v>
      </c>
      <c r="B60" s="7">
        <v>53</v>
      </c>
      <c r="C60" s="119" t="s">
        <v>113</v>
      </c>
      <c r="D60" s="7">
        <v>0</v>
      </c>
      <c r="E60" s="29">
        <v>0</v>
      </c>
      <c r="F60" s="7">
        <v>1</v>
      </c>
      <c r="G60" s="115">
        <v>4.0000000000000001E-3</v>
      </c>
      <c r="H60" s="8">
        <v>5</v>
      </c>
      <c r="I60" s="65">
        <v>4.9000000000000002E-2</v>
      </c>
      <c r="J60" s="8">
        <v>0</v>
      </c>
      <c r="K60" s="73">
        <v>0</v>
      </c>
    </row>
    <row r="61" spans="1:11" s="120" customFormat="1" x14ac:dyDescent="0.25">
      <c r="A61" s="7" t="s">
        <v>20</v>
      </c>
      <c r="B61" s="7">
        <v>54</v>
      </c>
      <c r="C61" s="119" t="s">
        <v>114</v>
      </c>
      <c r="D61" s="7">
        <v>0</v>
      </c>
      <c r="E61" s="29">
        <v>0</v>
      </c>
      <c r="F61" s="7">
        <v>1</v>
      </c>
      <c r="G61" s="115">
        <v>1.2E-2</v>
      </c>
      <c r="H61" s="8">
        <v>0</v>
      </c>
      <c r="I61" s="65">
        <v>0</v>
      </c>
      <c r="J61" s="8">
        <v>0</v>
      </c>
      <c r="K61" s="73">
        <v>0</v>
      </c>
    </row>
    <row r="62" spans="1:11" s="120" customFormat="1" x14ac:dyDescent="0.25">
      <c r="A62" s="7" t="s">
        <v>20</v>
      </c>
      <c r="B62" s="7">
        <v>55</v>
      </c>
      <c r="C62" s="119" t="s">
        <v>115</v>
      </c>
      <c r="D62" s="7">
        <v>0</v>
      </c>
      <c r="E62" s="29">
        <v>0</v>
      </c>
      <c r="F62" s="7">
        <v>1</v>
      </c>
      <c r="G62" s="115">
        <v>0.01</v>
      </c>
      <c r="H62" s="8">
        <v>0</v>
      </c>
      <c r="I62" s="65">
        <v>0</v>
      </c>
      <c r="J62" s="8">
        <v>0</v>
      </c>
      <c r="K62" s="73">
        <v>0</v>
      </c>
    </row>
    <row r="63" spans="1:11" s="120" customFormat="1" x14ac:dyDescent="0.25">
      <c r="A63" s="7" t="s">
        <v>20</v>
      </c>
      <c r="B63" s="7">
        <v>56</v>
      </c>
      <c r="C63" s="119" t="s">
        <v>116</v>
      </c>
      <c r="D63" s="7">
        <v>0</v>
      </c>
      <c r="E63" s="29">
        <v>0</v>
      </c>
      <c r="F63" s="7">
        <v>3</v>
      </c>
      <c r="G63" s="115">
        <v>4.4999999999999998E-2</v>
      </c>
      <c r="H63" s="8">
        <v>0</v>
      </c>
      <c r="I63" s="65">
        <v>0</v>
      </c>
      <c r="J63" s="8">
        <v>0</v>
      </c>
      <c r="K63" s="73">
        <v>0</v>
      </c>
    </row>
    <row r="64" spans="1:11" s="120" customFormat="1" x14ac:dyDescent="0.25">
      <c r="A64" s="7" t="s">
        <v>20</v>
      </c>
      <c r="B64" s="7">
        <v>57</v>
      </c>
      <c r="C64" s="119" t="s">
        <v>117</v>
      </c>
      <c r="D64" s="7">
        <v>1</v>
      </c>
      <c r="E64" s="29">
        <v>1.4999999999999999E-2</v>
      </c>
      <c r="F64" s="7">
        <v>1</v>
      </c>
      <c r="G64" s="115">
        <v>8.0000000000000002E-3</v>
      </c>
      <c r="H64" s="8">
        <v>0</v>
      </c>
      <c r="I64" s="65">
        <v>0</v>
      </c>
      <c r="J64" s="8">
        <v>0</v>
      </c>
      <c r="K64" s="73">
        <v>0</v>
      </c>
    </row>
    <row r="65" spans="1:11" s="120" customFormat="1" x14ac:dyDescent="0.25">
      <c r="A65" s="7" t="s">
        <v>20</v>
      </c>
      <c r="B65" s="7">
        <v>58</v>
      </c>
      <c r="C65" s="119" t="s">
        <v>111</v>
      </c>
      <c r="D65" s="7">
        <v>0</v>
      </c>
      <c r="E65" s="29">
        <v>0</v>
      </c>
      <c r="F65" s="7">
        <v>1</v>
      </c>
      <c r="G65" s="115">
        <v>5.0000000000000001E-3</v>
      </c>
      <c r="H65" s="8">
        <v>0</v>
      </c>
      <c r="I65" s="65">
        <v>0</v>
      </c>
      <c r="J65" s="8">
        <v>0</v>
      </c>
      <c r="K65" s="73">
        <v>0</v>
      </c>
    </row>
    <row r="66" spans="1:11" s="111" customFormat="1" x14ac:dyDescent="0.25">
      <c r="A66" s="7" t="s">
        <v>20</v>
      </c>
      <c r="B66" s="7">
        <v>59</v>
      </c>
      <c r="C66" s="119" t="s">
        <v>126</v>
      </c>
      <c r="D66" s="7">
        <v>2</v>
      </c>
      <c r="E66" s="25">
        <v>1.9E-2</v>
      </c>
      <c r="F66" s="7">
        <v>1</v>
      </c>
      <c r="G66" s="115">
        <v>8.0000000000000002E-3</v>
      </c>
      <c r="H66" s="8">
        <v>0</v>
      </c>
      <c r="I66" s="125">
        <v>0</v>
      </c>
      <c r="J66" s="122">
        <v>1</v>
      </c>
      <c r="K66" s="8">
        <v>4.0000000000000001E-3</v>
      </c>
    </row>
    <row r="67" spans="1:11" s="111" customFormat="1" x14ac:dyDescent="0.25">
      <c r="A67" s="7" t="s">
        <v>20</v>
      </c>
      <c r="B67" s="7">
        <v>60</v>
      </c>
      <c r="C67" s="119" t="s">
        <v>127</v>
      </c>
      <c r="D67" s="7">
        <v>1</v>
      </c>
      <c r="E67" s="29">
        <v>2.5000000000000001E-2</v>
      </c>
      <c r="F67" s="7">
        <v>1</v>
      </c>
      <c r="G67" s="115">
        <v>2.5000000000000001E-2</v>
      </c>
      <c r="H67" s="8">
        <v>6</v>
      </c>
      <c r="I67" s="65">
        <v>8.7999999999999995E-2</v>
      </c>
      <c r="J67" s="8">
        <v>0</v>
      </c>
      <c r="K67" s="81">
        <v>0</v>
      </c>
    </row>
    <row r="68" spans="1:11" s="94" customFormat="1" x14ac:dyDescent="0.25">
      <c r="A68" s="7" t="s">
        <v>20</v>
      </c>
      <c r="B68" s="7">
        <v>61</v>
      </c>
      <c r="C68" s="119" t="s">
        <v>128</v>
      </c>
      <c r="D68" s="7">
        <v>1</v>
      </c>
      <c r="E68" s="25">
        <v>1.4E-2</v>
      </c>
      <c r="F68" s="7">
        <v>1</v>
      </c>
      <c r="G68" s="115">
        <v>1.4E-2</v>
      </c>
      <c r="H68" s="8">
        <v>0</v>
      </c>
      <c r="I68" s="65">
        <v>0</v>
      </c>
      <c r="J68" s="8">
        <v>0</v>
      </c>
      <c r="K68" s="81">
        <v>0</v>
      </c>
    </row>
    <row r="69" spans="1:11" s="110" customFormat="1" x14ac:dyDescent="0.25">
      <c r="A69" s="7" t="s">
        <v>20</v>
      </c>
      <c r="B69" s="7">
        <v>62</v>
      </c>
      <c r="C69" s="119" t="s">
        <v>129</v>
      </c>
      <c r="D69" s="7">
        <v>0</v>
      </c>
      <c r="E69" s="29">
        <v>0</v>
      </c>
      <c r="F69" s="7">
        <v>1</v>
      </c>
      <c r="G69" s="73">
        <v>5.0000000000000001E-4</v>
      </c>
      <c r="H69" s="8">
        <v>0</v>
      </c>
      <c r="I69" s="65">
        <v>0</v>
      </c>
      <c r="J69" s="8">
        <v>0</v>
      </c>
      <c r="K69" s="81">
        <v>0</v>
      </c>
    </row>
    <row r="70" spans="1:11" s="120" customFormat="1" x14ac:dyDescent="0.25">
      <c r="A70" s="7" t="s">
        <v>20</v>
      </c>
      <c r="B70" s="7">
        <v>63</v>
      </c>
      <c r="C70" s="119" t="s">
        <v>130</v>
      </c>
      <c r="D70" s="7">
        <v>1</v>
      </c>
      <c r="E70" s="29">
        <v>8.0000000000000002E-3</v>
      </c>
      <c r="F70" s="8">
        <v>1</v>
      </c>
      <c r="G70" s="73">
        <v>8.0000000000000002E-3</v>
      </c>
      <c r="H70" s="8">
        <v>0</v>
      </c>
      <c r="I70" s="65">
        <v>0</v>
      </c>
      <c r="J70" s="8">
        <v>0</v>
      </c>
      <c r="K70" s="81">
        <v>0</v>
      </c>
    </row>
    <row r="71" spans="1:11" s="120" customFormat="1" x14ac:dyDescent="0.25">
      <c r="A71" s="7" t="s">
        <v>20</v>
      </c>
      <c r="B71" s="7">
        <v>64</v>
      </c>
      <c r="C71" s="119" t="s">
        <v>131</v>
      </c>
      <c r="D71" s="7">
        <v>1</v>
      </c>
      <c r="E71" s="29">
        <v>0.01</v>
      </c>
      <c r="F71" s="8">
        <v>1</v>
      </c>
      <c r="G71" s="73">
        <v>0.01</v>
      </c>
      <c r="H71" s="8">
        <v>0</v>
      </c>
      <c r="I71" s="65">
        <v>0</v>
      </c>
      <c r="J71" s="8">
        <v>0</v>
      </c>
      <c r="K71" s="81">
        <v>0</v>
      </c>
    </row>
    <row r="72" spans="1:11" s="120" customFormat="1" x14ac:dyDescent="0.25">
      <c r="A72" s="7" t="s">
        <v>20</v>
      </c>
      <c r="B72" s="7">
        <v>65</v>
      </c>
      <c r="C72" s="119" t="s">
        <v>132</v>
      </c>
      <c r="D72" s="7">
        <v>1</v>
      </c>
      <c r="E72" s="29">
        <v>8.0000000000000002E-3</v>
      </c>
      <c r="F72" s="8">
        <v>1</v>
      </c>
      <c r="G72" s="73">
        <v>8.0000000000000002E-3</v>
      </c>
      <c r="H72" s="8">
        <v>1</v>
      </c>
      <c r="I72" s="65">
        <v>8.0000000000000002E-3</v>
      </c>
      <c r="J72" s="8">
        <v>0</v>
      </c>
      <c r="K72" s="81">
        <v>0</v>
      </c>
    </row>
    <row r="73" spans="1:11" s="120" customFormat="1" x14ac:dyDescent="0.25">
      <c r="A73" s="7" t="s">
        <v>20</v>
      </c>
      <c r="B73" s="7">
        <v>66</v>
      </c>
      <c r="C73" s="119" t="s">
        <v>428</v>
      </c>
      <c r="D73" s="7">
        <v>2</v>
      </c>
      <c r="E73" s="29">
        <v>0.64500000000000002</v>
      </c>
      <c r="F73" s="8">
        <v>0</v>
      </c>
      <c r="G73" s="73">
        <v>0</v>
      </c>
      <c r="H73" s="8">
        <v>1</v>
      </c>
      <c r="I73" s="65">
        <v>1.4E-2</v>
      </c>
      <c r="J73" s="8">
        <v>0</v>
      </c>
      <c r="K73" s="81">
        <v>0</v>
      </c>
    </row>
    <row r="74" spans="1:11" s="120" customFormat="1" x14ac:dyDescent="0.25">
      <c r="A74" s="7" t="s">
        <v>20</v>
      </c>
      <c r="B74" s="7">
        <v>67</v>
      </c>
      <c r="C74" s="119" t="s">
        <v>429</v>
      </c>
      <c r="D74" s="7">
        <v>0</v>
      </c>
      <c r="E74" s="29">
        <v>0</v>
      </c>
      <c r="F74" s="8">
        <v>0</v>
      </c>
      <c r="G74" s="73">
        <v>0</v>
      </c>
      <c r="H74" s="8">
        <v>1</v>
      </c>
      <c r="I74" s="65">
        <v>7.0000000000000001E-3</v>
      </c>
      <c r="J74" s="8">
        <v>0</v>
      </c>
      <c r="K74" s="81">
        <v>0</v>
      </c>
    </row>
    <row r="75" spans="1:11" s="120" customFormat="1" x14ac:dyDescent="0.25">
      <c r="A75" s="7" t="s">
        <v>20</v>
      </c>
      <c r="B75" s="7">
        <v>68</v>
      </c>
      <c r="C75" s="119" t="s">
        <v>430</v>
      </c>
      <c r="D75" s="7">
        <v>0</v>
      </c>
      <c r="E75" s="29">
        <v>0</v>
      </c>
      <c r="F75" s="8">
        <v>0</v>
      </c>
      <c r="G75" s="73">
        <v>0</v>
      </c>
      <c r="H75" s="8">
        <v>2</v>
      </c>
      <c r="I75" s="65">
        <v>0.40300000000000002</v>
      </c>
      <c r="J75" s="8">
        <v>0</v>
      </c>
      <c r="K75" s="81">
        <v>0</v>
      </c>
    </row>
    <row r="76" spans="1:11" s="120" customFormat="1" x14ac:dyDescent="0.25">
      <c r="A76" s="7" t="s">
        <v>20</v>
      </c>
      <c r="B76" s="7">
        <v>69</v>
      </c>
      <c r="C76" s="119" t="s">
        <v>431</v>
      </c>
      <c r="D76" s="7">
        <v>0</v>
      </c>
      <c r="E76" s="29">
        <v>0</v>
      </c>
      <c r="F76" s="8">
        <v>0</v>
      </c>
      <c r="G76" s="73">
        <v>0</v>
      </c>
      <c r="H76" s="8">
        <v>1</v>
      </c>
      <c r="I76" s="65">
        <v>6.0000000000000001E-3</v>
      </c>
      <c r="J76" s="8">
        <v>0</v>
      </c>
      <c r="K76" s="81">
        <v>0</v>
      </c>
    </row>
    <row r="77" spans="1:11" s="120" customFormat="1" x14ac:dyDescent="0.25">
      <c r="A77" s="7" t="s">
        <v>20</v>
      </c>
      <c r="B77" s="7">
        <v>70</v>
      </c>
      <c r="C77" s="119" t="s">
        <v>432</v>
      </c>
      <c r="D77" s="7">
        <v>0</v>
      </c>
      <c r="E77" s="29">
        <v>0</v>
      </c>
      <c r="F77" s="8">
        <v>0</v>
      </c>
      <c r="G77" s="73">
        <v>0</v>
      </c>
      <c r="H77" s="8">
        <v>1</v>
      </c>
      <c r="I77" s="65">
        <v>1.4999999999999999E-2</v>
      </c>
      <c r="J77" s="8">
        <v>0</v>
      </c>
      <c r="K77" s="81">
        <v>0</v>
      </c>
    </row>
    <row r="78" spans="1:11" s="113" customFormat="1" x14ac:dyDescent="0.25">
      <c r="A78" s="7" t="s">
        <v>20</v>
      </c>
      <c r="B78" s="7">
        <v>71</v>
      </c>
      <c r="C78" s="119" t="s">
        <v>433</v>
      </c>
      <c r="D78" s="7">
        <v>0</v>
      </c>
      <c r="E78" s="29">
        <v>0</v>
      </c>
      <c r="F78" s="8">
        <v>0</v>
      </c>
      <c r="G78" s="73">
        <v>0</v>
      </c>
      <c r="H78" s="8">
        <v>1</v>
      </c>
      <c r="I78" s="65">
        <v>1.6E-2</v>
      </c>
      <c r="J78" s="8">
        <v>0</v>
      </c>
      <c r="K78" s="81">
        <v>0</v>
      </c>
    </row>
    <row r="79" spans="1:11" s="113" customFormat="1" x14ac:dyDescent="0.25">
      <c r="A79" s="7" t="s">
        <v>20</v>
      </c>
      <c r="B79" s="7">
        <v>72</v>
      </c>
      <c r="C79" s="119" t="s">
        <v>434</v>
      </c>
      <c r="D79" s="7">
        <v>0</v>
      </c>
      <c r="E79" s="29">
        <v>0</v>
      </c>
      <c r="F79" s="8">
        <v>0</v>
      </c>
      <c r="G79" s="73">
        <v>0</v>
      </c>
      <c r="H79" s="8">
        <v>1</v>
      </c>
      <c r="I79" s="65">
        <v>1.7000000000000001E-2</v>
      </c>
      <c r="J79" s="8">
        <v>0</v>
      </c>
      <c r="K79" s="81">
        <v>0</v>
      </c>
    </row>
    <row r="80" spans="1:11" x14ac:dyDescent="0.25">
      <c r="A80" s="21"/>
      <c r="B80" s="21"/>
      <c r="C80" s="22" t="s">
        <v>17</v>
      </c>
      <c r="D80" s="28">
        <f t="shared" ref="D80:K80" si="1">SUM(D81:D136)</f>
        <v>136</v>
      </c>
      <c r="E80" s="57">
        <f t="shared" si="1"/>
        <v>10.71588</v>
      </c>
      <c r="F80" s="28">
        <f t="shared" si="1"/>
        <v>131</v>
      </c>
      <c r="G80" s="114">
        <f t="shared" si="1"/>
        <v>13.39733</v>
      </c>
      <c r="H80" s="28">
        <f t="shared" si="1"/>
        <v>154</v>
      </c>
      <c r="I80" s="57">
        <f t="shared" si="1"/>
        <v>2.6068099999999985</v>
      </c>
      <c r="J80" s="28">
        <f t="shared" si="1"/>
        <v>22</v>
      </c>
      <c r="K80" s="68">
        <f t="shared" si="1"/>
        <v>1.7235000000000003</v>
      </c>
    </row>
    <row r="81" spans="1:11" x14ac:dyDescent="0.25">
      <c r="A81" s="7" t="s">
        <v>20</v>
      </c>
      <c r="B81" s="7">
        <v>1</v>
      </c>
      <c r="C81" s="10" t="s">
        <v>21</v>
      </c>
      <c r="D81" s="7">
        <v>1</v>
      </c>
      <c r="E81" s="25">
        <v>9.5000000000000001E-2</v>
      </c>
      <c r="F81" s="9">
        <v>0</v>
      </c>
      <c r="G81" s="74">
        <v>0</v>
      </c>
      <c r="H81" s="91">
        <v>4</v>
      </c>
      <c r="I81" s="92">
        <v>0.157</v>
      </c>
      <c r="J81" s="8">
        <v>0</v>
      </c>
      <c r="K81" s="81">
        <v>0</v>
      </c>
    </row>
    <row r="82" spans="1:11" x14ac:dyDescent="0.25">
      <c r="A82" s="7" t="s">
        <v>20</v>
      </c>
      <c r="B82" s="7">
        <v>2</v>
      </c>
      <c r="C82" s="13" t="s">
        <v>36</v>
      </c>
      <c r="D82" s="7">
        <v>7</v>
      </c>
      <c r="E82" s="29">
        <v>9.6000000000000002E-2</v>
      </c>
      <c r="F82" s="7">
        <v>6</v>
      </c>
      <c r="G82" s="74">
        <v>8.1000000000000003E-2</v>
      </c>
      <c r="H82" s="7">
        <v>0</v>
      </c>
      <c r="I82" s="25">
        <v>0</v>
      </c>
      <c r="J82" s="7">
        <v>0</v>
      </c>
      <c r="K82" s="74">
        <v>0</v>
      </c>
    </row>
    <row r="83" spans="1:11" x14ac:dyDescent="0.25">
      <c r="A83" s="7" t="s">
        <v>20</v>
      </c>
      <c r="B83" s="7">
        <v>3</v>
      </c>
      <c r="C83" s="15" t="s">
        <v>37</v>
      </c>
      <c r="D83" s="9">
        <v>6</v>
      </c>
      <c r="E83" s="25">
        <v>0.56555</v>
      </c>
      <c r="F83" s="8">
        <v>2</v>
      </c>
      <c r="G83" s="73">
        <v>2.5000000000000001E-2</v>
      </c>
      <c r="H83" s="9">
        <v>4</v>
      </c>
      <c r="I83" s="25">
        <v>6.6500000000000004E-2</v>
      </c>
      <c r="J83" s="9">
        <v>1</v>
      </c>
      <c r="K83" s="74">
        <v>4.3999999999999997E-2</v>
      </c>
    </row>
    <row r="84" spans="1:11" x14ac:dyDescent="0.25">
      <c r="A84" s="7" t="s">
        <v>20</v>
      </c>
      <c r="B84" s="7">
        <v>4</v>
      </c>
      <c r="C84" s="14" t="s">
        <v>38</v>
      </c>
      <c r="D84" s="9">
        <v>2</v>
      </c>
      <c r="E84" s="25">
        <v>3.1E-2</v>
      </c>
      <c r="F84" s="9">
        <v>3</v>
      </c>
      <c r="G84" s="74">
        <v>3.2000000000000001E-2</v>
      </c>
      <c r="H84" s="9">
        <v>5</v>
      </c>
      <c r="I84" s="25">
        <v>4.2000000000000003E-2</v>
      </c>
      <c r="J84" s="8">
        <v>0</v>
      </c>
      <c r="K84" s="81">
        <v>0</v>
      </c>
    </row>
    <row r="85" spans="1:11" x14ac:dyDescent="0.25">
      <c r="A85" s="7" t="s">
        <v>20</v>
      </c>
      <c r="B85" s="7">
        <v>5</v>
      </c>
      <c r="C85" s="10" t="s">
        <v>39</v>
      </c>
      <c r="D85" s="9">
        <v>3</v>
      </c>
      <c r="E85" s="25">
        <v>0.32700000000000001</v>
      </c>
      <c r="F85" s="9">
        <v>12</v>
      </c>
      <c r="G85" s="74">
        <v>0.16400000000000001</v>
      </c>
      <c r="H85" s="9">
        <v>13</v>
      </c>
      <c r="I85" s="25">
        <v>0.2515</v>
      </c>
      <c r="J85" s="8">
        <v>4</v>
      </c>
      <c r="K85" s="81">
        <v>1.2500000000000001E-2</v>
      </c>
    </row>
    <row r="86" spans="1:11" x14ac:dyDescent="0.25">
      <c r="A86" s="7" t="s">
        <v>20</v>
      </c>
      <c r="B86" s="7">
        <v>6</v>
      </c>
      <c r="C86" s="12" t="s">
        <v>40</v>
      </c>
      <c r="D86" s="7">
        <v>1</v>
      </c>
      <c r="E86" s="25">
        <v>1.2999999999999999E-2</v>
      </c>
      <c r="F86" s="8">
        <v>1</v>
      </c>
      <c r="G86" s="73">
        <v>3.0000000000000001E-3</v>
      </c>
      <c r="H86" s="7">
        <v>0</v>
      </c>
      <c r="I86" s="25">
        <v>0</v>
      </c>
      <c r="J86" s="8">
        <v>0</v>
      </c>
      <c r="K86" s="81">
        <v>0</v>
      </c>
    </row>
    <row r="87" spans="1:11" x14ac:dyDescent="0.25">
      <c r="A87" s="7" t="s">
        <v>20</v>
      </c>
      <c r="B87" s="7">
        <v>7</v>
      </c>
      <c r="C87" s="12" t="s">
        <v>41</v>
      </c>
      <c r="D87" s="9">
        <v>3</v>
      </c>
      <c r="E87" s="25">
        <v>3.4000000000000002E-2</v>
      </c>
      <c r="F87" s="8">
        <v>3</v>
      </c>
      <c r="G87" s="73">
        <v>3.4000000000000002E-2</v>
      </c>
      <c r="H87" s="66">
        <v>0</v>
      </c>
      <c r="I87" s="26">
        <v>0</v>
      </c>
      <c r="J87" s="8">
        <v>0</v>
      </c>
      <c r="K87" s="81">
        <v>0</v>
      </c>
    </row>
    <row r="88" spans="1:11" x14ac:dyDescent="0.25">
      <c r="A88" s="7" t="s">
        <v>20</v>
      </c>
      <c r="B88" s="7">
        <v>8</v>
      </c>
      <c r="C88" s="12" t="s">
        <v>42</v>
      </c>
      <c r="D88" s="7">
        <v>1</v>
      </c>
      <c r="E88" s="25">
        <v>1.2E-2</v>
      </c>
      <c r="F88" s="8">
        <v>0</v>
      </c>
      <c r="G88" s="73">
        <v>0</v>
      </c>
      <c r="H88" s="8">
        <v>0</v>
      </c>
      <c r="I88" s="65">
        <v>0</v>
      </c>
      <c r="J88" s="8">
        <v>0</v>
      </c>
      <c r="K88" s="81">
        <v>0</v>
      </c>
    </row>
    <row r="89" spans="1:11" x14ac:dyDescent="0.25">
      <c r="A89" s="7" t="s">
        <v>20</v>
      </c>
      <c r="B89" s="7">
        <v>9</v>
      </c>
      <c r="C89" s="11" t="s">
        <v>43</v>
      </c>
      <c r="D89" s="9">
        <v>0</v>
      </c>
      <c r="E89" s="25">
        <v>0</v>
      </c>
      <c r="F89" s="9">
        <v>1</v>
      </c>
      <c r="G89" s="74">
        <v>1.0999999999999999E-2</v>
      </c>
      <c r="H89" s="8">
        <v>0</v>
      </c>
      <c r="I89" s="65">
        <v>0</v>
      </c>
      <c r="J89" s="8">
        <v>0</v>
      </c>
      <c r="K89" s="81">
        <v>0</v>
      </c>
    </row>
    <row r="90" spans="1:11" x14ac:dyDescent="0.25">
      <c r="A90" s="7" t="s">
        <v>20</v>
      </c>
      <c r="B90" s="7">
        <v>10</v>
      </c>
      <c r="C90" s="10" t="s">
        <v>44</v>
      </c>
      <c r="D90" s="9">
        <v>2</v>
      </c>
      <c r="E90" s="25">
        <v>0.41</v>
      </c>
      <c r="F90" s="9">
        <v>13</v>
      </c>
      <c r="G90" s="74">
        <v>1.7589999999999999</v>
      </c>
      <c r="H90" s="66">
        <v>8</v>
      </c>
      <c r="I90" s="26">
        <v>9.9500000000000005E-2</v>
      </c>
      <c r="J90" s="8">
        <v>0</v>
      </c>
      <c r="K90" s="81">
        <v>0</v>
      </c>
    </row>
    <row r="91" spans="1:11" x14ac:dyDescent="0.25">
      <c r="A91" s="7" t="s">
        <v>20</v>
      </c>
      <c r="B91" s="7">
        <v>11</v>
      </c>
      <c r="C91" s="12" t="s">
        <v>45</v>
      </c>
      <c r="D91" s="7">
        <v>2</v>
      </c>
      <c r="E91" s="25">
        <v>2.5000000000000001E-2</v>
      </c>
      <c r="F91" s="9">
        <v>1</v>
      </c>
      <c r="G91" s="74">
        <v>1.4999999999999999E-2</v>
      </c>
      <c r="H91" s="66">
        <v>1</v>
      </c>
      <c r="I91" s="26">
        <v>6.0000000000000001E-3</v>
      </c>
      <c r="J91" s="8">
        <v>0</v>
      </c>
      <c r="K91" s="81">
        <v>0</v>
      </c>
    </row>
    <row r="92" spans="1:11" x14ac:dyDescent="0.25">
      <c r="A92" s="7" t="s">
        <v>20</v>
      </c>
      <c r="B92" s="7">
        <v>12</v>
      </c>
      <c r="C92" s="10" t="s">
        <v>46</v>
      </c>
      <c r="D92" s="9">
        <v>3</v>
      </c>
      <c r="E92" s="25">
        <v>7.4999999999999997E-2</v>
      </c>
      <c r="F92" s="9">
        <v>4</v>
      </c>
      <c r="G92" s="74">
        <v>7.9000000000000001E-2</v>
      </c>
      <c r="H92" s="66">
        <v>3</v>
      </c>
      <c r="I92" s="26">
        <v>2.6700000000000002E-2</v>
      </c>
      <c r="J92" s="8">
        <v>0</v>
      </c>
      <c r="K92" s="81">
        <v>0</v>
      </c>
    </row>
    <row r="93" spans="1:11" x14ac:dyDescent="0.25">
      <c r="A93" s="7" t="s">
        <v>20</v>
      </c>
      <c r="B93" s="7">
        <v>13</v>
      </c>
      <c r="C93" s="11" t="s">
        <v>47</v>
      </c>
      <c r="D93" s="9">
        <v>5</v>
      </c>
      <c r="E93" s="25">
        <v>4.2999999999999997E-2</v>
      </c>
      <c r="F93" s="9">
        <v>1</v>
      </c>
      <c r="G93" s="74">
        <v>8.0000000000000002E-3</v>
      </c>
      <c r="H93" s="8">
        <v>0</v>
      </c>
      <c r="I93" s="65">
        <v>0</v>
      </c>
      <c r="J93" s="8">
        <v>2</v>
      </c>
      <c r="K93" s="81">
        <v>0.28100000000000003</v>
      </c>
    </row>
    <row r="94" spans="1:11" x14ac:dyDescent="0.25">
      <c r="A94" s="7" t="s">
        <v>20</v>
      </c>
      <c r="B94" s="7">
        <v>14</v>
      </c>
      <c r="C94" s="12" t="s">
        <v>48</v>
      </c>
      <c r="D94" s="9">
        <v>2</v>
      </c>
      <c r="E94" s="25">
        <v>1.7000000000000001E-2</v>
      </c>
      <c r="F94" s="9">
        <v>4</v>
      </c>
      <c r="G94" s="74">
        <v>0.52049999999999996</v>
      </c>
      <c r="H94" s="66">
        <v>4</v>
      </c>
      <c r="I94" s="26">
        <v>2.5000000000000001E-2</v>
      </c>
      <c r="J94" s="8">
        <v>0</v>
      </c>
      <c r="K94" s="81">
        <v>0</v>
      </c>
    </row>
    <row r="95" spans="1:11" x14ac:dyDescent="0.25">
      <c r="A95" s="7" t="s">
        <v>20</v>
      </c>
      <c r="B95" s="7">
        <v>15</v>
      </c>
      <c r="C95" s="10" t="s">
        <v>49</v>
      </c>
      <c r="D95" s="9">
        <v>0</v>
      </c>
      <c r="E95" s="25">
        <v>0</v>
      </c>
      <c r="F95" s="9">
        <v>1</v>
      </c>
      <c r="G95" s="74">
        <v>1.2E-2</v>
      </c>
      <c r="H95" s="66">
        <v>0</v>
      </c>
      <c r="I95" s="64">
        <v>0</v>
      </c>
      <c r="J95" s="8">
        <v>0</v>
      </c>
      <c r="K95" s="81">
        <v>0</v>
      </c>
    </row>
    <row r="96" spans="1:11" x14ac:dyDescent="0.25">
      <c r="A96" s="7" t="s">
        <v>20</v>
      </c>
      <c r="B96" s="7">
        <v>16</v>
      </c>
      <c r="C96" s="10" t="s">
        <v>50</v>
      </c>
      <c r="D96" s="9">
        <v>2</v>
      </c>
      <c r="E96" s="25">
        <v>2.5899999999999999E-2</v>
      </c>
      <c r="F96" s="9">
        <v>0</v>
      </c>
      <c r="G96" s="74">
        <v>0</v>
      </c>
      <c r="H96" s="9">
        <v>0</v>
      </c>
      <c r="I96" s="25">
        <v>0</v>
      </c>
      <c r="J96" s="8">
        <v>0</v>
      </c>
      <c r="K96" s="81">
        <v>0</v>
      </c>
    </row>
    <row r="97" spans="1:11" x14ac:dyDescent="0.25">
      <c r="A97" s="7" t="s">
        <v>20</v>
      </c>
      <c r="B97" s="7">
        <v>17</v>
      </c>
      <c r="C97" s="11" t="s">
        <v>51</v>
      </c>
      <c r="D97" s="7">
        <v>1</v>
      </c>
      <c r="E97" s="25">
        <v>8.5099999999999995E-2</v>
      </c>
      <c r="F97" s="9">
        <v>1</v>
      </c>
      <c r="G97" s="74">
        <v>8.5099999999999995E-2</v>
      </c>
      <c r="H97" s="8">
        <v>4</v>
      </c>
      <c r="I97" s="65">
        <v>3.5700000000000003E-2</v>
      </c>
      <c r="J97" s="8">
        <v>0</v>
      </c>
      <c r="K97" s="81">
        <v>0</v>
      </c>
    </row>
    <row r="98" spans="1:11" x14ac:dyDescent="0.25">
      <c r="A98" s="7" t="s">
        <v>20</v>
      </c>
      <c r="B98" s="7">
        <v>18</v>
      </c>
      <c r="C98" s="11" t="s">
        <v>52</v>
      </c>
      <c r="D98" s="7">
        <v>4</v>
      </c>
      <c r="E98" s="25">
        <v>4.7800000000000002E-2</v>
      </c>
      <c r="F98" s="9">
        <v>1</v>
      </c>
      <c r="G98" s="74">
        <v>1.4E-2</v>
      </c>
      <c r="H98" s="8">
        <v>1</v>
      </c>
      <c r="I98" s="65">
        <v>1.4999999999999999E-2</v>
      </c>
      <c r="J98" s="8">
        <v>1</v>
      </c>
      <c r="K98" s="81">
        <v>1.49E-2</v>
      </c>
    </row>
    <row r="99" spans="1:11" s="85" customFormat="1" x14ac:dyDescent="0.25">
      <c r="A99" s="7" t="s">
        <v>20</v>
      </c>
      <c r="B99" s="7">
        <v>19</v>
      </c>
      <c r="C99" s="11" t="s">
        <v>89</v>
      </c>
      <c r="D99" s="9">
        <v>1</v>
      </c>
      <c r="E99" s="25">
        <v>6.0000000000000001E-3</v>
      </c>
      <c r="F99" s="8">
        <v>3</v>
      </c>
      <c r="G99" s="73">
        <v>3.5799999999999998E-2</v>
      </c>
      <c r="H99" s="8">
        <v>0</v>
      </c>
      <c r="I99" s="65">
        <v>0</v>
      </c>
      <c r="J99" s="8">
        <v>0</v>
      </c>
      <c r="K99" s="81">
        <v>0</v>
      </c>
    </row>
    <row r="100" spans="1:11" s="85" customFormat="1" x14ac:dyDescent="0.25">
      <c r="A100" s="7" t="s">
        <v>20</v>
      </c>
      <c r="B100" s="7">
        <v>20</v>
      </c>
      <c r="C100" s="11" t="s">
        <v>92</v>
      </c>
      <c r="D100" s="7">
        <v>0</v>
      </c>
      <c r="E100" s="25">
        <v>0</v>
      </c>
      <c r="F100" s="8">
        <v>1</v>
      </c>
      <c r="G100" s="73">
        <v>0.1</v>
      </c>
      <c r="H100" s="9">
        <v>1</v>
      </c>
      <c r="I100" s="25">
        <v>0.03</v>
      </c>
      <c r="J100" s="8">
        <v>0</v>
      </c>
      <c r="K100" s="81">
        <v>0</v>
      </c>
    </row>
    <row r="101" spans="1:11" x14ac:dyDescent="0.25">
      <c r="A101" s="7" t="s">
        <v>20</v>
      </c>
      <c r="B101" s="7">
        <v>21</v>
      </c>
      <c r="C101" s="11" t="s">
        <v>53</v>
      </c>
      <c r="D101" s="9">
        <v>1</v>
      </c>
      <c r="E101" s="25">
        <v>7.0000000000000001E-3</v>
      </c>
      <c r="F101" s="9">
        <v>3</v>
      </c>
      <c r="G101" s="25">
        <v>0.17815</v>
      </c>
      <c r="H101" s="9">
        <v>6</v>
      </c>
      <c r="I101" s="25">
        <v>5.7500000000000002E-2</v>
      </c>
      <c r="J101" s="9">
        <v>0</v>
      </c>
      <c r="K101" s="74">
        <v>0</v>
      </c>
    </row>
    <row r="102" spans="1:11" x14ac:dyDescent="0.25">
      <c r="A102" s="7" t="s">
        <v>20</v>
      </c>
      <c r="B102" s="7">
        <v>22</v>
      </c>
      <c r="C102" s="11" t="s">
        <v>54</v>
      </c>
      <c r="D102" s="9">
        <v>7</v>
      </c>
      <c r="E102" s="25">
        <v>2.165</v>
      </c>
      <c r="F102" s="9">
        <v>2</v>
      </c>
      <c r="G102" s="74">
        <v>0.16</v>
      </c>
      <c r="H102" s="9">
        <v>7</v>
      </c>
      <c r="I102" s="25">
        <v>0.27389999999999998</v>
      </c>
      <c r="J102" s="9">
        <v>2</v>
      </c>
      <c r="K102" s="74">
        <v>0.3</v>
      </c>
    </row>
    <row r="103" spans="1:11" x14ac:dyDescent="0.25">
      <c r="A103" s="7" t="s">
        <v>20</v>
      </c>
      <c r="B103" s="7">
        <v>23</v>
      </c>
      <c r="C103" s="11" t="s">
        <v>55</v>
      </c>
      <c r="D103" s="9">
        <v>21</v>
      </c>
      <c r="E103" s="25">
        <f>1.368-0.0891</f>
        <v>1.2789000000000001</v>
      </c>
      <c r="F103" s="9">
        <v>19</v>
      </c>
      <c r="G103" s="74">
        <f>0.419-0.161</f>
        <v>0.25800000000000001</v>
      </c>
      <c r="H103" s="9">
        <v>23</v>
      </c>
      <c r="I103" s="25">
        <f>0.0449+0.5172</f>
        <v>0.56210000000000004</v>
      </c>
      <c r="J103" s="9">
        <v>2</v>
      </c>
      <c r="K103" s="74">
        <v>2.3E-2</v>
      </c>
    </row>
    <row r="104" spans="1:11" x14ac:dyDescent="0.25">
      <c r="A104" s="7" t="s">
        <v>20</v>
      </c>
      <c r="B104" s="7">
        <v>24</v>
      </c>
      <c r="C104" s="11" t="s">
        <v>56</v>
      </c>
      <c r="D104" s="9">
        <v>2</v>
      </c>
      <c r="E104" s="25">
        <v>0.03</v>
      </c>
      <c r="F104" s="9">
        <v>1</v>
      </c>
      <c r="G104" s="74">
        <v>7.0000000000000001E-3</v>
      </c>
      <c r="H104" s="9">
        <v>4</v>
      </c>
      <c r="I104" s="25">
        <v>7.4999999999999997E-2</v>
      </c>
      <c r="J104" s="8">
        <v>1</v>
      </c>
      <c r="K104" s="81">
        <v>1.2E-2</v>
      </c>
    </row>
    <row r="105" spans="1:11" x14ac:dyDescent="0.25">
      <c r="A105" s="7" t="s">
        <v>20</v>
      </c>
      <c r="B105" s="7">
        <v>25</v>
      </c>
      <c r="C105" s="11" t="s">
        <v>57</v>
      </c>
      <c r="D105" s="9">
        <v>5</v>
      </c>
      <c r="E105" s="25">
        <v>0.23799999999999999</v>
      </c>
      <c r="F105" s="9">
        <v>2</v>
      </c>
      <c r="G105" s="74">
        <v>0.03</v>
      </c>
      <c r="H105" s="9">
        <v>16</v>
      </c>
      <c r="I105" s="25">
        <v>0.1515</v>
      </c>
      <c r="J105" s="9">
        <v>2</v>
      </c>
      <c r="K105" s="74">
        <v>2.5000000000000001E-2</v>
      </c>
    </row>
    <row r="106" spans="1:11" x14ac:dyDescent="0.25">
      <c r="A106" s="7" t="s">
        <v>20</v>
      </c>
      <c r="B106" s="7">
        <v>26</v>
      </c>
      <c r="C106" s="11" t="s">
        <v>58</v>
      </c>
      <c r="D106" s="9">
        <v>12</v>
      </c>
      <c r="E106" s="25">
        <v>1.3560000000000001</v>
      </c>
      <c r="F106" s="9">
        <v>12</v>
      </c>
      <c r="G106" s="82">
        <v>0.129</v>
      </c>
      <c r="H106" s="9">
        <v>16</v>
      </c>
      <c r="I106" s="25">
        <v>0.152</v>
      </c>
      <c r="J106" s="9">
        <v>3</v>
      </c>
      <c r="K106" s="74">
        <v>0.60499999999999998</v>
      </c>
    </row>
    <row r="107" spans="1:11" x14ac:dyDescent="0.25">
      <c r="A107" s="7" t="s">
        <v>20</v>
      </c>
      <c r="B107" s="7">
        <v>27</v>
      </c>
      <c r="C107" s="12" t="s">
        <v>59</v>
      </c>
      <c r="D107" s="7">
        <v>1</v>
      </c>
      <c r="E107" s="25">
        <v>1.4999999999999999E-2</v>
      </c>
      <c r="F107" s="8">
        <v>1</v>
      </c>
      <c r="G107" s="73">
        <v>5.0000000000000001E-3</v>
      </c>
      <c r="H107" s="7">
        <v>2</v>
      </c>
      <c r="I107" s="25">
        <v>0.01</v>
      </c>
      <c r="J107" s="8">
        <v>0</v>
      </c>
      <c r="K107" s="81">
        <v>0</v>
      </c>
    </row>
    <row r="108" spans="1:11" x14ac:dyDescent="0.25">
      <c r="A108" s="7" t="s">
        <v>20</v>
      </c>
      <c r="B108" s="7">
        <v>28</v>
      </c>
      <c r="C108" s="11" t="s">
        <v>60</v>
      </c>
      <c r="D108" s="9">
        <v>4</v>
      </c>
      <c r="E108" s="25">
        <v>2.9249999999999998</v>
      </c>
      <c r="F108" s="9">
        <v>1</v>
      </c>
      <c r="G108" s="74">
        <v>1.4999999999999999E-2</v>
      </c>
      <c r="H108" s="8">
        <v>4</v>
      </c>
      <c r="I108" s="65">
        <v>3.644E-2</v>
      </c>
      <c r="J108" s="8">
        <v>3</v>
      </c>
      <c r="K108" s="81">
        <v>0.40410000000000001</v>
      </c>
    </row>
    <row r="109" spans="1:11" s="6" customFormat="1" x14ac:dyDescent="0.25">
      <c r="A109" s="7" t="s">
        <v>20</v>
      </c>
      <c r="B109" s="7">
        <v>29</v>
      </c>
      <c r="C109" s="12" t="s">
        <v>62</v>
      </c>
      <c r="D109" s="9">
        <v>1</v>
      </c>
      <c r="E109" s="25">
        <v>3.5000000000000003E-2</v>
      </c>
      <c r="F109" s="9">
        <v>0</v>
      </c>
      <c r="G109" s="74">
        <v>0</v>
      </c>
      <c r="H109" s="66">
        <v>1</v>
      </c>
      <c r="I109" s="26">
        <v>1.11E-2</v>
      </c>
      <c r="J109" s="66">
        <v>0</v>
      </c>
      <c r="K109" s="73">
        <v>0</v>
      </c>
    </row>
    <row r="110" spans="1:11" s="6" customFormat="1" x14ac:dyDescent="0.25">
      <c r="A110" s="7" t="s">
        <v>20</v>
      </c>
      <c r="B110" s="7">
        <v>30</v>
      </c>
      <c r="C110" s="10" t="s">
        <v>70</v>
      </c>
      <c r="D110" s="7">
        <v>2</v>
      </c>
      <c r="E110" s="25">
        <v>4.4999999999999998E-2</v>
      </c>
      <c r="F110" s="8">
        <v>2</v>
      </c>
      <c r="G110" s="73">
        <v>3.7999999999999999E-2</v>
      </c>
      <c r="H110" s="9">
        <v>4</v>
      </c>
      <c r="I110" s="25">
        <v>3.9E-2</v>
      </c>
      <c r="J110" s="8">
        <v>0</v>
      </c>
      <c r="K110" s="74">
        <v>0</v>
      </c>
    </row>
    <row r="111" spans="1:11" s="51" customFormat="1" x14ac:dyDescent="0.25">
      <c r="A111" s="7" t="s">
        <v>20</v>
      </c>
      <c r="B111" s="7">
        <v>31</v>
      </c>
      <c r="C111" s="95" t="s">
        <v>71</v>
      </c>
      <c r="D111" s="48">
        <v>1</v>
      </c>
      <c r="E111" s="86">
        <v>9.5000000000000001E-2</v>
      </c>
      <c r="F111" s="8">
        <v>1</v>
      </c>
      <c r="G111" s="73">
        <v>0.66979999999999995</v>
      </c>
      <c r="H111" s="71">
        <v>2</v>
      </c>
      <c r="I111" s="67">
        <v>2.81E-2</v>
      </c>
      <c r="J111" s="9">
        <v>0</v>
      </c>
      <c r="K111" s="81">
        <v>0</v>
      </c>
    </row>
    <row r="112" spans="1:11" s="56" customFormat="1" x14ac:dyDescent="0.25">
      <c r="A112" s="7" t="s">
        <v>20</v>
      </c>
      <c r="B112" s="7">
        <v>32</v>
      </c>
      <c r="C112" s="95" t="s">
        <v>73</v>
      </c>
      <c r="D112" s="48">
        <v>9</v>
      </c>
      <c r="E112" s="86">
        <v>0.13200000000000001</v>
      </c>
      <c r="F112" s="48">
        <v>5</v>
      </c>
      <c r="G112" s="116">
        <v>7.5490000000000004</v>
      </c>
      <c r="H112" s="8">
        <v>3</v>
      </c>
      <c r="I112" s="65">
        <v>0.13697000000000001</v>
      </c>
      <c r="J112" s="8">
        <v>0</v>
      </c>
      <c r="K112" s="81">
        <v>0</v>
      </c>
    </row>
    <row r="113" spans="1:11" s="58" customFormat="1" x14ac:dyDescent="0.25">
      <c r="A113" s="7" t="s">
        <v>20</v>
      </c>
      <c r="B113" s="7">
        <v>33</v>
      </c>
      <c r="C113" s="95" t="s">
        <v>75</v>
      </c>
      <c r="D113" s="48">
        <v>3</v>
      </c>
      <c r="E113" s="86">
        <v>2.9000000000000001E-2</v>
      </c>
      <c r="F113" s="48">
        <v>2</v>
      </c>
      <c r="G113" s="116">
        <v>2.1999999999999999E-2</v>
      </c>
      <c r="H113" s="71">
        <v>0</v>
      </c>
      <c r="I113" s="67">
        <v>0</v>
      </c>
      <c r="J113" s="66">
        <v>0</v>
      </c>
      <c r="K113" s="74">
        <v>0</v>
      </c>
    </row>
    <row r="114" spans="1:11" s="90" customFormat="1" x14ac:dyDescent="0.25">
      <c r="A114" s="7" t="s">
        <v>20</v>
      </c>
      <c r="B114" s="7">
        <v>34</v>
      </c>
      <c r="C114" s="95" t="s">
        <v>96</v>
      </c>
      <c r="D114" s="7">
        <v>0</v>
      </c>
      <c r="E114" s="25">
        <v>0</v>
      </c>
      <c r="F114" s="8">
        <v>1</v>
      </c>
      <c r="G114" s="73">
        <v>7.0000000000000001E-3</v>
      </c>
      <c r="H114" s="71">
        <v>0</v>
      </c>
      <c r="I114" s="67">
        <v>0</v>
      </c>
      <c r="J114" s="8">
        <v>0</v>
      </c>
      <c r="K114" s="74">
        <v>0</v>
      </c>
    </row>
    <row r="115" spans="1:11" s="90" customFormat="1" x14ac:dyDescent="0.25">
      <c r="A115" s="7" t="s">
        <v>20</v>
      </c>
      <c r="B115" s="7">
        <v>35</v>
      </c>
      <c r="C115" s="95" t="s">
        <v>98</v>
      </c>
      <c r="D115" s="48">
        <v>0</v>
      </c>
      <c r="E115" s="86">
        <v>0</v>
      </c>
      <c r="F115" s="48">
        <v>1</v>
      </c>
      <c r="G115" s="121">
        <v>1.1480000000000001E-2</v>
      </c>
      <c r="H115" s="8">
        <v>0</v>
      </c>
      <c r="I115" s="65">
        <v>0</v>
      </c>
      <c r="J115" s="9">
        <v>0</v>
      </c>
      <c r="K115" s="81">
        <v>0</v>
      </c>
    </row>
    <row r="116" spans="1:11" s="90" customFormat="1" x14ac:dyDescent="0.25">
      <c r="A116" s="7" t="s">
        <v>20</v>
      </c>
      <c r="B116" s="7">
        <v>36</v>
      </c>
      <c r="C116" s="95" t="s">
        <v>99</v>
      </c>
      <c r="D116" s="48">
        <v>1</v>
      </c>
      <c r="E116" s="86">
        <v>8.0000000000000002E-3</v>
      </c>
      <c r="F116" s="48">
        <v>4</v>
      </c>
      <c r="G116" s="116">
        <v>3.3000000000000002E-2</v>
      </c>
      <c r="H116" s="71">
        <v>4</v>
      </c>
      <c r="I116" s="67">
        <v>0.13800000000000001</v>
      </c>
      <c r="J116" s="9">
        <v>0</v>
      </c>
      <c r="K116" s="81">
        <v>0</v>
      </c>
    </row>
    <row r="117" spans="1:11" s="90" customFormat="1" x14ac:dyDescent="0.25">
      <c r="A117" s="7" t="s">
        <v>20</v>
      </c>
      <c r="B117" s="7">
        <v>37</v>
      </c>
      <c r="C117" s="95" t="s">
        <v>100</v>
      </c>
      <c r="D117" s="7">
        <v>1</v>
      </c>
      <c r="E117" s="25">
        <v>1.4999999999999999E-2</v>
      </c>
      <c r="F117" s="8">
        <v>0</v>
      </c>
      <c r="G117" s="73">
        <v>0</v>
      </c>
      <c r="H117" s="8">
        <v>0</v>
      </c>
      <c r="I117" s="65">
        <v>0</v>
      </c>
      <c r="J117" s="8">
        <v>0</v>
      </c>
      <c r="K117" s="73">
        <v>0</v>
      </c>
    </row>
    <row r="118" spans="1:11" s="89" customFormat="1" x14ac:dyDescent="0.25">
      <c r="A118" s="7" t="s">
        <v>20</v>
      </c>
      <c r="B118" s="7">
        <v>38</v>
      </c>
      <c r="C118" s="95" t="s">
        <v>94</v>
      </c>
      <c r="D118" s="7">
        <v>2</v>
      </c>
      <c r="E118" s="25">
        <v>0.11</v>
      </c>
      <c r="F118" s="8">
        <v>1</v>
      </c>
      <c r="G118" s="73">
        <v>1.4999999999999999E-2</v>
      </c>
      <c r="H118" s="8">
        <v>0</v>
      </c>
      <c r="I118" s="65">
        <v>0</v>
      </c>
      <c r="J118" s="8">
        <v>0</v>
      </c>
      <c r="K118" s="74">
        <v>0</v>
      </c>
    </row>
    <row r="119" spans="1:11" s="70" customFormat="1" x14ac:dyDescent="0.25">
      <c r="A119" s="7" t="s">
        <v>20</v>
      </c>
      <c r="B119" s="7">
        <v>39</v>
      </c>
      <c r="C119" s="95" t="s">
        <v>78</v>
      </c>
      <c r="D119" s="48">
        <v>5</v>
      </c>
      <c r="E119" s="86">
        <v>7.6999999999999999E-2</v>
      </c>
      <c r="F119" s="48">
        <v>2</v>
      </c>
      <c r="G119" s="116">
        <v>3.9E-2</v>
      </c>
      <c r="H119" s="8">
        <v>0</v>
      </c>
      <c r="I119" s="65">
        <v>0</v>
      </c>
      <c r="J119" s="66">
        <v>1</v>
      </c>
      <c r="K119" s="74">
        <v>2E-3</v>
      </c>
    </row>
    <row r="120" spans="1:11" s="120" customFormat="1" x14ac:dyDescent="0.25">
      <c r="A120" s="7" t="s">
        <v>20</v>
      </c>
      <c r="B120" s="7">
        <v>40</v>
      </c>
      <c r="C120" s="95" t="s">
        <v>103</v>
      </c>
      <c r="D120" s="48">
        <v>1</v>
      </c>
      <c r="E120" s="86">
        <v>1.4999999999999999E-2</v>
      </c>
      <c r="F120" s="48">
        <v>3</v>
      </c>
      <c r="G120" s="116">
        <v>0.92700000000000005</v>
      </c>
      <c r="H120" s="8">
        <v>0</v>
      </c>
      <c r="I120" s="65">
        <v>0</v>
      </c>
      <c r="J120" s="66">
        <v>0</v>
      </c>
      <c r="K120" s="74">
        <v>0</v>
      </c>
    </row>
    <row r="121" spans="1:11" s="120" customFormat="1" x14ac:dyDescent="0.25">
      <c r="A121" s="7" t="s">
        <v>20</v>
      </c>
      <c r="B121" s="7">
        <v>41</v>
      </c>
      <c r="C121" s="95" t="s">
        <v>80</v>
      </c>
      <c r="D121" s="48">
        <v>3</v>
      </c>
      <c r="E121" s="86">
        <v>2.5000000000000001E-2</v>
      </c>
      <c r="F121" s="48">
        <v>2</v>
      </c>
      <c r="G121" s="116">
        <v>0.01</v>
      </c>
      <c r="H121" s="8">
        <v>1</v>
      </c>
      <c r="I121" s="65">
        <v>8.9999999999999993E-3</v>
      </c>
      <c r="J121" s="66">
        <v>0</v>
      </c>
      <c r="K121" s="74">
        <v>0</v>
      </c>
    </row>
    <row r="122" spans="1:11" s="120" customFormat="1" x14ac:dyDescent="0.25">
      <c r="A122" s="7" t="s">
        <v>20</v>
      </c>
      <c r="B122" s="7">
        <v>42</v>
      </c>
      <c r="C122" s="95" t="s">
        <v>83</v>
      </c>
      <c r="D122" s="48">
        <v>0</v>
      </c>
      <c r="E122" s="86">
        <v>0</v>
      </c>
      <c r="F122" s="8">
        <v>1</v>
      </c>
      <c r="G122" s="73">
        <v>0.03</v>
      </c>
      <c r="H122" s="8">
        <v>1</v>
      </c>
      <c r="I122" s="65">
        <v>8.0000000000000002E-3</v>
      </c>
      <c r="J122" s="66">
        <v>0</v>
      </c>
      <c r="K122" s="74">
        <v>0</v>
      </c>
    </row>
    <row r="123" spans="1:11" s="120" customFormat="1" x14ac:dyDescent="0.25">
      <c r="A123" s="7" t="s">
        <v>20</v>
      </c>
      <c r="B123" s="7">
        <v>43</v>
      </c>
      <c r="C123" s="95" t="s">
        <v>84</v>
      </c>
      <c r="D123" s="48">
        <v>1</v>
      </c>
      <c r="E123" s="86">
        <v>9.3130000000000004E-2</v>
      </c>
      <c r="F123" s="48">
        <v>1</v>
      </c>
      <c r="G123" s="116">
        <v>2.5000000000000001E-2</v>
      </c>
      <c r="H123" s="8">
        <v>0</v>
      </c>
      <c r="I123" s="65">
        <v>0</v>
      </c>
      <c r="J123" s="66">
        <v>0</v>
      </c>
      <c r="K123" s="74">
        <v>0</v>
      </c>
    </row>
    <row r="124" spans="1:11" s="120" customFormat="1" x14ac:dyDescent="0.25">
      <c r="A124" s="7" t="s">
        <v>20</v>
      </c>
      <c r="B124" s="7">
        <v>44</v>
      </c>
      <c r="C124" s="95" t="s">
        <v>85</v>
      </c>
      <c r="D124" s="48">
        <v>0</v>
      </c>
      <c r="E124" s="86">
        <v>0</v>
      </c>
      <c r="F124" s="48">
        <v>1</v>
      </c>
      <c r="G124" s="116">
        <v>0.2</v>
      </c>
      <c r="H124" s="8">
        <v>0</v>
      </c>
      <c r="I124" s="65">
        <v>0</v>
      </c>
      <c r="J124" s="66">
        <v>0</v>
      </c>
      <c r="K124" s="74">
        <v>0</v>
      </c>
    </row>
    <row r="125" spans="1:11" s="120" customFormat="1" x14ac:dyDescent="0.25">
      <c r="A125" s="7" t="s">
        <v>20</v>
      </c>
      <c r="B125" s="7">
        <v>45</v>
      </c>
      <c r="C125" s="11" t="s">
        <v>81</v>
      </c>
      <c r="D125" s="48">
        <v>1</v>
      </c>
      <c r="E125" s="86">
        <v>1.2E-2</v>
      </c>
      <c r="F125" s="48">
        <v>1</v>
      </c>
      <c r="G125" s="116">
        <v>1.2E-2</v>
      </c>
      <c r="H125" s="8">
        <v>1</v>
      </c>
      <c r="I125" s="65">
        <v>0.03</v>
      </c>
      <c r="J125" s="66">
        <v>0</v>
      </c>
      <c r="K125" s="74">
        <v>0</v>
      </c>
    </row>
    <row r="126" spans="1:11" s="120" customFormat="1" x14ac:dyDescent="0.25">
      <c r="A126" s="7" t="s">
        <v>20</v>
      </c>
      <c r="B126" s="7">
        <v>46</v>
      </c>
      <c r="C126" s="119" t="s">
        <v>108</v>
      </c>
      <c r="D126" s="48">
        <v>1</v>
      </c>
      <c r="E126" s="86">
        <v>8.0000000000000002E-3</v>
      </c>
      <c r="F126" s="48">
        <v>0</v>
      </c>
      <c r="G126" s="116">
        <v>0</v>
      </c>
      <c r="H126" s="8">
        <v>1</v>
      </c>
      <c r="I126" s="65">
        <v>0.01</v>
      </c>
      <c r="J126" s="66">
        <v>0</v>
      </c>
      <c r="K126" s="74">
        <v>0</v>
      </c>
    </row>
    <row r="127" spans="1:11" s="120" customFormat="1" x14ac:dyDescent="0.25">
      <c r="A127" s="7" t="s">
        <v>20</v>
      </c>
      <c r="B127" s="7">
        <v>47</v>
      </c>
      <c r="C127" s="119" t="s">
        <v>124</v>
      </c>
      <c r="D127" s="48">
        <v>0</v>
      </c>
      <c r="E127" s="86">
        <v>0</v>
      </c>
      <c r="F127" s="48">
        <v>1</v>
      </c>
      <c r="G127" s="116">
        <v>1.4999999999999999E-2</v>
      </c>
      <c r="H127" s="8">
        <v>2</v>
      </c>
      <c r="I127" s="65">
        <v>0.02</v>
      </c>
      <c r="J127" s="66">
        <v>0</v>
      </c>
      <c r="K127" s="74">
        <v>0</v>
      </c>
    </row>
    <row r="128" spans="1:11" s="112" customFormat="1" x14ac:dyDescent="0.25">
      <c r="A128" s="7" t="s">
        <v>20</v>
      </c>
      <c r="B128" s="7">
        <v>48</v>
      </c>
      <c r="C128" s="119" t="s">
        <v>441</v>
      </c>
      <c r="D128" s="7">
        <v>0</v>
      </c>
      <c r="E128" s="27">
        <v>0</v>
      </c>
      <c r="F128" s="8">
        <v>0</v>
      </c>
      <c r="G128" s="73">
        <v>0</v>
      </c>
      <c r="H128" s="71">
        <v>1</v>
      </c>
      <c r="I128" s="67">
        <v>0.01</v>
      </c>
      <c r="J128" s="66">
        <v>0</v>
      </c>
      <c r="K128" s="74">
        <v>0</v>
      </c>
    </row>
    <row r="129" spans="1:11" s="112" customFormat="1" x14ac:dyDescent="0.25">
      <c r="A129" s="7" t="s">
        <v>20</v>
      </c>
      <c r="B129" s="7">
        <v>49</v>
      </c>
      <c r="C129" s="119" t="s">
        <v>442</v>
      </c>
      <c r="D129" s="7">
        <v>1</v>
      </c>
      <c r="E129" s="27">
        <v>0.01</v>
      </c>
      <c r="F129" s="8">
        <v>0</v>
      </c>
      <c r="G129" s="73">
        <v>0</v>
      </c>
      <c r="H129" s="71">
        <v>1</v>
      </c>
      <c r="I129" s="67">
        <v>1.4999999999999999E-2</v>
      </c>
      <c r="J129" s="66">
        <v>0</v>
      </c>
      <c r="K129" s="74">
        <v>0</v>
      </c>
    </row>
    <row r="130" spans="1:11" s="112" customFormat="1" x14ac:dyDescent="0.25">
      <c r="A130" s="7" t="s">
        <v>20</v>
      </c>
      <c r="B130" s="7">
        <v>50</v>
      </c>
      <c r="C130" s="119" t="s">
        <v>133</v>
      </c>
      <c r="D130" s="7">
        <v>2</v>
      </c>
      <c r="E130" s="27">
        <v>2.35E-2</v>
      </c>
      <c r="F130" s="8">
        <v>2</v>
      </c>
      <c r="G130" s="73">
        <v>2.35E-2</v>
      </c>
      <c r="H130" s="71">
        <v>2</v>
      </c>
      <c r="I130" s="67">
        <v>5.2999999999999999E-2</v>
      </c>
      <c r="J130" s="66">
        <v>0</v>
      </c>
      <c r="K130" s="74">
        <v>0</v>
      </c>
    </row>
    <row r="131" spans="1:11" s="112" customFormat="1" x14ac:dyDescent="0.25">
      <c r="A131" s="7" t="s">
        <v>20</v>
      </c>
      <c r="B131" s="7">
        <v>51</v>
      </c>
      <c r="C131" s="119" t="s">
        <v>134</v>
      </c>
      <c r="D131" s="7">
        <v>1</v>
      </c>
      <c r="E131" s="27">
        <v>0.01</v>
      </c>
      <c r="F131" s="8">
        <v>1</v>
      </c>
      <c r="G131" s="73">
        <v>0.01</v>
      </c>
      <c r="H131" s="71">
        <v>0</v>
      </c>
      <c r="I131" s="67">
        <v>0</v>
      </c>
      <c r="J131" s="66">
        <v>0</v>
      </c>
      <c r="K131" s="74">
        <v>0</v>
      </c>
    </row>
    <row r="132" spans="1:11" s="112" customFormat="1" x14ac:dyDescent="0.25">
      <c r="A132" s="7" t="s">
        <v>20</v>
      </c>
      <c r="B132" s="7">
        <v>52</v>
      </c>
      <c r="C132" s="119" t="s">
        <v>435</v>
      </c>
      <c r="D132" s="7">
        <v>0</v>
      </c>
      <c r="E132" s="27">
        <v>0</v>
      </c>
      <c r="F132" s="8">
        <v>0</v>
      </c>
      <c r="G132" s="73">
        <v>0</v>
      </c>
      <c r="H132" s="71">
        <v>1</v>
      </c>
      <c r="I132" s="67">
        <v>6.3E-3</v>
      </c>
      <c r="J132" s="66">
        <v>0</v>
      </c>
      <c r="K132" s="74">
        <v>0</v>
      </c>
    </row>
    <row r="133" spans="1:11" s="112" customFormat="1" x14ac:dyDescent="0.25">
      <c r="A133" s="7" t="s">
        <v>20</v>
      </c>
      <c r="B133" s="7">
        <v>53</v>
      </c>
      <c r="C133" s="119" t="s">
        <v>436</v>
      </c>
      <c r="D133" s="7">
        <v>0</v>
      </c>
      <c r="E133" s="27">
        <v>0</v>
      </c>
      <c r="F133" s="48">
        <v>0</v>
      </c>
      <c r="G133" s="116">
        <v>0</v>
      </c>
      <c r="H133" s="71">
        <v>1</v>
      </c>
      <c r="I133" s="67">
        <v>4.0000000000000001E-3</v>
      </c>
      <c r="J133" s="66">
        <v>0</v>
      </c>
      <c r="K133" s="74">
        <v>0</v>
      </c>
    </row>
    <row r="134" spans="1:11" s="112" customFormat="1" x14ac:dyDescent="0.25">
      <c r="A134" s="7" t="s">
        <v>20</v>
      </c>
      <c r="B134" s="7">
        <v>54</v>
      </c>
      <c r="C134" s="119" t="s">
        <v>437</v>
      </c>
      <c r="D134" s="7">
        <v>0</v>
      </c>
      <c r="E134" s="27">
        <v>0</v>
      </c>
      <c r="F134" s="48">
        <v>0</v>
      </c>
      <c r="G134" s="116">
        <v>0</v>
      </c>
      <c r="H134" s="71">
        <v>1</v>
      </c>
      <c r="I134" s="67">
        <v>3.0000000000000001E-3</v>
      </c>
      <c r="J134" s="66">
        <v>0</v>
      </c>
      <c r="K134" s="74">
        <v>0</v>
      </c>
    </row>
    <row r="135" spans="1:11" s="94" customFormat="1" x14ac:dyDescent="0.25">
      <c r="A135" s="7" t="s">
        <v>20</v>
      </c>
      <c r="B135" s="7">
        <v>55</v>
      </c>
      <c r="C135" s="119" t="s">
        <v>438</v>
      </c>
      <c r="D135" s="48">
        <v>0</v>
      </c>
      <c r="E135" s="86">
        <v>0</v>
      </c>
      <c r="F135" s="48">
        <v>0</v>
      </c>
      <c r="G135" s="116">
        <v>0</v>
      </c>
      <c r="H135" s="8">
        <v>1</v>
      </c>
      <c r="I135" s="65">
        <v>1.2E-2</v>
      </c>
      <c r="J135" s="66">
        <v>0</v>
      </c>
      <c r="K135" s="74">
        <v>0</v>
      </c>
    </row>
    <row r="136" spans="1:11" s="94" customFormat="1" x14ac:dyDescent="0.25">
      <c r="A136" s="7" t="s">
        <v>20</v>
      </c>
      <c r="B136" s="7">
        <v>56</v>
      </c>
      <c r="C136" s="119" t="s">
        <v>443</v>
      </c>
      <c r="D136" s="7">
        <v>1</v>
      </c>
      <c r="E136" s="25">
        <v>0.05</v>
      </c>
      <c r="F136" s="48">
        <v>0</v>
      </c>
      <c r="G136" s="116">
        <v>0</v>
      </c>
      <c r="H136" s="8">
        <v>0</v>
      </c>
      <c r="I136" s="65">
        <v>0</v>
      </c>
      <c r="J136" s="66">
        <v>0</v>
      </c>
      <c r="K136" s="74">
        <v>0</v>
      </c>
    </row>
    <row r="137" spans="1:11" s="5" customFormat="1" x14ac:dyDescent="0.25">
      <c r="A137" s="2"/>
      <c r="B137" s="2"/>
      <c r="C137" s="2"/>
      <c r="D137" s="2"/>
      <c r="E137" s="75"/>
      <c r="F137" s="45"/>
      <c r="G137" s="117"/>
      <c r="H137" s="46"/>
      <c r="I137" s="78"/>
      <c r="J137" s="45"/>
      <c r="K137" s="83"/>
    </row>
    <row r="138" spans="1:11" x14ac:dyDescent="0.25">
      <c r="F138" s="47"/>
      <c r="G138" s="62"/>
      <c r="H138" s="47"/>
      <c r="I138" s="79"/>
      <c r="J138" s="47"/>
      <c r="K138" s="62"/>
    </row>
    <row r="139" spans="1:11" x14ac:dyDescent="0.25">
      <c r="F139" s="47"/>
      <c r="G139" s="62"/>
      <c r="H139" s="47"/>
      <c r="I139" s="79"/>
      <c r="J139" s="47"/>
      <c r="K139" s="62"/>
    </row>
    <row r="140" spans="1:11" x14ac:dyDescent="0.25">
      <c r="F140" s="47"/>
      <c r="G140" s="62"/>
      <c r="H140" s="47"/>
      <c r="I140" s="79"/>
      <c r="J140" s="47"/>
      <c r="K140" s="62"/>
    </row>
    <row r="141" spans="1:11" x14ac:dyDescent="0.25">
      <c r="F141" s="47"/>
      <c r="G141" s="62"/>
      <c r="H141" s="47"/>
      <c r="I141" s="79"/>
      <c r="J141" s="47"/>
      <c r="K141" s="62"/>
    </row>
    <row r="142" spans="1:11" x14ac:dyDescent="0.25">
      <c r="F142" s="47"/>
      <c r="G142" s="118"/>
      <c r="H142" s="47"/>
      <c r="I142" s="80"/>
      <c r="J142" s="47"/>
      <c r="K142" s="62"/>
    </row>
    <row r="143" spans="1:11" x14ac:dyDescent="0.25">
      <c r="C143" s="35"/>
      <c r="F143" s="47"/>
      <c r="G143" s="62"/>
      <c r="H143" s="47"/>
      <c r="I143" s="79"/>
      <c r="J143" s="47"/>
      <c r="K143" s="62"/>
    </row>
    <row r="144" spans="1:11" x14ac:dyDescent="0.25">
      <c r="C144" s="35"/>
      <c r="F144" s="47"/>
      <c r="G144" s="62"/>
      <c r="H144" s="47"/>
      <c r="I144" s="79"/>
      <c r="J144" s="47"/>
      <c r="K144" s="62"/>
    </row>
    <row r="145" spans="3:11" x14ac:dyDescent="0.25">
      <c r="C145" s="35"/>
      <c r="F145" s="47"/>
      <c r="G145" s="62"/>
      <c r="H145" s="47"/>
      <c r="I145" s="79"/>
      <c r="J145" s="47"/>
      <c r="K145" s="62"/>
    </row>
    <row r="146" spans="3:11" x14ac:dyDescent="0.25">
      <c r="C146" s="35"/>
      <c r="F146" s="47"/>
      <c r="G146" s="62"/>
      <c r="H146" s="47"/>
      <c r="I146" s="79"/>
      <c r="J146" s="47"/>
      <c r="K146" s="62"/>
    </row>
    <row r="147" spans="3:11" x14ac:dyDescent="0.25">
      <c r="C147" s="35"/>
      <c r="F147" s="47"/>
      <c r="G147" s="62"/>
      <c r="H147" s="47"/>
      <c r="I147" s="79"/>
      <c r="J147" s="47"/>
      <c r="K147" s="62"/>
    </row>
    <row r="148" spans="3:11" x14ac:dyDescent="0.25">
      <c r="C148" s="35"/>
      <c r="F148" s="47"/>
      <c r="G148" s="62"/>
      <c r="H148" s="47"/>
      <c r="I148" s="79"/>
      <c r="J148" s="47"/>
      <c r="K148" s="62"/>
    </row>
    <row r="149" spans="3:11" x14ac:dyDescent="0.25">
      <c r="F149" s="47"/>
      <c r="G149" s="62"/>
      <c r="H149" s="47"/>
      <c r="I149" s="79"/>
      <c r="J149" s="47"/>
      <c r="K149" s="62"/>
    </row>
  </sheetData>
  <autoFilter ref="A7:K136"/>
  <mergeCells count="7">
    <mergeCell ref="J4:K5"/>
    <mergeCell ref="H1:K1"/>
    <mergeCell ref="A4:A6"/>
    <mergeCell ref="C4:C6"/>
    <mergeCell ref="D4:E5"/>
    <mergeCell ref="F4:G5"/>
    <mergeCell ref="H4:I5"/>
  </mergeCells>
  <pageMargins left="0.70866141732283472" right="0.15748031496062992" top="0.31496062992125984" bottom="0.27559055118110237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8"/>
  <sheetViews>
    <sheetView tabSelected="1" zoomScale="70" zoomScaleNormal="70" workbookViewId="0">
      <pane ySplit="3" topLeftCell="A40" activePane="bottomLeft" state="frozen"/>
      <selection pane="bottomLeft" activeCell="M234" sqref="M234"/>
    </sheetView>
  </sheetViews>
  <sheetFormatPr defaultRowHeight="15.75" x14ac:dyDescent="0.25"/>
  <cols>
    <col min="1" max="1" width="19.42578125" style="43" customWidth="1"/>
    <col min="2" max="2" width="20.7109375" style="43" customWidth="1"/>
    <col min="3" max="3" width="22.28515625" style="43" customWidth="1"/>
    <col min="4" max="4" width="20.140625" style="43" customWidth="1"/>
    <col min="5" max="5" width="19.140625" style="43" customWidth="1"/>
    <col min="6" max="6" width="22" style="43" customWidth="1"/>
    <col min="7" max="7" width="25.85546875" style="43" customWidth="1"/>
    <col min="8" max="8" width="52.42578125" style="44" customWidth="1"/>
    <col min="9" max="16384" width="9.140625" style="43"/>
  </cols>
  <sheetData>
    <row r="1" spans="1:8" ht="30" customHeight="1" x14ac:dyDescent="0.25">
      <c r="A1" s="36"/>
      <c r="B1" s="49" t="s">
        <v>135</v>
      </c>
      <c r="C1" s="37"/>
      <c r="D1" s="38"/>
      <c r="E1" s="37"/>
      <c r="F1" s="37"/>
      <c r="G1" s="37"/>
      <c r="H1" s="39" t="s">
        <v>19</v>
      </c>
    </row>
    <row r="2" spans="1:8" ht="48" customHeight="1" x14ac:dyDescent="0.25">
      <c r="A2" s="40" t="s">
        <v>0</v>
      </c>
      <c r="B2" s="40" t="s">
        <v>1</v>
      </c>
      <c r="C2" s="40" t="s">
        <v>9</v>
      </c>
      <c r="D2" s="40" t="s">
        <v>10</v>
      </c>
      <c r="E2" s="40" t="s">
        <v>11</v>
      </c>
      <c r="F2" s="40" t="s">
        <v>12</v>
      </c>
      <c r="G2" s="40" t="s">
        <v>13</v>
      </c>
      <c r="H2" s="40" t="s">
        <v>82</v>
      </c>
    </row>
    <row r="3" spans="1:8" ht="30" customHeight="1" x14ac:dyDescent="0.25">
      <c r="A3" s="36"/>
      <c r="B3" s="41">
        <v>1</v>
      </c>
      <c r="C3" s="41">
        <v>2</v>
      </c>
      <c r="D3" s="41">
        <v>3</v>
      </c>
      <c r="E3" s="41">
        <v>4</v>
      </c>
      <c r="F3" s="41">
        <v>5</v>
      </c>
      <c r="G3" s="41">
        <v>6</v>
      </c>
      <c r="H3" s="42">
        <v>7</v>
      </c>
    </row>
    <row r="4" spans="1:8" ht="20.100000000000001" customHeight="1" x14ac:dyDescent="0.25">
      <c r="A4" s="32" t="s">
        <v>20</v>
      </c>
      <c r="B4" s="32">
        <v>1</v>
      </c>
      <c r="C4" s="96" t="s">
        <v>136</v>
      </c>
      <c r="D4" s="97">
        <v>41359</v>
      </c>
      <c r="E4" s="98">
        <v>730</v>
      </c>
      <c r="F4" s="99">
        <v>800</v>
      </c>
      <c r="G4" s="100">
        <v>12000</v>
      </c>
      <c r="H4" s="101" t="s">
        <v>103</v>
      </c>
    </row>
    <row r="5" spans="1:8" ht="20.100000000000001" customHeight="1" x14ac:dyDescent="0.25">
      <c r="A5" s="32" t="s">
        <v>20</v>
      </c>
      <c r="B5" s="32">
        <v>2</v>
      </c>
      <c r="C5" s="96" t="s">
        <v>137</v>
      </c>
      <c r="D5" s="97">
        <v>41345</v>
      </c>
      <c r="E5" s="98">
        <v>730</v>
      </c>
      <c r="F5" s="99">
        <v>7500</v>
      </c>
      <c r="G5" s="100">
        <v>112500</v>
      </c>
      <c r="H5" s="101" t="s">
        <v>421</v>
      </c>
    </row>
    <row r="6" spans="1:8" ht="20.100000000000001" customHeight="1" x14ac:dyDescent="0.25">
      <c r="A6" s="32" t="s">
        <v>20</v>
      </c>
      <c r="B6" s="32">
        <v>3</v>
      </c>
      <c r="C6" s="96" t="s">
        <v>138</v>
      </c>
      <c r="D6" s="97">
        <v>41352</v>
      </c>
      <c r="E6" s="98">
        <v>730</v>
      </c>
      <c r="F6" s="99">
        <v>1500</v>
      </c>
      <c r="G6" s="100">
        <v>22500</v>
      </c>
      <c r="H6" s="101" t="s">
        <v>44</v>
      </c>
    </row>
    <row r="7" spans="1:8" ht="20.100000000000001" customHeight="1" x14ac:dyDescent="0.25">
      <c r="A7" s="32" t="s">
        <v>20</v>
      </c>
      <c r="B7" s="32">
        <v>4</v>
      </c>
      <c r="C7" s="96" t="s">
        <v>139</v>
      </c>
      <c r="D7" s="97">
        <v>41345</v>
      </c>
      <c r="E7" s="98">
        <v>365</v>
      </c>
      <c r="F7" s="99">
        <v>193</v>
      </c>
      <c r="G7" s="100">
        <v>911800</v>
      </c>
      <c r="H7" s="101" t="s">
        <v>28</v>
      </c>
    </row>
    <row r="8" spans="1:8" ht="20.100000000000001" customHeight="1" x14ac:dyDescent="0.25">
      <c r="A8" s="32" t="s">
        <v>20</v>
      </c>
      <c r="B8" s="32">
        <v>5</v>
      </c>
      <c r="C8" s="96" t="s">
        <v>140</v>
      </c>
      <c r="D8" s="97">
        <v>41337</v>
      </c>
      <c r="E8" s="98">
        <v>365</v>
      </c>
      <c r="F8" s="99">
        <v>200</v>
      </c>
      <c r="G8" s="100">
        <v>11600</v>
      </c>
      <c r="H8" s="101" t="s">
        <v>85</v>
      </c>
    </row>
    <row r="9" spans="1:8" ht="20.100000000000001" customHeight="1" x14ac:dyDescent="0.25">
      <c r="A9" s="32" t="s">
        <v>20</v>
      </c>
      <c r="B9" s="32">
        <v>6</v>
      </c>
      <c r="C9" s="96" t="s">
        <v>141</v>
      </c>
      <c r="D9" s="97">
        <v>41359</v>
      </c>
      <c r="E9" s="98">
        <v>184</v>
      </c>
      <c r="F9" s="99">
        <v>0.5</v>
      </c>
      <c r="G9" s="100">
        <v>466.1</v>
      </c>
      <c r="H9" s="101" t="s">
        <v>129</v>
      </c>
    </row>
    <row r="10" spans="1:8" ht="20.100000000000001" customHeight="1" x14ac:dyDescent="0.25">
      <c r="A10" s="32" t="s">
        <v>20</v>
      </c>
      <c r="B10" s="32">
        <v>7</v>
      </c>
      <c r="C10" s="96" t="s">
        <v>142</v>
      </c>
      <c r="D10" s="97">
        <v>41359</v>
      </c>
      <c r="E10" s="98">
        <v>184</v>
      </c>
      <c r="F10" s="99">
        <v>0.5</v>
      </c>
      <c r="G10" s="100">
        <v>466.1</v>
      </c>
      <c r="H10" s="101" t="s">
        <v>48</v>
      </c>
    </row>
    <row r="11" spans="1:8" ht="20.100000000000001" customHeight="1" x14ac:dyDescent="0.25">
      <c r="A11" s="32" t="s">
        <v>20</v>
      </c>
      <c r="B11" s="32">
        <v>8</v>
      </c>
      <c r="C11" s="96" t="s">
        <v>143</v>
      </c>
      <c r="D11" s="97">
        <v>41334</v>
      </c>
      <c r="E11" s="98">
        <v>365</v>
      </c>
      <c r="F11" s="99">
        <v>500</v>
      </c>
      <c r="G11" s="100">
        <v>29500</v>
      </c>
      <c r="H11" s="101" t="s">
        <v>48</v>
      </c>
    </row>
    <row r="12" spans="1:8" ht="20.100000000000001" customHeight="1" x14ac:dyDescent="0.25">
      <c r="A12" s="32" t="s">
        <v>20</v>
      </c>
      <c r="B12" s="32">
        <v>9</v>
      </c>
      <c r="C12" s="96" t="s">
        <v>144</v>
      </c>
      <c r="D12" s="97">
        <v>41344</v>
      </c>
      <c r="E12" s="98">
        <v>184</v>
      </c>
      <c r="F12" s="99">
        <v>7</v>
      </c>
      <c r="G12" s="100">
        <v>466.1</v>
      </c>
      <c r="H12" s="101" t="s">
        <v>68</v>
      </c>
    </row>
    <row r="13" spans="1:8" ht="20.100000000000001" customHeight="1" x14ac:dyDescent="0.25">
      <c r="A13" s="32" t="s">
        <v>20</v>
      </c>
      <c r="B13" s="32">
        <v>10</v>
      </c>
      <c r="C13" s="96">
        <v>40698440</v>
      </c>
      <c r="D13" s="97">
        <v>41339</v>
      </c>
      <c r="E13" s="98">
        <v>365</v>
      </c>
      <c r="F13" s="99">
        <v>14</v>
      </c>
      <c r="G13" s="100">
        <v>254800</v>
      </c>
      <c r="H13" s="101" t="s">
        <v>23</v>
      </c>
    </row>
    <row r="14" spans="1:8" ht="20.100000000000001" customHeight="1" x14ac:dyDescent="0.25">
      <c r="A14" s="32" t="s">
        <v>20</v>
      </c>
      <c r="B14" s="32">
        <v>11</v>
      </c>
      <c r="C14" s="96" t="s">
        <v>145</v>
      </c>
      <c r="D14" s="97">
        <v>41346</v>
      </c>
      <c r="E14" s="98">
        <v>365</v>
      </c>
      <c r="F14" s="99">
        <v>70</v>
      </c>
      <c r="G14" s="100">
        <v>327320</v>
      </c>
      <c r="H14" s="101" t="s">
        <v>72</v>
      </c>
    </row>
    <row r="15" spans="1:8" ht="20.100000000000001" customHeight="1" x14ac:dyDescent="0.25">
      <c r="A15" s="32" t="s">
        <v>20</v>
      </c>
      <c r="B15" s="32">
        <v>12</v>
      </c>
      <c r="C15" s="96" t="s">
        <v>146</v>
      </c>
      <c r="D15" s="97">
        <v>41337</v>
      </c>
      <c r="E15" s="98">
        <v>184</v>
      </c>
      <c r="F15" s="99">
        <v>10</v>
      </c>
      <c r="G15" s="100">
        <v>466.1</v>
      </c>
      <c r="H15" s="101" t="s">
        <v>35</v>
      </c>
    </row>
    <row r="16" spans="1:8" ht="20.100000000000001" customHeight="1" x14ac:dyDescent="0.25">
      <c r="A16" s="32" t="s">
        <v>20</v>
      </c>
      <c r="B16" s="32">
        <v>13</v>
      </c>
      <c r="C16" s="96" t="s">
        <v>147</v>
      </c>
      <c r="D16" s="97">
        <v>41344</v>
      </c>
      <c r="E16" s="98">
        <v>184</v>
      </c>
      <c r="F16" s="99">
        <v>10</v>
      </c>
      <c r="G16" s="100">
        <v>466.1</v>
      </c>
      <c r="H16" s="101" t="s">
        <v>35</v>
      </c>
    </row>
    <row r="17" spans="1:8" ht="20.100000000000001" customHeight="1" x14ac:dyDescent="0.25">
      <c r="A17" s="32" t="s">
        <v>20</v>
      </c>
      <c r="B17" s="32">
        <v>14</v>
      </c>
      <c r="C17" s="96" t="s">
        <v>148</v>
      </c>
      <c r="D17" s="97">
        <v>41334</v>
      </c>
      <c r="E17" s="98">
        <v>184</v>
      </c>
      <c r="F17" s="99">
        <v>10</v>
      </c>
      <c r="G17" s="100">
        <v>466.1</v>
      </c>
      <c r="H17" s="101" t="s">
        <v>23</v>
      </c>
    </row>
    <row r="18" spans="1:8" ht="20.100000000000001" customHeight="1" x14ac:dyDescent="0.25">
      <c r="A18" s="32" t="s">
        <v>20</v>
      </c>
      <c r="B18" s="32">
        <v>15</v>
      </c>
      <c r="C18" s="96" t="s">
        <v>149</v>
      </c>
      <c r="D18" s="97">
        <v>41334</v>
      </c>
      <c r="E18" s="98">
        <v>184</v>
      </c>
      <c r="F18" s="99">
        <v>10</v>
      </c>
      <c r="G18" s="100">
        <v>466.1</v>
      </c>
      <c r="H18" s="101" t="s">
        <v>23</v>
      </c>
    </row>
    <row r="19" spans="1:8" ht="20.100000000000001" customHeight="1" x14ac:dyDescent="0.25">
      <c r="A19" s="32" t="s">
        <v>20</v>
      </c>
      <c r="B19" s="32">
        <v>16</v>
      </c>
      <c r="C19" s="96" t="s">
        <v>150</v>
      </c>
      <c r="D19" s="97">
        <v>41334</v>
      </c>
      <c r="E19" s="98">
        <v>184</v>
      </c>
      <c r="F19" s="99">
        <v>10</v>
      </c>
      <c r="G19" s="100">
        <v>466.1</v>
      </c>
      <c r="H19" s="101" t="s">
        <v>23</v>
      </c>
    </row>
    <row r="20" spans="1:8" ht="20.100000000000001" customHeight="1" x14ac:dyDescent="0.25">
      <c r="A20" s="32" t="s">
        <v>20</v>
      </c>
      <c r="B20" s="32">
        <v>17</v>
      </c>
      <c r="C20" s="96" t="s">
        <v>151</v>
      </c>
      <c r="D20" s="97">
        <v>41334</v>
      </c>
      <c r="E20" s="98">
        <v>184</v>
      </c>
      <c r="F20" s="99">
        <v>10</v>
      </c>
      <c r="G20" s="100">
        <v>466.1</v>
      </c>
      <c r="H20" s="101" t="s">
        <v>23</v>
      </c>
    </row>
    <row r="21" spans="1:8" ht="20.100000000000001" customHeight="1" x14ac:dyDescent="0.25">
      <c r="A21" s="32" t="s">
        <v>20</v>
      </c>
      <c r="B21" s="32">
        <v>18</v>
      </c>
      <c r="C21" s="96" t="s">
        <v>152</v>
      </c>
      <c r="D21" s="97">
        <v>41334</v>
      </c>
      <c r="E21" s="98">
        <v>184</v>
      </c>
      <c r="F21" s="99">
        <v>10</v>
      </c>
      <c r="G21" s="100">
        <v>466.1</v>
      </c>
      <c r="H21" s="101" t="s">
        <v>23</v>
      </c>
    </row>
    <row r="22" spans="1:8" ht="20.100000000000001" customHeight="1" x14ac:dyDescent="0.25">
      <c r="A22" s="32" t="s">
        <v>20</v>
      </c>
      <c r="B22" s="32">
        <v>19</v>
      </c>
      <c r="C22" s="96" t="s">
        <v>153</v>
      </c>
      <c r="D22" s="97">
        <v>41334</v>
      </c>
      <c r="E22" s="98">
        <v>184</v>
      </c>
      <c r="F22" s="99">
        <v>10</v>
      </c>
      <c r="G22" s="100">
        <v>466.1</v>
      </c>
      <c r="H22" s="101" t="s">
        <v>23</v>
      </c>
    </row>
    <row r="23" spans="1:8" ht="20.100000000000001" customHeight="1" x14ac:dyDescent="0.25">
      <c r="A23" s="32" t="s">
        <v>20</v>
      </c>
      <c r="B23" s="32">
        <v>20</v>
      </c>
      <c r="C23" s="96" t="s">
        <v>154</v>
      </c>
      <c r="D23" s="97">
        <v>41334</v>
      </c>
      <c r="E23" s="98">
        <v>184</v>
      </c>
      <c r="F23" s="99">
        <v>10</v>
      </c>
      <c r="G23" s="100">
        <v>466.1</v>
      </c>
      <c r="H23" s="101" t="s">
        <v>23</v>
      </c>
    </row>
    <row r="24" spans="1:8" ht="20.100000000000001" customHeight="1" x14ac:dyDescent="0.25">
      <c r="A24" s="32" t="s">
        <v>20</v>
      </c>
      <c r="B24" s="32">
        <v>21</v>
      </c>
      <c r="C24" s="96" t="s">
        <v>155</v>
      </c>
      <c r="D24" s="97">
        <v>41334</v>
      </c>
      <c r="E24" s="98">
        <v>184</v>
      </c>
      <c r="F24" s="99">
        <v>10</v>
      </c>
      <c r="G24" s="100">
        <v>466.1</v>
      </c>
      <c r="H24" s="101" t="s">
        <v>23</v>
      </c>
    </row>
    <row r="25" spans="1:8" ht="20.100000000000001" customHeight="1" x14ac:dyDescent="0.25">
      <c r="A25" s="32" t="s">
        <v>20</v>
      </c>
      <c r="B25" s="32">
        <v>22</v>
      </c>
      <c r="C25" s="96" t="s">
        <v>156</v>
      </c>
      <c r="D25" s="97">
        <v>41334</v>
      </c>
      <c r="E25" s="98">
        <v>184</v>
      </c>
      <c r="F25" s="99">
        <v>10</v>
      </c>
      <c r="G25" s="100">
        <v>466.1</v>
      </c>
      <c r="H25" s="101" t="s">
        <v>23</v>
      </c>
    </row>
    <row r="26" spans="1:8" ht="20.100000000000001" customHeight="1" x14ac:dyDescent="0.25">
      <c r="A26" s="32" t="s">
        <v>20</v>
      </c>
      <c r="B26" s="32">
        <v>23</v>
      </c>
      <c r="C26" s="96" t="s">
        <v>157</v>
      </c>
      <c r="D26" s="97">
        <v>41334</v>
      </c>
      <c r="E26" s="98">
        <v>184</v>
      </c>
      <c r="F26" s="99">
        <v>10</v>
      </c>
      <c r="G26" s="100">
        <v>466.1</v>
      </c>
      <c r="H26" s="101" t="s">
        <v>23</v>
      </c>
    </row>
    <row r="27" spans="1:8" ht="20.100000000000001" customHeight="1" x14ac:dyDescent="0.25">
      <c r="A27" s="32" t="s">
        <v>20</v>
      </c>
      <c r="B27" s="32">
        <v>24</v>
      </c>
      <c r="C27" s="96" t="s">
        <v>158</v>
      </c>
      <c r="D27" s="97">
        <v>41334</v>
      </c>
      <c r="E27" s="98">
        <v>184</v>
      </c>
      <c r="F27" s="99">
        <v>10</v>
      </c>
      <c r="G27" s="100">
        <v>466.1</v>
      </c>
      <c r="H27" s="101" t="s">
        <v>23</v>
      </c>
    </row>
    <row r="28" spans="1:8" ht="20.100000000000001" customHeight="1" x14ac:dyDescent="0.25">
      <c r="A28" s="32" t="s">
        <v>20</v>
      </c>
      <c r="B28" s="32">
        <v>25</v>
      </c>
      <c r="C28" s="96" t="s">
        <v>159</v>
      </c>
      <c r="D28" s="97">
        <v>41334</v>
      </c>
      <c r="E28" s="98">
        <v>184</v>
      </c>
      <c r="F28" s="99">
        <v>15</v>
      </c>
      <c r="G28" s="100">
        <v>466.1</v>
      </c>
      <c r="H28" s="101" t="s">
        <v>44</v>
      </c>
    </row>
    <row r="29" spans="1:8" ht="20.100000000000001" customHeight="1" x14ac:dyDescent="0.25">
      <c r="A29" s="32" t="s">
        <v>20</v>
      </c>
      <c r="B29" s="32">
        <v>26</v>
      </c>
      <c r="C29" s="96" t="s">
        <v>160</v>
      </c>
      <c r="D29" s="97">
        <v>41334</v>
      </c>
      <c r="E29" s="98">
        <v>184</v>
      </c>
      <c r="F29" s="99">
        <v>15</v>
      </c>
      <c r="G29" s="100">
        <v>466.1</v>
      </c>
      <c r="H29" s="101" t="s">
        <v>26</v>
      </c>
    </row>
    <row r="30" spans="1:8" ht="20.100000000000001" customHeight="1" x14ac:dyDescent="0.25">
      <c r="A30" s="32" t="s">
        <v>20</v>
      </c>
      <c r="B30" s="32">
        <v>27</v>
      </c>
      <c r="C30" s="96" t="s">
        <v>161</v>
      </c>
      <c r="D30" s="97">
        <v>41334</v>
      </c>
      <c r="E30" s="98">
        <v>184</v>
      </c>
      <c r="F30" s="99">
        <v>15</v>
      </c>
      <c r="G30" s="100">
        <v>466.1</v>
      </c>
      <c r="H30" s="101" t="s">
        <v>26</v>
      </c>
    </row>
    <row r="31" spans="1:8" ht="20.100000000000001" customHeight="1" x14ac:dyDescent="0.25">
      <c r="A31" s="32" t="s">
        <v>20</v>
      </c>
      <c r="B31" s="32">
        <v>28</v>
      </c>
      <c r="C31" s="96" t="s">
        <v>162</v>
      </c>
      <c r="D31" s="97">
        <v>41338</v>
      </c>
      <c r="E31" s="98">
        <v>184</v>
      </c>
      <c r="F31" s="99">
        <v>10</v>
      </c>
      <c r="G31" s="100">
        <v>466.1</v>
      </c>
      <c r="H31" s="101" t="s">
        <v>26</v>
      </c>
    </row>
    <row r="32" spans="1:8" ht="20.100000000000001" customHeight="1" x14ac:dyDescent="0.25">
      <c r="A32" s="32" t="s">
        <v>20</v>
      </c>
      <c r="B32" s="32">
        <v>29</v>
      </c>
      <c r="C32" s="96" t="s">
        <v>163</v>
      </c>
      <c r="D32" s="97">
        <v>41334</v>
      </c>
      <c r="E32" s="98">
        <v>184</v>
      </c>
      <c r="F32" s="99">
        <v>10</v>
      </c>
      <c r="G32" s="100">
        <v>466.1</v>
      </c>
      <c r="H32" s="101" t="s">
        <v>115</v>
      </c>
    </row>
    <row r="33" spans="1:8" ht="20.100000000000001" customHeight="1" x14ac:dyDescent="0.25">
      <c r="A33" s="32" t="s">
        <v>20</v>
      </c>
      <c r="B33" s="32">
        <v>30</v>
      </c>
      <c r="C33" s="96" t="s">
        <v>164</v>
      </c>
      <c r="D33" s="97">
        <v>41347</v>
      </c>
      <c r="E33" s="98">
        <v>184</v>
      </c>
      <c r="F33" s="99">
        <v>120</v>
      </c>
      <c r="G33" s="100">
        <v>24840</v>
      </c>
      <c r="H33" s="101" t="s">
        <v>103</v>
      </c>
    </row>
    <row r="34" spans="1:8" ht="20.100000000000001" customHeight="1" x14ac:dyDescent="0.25">
      <c r="A34" s="32" t="s">
        <v>20</v>
      </c>
      <c r="B34" s="32">
        <v>31</v>
      </c>
      <c r="C34" s="96" t="s">
        <v>165</v>
      </c>
      <c r="D34" s="97">
        <v>41337</v>
      </c>
      <c r="E34" s="98">
        <v>184</v>
      </c>
      <c r="F34" s="99">
        <v>14</v>
      </c>
      <c r="G34" s="100">
        <v>466.1</v>
      </c>
      <c r="H34" s="101" t="s">
        <v>30</v>
      </c>
    </row>
    <row r="35" spans="1:8" ht="20.100000000000001" customHeight="1" x14ac:dyDescent="0.25">
      <c r="A35" s="32" t="s">
        <v>20</v>
      </c>
      <c r="B35" s="32">
        <v>32</v>
      </c>
      <c r="C35" s="96" t="s">
        <v>166</v>
      </c>
      <c r="D35" s="97">
        <v>41337</v>
      </c>
      <c r="E35" s="98">
        <v>184</v>
      </c>
      <c r="F35" s="99">
        <v>7</v>
      </c>
      <c r="G35" s="100">
        <v>466.1</v>
      </c>
      <c r="H35" s="101" t="s">
        <v>103</v>
      </c>
    </row>
    <row r="36" spans="1:8" ht="20.100000000000001" customHeight="1" x14ac:dyDescent="0.25">
      <c r="A36" s="32" t="s">
        <v>20</v>
      </c>
      <c r="B36" s="32">
        <v>33</v>
      </c>
      <c r="C36" s="96" t="s">
        <v>167</v>
      </c>
      <c r="D36" s="97">
        <v>41339</v>
      </c>
      <c r="E36" s="98">
        <v>184</v>
      </c>
      <c r="F36" s="99">
        <v>15</v>
      </c>
      <c r="G36" s="100">
        <v>466.1</v>
      </c>
      <c r="H36" s="101" t="s">
        <v>28</v>
      </c>
    </row>
    <row r="37" spans="1:8" ht="20.100000000000001" customHeight="1" x14ac:dyDescent="0.25">
      <c r="A37" s="32" t="s">
        <v>20</v>
      </c>
      <c r="B37" s="32">
        <v>34</v>
      </c>
      <c r="C37" s="96" t="s">
        <v>168</v>
      </c>
      <c r="D37" s="97">
        <v>41338</v>
      </c>
      <c r="E37" s="98">
        <v>184</v>
      </c>
      <c r="F37" s="99">
        <v>7</v>
      </c>
      <c r="G37" s="100">
        <v>466.1</v>
      </c>
      <c r="H37" s="101" t="s">
        <v>28</v>
      </c>
    </row>
    <row r="38" spans="1:8" ht="20.100000000000001" customHeight="1" x14ac:dyDescent="0.25">
      <c r="A38" s="32" t="s">
        <v>20</v>
      </c>
      <c r="B38" s="32">
        <v>35</v>
      </c>
      <c r="C38" s="96" t="s">
        <v>169</v>
      </c>
      <c r="D38" s="97">
        <v>41339</v>
      </c>
      <c r="E38" s="98">
        <v>184</v>
      </c>
      <c r="F38" s="99">
        <v>8</v>
      </c>
      <c r="G38" s="100">
        <v>466.1</v>
      </c>
      <c r="H38" s="101" t="s">
        <v>67</v>
      </c>
    </row>
    <row r="39" spans="1:8" ht="20.100000000000001" customHeight="1" x14ac:dyDescent="0.25">
      <c r="A39" s="32" t="s">
        <v>20</v>
      </c>
      <c r="B39" s="32">
        <v>36</v>
      </c>
      <c r="C39" s="96" t="s">
        <v>170</v>
      </c>
      <c r="D39" s="97">
        <v>41338</v>
      </c>
      <c r="E39" s="98">
        <v>184</v>
      </c>
      <c r="F39" s="99">
        <v>15</v>
      </c>
      <c r="G39" s="100">
        <v>466.1</v>
      </c>
      <c r="H39" s="101" t="s">
        <v>46</v>
      </c>
    </row>
    <row r="40" spans="1:8" ht="20.100000000000001" customHeight="1" x14ac:dyDescent="0.25">
      <c r="A40" s="32" t="s">
        <v>20</v>
      </c>
      <c r="B40" s="32">
        <v>37</v>
      </c>
      <c r="C40" s="96" t="s">
        <v>171</v>
      </c>
      <c r="D40" s="97">
        <v>41338</v>
      </c>
      <c r="E40" s="98">
        <v>184</v>
      </c>
      <c r="F40" s="99">
        <v>5</v>
      </c>
      <c r="G40" s="100">
        <v>466.1</v>
      </c>
      <c r="H40" s="101" t="s">
        <v>68</v>
      </c>
    </row>
    <row r="41" spans="1:8" ht="20.100000000000001" customHeight="1" x14ac:dyDescent="0.25">
      <c r="A41" s="32" t="s">
        <v>20</v>
      </c>
      <c r="B41" s="32">
        <v>38</v>
      </c>
      <c r="C41" s="96" t="s">
        <v>172</v>
      </c>
      <c r="D41" s="97">
        <v>41339</v>
      </c>
      <c r="E41" s="98">
        <v>184</v>
      </c>
      <c r="F41" s="99">
        <v>12</v>
      </c>
      <c r="G41" s="100">
        <v>466.1</v>
      </c>
      <c r="H41" s="101" t="s">
        <v>26</v>
      </c>
    </row>
    <row r="42" spans="1:8" ht="20.100000000000001" customHeight="1" x14ac:dyDescent="0.25">
      <c r="A42" s="32" t="s">
        <v>20</v>
      </c>
      <c r="B42" s="32">
        <v>39</v>
      </c>
      <c r="C42" s="96" t="s">
        <v>173</v>
      </c>
      <c r="D42" s="97">
        <v>41339</v>
      </c>
      <c r="E42" s="98">
        <v>184</v>
      </c>
      <c r="F42" s="99">
        <v>15</v>
      </c>
      <c r="G42" s="100">
        <v>466.1</v>
      </c>
      <c r="H42" s="101" t="s">
        <v>26</v>
      </c>
    </row>
    <row r="43" spans="1:8" ht="20.100000000000001" customHeight="1" x14ac:dyDescent="0.25">
      <c r="A43" s="32" t="s">
        <v>20</v>
      </c>
      <c r="B43" s="32">
        <v>40</v>
      </c>
      <c r="C43" s="96" t="s">
        <v>174</v>
      </c>
      <c r="D43" s="97">
        <v>41334</v>
      </c>
      <c r="E43" s="98">
        <v>184</v>
      </c>
      <c r="F43" s="99">
        <v>15</v>
      </c>
      <c r="G43" s="100">
        <v>466.1</v>
      </c>
      <c r="H43" s="101" t="s">
        <v>35</v>
      </c>
    </row>
    <row r="44" spans="1:8" ht="20.100000000000001" customHeight="1" x14ac:dyDescent="0.25">
      <c r="A44" s="32" t="s">
        <v>20</v>
      </c>
      <c r="B44" s="32">
        <v>41</v>
      </c>
      <c r="C44" s="96" t="s">
        <v>175</v>
      </c>
      <c r="D44" s="97">
        <v>41338</v>
      </c>
      <c r="E44" s="98">
        <v>184</v>
      </c>
      <c r="F44" s="99">
        <v>7</v>
      </c>
      <c r="G44" s="100">
        <v>466.1</v>
      </c>
      <c r="H44" s="101" t="s">
        <v>23</v>
      </c>
    </row>
    <row r="45" spans="1:8" ht="20.100000000000001" customHeight="1" x14ac:dyDescent="0.25">
      <c r="A45" s="32" t="s">
        <v>20</v>
      </c>
      <c r="B45" s="32">
        <v>42</v>
      </c>
      <c r="C45" s="96" t="s">
        <v>176</v>
      </c>
      <c r="D45" s="97">
        <v>41338</v>
      </c>
      <c r="E45" s="98">
        <v>184</v>
      </c>
      <c r="F45" s="99">
        <v>7</v>
      </c>
      <c r="G45" s="100">
        <v>466.1</v>
      </c>
      <c r="H45" s="101" t="s">
        <v>25</v>
      </c>
    </row>
    <row r="46" spans="1:8" ht="20.100000000000001" customHeight="1" x14ac:dyDescent="0.25">
      <c r="A46" s="32" t="s">
        <v>20</v>
      </c>
      <c r="B46" s="32">
        <v>43</v>
      </c>
      <c r="C46" s="96" t="s">
        <v>177</v>
      </c>
      <c r="D46" s="97">
        <v>41338</v>
      </c>
      <c r="E46" s="98">
        <v>184</v>
      </c>
      <c r="F46" s="99">
        <v>5</v>
      </c>
      <c r="G46" s="100">
        <v>466.1</v>
      </c>
      <c r="H46" s="101" t="s">
        <v>30</v>
      </c>
    </row>
    <row r="47" spans="1:8" ht="20.100000000000001" customHeight="1" x14ac:dyDescent="0.25">
      <c r="A47" s="32" t="s">
        <v>20</v>
      </c>
      <c r="B47" s="32">
        <v>44</v>
      </c>
      <c r="C47" s="96" t="s">
        <v>178</v>
      </c>
      <c r="D47" s="97">
        <v>41346</v>
      </c>
      <c r="E47" s="98">
        <v>184</v>
      </c>
      <c r="F47" s="99">
        <v>15</v>
      </c>
      <c r="G47" s="100">
        <v>466.1</v>
      </c>
      <c r="H47" s="101" t="s">
        <v>398</v>
      </c>
    </row>
    <row r="48" spans="1:8" ht="20.100000000000001" customHeight="1" x14ac:dyDescent="0.25">
      <c r="A48" s="32" t="s">
        <v>20</v>
      </c>
      <c r="B48" s="32">
        <v>45</v>
      </c>
      <c r="C48" s="96" t="s">
        <v>179</v>
      </c>
      <c r="D48" s="97">
        <v>41338</v>
      </c>
      <c r="E48" s="98">
        <v>184</v>
      </c>
      <c r="F48" s="99">
        <v>7</v>
      </c>
      <c r="G48" s="100">
        <v>466.1</v>
      </c>
      <c r="H48" s="101" t="s">
        <v>25</v>
      </c>
    </row>
    <row r="49" spans="1:8" ht="20.100000000000001" customHeight="1" x14ac:dyDescent="0.25">
      <c r="A49" s="32" t="s">
        <v>20</v>
      </c>
      <c r="B49" s="32">
        <v>46</v>
      </c>
      <c r="C49" s="96" t="s">
        <v>180</v>
      </c>
      <c r="D49" s="97">
        <v>41344</v>
      </c>
      <c r="E49" s="98">
        <v>184</v>
      </c>
      <c r="F49" s="99">
        <v>7</v>
      </c>
      <c r="G49" s="100">
        <v>466.1</v>
      </c>
      <c r="H49" s="101" t="s">
        <v>46</v>
      </c>
    </row>
    <row r="50" spans="1:8" ht="20.100000000000001" customHeight="1" x14ac:dyDescent="0.25">
      <c r="A50" s="32" t="s">
        <v>20</v>
      </c>
      <c r="B50" s="32">
        <v>47</v>
      </c>
      <c r="C50" s="96" t="s">
        <v>181</v>
      </c>
      <c r="D50" s="97">
        <v>41338</v>
      </c>
      <c r="E50" s="98">
        <v>184</v>
      </c>
      <c r="F50" s="99">
        <v>15</v>
      </c>
      <c r="G50" s="100">
        <v>466.1</v>
      </c>
      <c r="H50" s="101" t="s">
        <v>44</v>
      </c>
    </row>
    <row r="51" spans="1:8" ht="20.100000000000001" customHeight="1" x14ac:dyDescent="0.25">
      <c r="A51" s="32" t="s">
        <v>20</v>
      </c>
      <c r="B51" s="32">
        <v>48</v>
      </c>
      <c r="C51" s="96" t="s">
        <v>182</v>
      </c>
      <c r="D51" s="97">
        <v>41346</v>
      </c>
      <c r="E51" s="98">
        <v>184</v>
      </c>
      <c r="F51" s="99">
        <v>7</v>
      </c>
      <c r="G51" s="100">
        <v>466.1</v>
      </c>
      <c r="H51" s="101" t="s">
        <v>23</v>
      </c>
    </row>
    <row r="52" spans="1:8" ht="20.100000000000001" customHeight="1" x14ac:dyDescent="0.25">
      <c r="A52" s="32" t="s">
        <v>20</v>
      </c>
      <c r="B52" s="32">
        <v>49</v>
      </c>
      <c r="C52" s="96" t="s">
        <v>183</v>
      </c>
      <c r="D52" s="97">
        <v>41351</v>
      </c>
      <c r="E52" s="98">
        <v>184</v>
      </c>
      <c r="F52" s="99">
        <v>7</v>
      </c>
      <c r="G52" s="100">
        <v>466.1</v>
      </c>
      <c r="H52" s="101" t="s">
        <v>58</v>
      </c>
    </row>
    <row r="53" spans="1:8" ht="20.100000000000001" customHeight="1" x14ac:dyDescent="0.25">
      <c r="A53" s="32" t="s">
        <v>20</v>
      </c>
      <c r="B53" s="32">
        <v>50</v>
      </c>
      <c r="C53" s="96" t="s">
        <v>184</v>
      </c>
      <c r="D53" s="97">
        <v>41338</v>
      </c>
      <c r="E53" s="98">
        <v>184</v>
      </c>
      <c r="F53" s="99">
        <v>15</v>
      </c>
      <c r="G53" s="100">
        <v>466.1</v>
      </c>
      <c r="H53" s="101" t="s">
        <v>44</v>
      </c>
    </row>
    <row r="54" spans="1:8" ht="20.100000000000001" customHeight="1" x14ac:dyDescent="0.25">
      <c r="A54" s="32" t="s">
        <v>20</v>
      </c>
      <c r="B54" s="32">
        <v>51</v>
      </c>
      <c r="C54" s="96" t="s">
        <v>185</v>
      </c>
      <c r="D54" s="97">
        <v>41338</v>
      </c>
      <c r="E54" s="98">
        <v>184</v>
      </c>
      <c r="F54" s="99">
        <v>15</v>
      </c>
      <c r="G54" s="100">
        <v>466.1</v>
      </c>
      <c r="H54" s="101" t="s">
        <v>35</v>
      </c>
    </row>
    <row r="55" spans="1:8" ht="20.100000000000001" customHeight="1" x14ac:dyDescent="0.25">
      <c r="A55" s="32" t="s">
        <v>20</v>
      </c>
      <c r="B55" s="32">
        <v>52</v>
      </c>
      <c r="C55" s="96" t="s">
        <v>186</v>
      </c>
      <c r="D55" s="97">
        <v>41339</v>
      </c>
      <c r="E55" s="98">
        <v>184</v>
      </c>
      <c r="F55" s="99">
        <v>7</v>
      </c>
      <c r="G55" s="100">
        <v>466.1</v>
      </c>
      <c r="H55" s="101" t="s">
        <v>58</v>
      </c>
    </row>
    <row r="56" spans="1:8" ht="20.100000000000001" customHeight="1" x14ac:dyDescent="0.25">
      <c r="A56" s="32" t="s">
        <v>20</v>
      </c>
      <c r="B56" s="32">
        <v>53</v>
      </c>
      <c r="C56" s="96" t="s">
        <v>187</v>
      </c>
      <c r="D56" s="97">
        <v>41351</v>
      </c>
      <c r="E56" s="98">
        <v>184</v>
      </c>
      <c r="F56" s="99">
        <v>15</v>
      </c>
      <c r="G56" s="100">
        <v>466.1</v>
      </c>
      <c r="H56" s="101" t="s">
        <v>44</v>
      </c>
    </row>
    <row r="57" spans="1:8" ht="20.100000000000001" customHeight="1" x14ac:dyDescent="0.25">
      <c r="A57" s="32" t="s">
        <v>20</v>
      </c>
      <c r="B57" s="32">
        <v>54</v>
      </c>
      <c r="C57" s="96" t="s">
        <v>188</v>
      </c>
      <c r="D57" s="97">
        <v>41353</v>
      </c>
      <c r="E57" s="98">
        <v>184</v>
      </c>
      <c r="F57" s="99">
        <v>5</v>
      </c>
      <c r="G57" s="100">
        <v>466.1</v>
      </c>
      <c r="H57" s="101" t="s">
        <v>118</v>
      </c>
    </row>
    <row r="58" spans="1:8" ht="20.100000000000001" customHeight="1" x14ac:dyDescent="0.25">
      <c r="A58" s="32" t="s">
        <v>20</v>
      </c>
      <c r="B58" s="32">
        <v>55</v>
      </c>
      <c r="C58" s="96" t="s">
        <v>189</v>
      </c>
      <c r="D58" s="97">
        <v>41351</v>
      </c>
      <c r="E58" s="98">
        <v>184</v>
      </c>
      <c r="F58" s="99">
        <v>12</v>
      </c>
      <c r="G58" s="100">
        <v>466.1</v>
      </c>
      <c r="H58" s="101" t="s">
        <v>44</v>
      </c>
    </row>
    <row r="59" spans="1:8" ht="20.100000000000001" customHeight="1" x14ac:dyDescent="0.25">
      <c r="A59" s="32" t="s">
        <v>20</v>
      </c>
      <c r="B59" s="32">
        <v>56</v>
      </c>
      <c r="C59" s="96" t="s">
        <v>190</v>
      </c>
      <c r="D59" s="97">
        <v>41346</v>
      </c>
      <c r="E59" s="98">
        <v>184</v>
      </c>
      <c r="F59" s="99">
        <v>15</v>
      </c>
      <c r="G59" s="100">
        <v>466.1</v>
      </c>
      <c r="H59" s="101" t="s">
        <v>44</v>
      </c>
    </row>
    <row r="60" spans="1:8" ht="20.100000000000001" customHeight="1" x14ac:dyDescent="0.25">
      <c r="A60" s="32" t="s">
        <v>20</v>
      </c>
      <c r="B60" s="32">
        <v>57</v>
      </c>
      <c r="C60" s="96" t="s">
        <v>191</v>
      </c>
      <c r="D60" s="97">
        <v>41352</v>
      </c>
      <c r="E60" s="98">
        <v>184</v>
      </c>
      <c r="F60" s="99">
        <v>15</v>
      </c>
      <c r="G60" s="102">
        <v>466.1</v>
      </c>
      <c r="H60" s="101" t="s">
        <v>29</v>
      </c>
    </row>
    <row r="61" spans="1:8" ht="20.100000000000001" customHeight="1" x14ac:dyDescent="0.25">
      <c r="A61" s="32" t="s">
        <v>20</v>
      </c>
      <c r="B61" s="32">
        <v>58</v>
      </c>
      <c r="C61" s="96" t="s">
        <v>192</v>
      </c>
      <c r="D61" s="97">
        <v>41339</v>
      </c>
      <c r="E61" s="98">
        <v>184</v>
      </c>
      <c r="F61" s="99">
        <v>5</v>
      </c>
      <c r="G61" s="102">
        <v>466.1</v>
      </c>
      <c r="H61" s="101" t="s">
        <v>48</v>
      </c>
    </row>
    <row r="62" spans="1:8" ht="20.100000000000001" customHeight="1" x14ac:dyDescent="0.25">
      <c r="A62" s="32" t="s">
        <v>20</v>
      </c>
      <c r="B62" s="32">
        <v>59</v>
      </c>
      <c r="C62" s="103" t="s">
        <v>193</v>
      </c>
      <c r="D62" s="97">
        <v>41346</v>
      </c>
      <c r="E62" s="98">
        <v>184</v>
      </c>
      <c r="F62" s="99">
        <v>6</v>
      </c>
      <c r="G62" s="102">
        <v>466.1</v>
      </c>
      <c r="H62" s="101" t="s">
        <v>35</v>
      </c>
    </row>
    <row r="63" spans="1:8" ht="20.100000000000001" customHeight="1" x14ac:dyDescent="0.25">
      <c r="A63" s="32" t="s">
        <v>20</v>
      </c>
      <c r="B63" s="32">
        <v>60</v>
      </c>
      <c r="C63" s="98" t="s">
        <v>194</v>
      </c>
      <c r="D63" s="97">
        <v>41351</v>
      </c>
      <c r="E63" s="98">
        <v>184</v>
      </c>
      <c r="F63" s="99">
        <v>10</v>
      </c>
      <c r="G63" s="102">
        <v>466.1</v>
      </c>
      <c r="H63" s="101" t="s">
        <v>35</v>
      </c>
    </row>
    <row r="64" spans="1:8" ht="20.100000000000001" customHeight="1" x14ac:dyDescent="0.25">
      <c r="A64" s="32" t="s">
        <v>20</v>
      </c>
      <c r="B64" s="32">
        <v>61</v>
      </c>
      <c r="C64" s="98" t="s">
        <v>195</v>
      </c>
      <c r="D64" s="97">
        <v>41347</v>
      </c>
      <c r="E64" s="98">
        <v>184</v>
      </c>
      <c r="F64" s="99">
        <v>12</v>
      </c>
      <c r="G64" s="102">
        <v>466.1</v>
      </c>
      <c r="H64" s="101" t="s">
        <v>46</v>
      </c>
    </row>
    <row r="65" spans="1:8" ht="20.100000000000001" customHeight="1" x14ac:dyDescent="0.25">
      <c r="A65" s="32" t="s">
        <v>20</v>
      </c>
      <c r="B65" s="32">
        <v>62</v>
      </c>
      <c r="C65" s="98" t="s">
        <v>196</v>
      </c>
      <c r="D65" s="97">
        <v>41346</v>
      </c>
      <c r="E65" s="98">
        <v>184</v>
      </c>
      <c r="F65" s="99">
        <v>10</v>
      </c>
      <c r="G65" s="100">
        <v>466.1</v>
      </c>
      <c r="H65" s="101" t="s">
        <v>35</v>
      </c>
    </row>
    <row r="66" spans="1:8" ht="20.100000000000001" customHeight="1" x14ac:dyDescent="0.25">
      <c r="A66" s="32" t="s">
        <v>20</v>
      </c>
      <c r="B66" s="32">
        <v>63</v>
      </c>
      <c r="C66" s="103" t="s">
        <v>197</v>
      </c>
      <c r="D66" s="97">
        <v>41354</v>
      </c>
      <c r="E66" s="98">
        <v>184</v>
      </c>
      <c r="F66" s="99">
        <v>15</v>
      </c>
      <c r="G66" s="100">
        <v>466.1</v>
      </c>
      <c r="H66" s="101" t="s">
        <v>44</v>
      </c>
    </row>
    <row r="67" spans="1:8" ht="20.100000000000001" customHeight="1" x14ac:dyDescent="0.25">
      <c r="A67" s="32" t="s">
        <v>20</v>
      </c>
      <c r="B67" s="32">
        <v>64</v>
      </c>
      <c r="C67" s="103" t="s">
        <v>198</v>
      </c>
      <c r="D67" s="97">
        <v>41354</v>
      </c>
      <c r="E67" s="98">
        <v>184</v>
      </c>
      <c r="F67" s="99">
        <v>15</v>
      </c>
      <c r="G67" s="100">
        <v>466.1</v>
      </c>
      <c r="H67" s="101" t="s">
        <v>44</v>
      </c>
    </row>
    <row r="68" spans="1:8" ht="20.100000000000001" customHeight="1" x14ac:dyDescent="0.25">
      <c r="A68" s="32" t="s">
        <v>20</v>
      </c>
      <c r="B68" s="32">
        <v>65</v>
      </c>
      <c r="C68" s="103" t="s">
        <v>199</v>
      </c>
      <c r="D68" s="97">
        <v>41353</v>
      </c>
      <c r="E68" s="98">
        <v>184</v>
      </c>
      <c r="F68" s="99">
        <v>15</v>
      </c>
      <c r="G68" s="100">
        <v>466.1</v>
      </c>
      <c r="H68" s="101" t="s">
        <v>44</v>
      </c>
    </row>
    <row r="69" spans="1:8" ht="20.100000000000001" customHeight="1" x14ac:dyDescent="0.25">
      <c r="A69" s="32" t="s">
        <v>20</v>
      </c>
      <c r="B69" s="32">
        <v>66</v>
      </c>
      <c r="C69" s="103" t="s">
        <v>200</v>
      </c>
      <c r="D69" s="97">
        <v>41352</v>
      </c>
      <c r="E69" s="98">
        <v>184</v>
      </c>
      <c r="F69" s="99">
        <v>12</v>
      </c>
      <c r="G69" s="100">
        <v>466.1</v>
      </c>
      <c r="H69" s="101" t="s">
        <v>44</v>
      </c>
    </row>
    <row r="70" spans="1:8" ht="20.100000000000001" customHeight="1" x14ac:dyDescent="0.25">
      <c r="A70" s="32" t="s">
        <v>20</v>
      </c>
      <c r="B70" s="32">
        <v>67</v>
      </c>
      <c r="C70" s="103" t="s">
        <v>201</v>
      </c>
      <c r="D70" s="97">
        <v>41352</v>
      </c>
      <c r="E70" s="98">
        <v>184</v>
      </c>
      <c r="F70" s="99">
        <v>7</v>
      </c>
      <c r="G70" s="100">
        <v>466.1</v>
      </c>
      <c r="H70" s="101" t="s">
        <v>23</v>
      </c>
    </row>
    <row r="71" spans="1:8" ht="20.100000000000001" customHeight="1" x14ac:dyDescent="0.25">
      <c r="A71" s="32" t="s">
        <v>20</v>
      </c>
      <c r="B71" s="32">
        <v>68</v>
      </c>
      <c r="C71" s="103" t="s">
        <v>202</v>
      </c>
      <c r="D71" s="97">
        <v>41339</v>
      </c>
      <c r="E71" s="98">
        <v>184</v>
      </c>
      <c r="F71" s="99">
        <v>15</v>
      </c>
      <c r="G71" s="100">
        <v>466.1</v>
      </c>
      <c r="H71" s="101" t="s">
        <v>58</v>
      </c>
    </row>
    <row r="72" spans="1:8" ht="20.100000000000001" customHeight="1" x14ac:dyDescent="0.25">
      <c r="A72" s="32" t="s">
        <v>20</v>
      </c>
      <c r="B72" s="32">
        <v>69</v>
      </c>
      <c r="C72" s="103" t="s">
        <v>203</v>
      </c>
      <c r="D72" s="97">
        <v>41354</v>
      </c>
      <c r="E72" s="98">
        <v>184</v>
      </c>
      <c r="F72" s="99">
        <v>15</v>
      </c>
      <c r="G72" s="100">
        <v>466.1</v>
      </c>
      <c r="H72" s="101" t="s">
        <v>48</v>
      </c>
    </row>
    <row r="73" spans="1:8" ht="20.100000000000001" customHeight="1" x14ac:dyDescent="0.25">
      <c r="A73" s="32" t="s">
        <v>20</v>
      </c>
      <c r="B73" s="32">
        <v>70</v>
      </c>
      <c r="C73" s="55" t="s">
        <v>204</v>
      </c>
      <c r="D73" s="33">
        <v>41358</v>
      </c>
      <c r="E73" s="98">
        <v>184</v>
      </c>
      <c r="F73" s="54">
        <v>10</v>
      </c>
      <c r="G73" s="104">
        <v>466.1</v>
      </c>
      <c r="H73" s="52" t="s">
        <v>118</v>
      </c>
    </row>
    <row r="74" spans="1:8" ht="20.100000000000001" customHeight="1" x14ac:dyDescent="0.25">
      <c r="A74" s="32" t="s">
        <v>20</v>
      </c>
      <c r="B74" s="32">
        <v>71</v>
      </c>
      <c r="C74" s="55" t="s">
        <v>205</v>
      </c>
      <c r="D74" s="33">
        <v>41351</v>
      </c>
      <c r="E74" s="98">
        <v>184</v>
      </c>
      <c r="F74" s="54">
        <v>15</v>
      </c>
      <c r="G74" s="104">
        <v>466.1</v>
      </c>
      <c r="H74" s="52" t="s">
        <v>28</v>
      </c>
    </row>
    <row r="75" spans="1:8" ht="20.100000000000001" customHeight="1" x14ac:dyDescent="0.25">
      <c r="A75" s="32" t="s">
        <v>20</v>
      </c>
      <c r="B75" s="32">
        <v>72</v>
      </c>
      <c r="C75" s="55" t="s">
        <v>206</v>
      </c>
      <c r="D75" s="33">
        <v>41351</v>
      </c>
      <c r="E75" s="98">
        <v>184</v>
      </c>
      <c r="F75" s="54">
        <v>7</v>
      </c>
      <c r="G75" s="104">
        <v>466.1</v>
      </c>
      <c r="H75" s="52" t="s">
        <v>32</v>
      </c>
    </row>
    <row r="76" spans="1:8" ht="20.100000000000001" customHeight="1" x14ac:dyDescent="0.25">
      <c r="A76" s="32" t="s">
        <v>20</v>
      </c>
      <c r="B76" s="32">
        <v>73</v>
      </c>
      <c r="C76" s="55" t="s">
        <v>207</v>
      </c>
      <c r="D76" s="33">
        <v>41347</v>
      </c>
      <c r="E76" s="98">
        <v>184</v>
      </c>
      <c r="F76" s="54">
        <v>15</v>
      </c>
      <c r="G76" s="104">
        <v>466.1</v>
      </c>
      <c r="H76" s="52" t="s">
        <v>94</v>
      </c>
    </row>
    <row r="77" spans="1:8" ht="20.100000000000001" customHeight="1" x14ac:dyDescent="0.25">
      <c r="A77" s="32" t="s">
        <v>20</v>
      </c>
      <c r="B77" s="32">
        <v>74</v>
      </c>
      <c r="C77" s="55" t="s">
        <v>208</v>
      </c>
      <c r="D77" s="33">
        <v>41352</v>
      </c>
      <c r="E77" s="98">
        <v>184</v>
      </c>
      <c r="F77" s="54">
        <v>15</v>
      </c>
      <c r="G77" s="104">
        <v>466.1</v>
      </c>
      <c r="H77" s="52" t="s">
        <v>28</v>
      </c>
    </row>
    <row r="78" spans="1:8" ht="20.100000000000001" customHeight="1" x14ac:dyDescent="0.25">
      <c r="A78" s="32" t="s">
        <v>20</v>
      </c>
      <c r="B78" s="32">
        <v>75</v>
      </c>
      <c r="C78" s="55" t="s">
        <v>209</v>
      </c>
      <c r="D78" s="33">
        <v>41347</v>
      </c>
      <c r="E78" s="98">
        <v>184</v>
      </c>
      <c r="F78" s="54">
        <v>10</v>
      </c>
      <c r="G78" s="104">
        <v>466.1</v>
      </c>
      <c r="H78" s="52" t="s">
        <v>26</v>
      </c>
    </row>
    <row r="79" spans="1:8" ht="20.100000000000001" customHeight="1" x14ac:dyDescent="0.25">
      <c r="A79" s="32" t="s">
        <v>20</v>
      </c>
      <c r="B79" s="32">
        <v>76</v>
      </c>
      <c r="C79" s="55" t="s">
        <v>210</v>
      </c>
      <c r="D79" s="33">
        <v>41352</v>
      </c>
      <c r="E79" s="98">
        <v>184</v>
      </c>
      <c r="F79" s="54">
        <v>12</v>
      </c>
      <c r="G79" s="104">
        <v>466.1</v>
      </c>
      <c r="H79" s="52" t="s">
        <v>25</v>
      </c>
    </row>
    <row r="80" spans="1:8" ht="20.100000000000001" customHeight="1" x14ac:dyDescent="0.25">
      <c r="A80" s="32" t="s">
        <v>20</v>
      </c>
      <c r="B80" s="32">
        <v>77</v>
      </c>
      <c r="C80" s="55" t="s">
        <v>211</v>
      </c>
      <c r="D80" s="33">
        <v>41351</v>
      </c>
      <c r="E80" s="98">
        <v>184</v>
      </c>
      <c r="F80" s="54">
        <v>10</v>
      </c>
      <c r="G80" s="104">
        <v>466.1</v>
      </c>
      <c r="H80" s="52" t="s">
        <v>44</v>
      </c>
    </row>
    <row r="81" spans="1:8" ht="20.100000000000001" customHeight="1" x14ac:dyDescent="0.25">
      <c r="A81" s="32" t="s">
        <v>20</v>
      </c>
      <c r="B81" s="32">
        <v>78</v>
      </c>
      <c r="C81" s="55" t="s">
        <v>212</v>
      </c>
      <c r="D81" s="33">
        <v>41354</v>
      </c>
      <c r="E81" s="98">
        <v>184</v>
      </c>
      <c r="F81" s="54">
        <v>7</v>
      </c>
      <c r="G81" s="104">
        <v>466.1</v>
      </c>
      <c r="H81" s="52" t="s">
        <v>67</v>
      </c>
    </row>
    <row r="82" spans="1:8" ht="20.100000000000001" customHeight="1" x14ac:dyDescent="0.25">
      <c r="A82" s="32" t="s">
        <v>20</v>
      </c>
      <c r="B82" s="32">
        <v>79</v>
      </c>
      <c r="C82" s="55" t="s">
        <v>213</v>
      </c>
      <c r="D82" s="33">
        <v>41351</v>
      </c>
      <c r="E82" s="98">
        <v>184</v>
      </c>
      <c r="F82" s="54">
        <v>7</v>
      </c>
      <c r="G82" s="104">
        <v>466.1</v>
      </c>
      <c r="H82" s="52" t="s">
        <v>67</v>
      </c>
    </row>
    <row r="83" spans="1:8" ht="20.100000000000001" customHeight="1" x14ac:dyDescent="0.25">
      <c r="A83" s="32" t="s">
        <v>20</v>
      </c>
      <c r="B83" s="32">
        <v>80</v>
      </c>
      <c r="C83" s="55" t="s">
        <v>214</v>
      </c>
      <c r="D83" s="33">
        <v>41353</v>
      </c>
      <c r="E83" s="98">
        <v>184</v>
      </c>
      <c r="F83" s="54">
        <v>5</v>
      </c>
      <c r="G83" s="104">
        <v>466.1</v>
      </c>
      <c r="H83" s="52" t="s">
        <v>23</v>
      </c>
    </row>
    <row r="84" spans="1:8" ht="20.100000000000001" customHeight="1" x14ac:dyDescent="0.25">
      <c r="A84" s="32" t="s">
        <v>20</v>
      </c>
      <c r="B84" s="32">
        <v>81</v>
      </c>
      <c r="C84" s="55" t="s">
        <v>215</v>
      </c>
      <c r="D84" s="33">
        <v>41353</v>
      </c>
      <c r="E84" s="98">
        <v>184</v>
      </c>
      <c r="F84" s="54">
        <v>45</v>
      </c>
      <c r="G84" s="104">
        <v>9315</v>
      </c>
      <c r="H84" s="52" t="s">
        <v>46</v>
      </c>
    </row>
    <row r="85" spans="1:8" ht="20.100000000000001" customHeight="1" x14ac:dyDescent="0.25">
      <c r="A85" s="32" t="s">
        <v>20</v>
      </c>
      <c r="B85" s="32">
        <v>82</v>
      </c>
      <c r="C85" s="55" t="s">
        <v>216</v>
      </c>
      <c r="D85" s="33">
        <v>41353</v>
      </c>
      <c r="E85" s="98">
        <v>184</v>
      </c>
      <c r="F85" s="54">
        <v>10</v>
      </c>
      <c r="G85" s="104">
        <v>466.1</v>
      </c>
      <c r="H85" s="52" t="s">
        <v>35</v>
      </c>
    </row>
    <row r="86" spans="1:8" ht="20.100000000000001" customHeight="1" x14ac:dyDescent="0.25">
      <c r="A86" s="32" t="s">
        <v>20</v>
      </c>
      <c r="B86" s="32">
        <v>83</v>
      </c>
      <c r="C86" s="55" t="s">
        <v>217</v>
      </c>
      <c r="D86" s="33">
        <v>41353</v>
      </c>
      <c r="E86" s="98">
        <v>184</v>
      </c>
      <c r="F86" s="54">
        <v>15</v>
      </c>
      <c r="G86" s="104">
        <v>466.1</v>
      </c>
      <c r="H86" s="52" t="s">
        <v>110</v>
      </c>
    </row>
    <row r="87" spans="1:8" ht="20.100000000000001" customHeight="1" x14ac:dyDescent="0.25">
      <c r="A87" s="32" t="s">
        <v>20</v>
      </c>
      <c r="B87" s="32">
        <v>84</v>
      </c>
      <c r="C87" s="55" t="s">
        <v>218</v>
      </c>
      <c r="D87" s="33">
        <v>41353</v>
      </c>
      <c r="E87" s="98">
        <v>184</v>
      </c>
      <c r="F87" s="54">
        <v>7</v>
      </c>
      <c r="G87" s="104">
        <v>466.1</v>
      </c>
      <c r="H87" s="52" t="s">
        <v>110</v>
      </c>
    </row>
    <row r="88" spans="1:8" ht="20.100000000000001" customHeight="1" x14ac:dyDescent="0.25">
      <c r="A88" s="32" t="s">
        <v>20</v>
      </c>
      <c r="B88" s="32">
        <v>85</v>
      </c>
      <c r="C88" s="55" t="s">
        <v>219</v>
      </c>
      <c r="D88" s="33">
        <v>41352</v>
      </c>
      <c r="E88" s="98">
        <v>184</v>
      </c>
      <c r="F88" s="54">
        <v>8</v>
      </c>
      <c r="G88" s="104">
        <v>466.1</v>
      </c>
      <c r="H88" s="52" t="s">
        <v>130</v>
      </c>
    </row>
    <row r="89" spans="1:8" ht="20.100000000000001" customHeight="1" x14ac:dyDescent="0.25">
      <c r="A89" s="32" t="s">
        <v>20</v>
      </c>
      <c r="B89" s="32">
        <v>86</v>
      </c>
      <c r="C89" s="55" t="s">
        <v>220</v>
      </c>
      <c r="D89" s="33">
        <v>41348</v>
      </c>
      <c r="E89" s="98">
        <v>184</v>
      </c>
      <c r="F89" s="54">
        <v>10</v>
      </c>
      <c r="G89" s="104">
        <v>466.1</v>
      </c>
      <c r="H89" s="52" t="s">
        <v>41</v>
      </c>
    </row>
    <row r="90" spans="1:8" ht="20.100000000000001" customHeight="1" x14ac:dyDescent="0.25">
      <c r="A90" s="32" t="s">
        <v>20</v>
      </c>
      <c r="B90" s="32">
        <v>87</v>
      </c>
      <c r="C90" s="55" t="s">
        <v>221</v>
      </c>
      <c r="D90" s="33">
        <v>41345</v>
      </c>
      <c r="E90" s="98">
        <v>184</v>
      </c>
      <c r="F90" s="54">
        <v>14.5</v>
      </c>
      <c r="G90" s="104">
        <v>466.1</v>
      </c>
      <c r="H90" s="52" t="s">
        <v>28</v>
      </c>
    </row>
    <row r="91" spans="1:8" ht="20.100000000000001" customHeight="1" x14ac:dyDescent="0.25">
      <c r="A91" s="32" t="s">
        <v>20</v>
      </c>
      <c r="B91" s="32">
        <v>88</v>
      </c>
      <c r="C91" s="55" t="s">
        <v>222</v>
      </c>
      <c r="D91" s="33">
        <v>41352</v>
      </c>
      <c r="E91" s="98">
        <v>184</v>
      </c>
      <c r="F91" s="54">
        <v>7</v>
      </c>
      <c r="G91" s="104">
        <v>466.1</v>
      </c>
      <c r="H91" s="52" t="s">
        <v>32</v>
      </c>
    </row>
    <row r="92" spans="1:8" ht="20.100000000000001" customHeight="1" x14ac:dyDescent="0.25">
      <c r="A92" s="32" t="s">
        <v>20</v>
      </c>
      <c r="B92" s="32">
        <v>89</v>
      </c>
      <c r="C92" s="55" t="s">
        <v>223</v>
      </c>
      <c r="D92" s="33">
        <v>41352</v>
      </c>
      <c r="E92" s="98">
        <v>184</v>
      </c>
      <c r="F92" s="54">
        <v>10</v>
      </c>
      <c r="G92" s="104">
        <v>466.1</v>
      </c>
      <c r="H92" s="52" t="s">
        <v>35</v>
      </c>
    </row>
    <row r="93" spans="1:8" ht="20.100000000000001" customHeight="1" x14ac:dyDescent="0.25">
      <c r="A93" s="32" t="s">
        <v>20</v>
      </c>
      <c r="B93" s="32">
        <v>90</v>
      </c>
      <c r="C93" s="55" t="s">
        <v>224</v>
      </c>
      <c r="D93" s="33">
        <v>41358</v>
      </c>
      <c r="E93" s="98">
        <v>184</v>
      </c>
      <c r="F93" s="54">
        <v>15</v>
      </c>
      <c r="G93" s="104">
        <v>466.1</v>
      </c>
      <c r="H93" s="52" t="s">
        <v>26</v>
      </c>
    </row>
    <row r="94" spans="1:8" ht="20.100000000000001" customHeight="1" x14ac:dyDescent="0.25">
      <c r="A94" s="32" t="s">
        <v>20</v>
      </c>
      <c r="B94" s="32">
        <v>91</v>
      </c>
      <c r="C94" s="55" t="s">
        <v>225</v>
      </c>
      <c r="D94" s="33">
        <v>41352</v>
      </c>
      <c r="E94" s="98">
        <v>184</v>
      </c>
      <c r="F94" s="54">
        <v>15</v>
      </c>
      <c r="G94" s="104">
        <v>466.1</v>
      </c>
      <c r="H94" s="52" t="s">
        <v>30</v>
      </c>
    </row>
    <row r="95" spans="1:8" ht="20.100000000000001" customHeight="1" x14ac:dyDescent="0.25">
      <c r="A95" s="32" t="s">
        <v>20</v>
      </c>
      <c r="B95" s="32">
        <v>92</v>
      </c>
      <c r="C95" s="55" t="s">
        <v>226</v>
      </c>
      <c r="D95" s="33">
        <v>41351</v>
      </c>
      <c r="E95" s="98">
        <v>184</v>
      </c>
      <c r="F95" s="54">
        <v>12</v>
      </c>
      <c r="G95" s="104">
        <v>466.1</v>
      </c>
      <c r="H95" s="52" t="s">
        <v>81</v>
      </c>
    </row>
    <row r="96" spans="1:8" ht="20.100000000000001" customHeight="1" x14ac:dyDescent="0.25">
      <c r="A96" s="32" t="s">
        <v>20</v>
      </c>
      <c r="B96" s="32">
        <v>93</v>
      </c>
      <c r="C96" s="55" t="s">
        <v>227</v>
      </c>
      <c r="D96" s="33">
        <v>41348</v>
      </c>
      <c r="E96" s="98">
        <v>184</v>
      </c>
      <c r="F96" s="54">
        <v>7</v>
      </c>
      <c r="G96" s="104">
        <v>466.1</v>
      </c>
      <c r="H96" s="52" t="s">
        <v>93</v>
      </c>
    </row>
    <row r="97" spans="1:8" ht="20.100000000000001" customHeight="1" x14ac:dyDescent="0.25">
      <c r="A97" s="32" t="s">
        <v>20</v>
      </c>
      <c r="B97" s="32">
        <v>94</v>
      </c>
      <c r="C97" s="55" t="s">
        <v>228</v>
      </c>
      <c r="D97" s="33">
        <v>41361</v>
      </c>
      <c r="E97" s="98">
        <v>184</v>
      </c>
      <c r="F97" s="105">
        <v>3.5</v>
      </c>
      <c r="G97" s="104">
        <v>466.1</v>
      </c>
      <c r="H97" s="52" t="s">
        <v>30</v>
      </c>
    </row>
    <row r="98" spans="1:8" ht="20.100000000000001" customHeight="1" x14ac:dyDescent="0.25">
      <c r="A98" s="32" t="s">
        <v>20</v>
      </c>
      <c r="B98" s="32">
        <v>95</v>
      </c>
      <c r="C98" s="55" t="s">
        <v>229</v>
      </c>
      <c r="D98" s="33">
        <v>41354</v>
      </c>
      <c r="E98" s="98">
        <v>184</v>
      </c>
      <c r="F98" s="54">
        <v>10</v>
      </c>
      <c r="G98" s="104">
        <v>466.1</v>
      </c>
      <c r="H98" s="52" t="s">
        <v>119</v>
      </c>
    </row>
    <row r="99" spans="1:8" ht="20.100000000000001" customHeight="1" x14ac:dyDescent="0.25">
      <c r="A99" s="31" t="s">
        <v>20</v>
      </c>
      <c r="B99" s="32">
        <v>96</v>
      </c>
      <c r="C99" s="55" t="s">
        <v>230</v>
      </c>
      <c r="D99" s="33">
        <v>41362</v>
      </c>
      <c r="E99" s="98">
        <v>184</v>
      </c>
      <c r="F99" s="54">
        <v>15</v>
      </c>
      <c r="G99" s="104">
        <v>466.1</v>
      </c>
      <c r="H99" s="52" t="s">
        <v>35</v>
      </c>
    </row>
    <row r="100" spans="1:8" ht="20.100000000000001" customHeight="1" x14ac:dyDescent="0.25">
      <c r="A100" s="32" t="s">
        <v>20</v>
      </c>
      <c r="B100" s="32">
        <v>97</v>
      </c>
      <c r="C100" s="55" t="s">
        <v>231</v>
      </c>
      <c r="D100" s="33">
        <v>41362</v>
      </c>
      <c r="E100" s="98">
        <v>184</v>
      </c>
      <c r="F100" s="54">
        <v>15</v>
      </c>
      <c r="G100" s="104">
        <v>466.1</v>
      </c>
      <c r="H100" s="52" t="s">
        <v>35</v>
      </c>
    </row>
    <row r="101" spans="1:8" ht="20.100000000000001" customHeight="1" x14ac:dyDescent="0.25">
      <c r="A101" s="32" t="s">
        <v>20</v>
      </c>
      <c r="B101" s="32">
        <v>98</v>
      </c>
      <c r="C101" s="55" t="s">
        <v>232</v>
      </c>
      <c r="D101" s="33">
        <v>41354</v>
      </c>
      <c r="E101" s="98">
        <v>184</v>
      </c>
      <c r="F101" s="54">
        <v>8</v>
      </c>
      <c r="G101" s="104">
        <v>466.1</v>
      </c>
      <c r="H101" s="52" t="s">
        <v>68</v>
      </c>
    </row>
    <row r="102" spans="1:8" ht="20.100000000000001" customHeight="1" x14ac:dyDescent="0.25">
      <c r="A102" s="32" t="s">
        <v>20</v>
      </c>
      <c r="B102" s="32">
        <v>99</v>
      </c>
      <c r="C102" s="55" t="s">
        <v>233</v>
      </c>
      <c r="D102" s="33">
        <v>41358</v>
      </c>
      <c r="E102" s="98">
        <v>184</v>
      </c>
      <c r="F102" s="54">
        <v>15</v>
      </c>
      <c r="G102" s="104">
        <v>466.1</v>
      </c>
      <c r="H102" s="52" t="s">
        <v>28</v>
      </c>
    </row>
    <row r="103" spans="1:8" ht="20.100000000000001" customHeight="1" x14ac:dyDescent="0.25">
      <c r="A103" s="32" t="s">
        <v>20</v>
      </c>
      <c r="B103" s="32">
        <v>100</v>
      </c>
      <c r="C103" s="55" t="s">
        <v>234</v>
      </c>
      <c r="D103" s="33">
        <v>41351</v>
      </c>
      <c r="E103" s="98">
        <v>184</v>
      </c>
      <c r="F103" s="54">
        <v>15</v>
      </c>
      <c r="G103" s="104">
        <v>466.1</v>
      </c>
      <c r="H103" s="52" t="s">
        <v>45</v>
      </c>
    </row>
    <row r="104" spans="1:8" ht="20.100000000000001" customHeight="1" x14ac:dyDescent="0.25">
      <c r="A104" s="32" t="s">
        <v>20</v>
      </c>
      <c r="B104" s="32">
        <v>101</v>
      </c>
      <c r="C104" s="55" t="s">
        <v>235</v>
      </c>
      <c r="D104" s="33">
        <v>41360</v>
      </c>
      <c r="E104" s="98">
        <v>184</v>
      </c>
      <c r="F104" s="54">
        <v>10</v>
      </c>
      <c r="G104" s="104">
        <v>466.1</v>
      </c>
      <c r="H104" s="52" t="s">
        <v>35</v>
      </c>
    </row>
    <row r="105" spans="1:8" ht="20.100000000000001" customHeight="1" x14ac:dyDescent="0.25">
      <c r="A105" s="32" t="s">
        <v>20</v>
      </c>
      <c r="B105" s="32">
        <v>102</v>
      </c>
      <c r="C105" s="55" t="s">
        <v>236</v>
      </c>
      <c r="D105" s="33">
        <v>41360</v>
      </c>
      <c r="E105" s="98">
        <v>184</v>
      </c>
      <c r="F105" s="54">
        <v>10</v>
      </c>
      <c r="G105" s="104">
        <v>466.1</v>
      </c>
      <c r="H105" s="52" t="s">
        <v>35</v>
      </c>
    </row>
    <row r="106" spans="1:8" ht="20.100000000000001" customHeight="1" x14ac:dyDescent="0.25">
      <c r="A106" s="32" t="s">
        <v>20</v>
      </c>
      <c r="B106" s="32">
        <v>103</v>
      </c>
      <c r="C106" s="55" t="s">
        <v>237</v>
      </c>
      <c r="D106" s="33">
        <v>41360</v>
      </c>
      <c r="E106" s="98">
        <v>184</v>
      </c>
      <c r="F106" s="54">
        <v>10</v>
      </c>
      <c r="G106" s="104">
        <v>466.1</v>
      </c>
      <c r="H106" s="52" t="s">
        <v>35</v>
      </c>
    </row>
    <row r="107" spans="1:8" ht="20.100000000000001" customHeight="1" x14ac:dyDescent="0.25">
      <c r="A107" s="32" t="s">
        <v>20</v>
      </c>
      <c r="B107" s="32">
        <v>104</v>
      </c>
      <c r="C107" s="55" t="s">
        <v>238</v>
      </c>
      <c r="D107" s="33">
        <v>41362</v>
      </c>
      <c r="E107" s="98">
        <v>184</v>
      </c>
      <c r="F107" s="54">
        <v>7</v>
      </c>
      <c r="G107" s="104">
        <v>466.1</v>
      </c>
      <c r="H107" s="52" t="s">
        <v>26</v>
      </c>
    </row>
    <row r="108" spans="1:8" ht="20.100000000000001" customHeight="1" x14ac:dyDescent="0.25">
      <c r="A108" s="32" t="s">
        <v>20</v>
      </c>
      <c r="B108" s="32">
        <v>105</v>
      </c>
      <c r="C108" s="55" t="s">
        <v>239</v>
      </c>
      <c r="D108" s="33">
        <v>41360</v>
      </c>
      <c r="E108" s="98">
        <v>184</v>
      </c>
      <c r="F108" s="54">
        <v>10</v>
      </c>
      <c r="G108" s="104">
        <v>466.1</v>
      </c>
      <c r="H108" s="52" t="s">
        <v>28</v>
      </c>
    </row>
    <row r="109" spans="1:8" ht="20.100000000000001" customHeight="1" x14ac:dyDescent="0.25">
      <c r="A109" s="32" t="s">
        <v>20</v>
      </c>
      <c r="B109" s="32">
        <v>106</v>
      </c>
      <c r="C109" s="55" t="s">
        <v>240</v>
      </c>
      <c r="D109" s="33">
        <v>41360</v>
      </c>
      <c r="E109" s="98">
        <v>184</v>
      </c>
      <c r="F109" s="54">
        <v>15</v>
      </c>
      <c r="G109" s="104">
        <v>466.1</v>
      </c>
      <c r="H109" s="52" t="s">
        <v>26</v>
      </c>
    </row>
    <row r="110" spans="1:8" ht="20.100000000000001" customHeight="1" x14ac:dyDescent="0.25">
      <c r="A110" s="32" t="s">
        <v>20</v>
      </c>
      <c r="B110" s="32">
        <v>107</v>
      </c>
      <c r="C110" s="55" t="s">
        <v>241</v>
      </c>
      <c r="D110" s="33">
        <v>41358</v>
      </c>
      <c r="E110" s="98">
        <v>184</v>
      </c>
      <c r="F110" s="54">
        <v>9</v>
      </c>
      <c r="G110" s="104">
        <v>466.1</v>
      </c>
      <c r="H110" s="52" t="s">
        <v>41</v>
      </c>
    </row>
    <row r="111" spans="1:8" ht="20.100000000000001" customHeight="1" x14ac:dyDescent="0.25">
      <c r="A111" s="32" t="s">
        <v>20</v>
      </c>
      <c r="B111" s="32">
        <v>108</v>
      </c>
      <c r="C111" s="55" t="s">
        <v>242</v>
      </c>
      <c r="D111" s="33">
        <v>41360</v>
      </c>
      <c r="E111" s="98">
        <v>184</v>
      </c>
      <c r="F111" s="54">
        <v>15</v>
      </c>
      <c r="G111" s="104">
        <v>466.1</v>
      </c>
      <c r="H111" s="52" t="s">
        <v>67</v>
      </c>
    </row>
    <row r="112" spans="1:8" ht="20.100000000000001" customHeight="1" x14ac:dyDescent="0.25">
      <c r="A112" s="32" t="s">
        <v>20</v>
      </c>
      <c r="B112" s="32">
        <v>109</v>
      </c>
      <c r="C112" s="55" t="s">
        <v>243</v>
      </c>
      <c r="D112" s="33">
        <v>41358</v>
      </c>
      <c r="E112" s="98">
        <v>184</v>
      </c>
      <c r="F112" s="54">
        <v>15</v>
      </c>
      <c r="G112" s="104">
        <v>466.1</v>
      </c>
      <c r="H112" s="52" t="s">
        <v>399</v>
      </c>
    </row>
    <row r="113" spans="1:8" ht="20.100000000000001" customHeight="1" x14ac:dyDescent="0.25">
      <c r="A113" s="32" t="s">
        <v>20</v>
      </c>
      <c r="B113" s="32">
        <v>110</v>
      </c>
      <c r="C113" s="55" t="s">
        <v>244</v>
      </c>
      <c r="D113" s="33">
        <v>41358</v>
      </c>
      <c r="E113" s="98">
        <v>184</v>
      </c>
      <c r="F113" s="54">
        <v>25</v>
      </c>
      <c r="G113" s="104">
        <v>166657.01</v>
      </c>
      <c r="H113" s="52" t="s">
        <v>84</v>
      </c>
    </row>
    <row r="114" spans="1:8" ht="20.100000000000001" customHeight="1" x14ac:dyDescent="0.25">
      <c r="A114" s="31" t="s">
        <v>20</v>
      </c>
      <c r="B114" s="32">
        <v>111</v>
      </c>
      <c r="C114" s="55" t="s">
        <v>245</v>
      </c>
      <c r="D114" s="33">
        <v>41358</v>
      </c>
      <c r="E114" s="98">
        <v>184</v>
      </c>
      <c r="F114" s="54">
        <v>30</v>
      </c>
      <c r="G114" s="104">
        <v>19590</v>
      </c>
      <c r="H114" s="52" t="s">
        <v>83</v>
      </c>
    </row>
    <row r="115" spans="1:8" ht="20.100000000000001" customHeight="1" x14ac:dyDescent="0.25">
      <c r="A115" s="31" t="s">
        <v>20</v>
      </c>
      <c r="B115" s="32">
        <v>112</v>
      </c>
      <c r="C115" s="55" t="s">
        <v>246</v>
      </c>
      <c r="D115" s="33">
        <v>41345</v>
      </c>
      <c r="E115" s="98">
        <v>184</v>
      </c>
      <c r="F115" s="54">
        <v>4</v>
      </c>
      <c r="G115" s="104">
        <v>466.1</v>
      </c>
      <c r="H115" s="52" t="s">
        <v>113</v>
      </c>
    </row>
    <row r="116" spans="1:8" ht="20.100000000000001" customHeight="1" x14ac:dyDescent="0.25">
      <c r="A116" s="31" t="s">
        <v>20</v>
      </c>
      <c r="B116" s="32">
        <v>113</v>
      </c>
      <c r="C116" s="55" t="s">
        <v>247</v>
      </c>
      <c r="D116" s="33">
        <v>41346</v>
      </c>
      <c r="E116" s="98">
        <v>184</v>
      </c>
      <c r="F116" s="54">
        <v>15</v>
      </c>
      <c r="G116" s="104">
        <v>466.1</v>
      </c>
      <c r="H116" s="52" t="s">
        <v>36</v>
      </c>
    </row>
    <row r="117" spans="1:8" ht="20.100000000000001" customHeight="1" x14ac:dyDescent="0.25">
      <c r="A117" s="31" t="s">
        <v>20</v>
      </c>
      <c r="B117" s="32">
        <v>114</v>
      </c>
      <c r="C117" s="55" t="s">
        <v>248</v>
      </c>
      <c r="D117" s="33">
        <v>41351</v>
      </c>
      <c r="E117" s="98">
        <v>184</v>
      </c>
      <c r="F117" s="54">
        <v>5</v>
      </c>
      <c r="G117" s="104">
        <v>466.1</v>
      </c>
      <c r="H117" s="52" t="s">
        <v>111</v>
      </c>
    </row>
    <row r="118" spans="1:8" ht="20.100000000000001" customHeight="1" x14ac:dyDescent="0.25">
      <c r="A118" s="31" t="s">
        <v>20</v>
      </c>
      <c r="B118" s="32">
        <v>115</v>
      </c>
      <c r="C118" s="55" t="s">
        <v>249</v>
      </c>
      <c r="D118" s="33">
        <v>41346</v>
      </c>
      <c r="E118" s="98">
        <v>184</v>
      </c>
      <c r="F118" s="54">
        <v>5</v>
      </c>
      <c r="G118" s="104">
        <v>466.1</v>
      </c>
      <c r="H118" s="52" t="s">
        <v>59</v>
      </c>
    </row>
    <row r="119" spans="1:8" ht="20.100000000000001" customHeight="1" x14ac:dyDescent="0.25">
      <c r="A119" s="31" t="s">
        <v>20</v>
      </c>
      <c r="B119" s="32">
        <v>116</v>
      </c>
      <c r="C119" s="55" t="s">
        <v>250</v>
      </c>
      <c r="D119" s="33">
        <v>41346</v>
      </c>
      <c r="E119" s="98">
        <v>184</v>
      </c>
      <c r="F119" s="54">
        <v>12</v>
      </c>
      <c r="G119" s="104">
        <v>466.1</v>
      </c>
      <c r="H119" s="52" t="s">
        <v>36</v>
      </c>
    </row>
    <row r="120" spans="1:8" ht="20.100000000000001" customHeight="1" x14ac:dyDescent="0.25">
      <c r="A120" s="31" t="s">
        <v>20</v>
      </c>
      <c r="B120" s="32">
        <v>117</v>
      </c>
      <c r="C120" s="55" t="s">
        <v>251</v>
      </c>
      <c r="D120" s="33">
        <v>41354</v>
      </c>
      <c r="E120" s="98">
        <v>365</v>
      </c>
      <c r="F120" s="54">
        <v>669.80000000000007</v>
      </c>
      <c r="G120" s="104">
        <v>10047</v>
      </c>
      <c r="H120" s="52" t="s">
        <v>71</v>
      </c>
    </row>
    <row r="121" spans="1:8" ht="20.100000000000001" customHeight="1" x14ac:dyDescent="0.25">
      <c r="A121" s="31" t="s">
        <v>20</v>
      </c>
      <c r="B121" s="32">
        <v>118</v>
      </c>
      <c r="C121" s="55" t="s">
        <v>252</v>
      </c>
      <c r="D121" s="33">
        <v>41339</v>
      </c>
      <c r="E121" s="98">
        <v>184</v>
      </c>
      <c r="F121" s="54">
        <v>7</v>
      </c>
      <c r="G121" s="104">
        <v>466.1</v>
      </c>
      <c r="H121" s="52" t="s">
        <v>96</v>
      </c>
    </row>
    <row r="122" spans="1:8" ht="20.100000000000001" customHeight="1" x14ac:dyDescent="0.25">
      <c r="A122" s="31" t="s">
        <v>20</v>
      </c>
      <c r="B122" s="32">
        <v>119</v>
      </c>
      <c r="C122" s="55" t="s">
        <v>253</v>
      </c>
      <c r="D122" s="33">
        <v>41348</v>
      </c>
      <c r="E122" s="98">
        <v>184</v>
      </c>
      <c r="F122" s="54">
        <v>5</v>
      </c>
      <c r="G122" s="104">
        <v>466.1</v>
      </c>
      <c r="H122" s="52" t="s">
        <v>66</v>
      </c>
    </row>
    <row r="123" spans="1:8" ht="20.100000000000001" customHeight="1" x14ac:dyDescent="0.25">
      <c r="A123" s="31" t="s">
        <v>20</v>
      </c>
      <c r="B123" s="32">
        <v>120</v>
      </c>
      <c r="C123" s="55" t="s">
        <v>254</v>
      </c>
      <c r="D123" s="33">
        <v>41348</v>
      </c>
      <c r="E123" s="98">
        <v>184</v>
      </c>
      <c r="F123" s="54">
        <v>3</v>
      </c>
      <c r="G123" s="104">
        <v>466.1</v>
      </c>
      <c r="H123" s="52" t="s">
        <v>400</v>
      </c>
    </row>
    <row r="124" spans="1:8" ht="20.100000000000001" customHeight="1" x14ac:dyDescent="0.25">
      <c r="A124" s="31" t="s">
        <v>20</v>
      </c>
      <c r="B124" s="32">
        <v>121</v>
      </c>
      <c r="C124" s="55" t="s">
        <v>255</v>
      </c>
      <c r="D124" s="33">
        <v>41347</v>
      </c>
      <c r="E124" s="98">
        <v>184</v>
      </c>
      <c r="F124" s="54">
        <v>46</v>
      </c>
      <c r="G124" s="104">
        <v>30038</v>
      </c>
      <c r="H124" s="52" t="s">
        <v>105</v>
      </c>
    </row>
    <row r="125" spans="1:8" ht="20.100000000000001" customHeight="1" x14ac:dyDescent="0.25">
      <c r="A125" s="31" t="s">
        <v>20</v>
      </c>
      <c r="B125" s="32">
        <v>122</v>
      </c>
      <c r="C125" s="55" t="s">
        <v>256</v>
      </c>
      <c r="D125" s="33">
        <v>41353</v>
      </c>
      <c r="E125" s="98">
        <v>184</v>
      </c>
      <c r="F125" s="54">
        <v>14</v>
      </c>
      <c r="G125" s="104">
        <v>466.1</v>
      </c>
      <c r="H125" s="52" t="s">
        <v>36</v>
      </c>
    </row>
    <row r="126" spans="1:8" ht="20.100000000000001" customHeight="1" x14ac:dyDescent="0.25">
      <c r="A126" s="31" t="s">
        <v>20</v>
      </c>
      <c r="B126" s="32">
        <v>123</v>
      </c>
      <c r="C126" s="55" t="s">
        <v>257</v>
      </c>
      <c r="D126" s="33">
        <v>41352</v>
      </c>
      <c r="E126" s="98">
        <v>184</v>
      </c>
      <c r="F126" s="54">
        <v>8.5</v>
      </c>
      <c r="G126" s="104">
        <v>466.1</v>
      </c>
      <c r="H126" s="52" t="s">
        <v>133</v>
      </c>
    </row>
    <row r="127" spans="1:8" ht="20.100000000000001" customHeight="1" x14ac:dyDescent="0.25">
      <c r="A127" s="31" t="s">
        <v>20</v>
      </c>
      <c r="B127" s="32">
        <v>124</v>
      </c>
      <c r="C127" s="55" t="s">
        <v>258</v>
      </c>
      <c r="D127" s="33">
        <v>41359</v>
      </c>
      <c r="E127" s="98">
        <v>184</v>
      </c>
      <c r="F127" s="54">
        <v>10</v>
      </c>
      <c r="G127" s="104">
        <v>466.1</v>
      </c>
      <c r="H127" s="52" t="s">
        <v>134</v>
      </c>
    </row>
    <row r="128" spans="1:8" ht="20.100000000000001" customHeight="1" x14ac:dyDescent="0.25">
      <c r="A128" s="32" t="s">
        <v>61</v>
      </c>
      <c r="B128" s="32">
        <v>125</v>
      </c>
      <c r="C128" s="55" t="s">
        <v>259</v>
      </c>
      <c r="D128" s="33">
        <v>41353</v>
      </c>
      <c r="E128" s="98">
        <v>184</v>
      </c>
      <c r="F128" s="54">
        <v>10</v>
      </c>
      <c r="G128" s="104">
        <v>466.1</v>
      </c>
      <c r="H128" s="52" t="s">
        <v>131</v>
      </c>
    </row>
    <row r="129" spans="1:8" ht="20.100000000000001" customHeight="1" x14ac:dyDescent="0.25">
      <c r="A129" s="32" t="s">
        <v>61</v>
      </c>
      <c r="B129" s="32">
        <v>126</v>
      </c>
      <c r="C129" s="55" t="s">
        <v>260</v>
      </c>
      <c r="D129" s="33">
        <v>41354</v>
      </c>
      <c r="E129" s="98">
        <v>184</v>
      </c>
      <c r="F129" s="54">
        <v>8</v>
      </c>
      <c r="G129" s="104">
        <v>466.1</v>
      </c>
      <c r="H129" s="52" t="s">
        <v>105</v>
      </c>
    </row>
    <row r="130" spans="1:8" ht="20.100000000000001" customHeight="1" x14ac:dyDescent="0.25">
      <c r="A130" s="32" t="s">
        <v>61</v>
      </c>
      <c r="B130" s="32">
        <v>127</v>
      </c>
      <c r="C130" s="55" t="s">
        <v>261</v>
      </c>
      <c r="D130" s="33">
        <v>41359</v>
      </c>
      <c r="E130" s="98">
        <v>184</v>
      </c>
      <c r="F130" s="54">
        <v>15</v>
      </c>
      <c r="G130" s="104">
        <v>466.1</v>
      </c>
      <c r="H130" s="52" t="s">
        <v>133</v>
      </c>
    </row>
    <row r="131" spans="1:8" ht="20.100000000000001" customHeight="1" x14ac:dyDescent="0.25">
      <c r="A131" s="32" t="s">
        <v>61</v>
      </c>
      <c r="B131" s="32">
        <v>128</v>
      </c>
      <c r="C131" s="55" t="s">
        <v>262</v>
      </c>
      <c r="D131" s="33">
        <v>41362</v>
      </c>
      <c r="E131" s="98">
        <v>184</v>
      </c>
      <c r="F131" s="54">
        <v>14</v>
      </c>
      <c r="G131" s="104">
        <v>466.1</v>
      </c>
      <c r="H131" s="52" t="s">
        <v>36</v>
      </c>
    </row>
    <row r="132" spans="1:8" ht="20.100000000000001" customHeight="1" x14ac:dyDescent="0.25">
      <c r="A132" s="32" t="s">
        <v>61</v>
      </c>
      <c r="B132" s="32">
        <v>129</v>
      </c>
      <c r="C132" s="55" t="s">
        <v>263</v>
      </c>
      <c r="D132" s="33">
        <v>41362</v>
      </c>
      <c r="E132" s="98">
        <v>184</v>
      </c>
      <c r="F132" s="54">
        <v>14</v>
      </c>
      <c r="G132" s="104">
        <v>466.1</v>
      </c>
      <c r="H132" s="52" t="s">
        <v>36</v>
      </c>
    </row>
    <row r="133" spans="1:8" ht="20.100000000000001" customHeight="1" x14ac:dyDescent="0.25">
      <c r="A133" s="32" t="s">
        <v>61</v>
      </c>
      <c r="B133" s="32">
        <v>130</v>
      </c>
      <c r="C133" s="55" t="s">
        <v>264</v>
      </c>
      <c r="D133" s="33">
        <v>41362</v>
      </c>
      <c r="E133" s="98">
        <v>184</v>
      </c>
      <c r="F133" s="54">
        <v>12</v>
      </c>
      <c r="G133" s="104">
        <v>466.1</v>
      </c>
      <c r="H133" s="52" t="s">
        <v>36</v>
      </c>
    </row>
    <row r="134" spans="1:8" ht="20.100000000000001" customHeight="1" x14ac:dyDescent="0.25">
      <c r="A134" s="32" t="s">
        <v>61</v>
      </c>
      <c r="B134" s="32">
        <v>131</v>
      </c>
      <c r="C134" s="55" t="s">
        <v>265</v>
      </c>
      <c r="D134" s="33">
        <v>41362</v>
      </c>
      <c r="E134" s="98">
        <v>184</v>
      </c>
      <c r="F134" s="54">
        <v>14</v>
      </c>
      <c r="G134" s="104">
        <v>466.1</v>
      </c>
      <c r="H134" s="52" t="s">
        <v>128</v>
      </c>
    </row>
    <row r="135" spans="1:8" ht="20.100000000000001" customHeight="1" x14ac:dyDescent="0.25">
      <c r="A135" s="32" t="s">
        <v>61</v>
      </c>
      <c r="B135" s="32">
        <v>132</v>
      </c>
      <c r="C135" s="53" t="s">
        <v>266</v>
      </c>
      <c r="D135" s="106">
        <v>41334</v>
      </c>
      <c r="E135" s="98">
        <v>184</v>
      </c>
      <c r="F135" s="107">
        <v>11.48</v>
      </c>
      <c r="G135" s="108">
        <v>466.1</v>
      </c>
      <c r="H135" s="109" t="s">
        <v>98</v>
      </c>
    </row>
    <row r="136" spans="1:8" ht="20.100000000000001" customHeight="1" x14ac:dyDescent="0.25">
      <c r="A136" s="32" t="s">
        <v>61</v>
      </c>
      <c r="B136" s="32">
        <v>133</v>
      </c>
      <c r="C136" s="53" t="s">
        <v>267</v>
      </c>
      <c r="D136" s="106">
        <v>41340</v>
      </c>
      <c r="E136" s="98">
        <v>184</v>
      </c>
      <c r="F136" s="107">
        <v>15</v>
      </c>
      <c r="G136" s="108">
        <v>466.1</v>
      </c>
      <c r="H136" s="109" t="s">
        <v>65</v>
      </c>
    </row>
    <row r="137" spans="1:8" ht="20.100000000000001" customHeight="1" x14ac:dyDescent="0.25">
      <c r="A137" s="32" t="s">
        <v>61</v>
      </c>
      <c r="B137" s="32">
        <v>134</v>
      </c>
      <c r="C137" s="53" t="s">
        <v>268</v>
      </c>
      <c r="D137" s="106">
        <v>41334</v>
      </c>
      <c r="E137" s="98">
        <v>184</v>
      </c>
      <c r="F137" s="107">
        <v>14.9</v>
      </c>
      <c r="G137" s="108">
        <v>466.1</v>
      </c>
      <c r="H137" s="109" t="s">
        <v>22</v>
      </c>
    </row>
    <row r="138" spans="1:8" ht="20.100000000000001" customHeight="1" x14ac:dyDescent="0.25">
      <c r="A138" s="32" t="s">
        <v>61</v>
      </c>
      <c r="B138" s="32">
        <v>135</v>
      </c>
      <c r="C138" s="53" t="s">
        <v>269</v>
      </c>
      <c r="D138" s="106">
        <v>41334</v>
      </c>
      <c r="E138" s="98">
        <v>184</v>
      </c>
      <c r="F138" s="107">
        <v>6</v>
      </c>
      <c r="G138" s="108">
        <v>466.1</v>
      </c>
      <c r="H138" s="109" t="s">
        <v>64</v>
      </c>
    </row>
    <row r="139" spans="1:8" ht="20.100000000000001" customHeight="1" x14ac:dyDescent="0.25">
      <c r="A139" s="32" t="s">
        <v>61</v>
      </c>
      <c r="B139" s="32">
        <v>136</v>
      </c>
      <c r="C139" s="53" t="s">
        <v>270</v>
      </c>
      <c r="D139" s="106">
        <v>41338</v>
      </c>
      <c r="E139" s="98">
        <v>184</v>
      </c>
      <c r="F139" s="107">
        <v>14.9</v>
      </c>
      <c r="G139" s="108">
        <v>466.1</v>
      </c>
      <c r="H139" s="109" t="s">
        <v>22</v>
      </c>
    </row>
    <row r="140" spans="1:8" ht="20.100000000000001" customHeight="1" x14ac:dyDescent="0.25">
      <c r="A140" s="32" t="s">
        <v>61</v>
      </c>
      <c r="B140" s="32">
        <v>137</v>
      </c>
      <c r="C140" s="53" t="s">
        <v>271</v>
      </c>
      <c r="D140" s="106">
        <v>41338</v>
      </c>
      <c r="E140" s="98">
        <v>184</v>
      </c>
      <c r="F140" s="107">
        <v>6</v>
      </c>
      <c r="G140" s="108">
        <v>466.1</v>
      </c>
      <c r="H140" s="109" t="s">
        <v>22</v>
      </c>
    </row>
    <row r="141" spans="1:8" ht="20.100000000000001" customHeight="1" x14ac:dyDescent="0.25">
      <c r="A141" s="32" t="s">
        <v>61</v>
      </c>
      <c r="B141" s="32">
        <v>138</v>
      </c>
      <c r="C141" s="53" t="s">
        <v>272</v>
      </c>
      <c r="D141" s="106">
        <v>41337</v>
      </c>
      <c r="E141" s="98">
        <v>184</v>
      </c>
      <c r="F141" s="107">
        <v>14</v>
      </c>
      <c r="G141" s="108">
        <v>466.1</v>
      </c>
      <c r="H141" s="109" t="s">
        <v>52</v>
      </c>
    </row>
    <row r="142" spans="1:8" ht="20.100000000000001" customHeight="1" x14ac:dyDescent="0.25">
      <c r="A142" s="32" t="s">
        <v>61</v>
      </c>
      <c r="B142" s="32">
        <v>139</v>
      </c>
      <c r="C142" s="53" t="s">
        <v>273</v>
      </c>
      <c r="D142" s="106">
        <v>41338</v>
      </c>
      <c r="E142" s="98">
        <v>184</v>
      </c>
      <c r="F142" s="107">
        <v>6</v>
      </c>
      <c r="G142" s="108">
        <v>466.1</v>
      </c>
      <c r="H142" s="109" t="s">
        <v>97</v>
      </c>
    </row>
    <row r="143" spans="1:8" ht="20.100000000000001" customHeight="1" x14ac:dyDescent="0.25">
      <c r="A143" s="32" t="s">
        <v>61</v>
      </c>
      <c r="B143" s="32">
        <v>140</v>
      </c>
      <c r="C143" s="53" t="s">
        <v>274</v>
      </c>
      <c r="D143" s="106">
        <v>41334</v>
      </c>
      <c r="E143" s="98">
        <v>184</v>
      </c>
      <c r="F143" s="107">
        <v>5</v>
      </c>
      <c r="G143" s="108">
        <v>466.1</v>
      </c>
      <c r="H143" s="109" t="s">
        <v>102</v>
      </c>
    </row>
    <row r="144" spans="1:8" ht="20.100000000000001" customHeight="1" x14ac:dyDescent="0.25">
      <c r="A144" s="32" t="s">
        <v>61</v>
      </c>
      <c r="B144" s="32">
        <v>141</v>
      </c>
      <c r="C144" s="53" t="s">
        <v>275</v>
      </c>
      <c r="D144" s="106">
        <v>41338</v>
      </c>
      <c r="E144" s="98">
        <v>184</v>
      </c>
      <c r="F144" s="107">
        <v>12</v>
      </c>
      <c r="G144" s="108">
        <v>466.1</v>
      </c>
      <c r="H144" s="109" t="s">
        <v>114</v>
      </c>
    </row>
    <row r="145" spans="1:8" ht="20.100000000000001" customHeight="1" x14ac:dyDescent="0.25">
      <c r="A145" s="32" t="s">
        <v>61</v>
      </c>
      <c r="B145" s="32">
        <v>142</v>
      </c>
      <c r="C145" s="53" t="s">
        <v>276</v>
      </c>
      <c r="D145" s="106">
        <v>41345</v>
      </c>
      <c r="E145" s="98">
        <v>184</v>
      </c>
      <c r="F145" s="107">
        <v>14.9</v>
      </c>
      <c r="G145" s="108">
        <v>466.1</v>
      </c>
      <c r="H145" s="109" t="s">
        <v>22</v>
      </c>
    </row>
    <row r="146" spans="1:8" ht="20.100000000000001" customHeight="1" x14ac:dyDescent="0.25">
      <c r="A146" s="32" t="s">
        <v>61</v>
      </c>
      <c r="B146" s="32">
        <v>143</v>
      </c>
      <c r="C146" s="53" t="s">
        <v>277</v>
      </c>
      <c r="D146" s="106">
        <v>41345</v>
      </c>
      <c r="E146" s="98">
        <v>184</v>
      </c>
      <c r="F146" s="107">
        <v>8</v>
      </c>
      <c r="G146" s="108">
        <v>466.1</v>
      </c>
      <c r="H146" s="109" t="s">
        <v>401</v>
      </c>
    </row>
    <row r="147" spans="1:8" ht="20.100000000000001" customHeight="1" x14ac:dyDescent="0.25">
      <c r="A147" s="32" t="s">
        <v>61</v>
      </c>
      <c r="B147" s="32">
        <v>144</v>
      </c>
      <c r="C147" s="53" t="s">
        <v>278</v>
      </c>
      <c r="D147" s="106">
        <v>41353</v>
      </c>
      <c r="E147" s="98">
        <v>184</v>
      </c>
      <c r="F147" s="107">
        <v>15</v>
      </c>
      <c r="G147" s="108">
        <v>466.1</v>
      </c>
      <c r="H147" s="109" t="s">
        <v>65</v>
      </c>
    </row>
    <row r="148" spans="1:8" ht="20.100000000000001" customHeight="1" x14ac:dyDescent="0.25">
      <c r="A148" s="32" t="s">
        <v>61</v>
      </c>
      <c r="B148" s="32">
        <v>145</v>
      </c>
      <c r="C148" s="53" t="s">
        <v>279</v>
      </c>
      <c r="D148" s="106">
        <v>41352</v>
      </c>
      <c r="E148" s="98">
        <v>184</v>
      </c>
      <c r="F148" s="107">
        <v>11</v>
      </c>
      <c r="G148" s="108">
        <v>466.1</v>
      </c>
      <c r="H148" s="109" t="s">
        <v>43</v>
      </c>
    </row>
    <row r="149" spans="1:8" ht="20.100000000000001" customHeight="1" x14ac:dyDescent="0.25">
      <c r="A149" s="32" t="s">
        <v>61</v>
      </c>
      <c r="B149" s="32">
        <v>146</v>
      </c>
      <c r="C149" s="53" t="s">
        <v>280</v>
      </c>
      <c r="D149" s="106">
        <v>41345</v>
      </c>
      <c r="E149" s="98">
        <v>184</v>
      </c>
      <c r="F149" s="107">
        <v>14</v>
      </c>
      <c r="G149" s="108">
        <v>466.1</v>
      </c>
      <c r="H149" s="109" t="s">
        <v>402</v>
      </c>
    </row>
    <row r="150" spans="1:8" ht="20.100000000000001" customHeight="1" x14ac:dyDescent="0.25">
      <c r="A150" s="32" t="s">
        <v>61</v>
      </c>
      <c r="B150" s="32">
        <v>147</v>
      </c>
      <c r="C150" s="53" t="s">
        <v>281</v>
      </c>
      <c r="D150" s="106">
        <v>41360</v>
      </c>
      <c r="E150" s="98">
        <v>184</v>
      </c>
      <c r="F150" s="107">
        <v>6</v>
      </c>
      <c r="G150" s="108">
        <v>466.1</v>
      </c>
      <c r="H150" s="109" t="s">
        <v>401</v>
      </c>
    </row>
    <row r="151" spans="1:8" ht="20.100000000000001" customHeight="1" x14ac:dyDescent="0.25">
      <c r="A151" s="32" t="s">
        <v>61</v>
      </c>
      <c r="B151" s="32">
        <v>148</v>
      </c>
      <c r="C151" s="53" t="s">
        <v>282</v>
      </c>
      <c r="D151" s="106">
        <v>41362</v>
      </c>
      <c r="E151" s="98">
        <v>184</v>
      </c>
      <c r="F151" s="107">
        <v>14.9</v>
      </c>
      <c r="G151" s="108">
        <v>466.1</v>
      </c>
      <c r="H151" s="109" t="s">
        <v>89</v>
      </c>
    </row>
    <row r="152" spans="1:8" ht="20.100000000000001" customHeight="1" x14ac:dyDescent="0.25">
      <c r="A152" s="32" t="s">
        <v>61</v>
      </c>
      <c r="B152" s="32">
        <v>149</v>
      </c>
      <c r="C152" s="53" t="s">
        <v>283</v>
      </c>
      <c r="D152" s="106">
        <v>41359</v>
      </c>
      <c r="E152" s="98">
        <v>184</v>
      </c>
      <c r="F152" s="107">
        <v>12</v>
      </c>
      <c r="G152" s="108">
        <v>466.1</v>
      </c>
      <c r="H152" s="109" t="s">
        <v>97</v>
      </c>
    </row>
    <row r="153" spans="1:8" ht="20.100000000000001" customHeight="1" x14ac:dyDescent="0.25">
      <c r="A153" s="32" t="s">
        <v>61</v>
      </c>
      <c r="B153" s="32">
        <v>150</v>
      </c>
      <c r="C153" s="53" t="s">
        <v>284</v>
      </c>
      <c r="D153" s="106">
        <v>41359</v>
      </c>
      <c r="E153" s="98">
        <v>184</v>
      </c>
      <c r="F153" s="107">
        <v>12</v>
      </c>
      <c r="G153" s="108">
        <v>466.1</v>
      </c>
      <c r="H153" s="109" t="s">
        <v>97</v>
      </c>
    </row>
    <row r="154" spans="1:8" ht="20.100000000000001" customHeight="1" x14ac:dyDescent="0.25">
      <c r="A154" s="32" t="s">
        <v>61</v>
      </c>
      <c r="B154" s="32">
        <v>151</v>
      </c>
      <c r="C154" s="53" t="s">
        <v>285</v>
      </c>
      <c r="D154" s="106">
        <v>41361</v>
      </c>
      <c r="E154" s="98">
        <v>184</v>
      </c>
      <c r="F154" s="107">
        <v>14.9</v>
      </c>
      <c r="G154" s="108">
        <v>466.1</v>
      </c>
      <c r="H154" s="109" t="s">
        <v>89</v>
      </c>
    </row>
    <row r="155" spans="1:8" ht="20.100000000000001" customHeight="1" x14ac:dyDescent="0.25">
      <c r="A155" s="32" t="s">
        <v>61</v>
      </c>
      <c r="B155" s="32">
        <v>152</v>
      </c>
      <c r="C155" s="53" t="s">
        <v>286</v>
      </c>
      <c r="D155" s="106">
        <v>41362</v>
      </c>
      <c r="E155" s="98">
        <v>365</v>
      </c>
      <c r="F155" s="107">
        <v>25</v>
      </c>
      <c r="G155" s="108">
        <v>304103.14</v>
      </c>
      <c r="H155" s="109" t="s">
        <v>78</v>
      </c>
    </row>
    <row r="156" spans="1:8" ht="20.100000000000001" customHeight="1" x14ac:dyDescent="0.25">
      <c r="A156" s="32" t="s">
        <v>61</v>
      </c>
      <c r="B156" s="32">
        <v>153</v>
      </c>
      <c r="C156" s="53" t="s">
        <v>287</v>
      </c>
      <c r="D156" s="106">
        <v>41361</v>
      </c>
      <c r="E156" s="98">
        <v>184</v>
      </c>
      <c r="F156" s="107">
        <v>6</v>
      </c>
      <c r="G156" s="108">
        <v>466.1</v>
      </c>
      <c r="H156" s="109" t="s">
        <v>89</v>
      </c>
    </row>
    <row r="157" spans="1:8" ht="20.100000000000001" customHeight="1" x14ac:dyDescent="0.25">
      <c r="A157" s="32" t="s">
        <v>61</v>
      </c>
      <c r="B157" s="32">
        <v>154</v>
      </c>
      <c r="C157" s="53" t="s">
        <v>288</v>
      </c>
      <c r="D157" s="106">
        <v>41360</v>
      </c>
      <c r="E157" s="98">
        <v>184</v>
      </c>
      <c r="F157" s="107">
        <v>85.100000000000009</v>
      </c>
      <c r="G157" s="108">
        <v>55570.3</v>
      </c>
      <c r="H157" s="109" t="s">
        <v>51</v>
      </c>
    </row>
    <row r="158" spans="1:8" ht="20.100000000000001" customHeight="1" x14ac:dyDescent="0.25">
      <c r="A158" s="31" t="s">
        <v>20</v>
      </c>
      <c r="B158" s="32">
        <v>155</v>
      </c>
      <c r="C158" s="53" t="s">
        <v>289</v>
      </c>
      <c r="D158" s="106">
        <v>41339</v>
      </c>
      <c r="E158" s="98">
        <v>184</v>
      </c>
      <c r="F158" s="107">
        <v>8</v>
      </c>
      <c r="G158" s="108">
        <v>466.1</v>
      </c>
      <c r="H158" s="109" t="s">
        <v>47</v>
      </c>
    </row>
    <row r="159" spans="1:8" ht="20.100000000000001" customHeight="1" x14ac:dyDescent="0.25">
      <c r="A159" s="31" t="s">
        <v>20</v>
      </c>
      <c r="B159" s="32">
        <v>156</v>
      </c>
      <c r="C159" s="53" t="s">
        <v>290</v>
      </c>
      <c r="D159" s="106">
        <v>41345</v>
      </c>
      <c r="E159" s="98">
        <v>184</v>
      </c>
      <c r="F159" s="107">
        <v>8</v>
      </c>
      <c r="G159" s="108">
        <v>466.1</v>
      </c>
      <c r="H159" s="109" t="s">
        <v>77</v>
      </c>
    </row>
    <row r="160" spans="1:8" ht="20.100000000000001" customHeight="1" x14ac:dyDescent="0.25">
      <c r="A160" s="31" t="s">
        <v>20</v>
      </c>
      <c r="B160" s="32">
        <v>157</v>
      </c>
      <c r="C160" s="53" t="s">
        <v>291</v>
      </c>
      <c r="D160" s="106">
        <v>41348</v>
      </c>
      <c r="E160" s="98">
        <v>184</v>
      </c>
      <c r="F160" s="107">
        <v>8</v>
      </c>
      <c r="G160" s="108">
        <v>466.1</v>
      </c>
      <c r="H160" s="109" t="s">
        <v>403</v>
      </c>
    </row>
    <row r="161" spans="1:8" ht="20.100000000000001" customHeight="1" x14ac:dyDescent="0.25">
      <c r="A161" s="31" t="s">
        <v>20</v>
      </c>
      <c r="B161" s="32">
        <v>158</v>
      </c>
      <c r="C161" s="53" t="s">
        <v>292</v>
      </c>
      <c r="D161" s="106">
        <v>41339</v>
      </c>
      <c r="E161" s="98">
        <v>184</v>
      </c>
      <c r="F161" s="107">
        <v>5</v>
      </c>
      <c r="G161" s="108">
        <v>466.1</v>
      </c>
      <c r="H161" s="109" t="s">
        <v>404</v>
      </c>
    </row>
    <row r="162" spans="1:8" ht="20.100000000000001" customHeight="1" x14ac:dyDescent="0.25">
      <c r="A162" s="31" t="s">
        <v>20</v>
      </c>
      <c r="B162" s="32">
        <v>159</v>
      </c>
      <c r="C162" s="53" t="s">
        <v>293</v>
      </c>
      <c r="D162" s="106">
        <v>41339</v>
      </c>
      <c r="E162" s="98">
        <v>184</v>
      </c>
      <c r="F162" s="107">
        <v>2.5</v>
      </c>
      <c r="G162" s="108">
        <v>466.1</v>
      </c>
      <c r="H162" s="109" t="s">
        <v>39</v>
      </c>
    </row>
    <row r="163" spans="1:8" ht="20.100000000000001" customHeight="1" x14ac:dyDescent="0.25">
      <c r="A163" s="31" t="s">
        <v>20</v>
      </c>
      <c r="B163" s="32">
        <v>160</v>
      </c>
      <c r="C163" s="55" t="s">
        <v>294</v>
      </c>
      <c r="D163" s="33">
        <v>41345</v>
      </c>
      <c r="E163" s="98">
        <v>365</v>
      </c>
      <c r="F163" s="54">
        <v>10</v>
      </c>
      <c r="G163" s="87">
        <v>6530</v>
      </c>
      <c r="H163" s="52" t="s">
        <v>88</v>
      </c>
    </row>
    <row r="164" spans="1:8" ht="20.100000000000001" customHeight="1" x14ac:dyDescent="0.25">
      <c r="A164" s="31" t="s">
        <v>20</v>
      </c>
      <c r="B164" s="32">
        <v>161</v>
      </c>
      <c r="C164" s="55" t="s">
        <v>295</v>
      </c>
      <c r="D164" s="33">
        <v>41361</v>
      </c>
      <c r="E164" s="98">
        <v>184</v>
      </c>
      <c r="F164" s="54">
        <v>15</v>
      </c>
      <c r="G164" s="87">
        <v>466.1</v>
      </c>
      <c r="H164" s="52" t="s">
        <v>69</v>
      </c>
    </row>
    <row r="165" spans="1:8" ht="20.100000000000001" customHeight="1" x14ac:dyDescent="0.25">
      <c r="A165" s="31" t="s">
        <v>20</v>
      </c>
      <c r="B165" s="32">
        <v>162</v>
      </c>
      <c r="C165" s="55" t="s">
        <v>296</v>
      </c>
      <c r="D165" s="33">
        <v>41361</v>
      </c>
      <c r="E165" s="98">
        <v>184</v>
      </c>
      <c r="F165" s="54">
        <v>15</v>
      </c>
      <c r="G165" s="87">
        <v>466.1</v>
      </c>
      <c r="H165" s="52" t="s">
        <v>69</v>
      </c>
    </row>
    <row r="166" spans="1:8" ht="20.100000000000001" customHeight="1" x14ac:dyDescent="0.25">
      <c r="A166" s="31" t="s">
        <v>20</v>
      </c>
      <c r="B166" s="32">
        <v>163</v>
      </c>
      <c r="C166" s="55" t="s">
        <v>297</v>
      </c>
      <c r="D166" s="33">
        <v>41361</v>
      </c>
      <c r="E166" s="98">
        <v>184</v>
      </c>
      <c r="F166" s="54">
        <v>15</v>
      </c>
      <c r="G166" s="87">
        <v>466.1</v>
      </c>
      <c r="H166" s="52" t="s">
        <v>69</v>
      </c>
    </row>
    <row r="167" spans="1:8" ht="20.100000000000001" customHeight="1" x14ac:dyDescent="0.25">
      <c r="A167" s="31" t="s">
        <v>20</v>
      </c>
      <c r="B167" s="32">
        <v>164</v>
      </c>
      <c r="C167" s="55" t="s">
        <v>298</v>
      </c>
      <c r="D167" s="33">
        <v>41361</v>
      </c>
      <c r="E167" s="98">
        <v>184</v>
      </c>
      <c r="F167" s="54">
        <v>15</v>
      </c>
      <c r="G167" s="87">
        <v>466.1</v>
      </c>
      <c r="H167" s="52" t="s">
        <v>69</v>
      </c>
    </row>
    <row r="168" spans="1:8" ht="20.100000000000001" customHeight="1" x14ac:dyDescent="0.25">
      <c r="A168" s="31" t="s">
        <v>20</v>
      </c>
      <c r="B168" s="32">
        <v>165</v>
      </c>
      <c r="C168" s="55" t="s">
        <v>299</v>
      </c>
      <c r="D168" s="33">
        <v>41361</v>
      </c>
      <c r="E168" s="98">
        <v>184</v>
      </c>
      <c r="F168" s="54">
        <v>15</v>
      </c>
      <c r="G168" s="87">
        <v>466.1</v>
      </c>
      <c r="H168" s="52" t="s">
        <v>69</v>
      </c>
    </row>
    <row r="169" spans="1:8" ht="20.100000000000001" customHeight="1" x14ac:dyDescent="0.25">
      <c r="A169" s="31" t="s">
        <v>20</v>
      </c>
      <c r="B169" s="32">
        <v>166</v>
      </c>
      <c r="C169" s="55" t="s">
        <v>300</v>
      </c>
      <c r="D169" s="33">
        <v>41361</v>
      </c>
      <c r="E169" s="98">
        <v>184</v>
      </c>
      <c r="F169" s="54">
        <v>15</v>
      </c>
      <c r="G169" s="87">
        <v>466.1</v>
      </c>
      <c r="H169" s="52" t="s">
        <v>69</v>
      </c>
    </row>
    <row r="170" spans="1:8" ht="20.100000000000001" customHeight="1" x14ac:dyDescent="0.25">
      <c r="A170" s="31" t="s">
        <v>20</v>
      </c>
      <c r="B170" s="32">
        <v>167</v>
      </c>
      <c r="C170" s="55" t="s">
        <v>301</v>
      </c>
      <c r="D170" s="33">
        <v>41361</v>
      </c>
      <c r="E170" s="98">
        <v>184</v>
      </c>
      <c r="F170" s="54">
        <v>15</v>
      </c>
      <c r="G170" s="87">
        <v>466.1</v>
      </c>
      <c r="H170" s="52" t="s">
        <v>69</v>
      </c>
    </row>
    <row r="171" spans="1:8" ht="20.100000000000001" customHeight="1" x14ac:dyDescent="0.25">
      <c r="A171" s="31" t="s">
        <v>20</v>
      </c>
      <c r="B171" s="32">
        <v>168</v>
      </c>
      <c r="C171" s="53" t="s">
        <v>302</v>
      </c>
      <c r="D171" s="106">
        <v>41361</v>
      </c>
      <c r="E171" s="98">
        <v>184</v>
      </c>
      <c r="F171" s="107">
        <v>15</v>
      </c>
      <c r="G171" s="108">
        <v>466.1</v>
      </c>
      <c r="H171" s="109" t="s">
        <v>69</v>
      </c>
    </row>
    <row r="172" spans="1:8" ht="20.100000000000001" customHeight="1" x14ac:dyDescent="0.25">
      <c r="A172" s="31" t="s">
        <v>20</v>
      </c>
      <c r="B172" s="32">
        <v>169</v>
      </c>
      <c r="C172" s="53" t="s">
        <v>303</v>
      </c>
      <c r="D172" s="106">
        <v>41361</v>
      </c>
      <c r="E172" s="98">
        <v>184</v>
      </c>
      <c r="F172" s="107">
        <v>15</v>
      </c>
      <c r="G172" s="108">
        <v>466.1</v>
      </c>
      <c r="H172" s="109" t="s">
        <v>69</v>
      </c>
    </row>
    <row r="173" spans="1:8" ht="20.100000000000001" customHeight="1" x14ac:dyDescent="0.25">
      <c r="A173" s="31" t="s">
        <v>20</v>
      </c>
      <c r="B173" s="32">
        <v>170</v>
      </c>
      <c r="C173" s="53" t="s">
        <v>304</v>
      </c>
      <c r="D173" s="106">
        <v>41361</v>
      </c>
      <c r="E173" s="98">
        <v>184</v>
      </c>
      <c r="F173" s="107">
        <v>15</v>
      </c>
      <c r="G173" s="108">
        <v>466.1</v>
      </c>
      <c r="H173" s="109" t="s">
        <v>69</v>
      </c>
    </row>
    <row r="174" spans="1:8" ht="20.100000000000001" customHeight="1" x14ac:dyDescent="0.25">
      <c r="A174" s="31" t="s">
        <v>20</v>
      </c>
      <c r="B174" s="32">
        <v>171</v>
      </c>
      <c r="C174" s="53" t="s">
        <v>305</v>
      </c>
      <c r="D174" s="106">
        <v>41351</v>
      </c>
      <c r="E174" s="98">
        <v>365</v>
      </c>
      <c r="F174" s="107">
        <v>120</v>
      </c>
      <c r="G174" s="108">
        <v>24840</v>
      </c>
      <c r="H174" s="109" t="s">
        <v>88</v>
      </c>
    </row>
    <row r="175" spans="1:8" ht="20.100000000000001" customHeight="1" x14ac:dyDescent="0.25">
      <c r="A175" s="31" t="s">
        <v>20</v>
      </c>
      <c r="B175" s="32">
        <v>172</v>
      </c>
      <c r="C175" s="53" t="s">
        <v>306</v>
      </c>
      <c r="D175" s="106">
        <v>41337</v>
      </c>
      <c r="E175" s="98">
        <v>365</v>
      </c>
      <c r="F175" s="107">
        <v>100</v>
      </c>
      <c r="G175" s="108">
        <v>20700</v>
      </c>
      <c r="H175" s="109" t="s">
        <v>405</v>
      </c>
    </row>
    <row r="176" spans="1:8" ht="20.100000000000001" customHeight="1" x14ac:dyDescent="0.25">
      <c r="A176" s="31" t="s">
        <v>20</v>
      </c>
      <c r="B176" s="32">
        <v>173</v>
      </c>
      <c r="C176" s="53" t="s">
        <v>307</v>
      </c>
      <c r="D176" s="106">
        <v>41351</v>
      </c>
      <c r="E176" s="98">
        <v>184</v>
      </c>
      <c r="F176" s="107">
        <v>98.5</v>
      </c>
      <c r="G176" s="108">
        <v>64320.5</v>
      </c>
      <c r="H176" s="109" t="s">
        <v>39</v>
      </c>
    </row>
    <row r="177" spans="1:8" ht="20.100000000000001" customHeight="1" x14ac:dyDescent="0.25">
      <c r="A177" s="31" t="s">
        <v>20</v>
      </c>
      <c r="B177" s="32">
        <v>174</v>
      </c>
      <c r="C177" s="53" t="s">
        <v>308</v>
      </c>
      <c r="D177" s="106">
        <v>41337</v>
      </c>
      <c r="E177" s="98">
        <v>184</v>
      </c>
      <c r="F177" s="107">
        <v>15</v>
      </c>
      <c r="G177" s="108">
        <v>466.1</v>
      </c>
      <c r="H177" s="109" t="s">
        <v>124</v>
      </c>
    </row>
    <row r="178" spans="1:8" ht="20.100000000000001" customHeight="1" x14ac:dyDescent="0.25">
      <c r="A178" s="31" t="s">
        <v>20</v>
      </c>
      <c r="B178" s="32">
        <v>175</v>
      </c>
      <c r="C178" s="53" t="s">
        <v>309</v>
      </c>
      <c r="D178" s="106">
        <v>41346</v>
      </c>
      <c r="E178" s="98">
        <v>184</v>
      </c>
      <c r="F178" s="107">
        <v>15</v>
      </c>
      <c r="G178" s="108">
        <v>466.1</v>
      </c>
      <c r="H178" s="109" t="s">
        <v>39</v>
      </c>
    </row>
    <row r="179" spans="1:8" ht="20.100000000000001" customHeight="1" x14ac:dyDescent="0.25">
      <c r="A179" s="31" t="s">
        <v>20</v>
      </c>
      <c r="B179" s="32">
        <v>176</v>
      </c>
      <c r="C179" s="53" t="s">
        <v>310</v>
      </c>
      <c r="D179" s="106">
        <v>41345</v>
      </c>
      <c r="E179" s="98">
        <v>184</v>
      </c>
      <c r="F179" s="107">
        <v>8</v>
      </c>
      <c r="G179" s="108">
        <v>466.1</v>
      </c>
      <c r="H179" s="109" t="s">
        <v>406</v>
      </c>
    </row>
    <row r="180" spans="1:8" ht="20.100000000000001" customHeight="1" x14ac:dyDescent="0.25">
      <c r="A180" s="31" t="s">
        <v>20</v>
      </c>
      <c r="B180" s="32">
        <v>177</v>
      </c>
      <c r="C180" s="53" t="s">
        <v>311</v>
      </c>
      <c r="D180" s="106">
        <v>41345</v>
      </c>
      <c r="E180" s="98">
        <v>184</v>
      </c>
      <c r="F180" s="107">
        <v>8</v>
      </c>
      <c r="G180" s="108">
        <v>466.1</v>
      </c>
      <c r="H180" s="109" t="s">
        <v>77</v>
      </c>
    </row>
    <row r="181" spans="1:8" ht="20.100000000000001" customHeight="1" x14ac:dyDescent="0.25">
      <c r="A181" s="31" t="s">
        <v>20</v>
      </c>
      <c r="B181" s="32">
        <v>178</v>
      </c>
      <c r="C181" s="53" t="s">
        <v>312</v>
      </c>
      <c r="D181" s="106">
        <v>41334</v>
      </c>
      <c r="E181" s="98">
        <v>184</v>
      </c>
      <c r="F181" s="107">
        <v>12</v>
      </c>
      <c r="G181" s="108">
        <v>466.1</v>
      </c>
      <c r="H181" s="109" t="s">
        <v>49</v>
      </c>
    </row>
    <row r="182" spans="1:8" ht="20.100000000000001" customHeight="1" x14ac:dyDescent="0.25">
      <c r="A182" s="31" t="s">
        <v>20</v>
      </c>
      <c r="B182" s="32">
        <v>179</v>
      </c>
      <c r="C182" s="53" t="s">
        <v>313</v>
      </c>
      <c r="D182" s="106">
        <v>41338</v>
      </c>
      <c r="E182" s="98">
        <v>184</v>
      </c>
      <c r="F182" s="107">
        <v>15</v>
      </c>
      <c r="G182" s="108">
        <v>466.1</v>
      </c>
      <c r="H182" s="109" t="s">
        <v>69</v>
      </c>
    </row>
    <row r="183" spans="1:8" ht="20.100000000000001" customHeight="1" x14ac:dyDescent="0.25">
      <c r="A183" s="31" t="s">
        <v>20</v>
      </c>
      <c r="B183" s="32">
        <v>180</v>
      </c>
      <c r="C183" s="53" t="s">
        <v>314</v>
      </c>
      <c r="D183" s="106">
        <v>41351</v>
      </c>
      <c r="E183" s="98">
        <v>184</v>
      </c>
      <c r="F183" s="107">
        <v>5</v>
      </c>
      <c r="G183" s="108">
        <v>466.1</v>
      </c>
      <c r="H183" s="109" t="s">
        <v>99</v>
      </c>
    </row>
    <row r="184" spans="1:8" ht="20.100000000000001" customHeight="1" x14ac:dyDescent="0.25">
      <c r="A184" s="31" t="s">
        <v>20</v>
      </c>
      <c r="B184" s="32">
        <v>181</v>
      </c>
      <c r="C184" s="53" t="s">
        <v>315</v>
      </c>
      <c r="D184" s="106">
        <v>41351</v>
      </c>
      <c r="E184" s="98">
        <v>184</v>
      </c>
      <c r="F184" s="107">
        <v>2.5</v>
      </c>
      <c r="G184" s="108">
        <v>466.1</v>
      </c>
      <c r="H184" s="109" t="s">
        <v>39</v>
      </c>
    </row>
    <row r="185" spans="1:8" ht="20.100000000000001" customHeight="1" x14ac:dyDescent="0.25">
      <c r="A185" s="31" t="s">
        <v>20</v>
      </c>
      <c r="B185" s="32">
        <v>182</v>
      </c>
      <c r="C185" s="53" t="s">
        <v>316</v>
      </c>
      <c r="D185" s="106">
        <v>41351</v>
      </c>
      <c r="E185" s="98">
        <v>184</v>
      </c>
      <c r="F185" s="107">
        <v>2.5</v>
      </c>
      <c r="G185" s="108">
        <v>466.1</v>
      </c>
      <c r="H185" s="109" t="s">
        <v>39</v>
      </c>
    </row>
    <row r="186" spans="1:8" ht="20.100000000000001" customHeight="1" x14ac:dyDescent="0.25">
      <c r="A186" s="31" t="s">
        <v>20</v>
      </c>
      <c r="B186" s="32">
        <v>183</v>
      </c>
      <c r="C186" s="53" t="s">
        <v>317</v>
      </c>
      <c r="D186" s="106">
        <v>41351</v>
      </c>
      <c r="E186" s="98">
        <v>184</v>
      </c>
      <c r="F186" s="107">
        <v>2.5</v>
      </c>
      <c r="G186" s="108">
        <v>466.1</v>
      </c>
      <c r="H186" s="109" t="s">
        <v>39</v>
      </c>
    </row>
    <row r="187" spans="1:8" ht="20.100000000000001" customHeight="1" x14ac:dyDescent="0.25">
      <c r="A187" s="31" t="s">
        <v>20</v>
      </c>
      <c r="B187" s="32">
        <v>184</v>
      </c>
      <c r="C187" s="53" t="s">
        <v>318</v>
      </c>
      <c r="D187" s="106">
        <v>41351</v>
      </c>
      <c r="E187" s="98">
        <v>184</v>
      </c>
      <c r="F187" s="107">
        <v>2.5</v>
      </c>
      <c r="G187" s="108">
        <v>466.1</v>
      </c>
      <c r="H187" s="109" t="s">
        <v>407</v>
      </c>
    </row>
    <row r="188" spans="1:8" ht="20.100000000000001" customHeight="1" x14ac:dyDescent="0.25">
      <c r="A188" s="31" t="s">
        <v>20</v>
      </c>
      <c r="B188" s="32">
        <v>185</v>
      </c>
      <c r="C188" s="53" t="s">
        <v>319</v>
      </c>
      <c r="D188" s="106">
        <v>41351</v>
      </c>
      <c r="E188" s="98">
        <v>184</v>
      </c>
      <c r="F188" s="107">
        <v>5</v>
      </c>
      <c r="G188" s="108">
        <v>466.1</v>
      </c>
      <c r="H188" s="109" t="s">
        <v>39</v>
      </c>
    </row>
    <row r="189" spans="1:8" ht="20.100000000000001" customHeight="1" x14ac:dyDescent="0.25">
      <c r="A189" s="31" t="s">
        <v>20</v>
      </c>
      <c r="B189" s="32">
        <v>186</v>
      </c>
      <c r="C189" s="53" t="s">
        <v>320</v>
      </c>
      <c r="D189" s="106">
        <v>41337</v>
      </c>
      <c r="E189" s="98">
        <v>184</v>
      </c>
      <c r="F189" s="107">
        <v>15</v>
      </c>
      <c r="G189" s="108">
        <v>466.1</v>
      </c>
      <c r="H189" s="109" t="s">
        <v>91</v>
      </c>
    </row>
    <row r="190" spans="1:8" ht="20.100000000000001" customHeight="1" x14ac:dyDescent="0.25">
      <c r="A190" s="31" t="s">
        <v>20</v>
      </c>
      <c r="B190" s="32">
        <v>187</v>
      </c>
      <c r="C190" s="53" t="s">
        <v>321</v>
      </c>
      <c r="D190" s="106">
        <v>41338</v>
      </c>
      <c r="E190" s="98">
        <v>184</v>
      </c>
      <c r="F190" s="107">
        <v>8</v>
      </c>
      <c r="G190" s="108">
        <v>466.1</v>
      </c>
      <c r="H190" s="109" t="s">
        <v>408</v>
      </c>
    </row>
    <row r="191" spans="1:8" ht="20.100000000000001" customHeight="1" x14ac:dyDescent="0.25">
      <c r="A191" s="31" t="s">
        <v>20</v>
      </c>
      <c r="B191" s="32">
        <v>188</v>
      </c>
      <c r="C191" s="53" t="s">
        <v>322</v>
      </c>
      <c r="D191" s="106">
        <v>41339</v>
      </c>
      <c r="E191" s="98">
        <v>184</v>
      </c>
      <c r="F191" s="107">
        <v>15</v>
      </c>
      <c r="G191" s="108">
        <v>466.1</v>
      </c>
      <c r="H191" s="109" t="s">
        <v>409</v>
      </c>
    </row>
    <row r="192" spans="1:8" ht="20.100000000000001" customHeight="1" x14ac:dyDescent="0.25">
      <c r="A192" s="31" t="s">
        <v>20</v>
      </c>
      <c r="B192" s="32">
        <v>189</v>
      </c>
      <c r="C192" s="53" t="s">
        <v>323</v>
      </c>
      <c r="D192" s="106">
        <v>41334</v>
      </c>
      <c r="E192" s="98">
        <v>184</v>
      </c>
      <c r="F192" s="107">
        <v>15</v>
      </c>
      <c r="G192" s="108">
        <v>466.1</v>
      </c>
      <c r="H192" s="109" t="s">
        <v>38</v>
      </c>
    </row>
    <row r="193" spans="1:8" ht="20.100000000000001" customHeight="1" x14ac:dyDescent="0.25">
      <c r="A193" s="31" t="s">
        <v>20</v>
      </c>
      <c r="B193" s="32">
        <v>190</v>
      </c>
      <c r="C193" s="53" t="s">
        <v>324</v>
      </c>
      <c r="D193" s="106">
        <v>41338</v>
      </c>
      <c r="E193" s="98">
        <v>184</v>
      </c>
      <c r="F193" s="107">
        <v>8</v>
      </c>
      <c r="G193" s="108">
        <v>466.1</v>
      </c>
      <c r="H193" s="109" t="s">
        <v>409</v>
      </c>
    </row>
    <row r="194" spans="1:8" ht="20.100000000000001" customHeight="1" x14ac:dyDescent="0.25">
      <c r="A194" s="31" t="s">
        <v>20</v>
      </c>
      <c r="B194" s="32">
        <v>191</v>
      </c>
      <c r="C194" s="53" t="s">
        <v>325</v>
      </c>
      <c r="D194" s="106">
        <v>41346</v>
      </c>
      <c r="E194" s="98">
        <v>184</v>
      </c>
      <c r="F194" s="107">
        <v>8</v>
      </c>
      <c r="G194" s="108">
        <v>466.1</v>
      </c>
      <c r="H194" s="109" t="s">
        <v>120</v>
      </c>
    </row>
    <row r="195" spans="1:8" ht="20.100000000000001" customHeight="1" x14ac:dyDescent="0.25">
      <c r="A195" s="31" t="s">
        <v>20</v>
      </c>
      <c r="B195" s="32">
        <v>192</v>
      </c>
      <c r="C195" s="53" t="s">
        <v>326</v>
      </c>
      <c r="D195" s="106">
        <v>41346</v>
      </c>
      <c r="E195" s="98">
        <v>184</v>
      </c>
      <c r="F195" s="107">
        <v>15</v>
      </c>
      <c r="G195" s="108">
        <v>466.1</v>
      </c>
      <c r="H195" s="109" t="s">
        <v>99</v>
      </c>
    </row>
    <row r="196" spans="1:8" ht="20.100000000000001" customHeight="1" x14ac:dyDescent="0.25">
      <c r="A196" s="31" t="s">
        <v>20</v>
      </c>
      <c r="B196" s="32">
        <v>193</v>
      </c>
      <c r="C196" s="53" t="s">
        <v>327</v>
      </c>
      <c r="D196" s="106">
        <v>41346</v>
      </c>
      <c r="E196" s="98">
        <v>184</v>
      </c>
      <c r="F196" s="107">
        <v>5</v>
      </c>
      <c r="G196" s="108">
        <v>466.1</v>
      </c>
      <c r="H196" s="109" t="s">
        <v>39</v>
      </c>
    </row>
    <row r="197" spans="1:8" ht="20.100000000000001" customHeight="1" x14ac:dyDescent="0.25">
      <c r="A197" s="31" t="s">
        <v>20</v>
      </c>
      <c r="B197" s="32">
        <v>194</v>
      </c>
      <c r="C197" s="53" t="s">
        <v>328</v>
      </c>
      <c r="D197" s="106">
        <v>41346</v>
      </c>
      <c r="E197" s="98">
        <v>184</v>
      </c>
      <c r="F197" s="107">
        <v>8</v>
      </c>
      <c r="G197" s="108">
        <v>466.1</v>
      </c>
      <c r="H197" s="109" t="s">
        <v>120</v>
      </c>
    </row>
    <row r="198" spans="1:8" ht="20.100000000000001" customHeight="1" x14ac:dyDescent="0.25">
      <c r="A198" s="31" t="s">
        <v>20</v>
      </c>
      <c r="B198" s="32">
        <v>195</v>
      </c>
      <c r="C198" s="53" t="s">
        <v>329</v>
      </c>
      <c r="D198" s="106">
        <v>41348</v>
      </c>
      <c r="E198" s="98">
        <v>184</v>
      </c>
      <c r="F198" s="107">
        <v>12</v>
      </c>
      <c r="G198" s="108">
        <v>466.1</v>
      </c>
      <c r="H198" s="109" t="s">
        <v>121</v>
      </c>
    </row>
    <row r="199" spans="1:8" ht="20.100000000000001" customHeight="1" x14ac:dyDescent="0.25">
      <c r="A199" s="31" t="s">
        <v>20</v>
      </c>
      <c r="B199" s="32">
        <v>196</v>
      </c>
      <c r="C199" s="53" t="s">
        <v>330</v>
      </c>
      <c r="D199" s="106">
        <v>41351</v>
      </c>
      <c r="E199" s="98">
        <v>184</v>
      </c>
      <c r="F199" s="107">
        <v>5</v>
      </c>
      <c r="G199" s="108">
        <v>466.1</v>
      </c>
      <c r="H199" s="109" t="s">
        <v>121</v>
      </c>
    </row>
    <row r="200" spans="1:8" ht="20.100000000000001" customHeight="1" x14ac:dyDescent="0.25">
      <c r="A200" s="31" t="s">
        <v>20</v>
      </c>
      <c r="B200" s="32">
        <v>197</v>
      </c>
      <c r="C200" s="53" t="s">
        <v>331</v>
      </c>
      <c r="D200" s="106">
        <v>41351</v>
      </c>
      <c r="E200" s="98">
        <v>184</v>
      </c>
      <c r="F200" s="107">
        <v>14</v>
      </c>
      <c r="G200" s="108">
        <v>466.1</v>
      </c>
      <c r="H200" s="109" t="s">
        <v>73</v>
      </c>
    </row>
    <row r="201" spans="1:8" ht="20.100000000000001" customHeight="1" x14ac:dyDescent="0.25">
      <c r="A201" s="31" t="s">
        <v>20</v>
      </c>
      <c r="B201" s="32">
        <v>198</v>
      </c>
      <c r="C201" s="53" t="s">
        <v>332</v>
      </c>
      <c r="D201" s="106">
        <v>41352</v>
      </c>
      <c r="E201" s="98">
        <v>184</v>
      </c>
      <c r="F201" s="107">
        <v>15</v>
      </c>
      <c r="G201" s="108">
        <v>466.1</v>
      </c>
      <c r="H201" s="109" t="s">
        <v>116</v>
      </c>
    </row>
    <row r="202" spans="1:8" ht="20.100000000000001" customHeight="1" x14ac:dyDescent="0.25">
      <c r="A202" s="31" t="s">
        <v>20</v>
      </c>
      <c r="B202" s="32">
        <v>199</v>
      </c>
      <c r="C202" s="53" t="s">
        <v>333</v>
      </c>
      <c r="D202" s="106">
        <v>41352</v>
      </c>
      <c r="E202" s="98">
        <v>184</v>
      </c>
      <c r="F202" s="107">
        <v>15</v>
      </c>
      <c r="G202" s="108">
        <v>466.1</v>
      </c>
      <c r="H202" s="109" t="s">
        <v>116</v>
      </c>
    </row>
    <row r="203" spans="1:8" ht="20.100000000000001" customHeight="1" x14ac:dyDescent="0.25">
      <c r="A203" s="31" t="s">
        <v>20</v>
      </c>
      <c r="B203" s="32">
        <v>200</v>
      </c>
      <c r="C203" s="53" t="s">
        <v>334</v>
      </c>
      <c r="D203" s="106">
        <v>41352</v>
      </c>
      <c r="E203" s="98">
        <v>184</v>
      </c>
      <c r="F203" s="107">
        <v>15</v>
      </c>
      <c r="G203" s="108">
        <v>466.1</v>
      </c>
      <c r="H203" s="109" t="s">
        <v>116</v>
      </c>
    </row>
    <row r="204" spans="1:8" ht="20.100000000000001" customHeight="1" x14ac:dyDescent="0.25">
      <c r="A204" s="31" t="s">
        <v>20</v>
      </c>
      <c r="B204" s="32">
        <v>201</v>
      </c>
      <c r="C204" s="53" t="s">
        <v>335</v>
      </c>
      <c r="D204" s="106">
        <v>41340</v>
      </c>
      <c r="E204" s="98">
        <v>184</v>
      </c>
      <c r="F204" s="107">
        <v>8</v>
      </c>
      <c r="G204" s="108">
        <v>466.1</v>
      </c>
      <c r="H204" s="109" t="s">
        <v>73</v>
      </c>
    </row>
    <row r="205" spans="1:8" ht="20.100000000000001" customHeight="1" x14ac:dyDescent="0.25">
      <c r="A205" s="31" t="s">
        <v>20</v>
      </c>
      <c r="B205" s="32">
        <v>202</v>
      </c>
      <c r="C205" s="53" t="s">
        <v>336</v>
      </c>
      <c r="D205" s="106">
        <v>41354</v>
      </c>
      <c r="E205" s="98">
        <v>184</v>
      </c>
      <c r="F205" s="107">
        <v>8</v>
      </c>
      <c r="G205" s="108">
        <v>466.1</v>
      </c>
      <c r="H205" s="109" t="s">
        <v>99</v>
      </c>
    </row>
    <row r="206" spans="1:8" ht="20.100000000000001" customHeight="1" x14ac:dyDescent="0.25">
      <c r="A206" s="31" t="s">
        <v>20</v>
      </c>
      <c r="B206" s="32">
        <v>203</v>
      </c>
      <c r="C206" s="53" t="s">
        <v>337</v>
      </c>
      <c r="D206" s="106">
        <v>41351</v>
      </c>
      <c r="E206" s="98">
        <v>365</v>
      </c>
      <c r="F206" s="107">
        <v>30</v>
      </c>
      <c r="G206" s="108">
        <v>71266.63</v>
      </c>
      <c r="H206" s="109" t="s">
        <v>406</v>
      </c>
    </row>
    <row r="207" spans="1:8" ht="20.100000000000001" customHeight="1" x14ac:dyDescent="0.25">
      <c r="A207" s="31" t="s">
        <v>20</v>
      </c>
      <c r="B207" s="32">
        <v>204</v>
      </c>
      <c r="C207" s="53" t="s">
        <v>338</v>
      </c>
      <c r="D207" s="106">
        <v>41354</v>
      </c>
      <c r="E207" s="98">
        <v>184</v>
      </c>
      <c r="F207" s="107">
        <v>8</v>
      </c>
      <c r="G207" s="108">
        <v>466.1</v>
      </c>
      <c r="H207" s="109" t="s">
        <v>410</v>
      </c>
    </row>
    <row r="208" spans="1:8" ht="20.100000000000001" customHeight="1" x14ac:dyDescent="0.25">
      <c r="A208" s="31" t="s">
        <v>20</v>
      </c>
      <c r="B208" s="32">
        <v>205</v>
      </c>
      <c r="C208" s="53" t="s">
        <v>339</v>
      </c>
      <c r="D208" s="106">
        <v>41348</v>
      </c>
      <c r="E208" s="98">
        <v>184</v>
      </c>
      <c r="F208" s="107">
        <v>12</v>
      </c>
      <c r="G208" s="108">
        <v>466.1</v>
      </c>
      <c r="H208" s="109" t="s">
        <v>73</v>
      </c>
    </row>
    <row r="209" spans="1:8" ht="20.100000000000001" customHeight="1" x14ac:dyDescent="0.25">
      <c r="A209" s="31" t="s">
        <v>20</v>
      </c>
      <c r="B209" s="32">
        <v>206</v>
      </c>
      <c r="C209" s="53" t="s">
        <v>340</v>
      </c>
      <c r="D209" s="106">
        <v>41351</v>
      </c>
      <c r="E209" s="98">
        <v>184</v>
      </c>
      <c r="F209" s="107">
        <v>12</v>
      </c>
      <c r="G209" s="108">
        <v>466.1</v>
      </c>
      <c r="H209" s="109" t="s">
        <v>76</v>
      </c>
    </row>
    <row r="210" spans="1:8" ht="20.100000000000001" customHeight="1" x14ac:dyDescent="0.25">
      <c r="A210" s="31" t="s">
        <v>20</v>
      </c>
      <c r="B210" s="32">
        <v>207</v>
      </c>
      <c r="C210" s="53" t="s">
        <v>341</v>
      </c>
      <c r="D210" s="106">
        <v>41354</v>
      </c>
      <c r="E210" s="98">
        <v>184</v>
      </c>
      <c r="F210" s="107">
        <v>5</v>
      </c>
      <c r="G210" s="108">
        <v>466.1</v>
      </c>
      <c r="H210" s="109" t="s">
        <v>80</v>
      </c>
    </row>
    <row r="211" spans="1:8" ht="20.100000000000001" customHeight="1" x14ac:dyDescent="0.25">
      <c r="A211" s="31" t="s">
        <v>20</v>
      </c>
      <c r="B211" s="32">
        <v>208</v>
      </c>
      <c r="C211" s="53" t="s">
        <v>342</v>
      </c>
      <c r="D211" s="106">
        <v>41354</v>
      </c>
      <c r="E211" s="98">
        <v>184</v>
      </c>
      <c r="F211" s="107">
        <v>5</v>
      </c>
      <c r="G211" s="108">
        <v>466.1</v>
      </c>
      <c r="H211" s="52" t="s">
        <v>80</v>
      </c>
    </row>
    <row r="212" spans="1:8" ht="20.100000000000001" customHeight="1" x14ac:dyDescent="0.25">
      <c r="A212" s="31" t="s">
        <v>20</v>
      </c>
      <c r="B212" s="32">
        <v>209</v>
      </c>
      <c r="C212" s="53" t="s">
        <v>343</v>
      </c>
      <c r="D212" s="106">
        <v>41353</v>
      </c>
      <c r="E212" s="98">
        <v>184</v>
      </c>
      <c r="F212" s="107">
        <v>12</v>
      </c>
      <c r="G212" s="108">
        <v>466.1</v>
      </c>
      <c r="H212" s="109" t="s">
        <v>39</v>
      </c>
    </row>
    <row r="213" spans="1:8" ht="20.100000000000001" customHeight="1" x14ac:dyDescent="0.25">
      <c r="A213" s="31" t="s">
        <v>20</v>
      </c>
      <c r="B213" s="32">
        <v>210</v>
      </c>
      <c r="C213" s="53" t="s">
        <v>344</v>
      </c>
      <c r="D213" s="106">
        <v>41352</v>
      </c>
      <c r="E213" s="98">
        <v>184</v>
      </c>
      <c r="F213" s="107">
        <v>15</v>
      </c>
      <c r="G213" s="108">
        <v>466.1</v>
      </c>
      <c r="H213" s="52" t="s">
        <v>73</v>
      </c>
    </row>
    <row r="214" spans="1:8" ht="20.100000000000001" customHeight="1" x14ac:dyDescent="0.25">
      <c r="A214" s="31" t="s">
        <v>20</v>
      </c>
      <c r="B214" s="32">
        <v>211</v>
      </c>
      <c r="C214" s="53" t="s">
        <v>345</v>
      </c>
      <c r="D214" s="106">
        <v>41359</v>
      </c>
      <c r="E214" s="98">
        <v>184</v>
      </c>
      <c r="F214" s="107">
        <v>25</v>
      </c>
      <c r="G214" s="108">
        <v>16325</v>
      </c>
      <c r="H214" s="109" t="s">
        <v>127</v>
      </c>
    </row>
    <row r="215" spans="1:8" ht="20.100000000000001" customHeight="1" x14ac:dyDescent="0.25">
      <c r="A215" s="31" t="s">
        <v>20</v>
      </c>
      <c r="B215" s="32">
        <v>213</v>
      </c>
      <c r="C215" s="53" t="s">
        <v>346</v>
      </c>
      <c r="D215" s="106">
        <v>41334</v>
      </c>
      <c r="E215" s="98">
        <v>184</v>
      </c>
      <c r="F215" s="107">
        <v>12</v>
      </c>
      <c r="G215" s="108">
        <v>466.1</v>
      </c>
      <c r="H215" s="109" t="s">
        <v>411</v>
      </c>
    </row>
    <row r="216" spans="1:8" ht="20.100000000000001" customHeight="1" x14ac:dyDescent="0.25">
      <c r="A216" s="31" t="s">
        <v>20</v>
      </c>
      <c r="B216" s="32">
        <v>214</v>
      </c>
      <c r="C216" s="53" t="s">
        <v>347</v>
      </c>
      <c r="D216" s="106">
        <v>41351</v>
      </c>
      <c r="E216" s="98">
        <v>365</v>
      </c>
      <c r="F216" s="107">
        <v>171</v>
      </c>
      <c r="G216" s="108">
        <v>430300</v>
      </c>
      <c r="H216" s="109" t="s">
        <v>414</v>
      </c>
    </row>
    <row r="217" spans="1:8" ht="20.100000000000001" customHeight="1" x14ac:dyDescent="0.25">
      <c r="A217" s="31" t="s">
        <v>20</v>
      </c>
      <c r="B217" s="32">
        <v>215</v>
      </c>
      <c r="C217" s="53" t="s">
        <v>348</v>
      </c>
      <c r="D217" s="106">
        <v>41334</v>
      </c>
      <c r="E217" s="98">
        <v>184</v>
      </c>
      <c r="F217" s="107">
        <v>7</v>
      </c>
      <c r="G217" s="108">
        <v>466.1</v>
      </c>
      <c r="H217" s="109" t="s">
        <v>118</v>
      </c>
    </row>
    <row r="218" spans="1:8" ht="20.100000000000001" customHeight="1" x14ac:dyDescent="0.25">
      <c r="A218" s="31" t="s">
        <v>20</v>
      </c>
      <c r="B218" s="32">
        <v>216</v>
      </c>
      <c r="C218" s="53" t="s">
        <v>349</v>
      </c>
      <c r="D218" s="106">
        <v>41346</v>
      </c>
      <c r="E218" s="98">
        <v>184</v>
      </c>
      <c r="F218" s="107">
        <v>40</v>
      </c>
      <c r="G218" s="108">
        <v>84105.16</v>
      </c>
      <c r="H218" s="109" t="s">
        <v>119</v>
      </c>
    </row>
    <row r="219" spans="1:8" ht="20.100000000000001" customHeight="1" x14ac:dyDescent="0.25">
      <c r="A219" s="31" t="s">
        <v>20</v>
      </c>
      <c r="B219" s="32">
        <v>218</v>
      </c>
      <c r="C219" s="53" t="s">
        <v>350</v>
      </c>
      <c r="D219" s="106">
        <v>41334</v>
      </c>
      <c r="E219" s="98">
        <v>184</v>
      </c>
      <c r="F219" s="107">
        <v>10</v>
      </c>
      <c r="G219" s="108">
        <v>466.1</v>
      </c>
      <c r="H219" s="109" t="s">
        <v>119</v>
      </c>
    </row>
    <row r="220" spans="1:8" ht="20.100000000000001" customHeight="1" x14ac:dyDescent="0.25">
      <c r="A220" s="31" t="s">
        <v>20</v>
      </c>
      <c r="B220" s="32">
        <v>219</v>
      </c>
      <c r="C220" s="53" t="s">
        <v>351</v>
      </c>
      <c r="D220" s="106">
        <v>41334</v>
      </c>
      <c r="E220" s="98">
        <v>184</v>
      </c>
      <c r="F220" s="107">
        <v>15</v>
      </c>
      <c r="G220" s="108">
        <v>466.1</v>
      </c>
      <c r="H220" s="109" t="s">
        <v>119</v>
      </c>
    </row>
    <row r="221" spans="1:8" ht="20.100000000000001" customHeight="1" x14ac:dyDescent="0.25">
      <c r="A221" s="31" t="s">
        <v>20</v>
      </c>
      <c r="B221" s="32">
        <v>220</v>
      </c>
      <c r="C221" s="53" t="s">
        <v>352</v>
      </c>
      <c r="D221" s="106">
        <v>41360</v>
      </c>
      <c r="E221" s="98">
        <v>184</v>
      </c>
      <c r="F221" s="107">
        <v>14</v>
      </c>
      <c r="G221" s="108">
        <v>466.1</v>
      </c>
      <c r="H221" s="109" t="s">
        <v>119</v>
      </c>
    </row>
    <row r="222" spans="1:8" ht="20.100000000000001" customHeight="1" x14ac:dyDescent="0.25">
      <c r="A222" s="31" t="s">
        <v>20</v>
      </c>
      <c r="B222" s="32">
        <v>221</v>
      </c>
      <c r="C222" s="53" t="s">
        <v>353</v>
      </c>
      <c r="D222" s="106">
        <v>41337</v>
      </c>
      <c r="E222" s="98">
        <v>184</v>
      </c>
      <c r="F222" s="107">
        <v>15</v>
      </c>
      <c r="G222" s="108">
        <v>466.1</v>
      </c>
      <c r="H222" s="109" t="s">
        <v>58</v>
      </c>
    </row>
    <row r="223" spans="1:8" ht="19.5" customHeight="1" x14ac:dyDescent="0.25">
      <c r="A223" s="31" t="s">
        <v>20</v>
      </c>
      <c r="B223" s="32">
        <v>222</v>
      </c>
      <c r="C223" s="53" t="s">
        <v>354</v>
      </c>
      <c r="D223" s="106">
        <v>41338</v>
      </c>
      <c r="E223" s="98">
        <v>365</v>
      </c>
      <c r="F223" s="107">
        <v>150</v>
      </c>
      <c r="G223" s="108">
        <v>97950</v>
      </c>
      <c r="H223" s="109" t="s">
        <v>414</v>
      </c>
    </row>
    <row r="224" spans="1:8" ht="19.5" customHeight="1" x14ac:dyDescent="0.25">
      <c r="A224" s="31" t="s">
        <v>20</v>
      </c>
      <c r="B224" s="32">
        <v>223</v>
      </c>
      <c r="C224" s="53" t="s">
        <v>355</v>
      </c>
      <c r="D224" s="106">
        <v>41347</v>
      </c>
      <c r="E224" s="98">
        <v>184</v>
      </c>
      <c r="F224" s="107">
        <v>5</v>
      </c>
      <c r="G224" s="108">
        <v>466.1</v>
      </c>
      <c r="H224" s="109" t="s">
        <v>58</v>
      </c>
    </row>
    <row r="225" spans="1:8" ht="19.5" customHeight="1" x14ac:dyDescent="0.25">
      <c r="A225" s="31" t="s">
        <v>20</v>
      </c>
      <c r="B225" s="32">
        <v>224</v>
      </c>
      <c r="C225" s="53" t="s">
        <v>356</v>
      </c>
      <c r="D225" s="106">
        <v>41344</v>
      </c>
      <c r="E225" s="98">
        <v>184</v>
      </c>
      <c r="F225" s="107">
        <v>7</v>
      </c>
      <c r="G225" s="108">
        <v>466.1</v>
      </c>
      <c r="H225" s="52" t="s">
        <v>58</v>
      </c>
    </row>
    <row r="226" spans="1:8" ht="19.5" customHeight="1" x14ac:dyDescent="0.25">
      <c r="A226" s="31" t="s">
        <v>20</v>
      </c>
      <c r="B226" s="32">
        <v>225</v>
      </c>
      <c r="C226" s="53" t="s">
        <v>357</v>
      </c>
      <c r="D226" s="106">
        <v>41362</v>
      </c>
      <c r="E226" s="98">
        <v>184</v>
      </c>
      <c r="F226" s="107">
        <v>15</v>
      </c>
      <c r="G226" s="108">
        <v>466.1</v>
      </c>
      <c r="H226" s="101" t="s">
        <v>119</v>
      </c>
    </row>
    <row r="227" spans="1:8" ht="20.100000000000001" customHeight="1" x14ac:dyDescent="0.25">
      <c r="A227" s="31" t="s">
        <v>20</v>
      </c>
      <c r="B227" s="32">
        <v>226</v>
      </c>
      <c r="C227" s="53" t="s">
        <v>358</v>
      </c>
      <c r="D227" s="106">
        <v>41352</v>
      </c>
      <c r="E227" s="98">
        <v>184</v>
      </c>
      <c r="F227" s="107">
        <v>15</v>
      </c>
      <c r="G227" s="108">
        <v>466.1</v>
      </c>
      <c r="H227" s="52" t="s">
        <v>412</v>
      </c>
    </row>
    <row r="228" spans="1:8" ht="20.100000000000001" customHeight="1" x14ac:dyDescent="0.25">
      <c r="A228" s="31" t="s">
        <v>20</v>
      </c>
      <c r="B228" s="32">
        <v>227</v>
      </c>
      <c r="C228" s="53" t="s">
        <v>359</v>
      </c>
      <c r="D228" s="106">
        <v>41344</v>
      </c>
      <c r="E228" s="98">
        <v>184</v>
      </c>
      <c r="F228" s="107">
        <v>13</v>
      </c>
      <c r="G228" s="108">
        <v>466.1</v>
      </c>
      <c r="H228" s="109" t="s">
        <v>119</v>
      </c>
    </row>
    <row r="229" spans="1:8" ht="20.100000000000001" customHeight="1" x14ac:dyDescent="0.25">
      <c r="A229" s="31" t="s">
        <v>20</v>
      </c>
      <c r="B229" s="32">
        <v>228</v>
      </c>
      <c r="C229" s="53" t="s">
        <v>360</v>
      </c>
      <c r="D229" s="106">
        <v>41334</v>
      </c>
      <c r="E229" s="98">
        <v>365</v>
      </c>
      <c r="F229" s="107">
        <v>105</v>
      </c>
      <c r="G229" s="108">
        <v>679050.5</v>
      </c>
      <c r="H229" s="101" t="s">
        <v>413</v>
      </c>
    </row>
    <row r="230" spans="1:8" ht="20.100000000000001" customHeight="1" x14ac:dyDescent="0.25">
      <c r="A230" s="31" t="s">
        <v>20</v>
      </c>
      <c r="B230" s="32">
        <v>229</v>
      </c>
      <c r="C230" s="53" t="s">
        <v>361</v>
      </c>
      <c r="D230" s="106">
        <v>41334</v>
      </c>
      <c r="E230" s="98">
        <v>184</v>
      </c>
      <c r="F230" s="107">
        <v>15</v>
      </c>
      <c r="G230" s="108">
        <v>466.1</v>
      </c>
      <c r="H230" s="101" t="s">
        <v>119</v>
      </c>
    </row>
    <row r="231" spans="1:8" ht="20.100000000000001" customHeight="1" x14ac:dyDescent="0.25">
      <c r="A231" s="31" t="s">
        <v>20</v>
      </c>
      <c r="B231" s="32">
        <v>230</v>
      </c>
      <c r="C231" s="53" t="s">
        <v>362</v>
      </c>
      <c r="D231" s="106">
        <v>41346</v>
      </c>
      <c r="E231" s="98">
        <v>184</v>
      </c>
      <c r="F231" s="107">
        <v>7</v>
      </c>
      <c r="G231" s="108">
        <v>466.1</v>
      </c>
      <c r="H231" s="101" t="s">
        <v>56</v>
      </c>
    </row>
    <row r="232" spans="1:8" ht="20.100000000000001" customHeight="1" x14ac:dyDescent="0.25">
      <c r="A232" s="31" t="s">
        <v>20</v>
      </c>
      <c r="B232" s="32">
        <v>231</v>
      </c>
      <c r="C232" s="53" t="s">
        <v>363</v>
      </c>
      <c r="D232" s="106">
        <v>41351</v>
      </c>
      <c r="E232" s="98">
        <v>184</v>
      </c>
      <c r="F232" s="107">
        <v>10</v>
      </c>
      <c r="G232" s="108">
        <v>466.1</v>
      </c>
      <c r="H232" s="109" t="s">
        <v>414</v>
      </c>
    </row>
    <row r="233" spans="1:8" ht="20.100000000000001" customHeight="1" x14ac:dyDescent="0.25">
      <c r="A233" s="31" t="s">
        <v>20</v>
      </c>
      <c r="B233" s="32">
        <v>232</v>
      </c>
      <c r="C233" s="53" t="s">
        <v>364</v>
      </c>
      <c r="D233" s="106">
        <v>41340</v>
      </c>
      <c r="E233" s="98">
        <v>184</v>
      </c>
      <c r="F233" s="107">
        <v>15</v>
      </c>
      <c r="G233" s="108">
        <v>466.1</v>
      </c>
      <c r="H233" s="52" t="s">
        <v>122</v>
      </c>
    </row>
    <row r="234" spans="1:8" ht="20.100000000000001" customHeight="1" x14ac:dyDescent="0.25">
      <c r="A234" s="31" t="s">
        <v>20</v>
      </c>
      <c r="B234" s="32">
        <v>233</v>
      </c>
      <c r="C234" s="53" t="s">
        <v>365</v>
      </c>
      <c r="D234" s="106">
        <v>41346</v>
      </c>
      <c r="E234" s="98">
        <v>184</v>
      </c>
      <c r="F234" s="107">
        <v>14</v>
      </c>
      <c r="G234" s="108">
        <v>466.1</v>
      </c>
      <c r="H234" s="52" t="s">
        <v>122</v>
      </c>
    </row>
    <row r="235" spans="1:8" ht="20.100000000000001" customHeight="1" x14ac:dyDescent="0.25">
      <c r="A235" s="31" t="s">
        <v>20</v>
      </c>
      <c r="B235" s="32">
        <v>234</v>
      </c>
      <c r="C235" s="53" t="s">
        <v>366</v>
      </c>
      <c r="D235" s="106">
        <v>41346</v>
      </c>
      <c r="E235" s="98">
        <v>184</v>
      </c>
      <c r="F235" s="107">
        <v>14</v>
      </c>
      <c r="G235" s="108">
        <v>466.1</v>
      </c>
      <c r="H235" s="109" t="s">
        <v>119</v>
      </c>
    </row>
    <row r="236" spans="1:8" ht="20.100000000000001" customHeight="1" x14ac:dyDescent="0.25">
      <c r="A236" s="31" t="s">
        <v>20</v>
      </c>
      <c r="B236" s="32">
        <v>235</v>
      </c>
      <c r="C236" s="53" t="s">
        <v>367</v>
      </c>
      <c r="D236" s="106">
        <v>41344</v>
      </c>
      <c r="E236" s="98">
        <v>184</v>
      </c>
      <c r="F236" s="107">
        <v>4</v>
      </c>
      <c r="G236" s="108">
        <v>466.1</v>
      </c>
      <c r="H236" s="109" t="s">
        <v>415</v>
      </c>
    </row>
    <row r="237" spans="1:8" ht="20.100000000000001" customHeight="1" x14ac:dyDescent="0.25">
      <c r="A237" s="31" t="s">
        <v>20</v>
      </c>
      <c r="B237" s="32">
        <v>236</v>
      </c>
      <c r="C237" s="53" t="s">
        <v>368</v>
      </c>
      <c r="D237" s="106">
        <v>41346</v>
      </c>
      <c r="E237" s="98">
        <v>184</v>
      </c>
      <c r="F237" s="107">
        <v>14</v>
      </c>
      <c r="G237" s="108">
        <v>466.1</v>
      </c>
      <c r="H237" s="52" t="s">
        <v>119</v>
      </c>
    </row>
    <row r="238" spans="1:8" ht="20.100000000000001" customHeight="1" x14ac:dyDescent="0.25">
      <c r="A238" s="31" t="s">
        <v>20</v>
      </c>
      <c r="B238" s="32">
        <v>237</v>
      </c>
      <c r="C238" s="53" t="s">
        <v>369</v>
      </c>
      <c r="D238" s="106">
        <v>41347</v>
      </c>
      <c r="E238" s="98">
        <v>184</v>
      </c>
      <c r="F238" s="107">
        <v>12</v>
      </c>
      <c r="G238" s="108">
        <v>466.1</v>
      </c>
      <c r="H238" s="109" t="s">
        <v>122</v>
      </c>
    </row>
    <row r="239" spans="1:8" ht="20.100000000000001" customHeight="1" x14ac:dyDescent="0.25">
      <c r="A239" s="31" t="s">
        <v>20</v>
      </c>
      <c r="B239" s="32">
        <v>238</v>
      </c>
      <c r="C239" s="53" t="s">
        <v>370</v>
      </c>
      <c r="D239" s="106">
        <v>41351</v>
      </c>
      <c r="E239" s="98">
        <v>184</v>
      </c>
      <c r="F239" s="107">
        <v>0.15</v>
      </c>
      <c r="G239" s="108">
        <v>466.1</v>
      </c>
      <c r="H239" s="109" t="s">
        <v>123</v>
      </c>
    </row>
    <row r="240" spans="1:8" ht="20.100000000000001" customHeight="1" x14ac:dyDescent="0.25">
      <c r="A240" s="31" t="s">
        <v>20</v>
      </c>
      <c r="B240" s="32">
        <v>239</v>
      </c>
      <c r="C240" s="53" t="s">
        <v>371</v>
      </c>
      <c r="D240" s="106">
        <v>41353</v>
      </c>
      <c r="E240" s="98">
        <v>184</v>
      </c>
      <c r="F240" s="107">
        <v>15</v>
      </c>
      <c r="G240" s="108">
        <v>466.1</v>
      </c>
      <c r="H240" s="52" t="s">
        <v>58</v>
      </c>
    </row>
    <row r="241" spans="1:8" ht="20.100000000000001" customHeight="1" x14ac:dyDescent="0.25">
      <c r="A241" s="31" t="s">
        <v>20</v>
      </c>
      <c r="B241" s="32">
        <v>240</v>
      </c>
      <c r="C241" s="53" t="s">
        <v>372</v>
      </c>
      <c r="D241" s="106">
        <v>41353</v>
      </c>
      <c r="E241" s="98">
        <v>184</v>
      </c>
      <c r="F241" s="107">
        <v>15</v>
      </c>
      <c r="G241" s="108">
        <v>466.1</v>
      </c>
      <c r="H241" s="52" t="s">
        <v>119</v>
      </c>
    </row>
    <row r="242" spans="1:8" ht="20.100000000000001" customHeight="1" x14ac:dyDescent="0.25">
      <c r="A242" s="31" t="s">
        <v>20</v>
      </c>
      <c r="B242" s="32">
        <v>241</v>
      </c>
      <c r="C242" s="53" t="s">
        <v>373</v>
      </c>
      <c r="D242" s="106">
        <v>41353</v>
      </c>
      <c r="E242" s="98">
        <v>184</v>
      </c>
      <c r="F242" s="107">
        <v>15</v>
      </c>
      <c r="G242" s="108">
        <v>466.1</v>
      </c>
      <c r="H242" s="52" t="s">
        <v>119</v>
      </c>
    </row>
    <row r="243" spans="1:8" ht="20.100000000000001" customHeight="1" x14ac:dyDescent="0.25">
      <c r="A243" s="31" t="s">
        <v>20</v>
      </c>
      <c r="B243" s="32">
        <v>242</v>
      </c>
      <c r="C243" s="53" t="s">
        <v>374</v>
      </c>
      <c r="D243" s="106">
        <v>41354</v>
      </c>
      <c r="E243" s="98">
        <v>184</v>
      </c>
      <c r="F243" s="107">
        <v>10</v>
      </c>
      <c r="G243" s="108">
        <v>466.1</v>
      </c>
      <c r="H243" s="52" t="s">
        <v>412</v>
      </c>
    </row>
    <row r="244" spans="1:8" ht="20.100000000000001" customHeight="1" x14ac:dyDescent="0.25">
      <c r="A244" s="31" t="s">
        <v>20</v>
      </c>
      <c r="B244" s="32">
        <v>243</v>
      </c>
      <c r="C244" s="53" t="s">
        <v>375</v>
      </c>
      <c r="D244" s="106">
        <v>41354</v>
      </c>
      <c r="E244" s="98">
        <v>184</v>
      </c>
      <c r="F244" s="107">
        <v>15</v>
      </c>
      <c r="G244" s="108">
        <v>466.1</v>
      </c>
      <c r="H244" s="52" t="s">
        <v>58</v>
      </c>
    </row>
    <row r="245" spans="1:8" ht="20.100000000000001" customHeight="1" x14ac:dyDescent="0.25">
      <c r="A245" s="31" t="s">
        <v>20</v>
      </c>
      <c r="B245" s="32">
        <v>244</v>
      </c>
      <c r="C245" s="53" t="s">
        <v>376</v>
      </c>
      <c r="D245" s="106">
        <v>41355</v>
      </c>
      <c r="E245" s="98">
        <v>184</v>
      </c>
      <c r="F245" s="107">
        <v>12</v>
      </c>
      <c r="G245" s="108">
        <v>466.1</v>
      </c>
      <c r="H245" s="52" t="s">
        <v>119</v>
      </c>
    </row>
    <row r="246" spans="1:8" ht="20.100000000000001" customHeight="1" x14ac:dyDescent="0.25">
      <c r="A246" s="31" t="s">
        <v>20</v>
      </c>
      <c r="B246" s="32">
        <v>245</v>
      </c>
      <c r="C246" s="53" t="s">
        <v>377</v>
      </c>
      <c r="D246" s="106">
        <v>41334</v>
      </c>
      <c r="E246" s="98">
        <v>184</v>
      </c>
      <c r="F246" s="107">
        <v>15</v>
      </c>
      <c r="G246" s="108">
        <v>466.1</v>
      </c>
      <c r="H246" s="52" t="s">
        <v>28</v>
      </c>
    </row>
    <row r="247" spans="1:8" ht="20.100000000000001" customHeight="1" x14ac:dyDescent="0.25">
      <c r="A247" s="31" t="s">
        <v>20</v>
      </c>
      <c r="B247" s="32">
        <v>246</v>
      </c>
      <c r="C247" s="53" t="s">
        <v>378</v>
      </c>
      <c r="D247" s="106">
        <v>41361</v>
      </c>
      <c r="E247" s="98">
        <v>184</v>
      </c>
      <c r="F247" s="107">
        <v>15</v>
      </c>
      <c r="G247" s="108">
        <v>466.1</v>
      </c>
      <c r="H247" s="52" t="s">
        <v>416</v>
      </c>
    </row>
    <row r="248" spans="1:8" ht="20.100000000000001" customHeight="1" x14ac:dyDescent="0.25">
      <c r="A248" s="31" t="s">
        <v>20</v>
      </c>
      <c r="B248" s="32">
        <v>247</v>
      </c>
      <c r="C248" s="53" t="s">
        <v>379</v>
      </c>
      <c r="D248" s="106">
        <v>41339</v>
      </c>
      <c r="E248" s="98">
        <v>184</v>
      </c>
      <c r="F248" s="107">
        <v>12</v>
      </c>
      <c r="G248" s="108">
        <v>466.1</v>
      </c>
      <c r="H248" s="52" t="s">
        <v>122</v>
      </c>
    </row>
    <row r="249" spans="1:8" ht="20.100000000000001" customHeight="1" x14ac:dyDescent="0.25">
      <c r="A249" s="31" t="s">
        <v>20</v>
      </c>
      <c r="B249" s="32">
        <v>248</v>
      </c>
      <c r="C249" s="53" t="s">
        <v>380</v>
      </c>
      <c r="D249" s="106">
        <v>41359</v>
      </c>
      <c r="E249" s="98">
        <v>184</v>
      </c>
      <c r="F249" s="107">
        <v>15</v>
      </c>
      <c r="G249" s="108">
        <v>466.1</v>
      </c>
      <c r="H249" s="52" t="s">
        <v>416</v>
      </c>
    </row>
    <row r="250" spans="1:8" ht="20.100000000000001" customHeight="1" x14ac:dyDescent="0.25">
      <c r="A250" s="31" t="s">
        <v>20</v>
      </c>
      <c r="B250" s="32">
        <v>249</v>
      </c>
      <c r="C250" s="53" t="s">
        <v>381</v>
      </c>
      <c r="D250" s="106">
        <v>41352</v>
      </c>
      <c r="E250" s="98">
        <v>184</v>
      </c>
      <c r="F250" s="107">
        <v>7</v>
      </c>
      <c r="G250" s="108">
        <v>466.1</v>
      </c>
      <c r="H250" s="109" t="s">
        <v>28</v>
      </c>
    </row>
    <row r="251" spans="1:8" ht="20.100000000000001" customHeight="1" x14ac:dyDescent="0.25">
      <c r="A251" s="31" t="s">
        <v>20</v>
      </c>
      <c r="B251" s="32">
        <v>250</v>
      </c>
      <c r="C251" s="53" t="s">
        <v>382</v>
      </c>
      <c r="D251" s="106">
        <v>41355</v>
      </c>
      <c r="E251" s="98">
        <v>184</v>
      </c>
      <c r="F251" s="107">
        <v>5</v>
      </c>
      <c r="G251" s="108">
        <v>466.1</v>
      </c>
      <c r="H251" s="52" t="s">
        <v>119</v>
      </c>
    </row>
    <row r="252" spans="1:8" ht="20.100000000000001" customHeight="1" x14ac:dyDescent="0.25">
      <c r="A252" s="31" t="s">
        <v>20</v>
      </c>
      <c r="B252" s="32">
        <v>251</v>
      </c>
      <c r="C252" s="53" t="s">
        <v>383</v>
      </c>
      <c r="D252" s="106">
        <v>41355</v>
      </c>
      <c r="E252" s="98">
        <v>184</v>
      </c>
      <c r="F252" s="107">
        <v>7</v>
      </c>
      <c r="G252" s="108">
        <v>466.1</v>
      </c>
      <c r="H252" s="52" t="s">
        <v>123</v>
      </c>
    </row>
    <row r="253" spans="1:8" ht="20.100000000000001" customHeight="1" x14ac:dyDescent="0.25">
      <c r="A253" s="31" t="s">
        <v>20</v>
      </c>
      <c r="B253" s="32">
        <v>252</v>
      </c>
      <c r="C253" s="53" t="s">
        <v>384</v>
      </c>
      <c r="D253" s="106">
        <v>41353</v>
      </c>
      <c r="E253" s="98">
        <v>184</v>
      </c>
      <c r="F253" s="107">
        <v>10</v>
      </c>
      <c r="G253" s="108">
        <v>466.1</v>
      </c>
      <c r="H253" s="52" t="s">
        <v>67</v>
      </c>
    </row>
    <row r="254" spans="1:8" ht="20.100000000000001" customHeight="1" x14ac:dyDescent="0.25">
      <c r="A254" s="31" t="s">
        <v>20</v>
      </c>
      <c r="B254" s="32">
        <v>253</v>
      </c>
      <c r="C254" s="53" t="s">
        <v>385</v>
      </c>
      <c r="D254" s="106">
        <v>41355</v>
      </c>
      <c r="E254" s="98">
        <v>184</v>
      </c>
      <c r="F254" s="107">
        <v>15</v>
      </c>
      <c r="G254" s="108">
        <v>466.1</v>
      </c>
      <c r="H254" s="109" t="s">
        <v>417</v>
      </c>
    </row>
    <row r="255" spans="1:8" ht="20.100000000000001" customHeight="1" x14ac:dyDescent="0.25">
      <c r="A255" s="31" t="s">
        <v>20</v>
      </c>
      <c r="B255" s="32">
        <v>254</v>
      </c>
      <c r="C255" s="53" t="s">
        <v>386</v>
      </c>
      <c r="D255" s="106">
        <v>41353</v>
      </c>
      <c r="E255" s="98">
        <v>184</v>
      </c>
      <c r="F255" s="107">
        <v>15</v>
      </c>
      <c r="G255" s="108">
        <v>466.1</v>
      </c>
      <c r="H255" s="109" t="s">
        <v>58</v>
      </c>
    </row>
    <row r="256" spans="1:8" ht="20.100000000000001" customHeight="1" x14ac:dyDescent="0.25">
      <c r="A256" s="31" t="s">
        <v>20</v>
      </c>
      <c r="B256" s="32">
        <v>255</v>
      </c>
      <c r="C256" s="53" t="s">
        <v>387</v>
      </c>
      <c r="D256" s="106">
        <v>41355</v>
      </c>
      <c r="E256" s="98">
        <v>184</v>
      </c>
      <c r="F256" s="107">
        <v>14</v>
      </c>
      <c r="G256" s="108">
        <v>466.1</v>
      </c>
      <c r="H256" s="109" t="s">
        <v>58</v>
      </c>
    </row>
    <row r="257" spans="1:8" ht="20.100000000000001" customHeight="1" x14ac:dyDescent="0.25">
      <c r="A257" s="31" t="s">
        <v>20</v>
      </c>
      <c r="B257" s="32">
        <v>256</v>
      </c>
      <c r="C257" s="53" t="s">
        <v>388</v>
      </c>
      <c r="D257" s="106">
        <v>41354</v>
      </c>
      <c r="E257" s="98">
        <v>184</v>
      </c>
      <c r="F257" s="107">
        <v>14</v>
      </c>
      <c r="G257" s="108">
        <v>466.1</v>
      </c>
      <c r="H257" s="109" t="s">
        <v>418</v>
      </c>
    </row>
    <row r="258" spans="1:8" ht="20.100000000000001" customHeight="1" x14ac:dyDescent="0.25">
      <c r="A258" s="31" t="s">
        <v>20</v>
      </c>
      <c r="B258" s="32">
        <v>258</v>
      </c>
      <c r="C258" s="53" t="s">
        <v>389</v>
      </c>
      <c r="D258" s="106">
        <v>41353</v>
      </c>
      <c r="E258" s="98">
        <v>184</v>
      </c>
      <c r="F258" s="107">
        <v>14</v>
      </c>
      <c r="G258" s="108">
        <v>466.1</v>
      </c>
      <c r="H258" s="109" t="s">
        <v>119</v>
      </c>
    </row>
    <row r="259" spans="1:8" ht="20.100000000000001" customHeight="1" x14ac:dyDescent="0.25">
      <c r="A259" s="31" t="s">
        <v>20</v>
      </c>
      <c r="B259" s="32">
        <v>259</v>
      </c>
      <c r="C259" s="53" t="s">
        <v>390</v>
      </c>
      <c r="D259" s="106">
        <v>41355</v>
      </c>
      <c r="E259" s="98">
        <v>184</v>
      </c>
      <c r="F259" s="107">
        <v>12</v>
      </c>
      <c r="G259" s="108">
        <v>466.1</v>
      </c>
      <c r="H259" s="109" t="s">
        <v>118</v>
      </c>
    </row>
    <row r="260" spans="1:8" ht="20.100000000000001" customHeight="1" x14ac:dyDescent="0.25">
      <c r="A260" s="31" t="s">
        <v>20</v>
      </c>
      <c r="B260" s="32">
        <v>260</v>
      </c>
      <c r="C260" s="53" t="s">
        <v>391</v>
      </c>
      <c r="D260" s="106">
        <v>41359</v>
      </c>
      <c r="E260" s="98">
        <v>184</v>
      </c>
      <c r="F260" s="107">
        <v>15</v>
      </c>
      <c r="G260" s="108">
        <v>466.1</v>
      </c>
      <c r="H260" s="52" t="s">
        <v>419</v>
      </c>
    </row>
    <row r="261" spans="1:8" ht="20.100000000000001" customHeight="1" x14ac:dyDescent="0.25">
      <c r="A261" s="31" t="s">
        <v>20</v>
      </c>
      <c r="B261" s="32">
        <v>261</v>
      </c>
      <c r="C261" s="53" t="s">
        <v>392</v>
      </c>
      <c r="D261" s="106">
        <v>41359</v>
      </c>
      <c r="E261" s="98">
        <v>184</v>
      </c>
      <c r="F261" s="107">
        <v>15</v>
      </c>
      <c r="G261" s="108">
        <v>466.1</v>
      </c>
      <c r="H261" s="109" t="s">
        <v>118</v>
      </c>
    </row>
    <row r="262" spans="1:8" ht="20.100000000000001" customHeight="1" x14ac:dyDescent="0.25">
      <c r="A262" s="31" t="s">
        <v>20</v>
      </c>
      <c r="B262" s="32">
        <v>262</v>
      </c>
      <c r="C262" s="53" t="s">
        <v>393</v>
      </c>
      <c r="D262" s="106">
        <v>41355</v>
      </c>
      <c r="E262" s="98">
        <v>184</v>
      </c>
      <c r="F262" s="107">
        <v>7</v>
      </c>
      <c r="G262" s="108">
        <v>466.1</v>
      </c>
      <c r="H262" s="109" t="s">
        <v>420</v>
      </c>
    </row>
    <row r="263" spans="1:8" ht="20.100000000000001" customHeight="1" x14ac:dyDescent="0.25">
      <c r="A263" s="31" t="s">
        <v>20</v>
      </c>
      <c r="B263" s="32">
        <v>263</v>
      </c>
      <c r="C263" s="53" t="s">
        <v>394</v>
      </c>
      <c r="D263" s="106">
        <v>41355</v>
      </c>
      <c r="E263" s="98">
        <v>184</v>
      </c>
      <c r="F263" s="107">
        <v>7</v>
      </c>
      <c r="G263" s="108">
        <v>466.1</v>
      </c>
      <c r="H263" s="101" t="s">
        <v>58</v>
      </c>
    </row>
    <row r="264" spans="1:8" ht="20.100000000000001" customHeight="1" x14ac:dyDescent="0.25">
      <c r="A264" s="31" t="s">
        <v>20</v>
      </c>
      <c r="B264" s="32">
        <v>264</v>
      </c>
      <c r="C264" s="53" t="s">
        <v>395</v>
      </c>
      <c r="D264" s="106">
        <v>41361</v>
      </c>
      <c r="E264" s="98">
        <v>184</v>
      </c>
      <c r="F264" s="107">
        <v>5</v>
      </c>
      <c r="G264" s="108">
        <v>466.1</v>
      </c>
      <c r="H264" s="101" t="s">
        <v>119</v>
      </c>
    </row>
    <row r="265" spans="1:8" s="50" customFormat="1" ht="20.100000000000001" customHeight="1" x14ac:dyDescent="0.25">
      <c r="A265" s="31" t="s">
        <v>20</v>
      </c>
      <c r="B265" s="32">
        <v>266</v>
      </c>
      <c r="C265" s="53" t="s">
        <v>396</v>
      </c>
      <c r="D265" s="106">
        <v>41361</v>
      </c>
      <c r="E265" s="98">
        <v>184</v>
      </c>
      <c r="F265" s="107">
        <v>15</v>
      </c>
      <c r="G265" s="108">
        <v>466.1</v>
      </c>
      <c r="H265" s="52" t="s">
        <v>122</v>
      </c>
    </row>
    <row r="266" spans="1:8" ht="20.100000000000001" customHeight="1" x14ac:dyDescent="0.25">
      <c r="A266" s="31" t="s">
        <v>20</v>
      </c>
      <c r="B266" s="32">
        <v>267</v>
      </c>
      <c r="C266" s="53" t="s">
        <v>397</v>
      </c>
      <c r="D266" s="106">
        <v>41361</v>
      </c>
      <c r="E266" s="98">
        <v>184</v>
      </c>
      <c r="F266" s="107">
        <v>5</v>
      </c>
      <c r="G266" s="108">
        <v>466.1</v>
      </c>
      <c r="H266" s="52" t="s">
        <v>119</v>
      </c>
    </row>
    <row r="268" spans="1:8" ht="20.25" x14ac:dyDescent="0.25">
      <c r="G268" s="88"/>
    </row>
  </sheetData>
  <autoFilter ref="A3:H266"/>
  <conditionalFormatting sqref="C158:C205">
    <cfRule type="duplicateValues" dxfId="5" priority="10"/>
  </conditionalFormatting>
  <conditionalFormatting sqref="C110:C128">
    <cfRule type="duplicateValues" dxfId="4" priority="7"/>
  </conditionalFormatting>
  <conditionalFormatting sqref="C113:C143">
    <cfRule type="duplicateValues" dxfId="3" priority="6"/>
  </conditionalFormatting>
  <conditionalFormatting sqref="C110:C140">
    <cfRule type="duplicateValues" dxfId="2" priority="5"/>
  </conditionalFormatting>
  <conditionalFormatting sqref="C158:C265">
    <cfRule type="duplicateValues" dxfId="1" priority="22"/>
  </conditionalFormatting>
  <conditionalFormatting sqref="C161:C266">
    <cfRule type="duplicateValues" dxfId="0" priority="24"/>
  </conditionalFormatting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Веревкина Светлана Игоревна</cp:lastModifiedBy>
  <cp:lastPrinted>2013-03-19T11:20:51Z</cp:lastPrinted>
  <dcterms:created xsi:type="dcterms:W3CDTF">2010-04-23T14:29:34Z</dcterms:created>
  <dcterms:modified xsi:type="dcterms:W3CDTF">2013-04-30T10:48:10Z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