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M16" i="1" l="1"/>
  <c r="L16" i="1"/>
  <c r="K16" i="1"/>
  <c r="J16" i="1"/>
  <c r="I16" i="1"/>
  <c r="F16" i="1"/>
  <c r="E16" i="1"/>
  <c r="D16" i="1"/>
  <c r="C16" i="1"/>
  <c r="B16" i="1"/>
  <c r="I10" i="1" l="1"/>
  <c r="M30" i="1" l="1"/>
  <c r="L30" i="1"/>
  <c r="K30" i="1"/>
  <c r="J30" i="1"/>
  <c r="I30" i="1"/>
</calcChain>
</file>

<file path=xl/sharedStrings.xml><?xml version="1.0" encoding="utf-8"?>
<sst xmlns="http://schemas.openxmlformats.org/spreadsheetml/2006/main" count="81" uniqueCount="26">
  <si>
    <t>"Ярэнерго"</t>
  </si>
  <si>
    <t>Филиал</t>
  </si>
  <si>
    <t>"Белгородэнерго"</t>
  </si>
  <si>
    <t>"Брянскэнерго"</t>
  </si>
  <si>
    <t>"Воронежэнерго"</t>
  </si>
  <si>
    <t>"Костромаэнерго"</t>
  </si>
  <si>
    <t>"Курскэнерго"</t>
  </si>
  <si>
    <t>"Липецкэнерго"</t>
  </si>
  <si>
    <t>"Орелэнерго"</t>
  </si>
  <si>
    <t>"Смоленскэнерго"</t>
  </si>
  <si>
    <t>"Тамбовэнерго"</t>
  </si>
  <si>
    <t>"Тверьэнерго"</t>
  </si>
  <si>
    <t>Всего</t>
  </si>
  <si>
    <t>ВН</t>
  </si>
  <si>
    <t>СН1</t>
  </si>
  <si>
    <t>СН2</t>
  </si>
  <si>
    <t>НН</t>
  </si>
  <si>
    <t>млн.кВт.ч</t>
  </si>
  <si>
    <t>Итого по ОАО "МРСК Центра"</t>
  </si>
  <si>
    <t>%</t>
  </si>
  <si>
    <t>МВт</t>
  </si>
  <si>
    <t>Объем потерь э/э (мощности) 
в относительном выражении</t>
  </si>
  <si>
    <t xml:space="preserve">Объем потерь э/э (мощности) 
в абсолютном выражении </t>
  </si>
  <si>
    <t xml:space="preserve">Объем потерь э/э
в абсолютном выражении </t>
  </si>
  <si>
    <t>Объем потерь э/э
в относительном выражении</t>
  </si>
  <si>
    <r>
      <t xml:space="preserve">О потерях электроэнергии в сетях сетевой организации в абсолютном и относительном выражении по уровням напряжения, 
используемым </t>
    </r>
    <r>
      <rPr>
        <b/>
        <sz val="13"/>
        <color theme="3"/>
        <rFont val="Arial"/>
        <family val="2"/>
        <charset val="204"/>
      </rPr>
      <t>для целей ценообразования на 2014 год.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</si>
</sst>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3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3"/>
      <color theme="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164" fontId="1" fillId="0" borderId="8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10" fontId="1" fillId="0" borderId="8" xfId="1" applyNumberFormat="1" applyFont="1" applyBorder="1" applyAlignment="1">
      <alignment vertical="center"/>
    </xf>
    <xf numFmtId="10" fontId="2" fillId="0" borderId="9" xfId="1" applyNumberFormat="1" applyFont="1" applyBorder="1" applyAlignment="1">
      <alignment vertical="center"/>
    </xf>
    <xf numFmtId="10" fontId="2" fillId="0" borderId="10" xfId="1" applyNumberFormat="1" applyFont="1" applyBorder="1" applyAlignment="1">
      <alignment vertical="center"/>
    </xf>
    <xf numFmtId="10" fontId="2" fillId="0" borderId="11" xfId="1" applyNumberFormat="1" applyFont="1" applyBorder="1" applyAlignment="1">
      <alignment vertical="center"/>
    </xf>
    <xf numFmtId="10" fontId="1" fillId="0" borderId="12" xfId="1" applyNumberFormat="1" applyFont="1" applyBorder="1" applyAlignment="1">
      <alignment vertical="center"/>
    </xf>
    <xf numFmtId="10" fontId="2" fillId="0" borderId="13" xfId="1" applyNumberFormat="1" applyFont="1" applyBorder="1" applyAlignment="1">
      <alignment vertical="center"/>
    </xf>
    <xf numFmtId="10" fontId="2" fillId="0" borderId="14" xfId="1" applyNumberFormat="1" applyFont="1" applyBorder="1" applyAlignment="1">
      <alignment vertical="center"/>
    </xf>
    <xf numFmtId="10" fontId="2" fillId="0" borderId="15" xfId="1" applyNumberFormat="1" applyFont="1" applyBorder="1" applyAlignment="1">
      <alignment vertical="center"/>
    </xf>
    <xf numFmtId="10" fontId="1" fillId="0" borderId="16" xfId="1" applyNumberFormat="1" applyFont="1" applyBorder="1" applyAlignment="1">
      <alignment vertical="center"/>
    </xf>
    <xf numFmtId="10" fontId="2" fillId="0" borderId="17" xfId="1" applyNumberFormat="1" applyFont="1" applyBorder="1" applyAlignment="1">
      <alignment vertical="center"/>
    </xf>
    <xf numFmtId="10" fontId="1" fillId="0" borderId="1" xfId="1" applyNumberFormat="1" applyFont="1" applyBorder="1" applyAlignment="1">
      <alignment vertical="center"/>
    </xf>
    <xf numFmtId="10" fontId="2" fillId="0" borderId="5" xfId="1" applyNumberFormat="1" applyFont="1" applyBorder="1" applyAlignment="1">
      <alignment vertical="center"/>
    </xf>
    <xf numFmtId="10" fontId="2" fillId="0" borderId="6" xfId="1" applyNumberFormat="1" applyFont="1" applyBorder="1" applyAlignment="1">
      <alignment vertical="center"/>
    </xf>
    <xf numFmtId="10" fontId="2" fillId="0" borderId="7" xfId="1" applyNumberFormat="1" applyFont="1" applyBorder="1" applyAlignment="1">
      <alignment vertical="center"/>
    </xf>
    <xf numFmtId="164" fontId="2" fillId="0" borderId="0" xfId="0" applyNumberFormat="1" applyFont="1"/>
    <xf numFmtId="2" fontId="2" fillId="0" borderId="0" xfId="0" applyNumberFormat="1" applyFont="1"/>
    <xf numFmtId="165" fontId="2" fillId="0" borderId="0" xfId="0" applyNumberFormat="1" applyFont="1"/>
    <xf numFmtId="164" fontId="2" fillId="0" borderId="13" xfId="0" applyNumberFormat="1" applyFont="1" applyFill="1" applyBorder="1" applyAlignment="1">
      <alignment vertical="center"/>
    </xf>
    <xf numFmtId="164" fontId="2" fillId="0" borderId="14" xfId="0" applyNumberFormat="1" applyFont="1" applyFill="1" applyBorder="1" applyAlignment="1">
      <alignment vertical="center"/>
    </xf>
    <xf numFmtId="164" fontId="2" fillId="0" borderId="15" xfId="0" applyNumberFormat="1" applyFont="1" applyFill="1" applyBorder="1" applyAlignment="1">
      <alignment vertical="center"/>
    </xf>
    <xf numFmtId="10" fontId="1" fillId="0" borderId="12" xfId="1" applyNumberFormat="1" applyFont="1" applyFill="1" applyBorder="1" applyAlignment="1">
      <alignment vertical="center"/>
    </xf>
    <xf numFmtId="10" fontId="2" fillId="0" borderId="13" xfId="1" applyNumberFormat="1" applyFont="1" applyFill="1" applyBorder="1" applyAlignment="1">
      <alignment vertical="center"/>
    </xf>
    <xf numFmtId="10" fontId="2" fillId="0" borderId="14" xfId="1" applyNumberFormat="1" applyFont="1" applyFill="1" applyBorder="1" applyAlignment="1">
      <alignment vertical="center"/>
    </xf>
    <xf numFmtId="10" fontId="2" fillId="0" borderId="15" xfId="1" applyNumberFormat="1" applyFont="1" applyFill="1" applyBorder="1" applyAlignment="1">
      <alignment vertical="center"/>
    </xf>
    <xf numFmtId="164" fontId="1" fillId="0" borderId="12" xfId="0" applyNumberFormat="1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2" fillId="0" borderId="8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umeyko.av\AppData\Local\Microsoft\Windows\Temporary%20Internet%20Files\Content.Outlook\37PI7DSB\5.1.1.%20&#1054;&#1090;&#1087;&#1091;&#1089;&#1082;%20&#1101;&#1083;&#1077;&#1082;&#1090;&#1088;&#1086;&#1101;&#1085;&#1077;&#1088;&#1075;&#1080;&#1080;%20&#1074;%20&#1089;&#1077;&#1090;&#1100;%20&#1080;%20&#1080;&#1079;%20&#1089;&#1077;&#1090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9">
          <cell r="B29">
            <v>907.13</v>
          </cell>
          <cell r="C29">
            <v>827.14</v>
          </cell>
          <cell r="D29">
            <v>398.5</v>
          </cell>
          <cell r="E29">
            <v>273.49</v>
          </cell>
          <cell r="F29">
            <v>132.72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workbookViewId="0">
      <selection activeCell="M30" sqref="M30"/>
    </sheetView>
  </sheetViews>
  <sheetFormatPr defaultRowHeight="14.25" x14ac:dyDescent="0.2"/>
  <cols>
    <col min="1" max="1" width="31.85546875" style="1" customWidth="1"/>
    <col min="2" max="2" width="10" style="1" customWidth="1"/>
    <col min="3" max="6" width="9.140625" style="1"/>
    <col min="7" max="7" width="10.28515625" style="1" customWidth="1"/>
    <col min="8" max="8" width="31.85546875" style="1" customWidth="1"/>
    <col min="9" max="9" width="10" style="1" customWidth="1"/>
    <col min="10" max="16384" width="9.140625" style="1"/>
  </cols>
  <sheetData>
    <row r="1" spans="1:17" ht="43.5" customHeight="1" x14ac:dyDescent="0.2">
      <c r="A1" s="56" t="s">
        <v>25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7" ht="18.75" customHeight="1" x14ac:dyDescent="0.2">
      <c r="A2" s="2"/>
      <c r="B2" s="3"/>
      <c r="C2" s="3"/>
      <c r="D2" s="3"/>
      <c r="E2" s="3"/>
      <c r="F2" s="4" t="s">
        <v>17</v>
      </c>
      <c r="H2" s="25"/>
      <c r="I2" s="3"/>
      <c r="J2" s="3"/>
      <c r="K2" s="3"/>
      <c r="L2" s="3"/>
      <c r="M2" s="4" t="s">
        <v>20</v>
      </c>
    </row>
    <row r="3" spans="1:17" ht="35.25" customHeight="1" x14ac:dyDescent="0.2">
      <c r="A3" s="51" t="s">
        <v>1</v>
      </c>
      <c r="B3" s="53" t="s">
        <v>23</v>
      </c>
      <c r="C3" s="54"/>
      <c r="D3" s="54"/>
      <c r="E3" s="54"/>
      <c r="F3" s="55"/>
      <c r="H3" s="51" t="s">
        <v>1</v>
      </c>
      <c r="I3" s="53" t="s">
        <v>22</v>
      </c>
      <c r="J3" s="54"/>
      <c r="K3" s="54"/>
      <c r="L3" s="54"/>
      <c r="M3" s="55"/>
    </row>
    <row r="4" spans="1:17" ht="18.75" customHeight="1" x14ac:dyDescent="0.2">
      <c r="A4" s="52"/>
      <c r="B4" s="5" t="s">
        <v>12</v>
      </c>
      <c r="C4" s="6" t="s">
        <v>13</v>
      </c>
      <c r="D4" s="7" t="s">
        <v>14</v>
      </c>
      <c r="E4" s="7" t="s">
        <v>15</v>
      </c>
      <c r="F4" s="8" t="s">
        <v>16</v>
      </c>
      <c r="H4" s="52"/>
      <c r="I4" s="5" t="s">
        <v>12</v>
      </c>
      <c r="J4" s="6" t="s">
        <v>13</v>
      </c>
      <c r="K4" s="7" t="s">
        <v>14</v>
      </c>
      <c r="L4" s="7" t="s">
        <v>15</v>
      </c>
      <c r="M4" s="8" t="s">
        <v>16</v>
      </c>
    </row>
    <row r="5" spans="1:17" ht="15" x14ac:dyDescent="0.2">
      <c r="A5" s="57" t="s">
        <v>2</v>
      </c>
      <c r="B5" s="22">
        <v>853.30000000000041</v>
      </c>
      <c r="C5" s="9">
        <v>187.10254058085468</v>
      </c>
      <c r="D5" s="10">
        <v>93.119995543626601</v>
      </c>
      <c r="E5" s="10">
        <v>356.64596992998759</v>
      </c>
      <c r="F5" s="11">
        <v>216.43149394553151</v>
      </c>
      <c r="H5" s="57" t="s">
        <v>2</v>
      </c>
      <c r="I5" s="22">
        <v>121.88199166666669</v>
      </c>
      <c r="J5" s="9">
        <v>26</v>
      </c>
      <c r="K5" s="10">
        <v>13</v>
      </c>
      <c r="L5" s="10">
        <v>46.5</v>
      </c>
      <c r="M5" s="11">
        <v>36.3819916666667</v>
      </c>
      <c r="O5" s="40"/>
      <c r="P5" s="41"/>
      <c r="Q5" s="42"/>
    </row>
    <row r="6" spans="1:17" ht="15" x14ac:dyDescent="0.2">
      <c r="A6" s="58" t="s">
        <v>3</v>
      </c>
      <c r="B6" s="23">
        <v>234.22</v>
      </c>
      <c r="C6" s="12">
        <v>46.125</v>
      </c>
      <c r="D6" s="13">
        <v>11.202000000000002</v>
      </c>
      <c r="E6" s="13">
        <v>76.954000000000008</v>
      </c>
      <c r="F6" s="14">
        <v>99.939000000000021</v>
      </c>
      <c r="H6" s="58" t="s">
        <v>3</v>
      </c>
      <c r="I6" s="23">
        <v>32.128916666666676</v>
      </c>
      <c r="J6" s="12">
        <v>6.3270891873423087</v>
      </c>
      <c r="K6" s="13">
        <v>1.5366281476030279</v>
      </c>
      <c r="L6" s="13">
        <v>10.55612234160359</v>
      </c>
      <c r="M6" s="14">
        <v>13.709076990117749</v>
      </c>
      <c r="O6" s="40"/>
      <c r="P6" s="41"/>
      <c r="Q6" s="42"/>
    </row>
    <row r="7" spans="1:17" ht="15" x14ac:dyDescent="0.2">
      <c r="A7" s="58" t="s">
        <v>4</v>
      </c>
      <c r="B7" s="23">
        <v>828.39</v>
      </c>
      <c r="C7" s="12">
        <v>286.02056698410257</v>
      </c>
      <c r="D7" s="13">
        <v>83.345230384419693</v>
      </c>
      <c r="E7" s="13">
        <v>260.57194930177798</v>
      </c>
      <c r="F7" s="14">
        <v>198.4522533297</v>
      </c>
      <c r="H7" s="58" t="s">
        <v>4</v>
      </c>
      <c r="I7" s="23">
        <v>117.73579999999998</v>
      </c>
      <c r="J7" s="12">
        <v>40.650973901576414</v>
      </c>
      <c r="K7" s="13">
        <v>11.84552852580784</v>
      </c>
      <c r="L7" s="13">
        <v>37.03406234817448</v>
      </c>
      <c r="M7" s="14">
        <v>28.205235224441246</v>
      </c>
      <c r="O7" s="40"/>
      <c r="P7" s="41"/>
      <c r="Q7" s="42"/>
    </row>
    <row r="8" spans="1:17" ht="15" x14ac:dyDescent="0.2">
      <c r="A8" s="58" t="s">
        <v>5</v>
      </c>
      <c r="B8" s="23">
        <v>394.54499999999945</v>
      </c>
      <c r="C8" s="12">
        <v>74.245556127601958</v>
      </c>
      <c r="D8" s="13">
        <v>23.275899426322837</v>
      </c>
      <c r="E8" s="13">
        <v>142.23811670229634</v>
      </c>
      <c r="F8" s="14">
        <v>154.78542774377831</v>
      </c>
      <c r="H8" s="58" t="s">
        <v>5</v>
      </c>
      <c r="I8" s="23">
        <v>45.084166666666604</v>
      </c>
      <c r="J8" s="12">
        <v>8.4839473994504075</v>
      </c>
      <c r="K8" s="13">
        <v>2.6597080917332869</v>
      </c>
      <c r="L8" s="13">
        <v>16.25337277055624</v>
      </c>
      <c r="M8" s="14">
        <v>17.687138404926667</v>
      </c>
      <c r="O8" s="40"/>
      <c r="P8" s="41"/>
      <c r="Q8" s="42"/>
    </row>
    <row r="9" spans="1:17" ht="15" x14ac:dyDescent="0.2">
      <c r="A9" s="58" t="s">
        <v>6</v>
      </c>
      <c r="B9" s="23">
        <v>479.37300000000005</v>
      </c>
      <c r="C9" s="12">
        <v>186.11200000000002</v>
      </c>
      <c r="D9" s="13">
        <v>66.742000000000004</v>
      </c>
      <c r="E9" s="13">
        <v>119.33800000000001</v>
      </c>
      <c r="F9" s="14">
        <v>107.181</v>
      </c>
      <c r="H9" s="58" t="s">
        <v>6</v>
      </c>
      <c r="I9" s="23">
        <v>60.914200000000001</v>
      </c>
      <c r="J9" s="12">
        <v>18.9482</v>
      </c>
      <c r="K9" s="13">
        <v>9.5510000000000002</v>
      </c>
      <c r="L9" s="13">
        <v>17.076999999999998</v>
      </c>
      <c r="M9" s="14">
        <v>15.338000000000001</v>
      </c>
      <c r="O9" s="40"/>
      <c r="P9" s="41"/>
      <c r="Q9" s="42"/>
    </row>
    <row r="10" spans="1:17" ht="15" x14ac:dyDescent="0.2">
      <c r="A10" s="58" t="s">
        <v>7</v>
      </c>
      <c r="B10" s="23">
        <v>675.9</v>
      </c>
      <c r="C10" s="43">
        <v>230.13900000000001</v>
      </c>
      <c r="D10" s="44">
        <v>92.384</v>
      </c>
      <c r="E10" s="44">
        <v>190.12700000000001</v>
      </c>
      <c r="F10" s="45">
        <v>163.25</v>
      </c>
      <c r="H10" s="58" t="s">
        <v>7</v>
      </c>
      <c r="I10" s="50">
        <f>SUM(J10:M10)</f>
        <v>97.311299999999989</v>
      </c>
      <c r="J10" s="43">
        <v>34.167099999999998</v>
      </c>
      <c r="K10" s="44">
        <v>11.2493</v>
      </c>
      <c r="L10" s="44">
        <v>29.016999999999999</v>
      </c>
      <c r="M10" s="45">
        <v>22.8779</v>
      </c>
      <c r="O10" s="40"/>
      <c r="P10" s="41"/>
      <c r="Q10" s="42"/>
    </row>
    <row r="11" spans="1:17" ht="15" x14ac:dyDescent="0.2">
      <c r="A11" s="58" t="s">
        <v>8</v>
      </c>
      <c r="B11" s="23">
        <v>301.85310000000004</v>
      </c>
      <c r="C11" s="12">
        <v>156.07251975563199</v>
      </c>
      <c r="D11" s="13">
        <v>17.092178825425727</v>
      </c>
      <c r="E11" s="13">
        <v>76.468044927549784</v>
      </c>
      <c r="F11" s="14">
        <v>52.220085491393</v>
      </c>
      <c r="H11" s="58" t="s">
        <v>8</v>
      </c>
      <c r="I11" s="23">
        <v>42.84521139787222</v>
      </c>
      <c r="J11" s="12">
        <v>19.52</v>
      </c>
      <c r="K11" s="13">
        <v>2.5</v>
      </c>
      <c r="L11" s="13">
        <v>11.9033</v>
      </c>
      <c r="M11" s="14">
        <v>8.9219113978722202</v>
      </c>
      <c r="O11" s="40"/>
      <c r="P11" s="41"/>
      <c r="Q11" s="42"/>
    </row>
    <row r="12" spans="1:17" ht="15" x14ac:dyDescent="0.2">
      <c r="A12" s="58" t="s">
        <v>9</v>
      </c>
      <c r="B12" s="23">
        <v>586.95000000000016</v>
      </c>
      <c r="C12" s="12">
        <v>203.54400000000001</v>
      </c>
      <c r="D12" s="13">
        <v>51.942999999999998</v>
      </c>
      <c r="E12" s="13">
        <v>140.89099999999999</v>
      </c>
      <c r="F12" s="14">
        <v>190.572</v>
      </c>
      <c r="H12" s="58" t="s">
        <v>9</v>
      </c>
      <c r="I12" s="23">
        <v>98.712999999999994</v>
      </c>
      <c r="J12" s="12">
        <v>29.908999999999999</v>
      </c>
      <c r="K12" s="13">
        <v>7.9740000000000002</v>
      </c>
      <c r="L12" s="13">
        <v>19.367999999999999</v>
      </c>
      <c r="M12" s="14">
        <v>41.463000000000001</v>
      </c>
      <c r="O12" s="40"/>
      <c r="P12" s="41"/>
      <c r="Q12" s="42"/>
    </row>
    <row r="13" spans="1:17" ht="15" x14ac:dyDescent="0.2">
      <c r="A13" s="58" t="s">
        <v>10</v>
      </c>
      <c r="B13" s="23">
        <v>232.01159999999999</v>
      </c>
      <c r="C13" s="12">
        <v>82.491</v>
      </c>
      <c r="D13" s="13">
        <v>34.871000000000002</v>
      </c>
      <c r="E13" s="13">
        <v>44.023999999999987</v>
      </c>
      <c r="F13" s="14">
        <v>70.625600000000034</v>
      </c>
      <c r="H13" s="58" t="s">
        <v>10</v>
      </c>
      <c r="I13" s="23">
        <v>31.688199999999998</v>
      </c>
      <c r="J13" s="12">
        <v>11.266640574005782</v>
      </c>
      <c r="K13" s="13">
        <v>4.762689547419181</v>
      </c>
      <c r="L13" s="13">
        <v>6.0128084837137434</v>
      </c>
      <c r="M13" s="14">
        <v>9.6460613948612917</v>
      </c>
      <c r="O13" s="40"/>
      <c r="P13" s="41"/>
      <c r="Q13" s="42"/>
    </row>
    <row r="14" spans="1:17" ht="15" x14ac:dyDescent="0.2">
      <c r="A14" s="58" t="s">
        <v>11</v>
      </c>
      <c r="B14" s="23">
        <v>883.75699999999995</v>
      </c>
      <c r="C14" s="12">
        <v>243.05</v>
      </c>
      <c r="D14" s="13">
        <v>167.63</v>
      </c>
      <c r="E14" s="13">
        <v>301.48</v>
      </c>
      <c r="F14" s="14">
        <v>171.6</v>
      </c>
      <c r="H14" s="58" t="s">
        <v>11</v>
      </c>
      <c r="I14" s="23">
        <v>117.88</v>
      </c>
      <c r="J14" s="12">
        <v>32.42</v>
      </c>
      <c r="K14" s="13">
        <v>22.36</v>
      </c>
      <c r="L14" s="13">
        <v>40.21</v>
      </c>
      <c r="M14" s="14">
        <v>22.89</v>
      </c>
      <c r="O14" s="40"/>
      <c r="P14" s="41"/>
      <c r="Q14" s="42"/>
    </row>
    <row r="15" spans="1:17" ht="15" x14ac:dyDescent="0.2">
      <c r="A15" s="58" t="s">
        <v>0</v>
      </c>
      <c r="B15" s="24">
        <v>591.34479999999996</v>
      </c>
      <c r="C15" s="15">
        <v>190.74729569503276</v>
      </c>
      <c r="D15" s="16">
        <v>51.064269504998215</v>
      </c>
      <c r="E15" s="16">
        <v>181.09839155854368</v>
      </c>
      <c r="F15" s="17">
        <v>168.43484324142528</v>
      </c>
      <c r="H15" s="58" t="s">
        <v>0</v>
      </c>
      <c r="I15" s="24">
        <v>88.065649999999664</v>
      </c>
      <c r="J15" s="15">
        <v>28.406920262299082</v>
      </c>
      <c r="K15" s="16">
        <v>7.6047140107308451</v>
      </c>
      <c r="L15" s="16">
        <v>26.969963321834577</v>
      </c>
      <c r="M15" s="17">
        <v>25.084052405135157</v>
      </c>
      <c r="O15" s="40"/>
      <c r="P15" s="41"/>
      <c r="Q15" s="42"/>
    </row>
    <row r="16" spans="1:17" ht="15" x14ac:dyDescent="0.2">
      <c r="A16" s="18" t="s">
        <v>18</v>
      </c>
      <c r="B16" s="19">
        <f>SUM(B5:B15)</f>
        <v>6061.6444999999994</v>
      </c>
      <c r="C16" s="20">
        <f>SUM(C5:C15)</f>
        <v>1885.6494791432242</v>
      </c>
      <c r="D16" s="20">
        <f t="shared" ref="D16:F16" si="0">SUM(D5:D15)</f>
        <v>692.66957368479302</v>
      </c>
      <c r="E16" s="20">
        <f t="shared" si="0"/>
        <v>1889.8364724201551</v>
      </c>
      <c r="F16" s="20">
        <f t="shared" si="0"/>
        <v>1593.4917037518283</v>
      </c>
      <c r="H16" s="18" t="s">
        <v>18</v>
      </c>
      <c r="I16" s="19">
        <f>SUM(I5:I15)</f>
        <v>854.24843639787173</v>
      </c>
      <c r="J16" s="20">
        <f>SUM(J5:J15)</f>
        <v>256.09987132467398</v>
      </c>
      <c r="K16" s="20">
        <f t="shared" ref="K16" si="1">SUM(K5:K15)</f>
        <v>95.043568323294181</v>
      </c>
      <c r="L16" s="20">
        <f t="shared" ref="L16" si="2">SUM(L5:L15)</f>
        <v>260.90162926588266</v>
      </c>
      <c r="M16" s="20">
        <f t="shared" ref="M16" si="3">SUM(M5:M15)</f>
        <v>242.20436748402105</v>
      </c>
    </row>
    <row r="18" spans="1:13" ht="15" x14ac:dyDescent="0.2">
      <c r="A18" s="21"/>
      <c r="B18" s="3"/>
      <c r="C18" s="3"/>
      <c r="D18" s="3"/>
      <c r="E18" s="3"/>
      <c r="F18" s="4" t="s">
        <v>19</v>
      </c>
      <c r="H18" s="25"/>
      <c r="I18" s="3"/>
      <c r="J18" s="3"/>
      <c r="K18" s="3"/>
      <c r="L18" s="3"/>
      <c r="M18" s="4" t="s">
        <v>19</v>
      </c>
    </row>
    <row r="19" spans="1:13" ht="30.75" customHeight="1" x14ac:dyDescent="0.2">
      <c r="A19" s="51" t="s">
        <v>1</v>
      </c>
      <c r="B19" s="53" t="s">
        <v>24</v>
      </c>
      <c r="C19" s="54"/>
      <c r="D19" s="54"/>
      <c r="E19" s="54"/>
      <c r="F19" s="55"/>
      <c r="H19" s="51" t="s">
        <v>1</v>
      </c>
      <c r="I19" s="53" t="s">
        <v>21</v>
      </c>
      <c r="J19" s="54"/>
      <c r="K19" s="54"/>
      <c r="L19" s="54"/>
      <c r="M19" s="55"/>
    </row>
    <row r="20" spans="1:13" ht="15" x14ac:dyDescent="0.2">
      <c r="A20" s="52"/>
      <c r="B20" s="5" t="s">
        <v>12</v>
      </c>
      <c r="C20" s="6" t="s">
        <v>13</v>
      </c>
      <c r="D20" s="7" t="s">
        <v>14</v>
      </c>
      <c r="E20" s="7" t="s">
        <v>15</v>
      </c>
      <c r="F20" s="8" t="s">
        <v>16</v>
      </c>
      <c r="H20" s="52"/>
      <c r="I20" s="5" t="s">
        <v>12</v>
      </c>
      <c r="J20" s="6" t="s">
        <v>13</v>
      </c>
      <c r="K20" s="7" t="s">
        <v>14</v>
      </c>
      <c r="L20" s="7" t="s">
        <v>15</v>
      </c>
      <c r="M20" s="8" t="s">
        <v>16</v>
      </c>
    </row>
    <row r="21" spans="1:13" ht="15" x14ac:dyDescent="0.2">
      <c r="A21" s="57" t="s">
        <v>2</v>
      </c>
      <c r="B21" s="26">
        <v>7.22927292136165E-2</v>
      </c>
      <c r="C21" s="27">
        <v>1.6974755096971099E-2</v>
      </c>
      <c r="D21" s="28">
        <v>5.0750940371545303E-2</v>
      </c>
      <c r="E21" s="28">
        <v>7.9166802547265103E-2</v>
      </c>
      <c r="F21" s="29">
        <v>9.2606487935858503E-2</v>
      </c>
      <c r="H21" s="57" t="s">
        <v>2</v>
      </c>
      <c r="I21" s="26">
        <v>7.6567601342827585E-2</v>
      </c>
      <c r="J21" s="27">
        <v>1.7589994487661902E-2</v>
      </c>
      <c r="K21" s="28">
        <v>4.7143619941958599E-2</v>
      </c>
      <c r="L21" s="28">
        <v>6.2214098300172001E-2</v>
      </c>
      <c r="M21" s="29">
        <v>8.9945731080977795E-2</v>
      </c>
    </row>
    <row r="22" spans="1:13" ht="15" x14ac:dyDescent="0.2">
      <c r="A22" s="58" t="s">
        <v>3</v>
      </c>
      <c r="B22" s="30">
        <v>5.783507334463648E-2</v>
      </c>
      <c r="C22" s="31">
        <v>1.2488395944938644E-2</v>
      </c>
      <c r="D22" s="32">
        <v>1.4823577984565059E-2</v>
      </c>
      <c r="E22" s="32">
        <v>0.11545482410295368</v>
      </c>
      <c r="F22" s="33">
        <v>0.25010197876339174</v>
      </c>
      <c r="H22" s="58" t="s">
        <v>3</v>
      </c>
      <c r="I22" s="30">
        <v>5.1584418159984879E-2</v>
      </c>
      <c r="J22" s="31">
        <v>1.1027169997845178E-2</v>
      </c>
      <c r="K22" s="32">
        <v>1.4166084587543681E-2</v>
      </c>
      <c r="L22" s="32">
        <v>9.4265656483459956E-2</v>
      </c>
      <c r="M22" s="33">
        <v>0.19508269580419901</v>
      </c>
    </row>
    <row r="23" spans="1:13" ht="15" x14ac:dyDescent="0.2">
      <c r="A23" s="58" t="s">
        <v>4</v>
      </c>
      <c r="B23" s="30">
        <v>9.4200000000000006E-2</v>
      </c>
      <c r="C23" s="31">
        <v>3.3399999999999999E-2</v>
      </c>
      <c r="D23" s="32">
        <v>3.0200000000000001E-2</v>
      </c>
      <c r="E23" s="32">
        <v>4.6600000000000003E-2</v>
      </c>
      <c r="F23" s="33">
        <v>0.15640000000000001</v>
      </c>
      <c r="H23" s="58" t="s">
        <v>4</v>
      </c>
      <c r="I23" s="30">
        <v>9.4200000000000006E-2</v>
      </c>
      <c r="J23" s="31">
        <v>3.3399999999999999E-2</v>
      </c>
      <c r="K23" s="32">
        <v>3.0200000000000001E-2</v>
      </c>
      <c r="L23" s="32">
        <v>4.6600000000000003E-2</v>
      </c>
      <c r="M23" s="33">
        <v>0.15640000000000001</v>
      </c>
    </row>
    <row r="24" spans="1:13" ht="15" x14ac:dyDescent="0.2">
      <c r="A24" s="58" t="s">
        <v>5</v>
      </c>
      <c r="B24" s="30">
        <v>0.14216191018901334</v>
      </c>
      <c r="C24" s="31">
        <v>3.4972795808368234E-2</v>
      </c>
      <c r="D24" s="32">
        <v>5.5485880525732549E-2</v>
      </c>
      <c r="E24" s="32">
        <v>8.3627273267885466E-2</v>
      </c>
      <c r="F24" s="33">
        <v>0.16929981132875455</v>
      </c>
      <c r="H24" s="58" t="s">
        <v>5</v>
      </c>
      <c r="I24" s="30">
        <v>0.11475689016649929</v>
      </c>
      <c r="J24" s="31">
        <v>2.8197883872861131E-2</v>
      </c>
      <c r="K24" s="32">
        <v>4.5366069368968559E-2</v>
      </c>
      <c r="L24" s="32">
        <v>6.3245946519826707E-2</v>
      </c>
      <c r="M24" s="33">
        <v>0.11256652710083005</v>
      </c>
    </row>
    <row r="25" spans="1:13" ht="15" x14ac:dyDescent="0.2">
      <c r="A25" s="58" t="s">
        <v>6</v>
      </c>
      <c r="B25" s="30">
        <v>8.2876498590553391E-2</v>
      </c>
      <c r="C25" s="31">
        <v>3.4069387233572064E-2</v>
      </c>
      <c r="D25" s="32">
        <v>7.0804778171479496E-2</v>
      </c>
      <c r="E25" s="32">
        <v>0.11104556163904285</v>
      </c>
      <c r="F25" s="33">
        <v>0.18401940787440507</v>
      </c>
      <c r="H25" s="58" t="s">
        <v>6</v>
      </c>
      <c r="I25" s="30">
        <v>8.328689701405409E-2</v>
      </c>
      <c r="J25" s="31">
        <v>2.7487334134627762E-2</v>
      </c>
      <c r="K25" s="32">
        <v>8.6786246501653772E-2</v>
      </c>
      <c r="L25" s="32">
        <v>0.10452831574566021</v>
      </c>
      <c r="M25" s="33">
        <v>0.15256378375690061</v>
      </c>
    </row>
    <row r="26" spans="1:13" ht="15" x14ac:dyDescent="0.2">
      <c r="A26" s="58" t="s">
        <v>7</v>
      </c>
      <c r="B26" s="46">
        <v>8.9995230612279153E-2</v>
      </c>
      <c r="C26" s="47">
        <v>3.4560843808455144E-2</v>
      </c>
      <c r="D26" s="48">
        <v>9.4678459953267111E-2</v>
      </c>
      <c r="E26" s="48">
        <v>6.690478666980848E-2</v>
      </c>
      <c r="F26" s="49">
        <v>9.1518599943132328E-2</v>
      </c>
      <c r="H26" s="58" t="s">
        <v>7</v>
      </c>
      <c r="I26" s="46">
        <v>9.4447661083109286E-2</v>
      </c>
      <c r="J26" s="47">
        <v>3.711064793989368E-2</v>
      </c>
      <c r="K26" s="48">
        <v>8.4898330187434368E-2</v>
      </c>
      <c r="L26" s="48">
        <v>6.4144647898638732E-2</v>
      </c>
      <c r="M26" s="49">
        <v>7.414980706769829E-2</v>
      </c>
    </row>
    <row r="27" spans="1:13" ht="15" x14ac:dyDescent="0.2">
      <c r="A27" s="58" t="s">
        <v>8</v>
      </c>
      <c r="B27" s="30">
        <v>0.12007054103830465</v>
      </c>
      <c r="C27" s="31">
        <v>6.6242796952515351E-2</v>
      </c>
      <c r="D27" s="32">
        <v>3.8814299751933512E-2</v>
      </c>
      <c r="E27" s="32">
        <v>4.0271121236110576E-2</v>
      </c>
      <c r="F27" s="33">
        <v>0.12645859055024383</v>
      </c>
      <c r="H27" s="58" t="s">
        <v>8</v>
      </c>
      <c r="I27" s="30">
        <v>0.10029351722304007</v>
      </c>
      <c r="J27" s="31">
        <v>4.7572302552364984E-2</v>
      </c>
      <c r="K27" s="32">
        <v>2.4777653462715928E-2</v>
      </c>
      <c r="L27" s="32">
        <v>4.2685315671378073E-2</v>
      </c>
      <c r="M27" s="33">
        <v>9.8526101067365604E-2</v>
      </c>
    </row>
    <row r="28" spans="1:13" ht="15" x14ac:dyDescent="0.2">
      <c r="A28" s="58" t="s">
        <v>9</v>
      </c>
      <c r="B28" s="30">
        <v>0.14701278143323376</v>
      </c>
      <c r="C28" s="31">
        <v>5.4619077392053371E-2</v>
      </c>
      <c r="D28" s="32">
        <v>6.0686749016380818E-2</v>
      </c>
      <c r="E28" s="32">
        <v>6.3412150919419513E-2</v>
      </c>
      <c r="F28" s="33">
        <v>0.14417476602898022</v>
      </c>
      <c r="H28" s="58" t="s">
        <v>9</v>
      </c>
      <c r="I28" s="30">
        <v>0.15219342155847662</v>
      </c>
      <c r="J28" s="31">
        <v>5.0665331517806327E-2</v>
      </c>
      <c r="K28" s="32">
        <v>5.2588140610798709E-2</v>
      </c>
      <c r="L28" s="32">
        <v>5.3060106522435695E-2</v>
      </c>
      <c r="M28" s="33">
        <v>0.14582805502911222</v>
      </c>
    </row>
    <row r="29" spans="1:13" ht="15" x14ac:dyDescent="0.2">
      <c r="A29" s="58" t="s">
        <v>10</v>
      </c>
      <c r="B29" s="30">
        <v>7.4028023949420999E-2</v>
      </c>
      <c r="C29" s="31">
        <v>2.8492263247498401E-2</v>
      </c>
      <c r="D29" s="32">
        <v>3.7662588739997303E-2</v>
      </c>
      <c r="E29" s="32">
        <v>4.86680241191478E-2</v>
      </c>
      <c r="F29" s="33">
        <v>0.13646374407459899</v>
      </c>
      <c r="H29" s="58" t="s">
        <v>10</v>
      </c>
      <c r="I29" s="30">
        <v>6.4544592581125798E-2</v>
      </c>
      <c r="J29" s="31">
        <v>2.38795884661443E-2</v>
      </c>
      <c r="K29" s="32">
        <v>3.2046149087979398E-2</v>
      </c>
      <c r="L29" s="32">
        <v>4.75957032103244E-2</v>
      </c>
      <c r="M29" s="33">
        <v>0.146165599874097</v>
      </c>
    </row>
    <row r="30" spans="1:13" ht="15" x14ac:dyDescent="0.2">
      <c r="A30" s="58" t="s">
        <v>11</v>
      </c>
      <c r="B30" s="30">
        <v>0.15659999999999999</v>
      </c>
      <c r="C30" s="31">
        <v>4.8399999999999999E-2</v>
      </c>
      <c r="D30" s="32">
        <v>6.4299999999999996E-2</v>
      </c>
      <c r="E30" s="32">
        <v>0.1731</v>
      </c>
      <c r="F30" s="33">
        <v>0.20569999999999999</v>
      </c>
      <c r="H30" s="58" t="s">
        <v>11</v>
      </c>
      <c r="I30" s="30">
        <f>I14/[1]Лист1!$B$29</f>
        <v>0.12994829847982098</v>
      </c>
      <c r="J30" s="31">
        <f>J14/[1]Лист1!$C$29</f>
        <v>3.9195299465628552E-2</v>
      </c>
      <c r="K30" s="32">
        <f>K14/[1]Лист1!$D$29</f>
        <v>5.6110414052697614E-2</v>
      </c>
      <c r="L30" s="32">
        <f>L14/[1]Лист1!$E$29</f>
        <v>0.14702548539251892</v>
      </c>
      <c r="M30" s="33">
        <f>M14/[1]Лист1!$F$29</f>
        <v>0.17246835443037975</v>
      </c>
    </row>
    <row r="31" spans="1:13" ht="15" x14ac:dyDescent="0.2">
      <c r="A31" s="59" t="s">
        <v>0</v>
      </c>
      <c r="B31" s="34">
        <v>8.1117149710543374E-2</v>
      </c>
      <c r="C31" s="35">
        <v>2.9970852768441202E-2</v>
      </c>
      <c r="D31" s="35">
        <v>3.3186932290093014E-2</v>
      </c>
      <c r="E31" s="35">
        <v>0.14296546110227859</v>
      </c>
      <c r="F31" s="35">
        <v>0.25525757305394303</v>
      </c>
      <c r="H31" s="59" t="s">
        <v>0</v>
      </c>
      <c r="I31" s="34">
        <v>8.5156182577027326E-2</v>
      </c>
      <c r="J31" s="35">
        <v>3.1463179111270667E-2</v>
      </c>
      <c r="K31" s="35">
        <v>3.4059308285392866E-2</v>
      </c>
      <c r="L31" s="35">
        <v>0.14882334267306468</v>
      </c>
      <c r="M31" s="35">
        <v>0.26592661382738986</v>
      </c>
    </row>
    <row r="32" spans="1:13" ht="15" x14ac:dyDescent="0.2">
      <c r="A32" s="18" t="s">
        <v>18</v>
      </c>
      <c r="B32" s="36"/>
      <c r="C32" s="37"/>
      <c r="D32" s="38"/>
      <c r="E32" s="38"/>
      <c r="F32" s="39"/>
      <c r="H32" s="18" t="s">
        <v>18</v>
      </c>
      <c r="I32" s="36"/>
      <c r="J32" s="37"/>
      <c r="K32" s="38"/>
      <c r="L32" s="38"/>
      <c r="M32" s="39"/>
    </row>
  </sheetData>
  <mergeCells count="9">
    <mergeCell ref="H3:H4"/>
    <mergeCell ref="I3:M3"/>
    <mergeCell ref="H19:H20"/>
    <mergeCell ref="I19:M19"/>
    <mergeCell ref="A1:M1"/>
    <mergeCell ref="B3:F3"/>
    <mergeCell ref="A3:A4"/>
    <mergeCell ref="A19:A20"/>
    <mergeCell ref="B19:F19"/>
  </mergeCells>
  <pageMargins left="0.7" right="0.7" top="0.75" bottom="0.75" header="0.3" footer="0.3"/>
  <pageSetup paperSize="9" scale="7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2014-02-27T07:02:19Z</dcterms:modified>
</cp:coreProperties>
</file>