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215" yWindow="330" windowWidth="13425" windowHeight="9225"/>
  </bookViews>
  <sheets>
    <sheet name="МРСК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M13" i="2" l="1"/>
  <c r="M12" i="2"/>
  <c r="M11" i="2"/>
  <c r="M10" i="2"/>
  <c r="M9" i="2"/>
  <c r="M8" i="2"/>
  <c r="M7" i="2"/>
  <c r="M6" i="2"/>
  <c r="L13" i="2"/>
  <c r="L12" i="2"/>
  <c r="L11" i="2"/>
  <c r="L10" i="2"/>
  <c r="L9" i="2"/>
  <c r="L8" i="2"/>
  <c r="L7" i="2"/>
  <c r="L6" i="2"/>
  <c r="K13" i="2"/>
  <c r="K12" i="2"/>
  <c r="K11" i="2"/>
  <c r="K10" i="2"/>
  <c r="K9" i="2"/>
  <c r="K8" i="2"/>
  <c r="K7" i="2"/>
  <c r="K6" i="2"/>
  <c r="J13" i="2"/>
  <c r="J12" i="2"/>
  <c r="J11" i="2"/>
  <c r="J10" i="2"/>
  <c r="J9" i="2"/>
  <c r="J8" i="2"/>
  <c r="J7" i="2"/>
  <c r="J6" i="2"/>
  <c r="I13" i="2"/>
  <c r="I12" i="2"/>
  <c r="I11" i="2"/>
  <c r="I10" i="2"/>
  <c r="I9" i="2"/>
  <c r="I8" i="2"/>
  <c r="I7" i="2"/>
  <c r="I6" i="2"/>
  <c r="H13" i="2"/>
  <c r="H12" i="2"/>
  <c r="H11" i="2"/>
  <c r="H10" i="2"/>
  <c r="H9" i="2"/>
  <c r="H8" i="2"/>
  <c r="H7" i="2"/>
  <c r="H6" i="2"/>
  <c r="G13" i="2"/>
  <c r="G12" i="2"/>
  <c r="G11" i="2"/>
  <c r="G10" i="2"/>
  <c r="G9" i="2"/>
  <c r="G8" i="2"/>
  <c r="G7" i="2"/>
  <c r="G6" i="2"/>
  <c r="F13" i="2"/>
  <c r="F12" i="2"/>
  <c r="F11" i="2"/>
  <c r="F10" i="2"/>
  <c r="F9" i="2"/>
  <c r="F8" i="2"/>
  <c r="F7" i="2"/>
  <c r="F6" i="2"/>
  <c r="E13" i="2"/>
  <c r="E12" i="2"/>
  <c r="E11" i="2"/>
  <c r="E10" i="2"/>
  <c r="E9" i="2"/>
  <c r="E8" i="2"/>
  <c r="E7" i="2"/>
  <c r="E6" i="2"/>
  <c r="D13" i="2"/>
  <c r="D12" i="2"/>
  <c r="D11" i="2"/>
  <c r="D10" i="2"/>
  <c r="D9" i="2"/>
  <c r="D8" i="2"/>
  <c r="D7" i="2"/>
  <c r="D6" i="2"/>
  <c r="C13" i="2"/>
  <c r="C12" i="2"/>
  <c r="C11" i="2"/>
  <c r="C10" i="2"/>
  <c r="C9" i="2"/>
  <c r="C8" i="2"/>
  <c r="C7" i="2"/>
  <c r="C6" i="2"/>
  <c r="M14" i="2" l="1"/>
  <c r="L14" i="2"/>
  <c r="K14" i="2"/>
  <c r="J14" i="2"/>
  <c r="I14" i="2"/>
  <c r="H14" i="2"/>
  <c r="G14" i="2"/>
  <c r="F14" i="2"/>
  <c r="E14" i="2"/>
  <c r="D14" i="2"/>
  <c r="C14" i="2"/>
  <c r="N13" i="2"/>
  <c r="N12" i="2"/>
  <c r="N11" i="2"/>
  <c r="N10" i="2"/>
  <c r="N9" i="2"/>
  <c r="N8" i="2"/>
  <c r="N7" i="2"/>
  <c r="N6" i="2"/>
  <c r="N14" i="2" l="1"/>
</calcChain>
</file>

<file path=xl/sharedStrings.xml><?xml version="1.0" encoding="utf-8"?>
<sst xmlns="http://schemas.openxmlformats.org/spreadsheetml/2006/main" count="26" uniqueCount="23">
  <si>
    <t>Показатель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</si>
  <si>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</si>
  <si>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</si>
  <si>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</si>
  <si>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</si>
  <si>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</si>
  <si>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</si>
  <si>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</si>
  <si>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</si>
  <si>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</si>
  <si>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</si>
  <si>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</si>
  <si>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</si>
  <si>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ПС 35-110 кВ</t>
  </si>
  <si>
    <t>Количество, шт.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</si>
  <si>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</si>
  <si>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</si>
  <si>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</si>
  <si>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</si>
  <si>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</si>
  <si>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</si>
  <si>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Прочее</t>
  </si>
  <si>
    <t>Факт ремонтов ПАО "МРСК Центра"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</si>
</sst>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1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2" fontId="0" fillId="0" borderId="0" xfId="0" applyNumberFormat="1" applyBorder="1"/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0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3;&#1086;&#1074;&#1072;&#1103;%20&#1087;&#1072;&#1087;&#1082;&#1072;\&#1045;&#1078;&#1077;&#1084;&#1077;&#1089;&#1103;&#1095;&#1085;&#1099;&#1081;%20&#1086;&#1090;&#1095;&#1077;&#1090;\&#1054;&#1090;&#1095;&#1077;&#1090;&#1099;%20&#1054;&#1042;&#1055;&#1056;%202016\&#1044;&#1077;&#1082;&#1072;&#1073;&#1088;&#1100;\&#1052;&#1056;&#1057;&#1050;%20&#1089;&#1074;&#1086;&#1076;%20&#1076;&#1077;&#1082;&#1072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ExportMetadata"/>
      <sheetName val="МРСК (филиал)  Январь 2012"/>
      <sheetName val="СВОД ИЗ COGNOS Февраль 2012"/>
      <sheetName val="август формулы пояснений"/>
      <sheetName val="август пояснений без формул"/>
      <sheetName val="СВОД ИЗ COGNOS"/>
      <sheetName val="Белгород"/>
      <sheetName val="Брянск"/>
      <sheetName val="Воронеж"/>
      <sheetName val="Кострома"/>
      <sheetName val="Курск"/>
      <sheetName val="Липецк"/>
      <sheetName val="Орел"/>
      <sheetName val="Смоленск"/>
      <sheetName val="Тамбов"/>
      <sheetName val="Тверь"/>
      <sheetName val="Ярославль"/>
      <sheetName val="Сентябрь 20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4">
          <cell r="AE34">
            <v>5169.4944499999992</v>
          </cell>
        </row>
        <row r="35">
          <cell r="AD35">
            <v>168.78699999999998</v>
          </cell>
        </row>
        <row r="44">
          <cell r="AE44">
            <v>6558.140980000001</v>
          </cell>
        </row>
        <row r="45">
          <cell r="AD45">
            <v>226.857</v>
          </cell>
        </row>
        <row r="54">
          <cell r="AE54">
            <v>41190.014999999999</v>
          </cell>
        </row>
        <row r="55">
          <cell r="AD55">
            <v>1591.5890000000002</v>
          </cell>
        </row>
        <row r="65">
          <cell r="AE65">
            <v>54934.058729999997</v>
          </cell>
        </row>
        <row r="66">
          <cell r="AD66">
            <v>354.71900000000005</v>
          </cell>
        </row>
        <row r="76">
          <cell r="AE76">
            <v>37023.146730000008</v>
          </cell>
        </row>
        <row r="77">
          <cell r="AD77">
            <v>29</v>
          </cell>
        </row>
        <row r="127">
          <cell r="AE127">
            <v>38230.173949999989</v>
          </cell>
        </row>
        <row r="128">
          <cell r="AD128">
            <v>784</v>
          </cell>
        </row>
        <row r="130">
          <cell r="AE130">
            <v>11717.0854</v>
          </cell>
        </row>
        <row r="134">
          <cell r="AD134">
            <v>16.262999999999998</v>
          </cell>
        </row>
        <row r="135">
          <cell r="AD135">
            <v>3.4569999999999999</v>
          </cell>
        </row>
        <row r="136">
          <cell r="AE136">
            <v>6443.9714099999992</v>
          </cell>
        </row>
        <row r="137">
          <cell r="AE137">
            <v>2222.8001100000001</v>
          </cell>
        </row>
        <row r="138">
          <cell r="AE138">
            <v>784.99997999999994</v>
          </cell>
        </row>
        <row r="139">
          <cell r="AE139">
            <v>32155.94644</v>
          </cell>
        </row>
        <row r="140">
          <cell r="AE140">
            <v>2573.2624999999998</v>
          </cell>
        </row>
        <row r="141">
          <cell r="AE141">
            <v>16771.993160000002</v>
          </cell>
        </row>
        <row r="142">
          <cell r="AE142">
            <v>0</v>
          </cell>
        </row>
        <row r="143">
          <cell r="AE143">
            <v>0</v>
          </cell>
        </row>
      </sheetData>
      <sheetData sheetId="7">
        <row r="34">
          <cell r="AE34">
            <v>11705.55</v>
          </cell>
        </row>
        <row r="35">
          <cell r="AD35">
            <v>201.35499999999999</v>
          </cell>
        </row>
        <row r="44">
          <cell r="AE44">
            <v>9579.5910000000022</v>
          </cell>
        </row>
        <row r="45">
          <cell r="AD45">
            <v>148.197</v>
          </cell>
        </row>
        <row r="54">
          <cell r="AE54">
            <v>10558.826999999999</v>
          </cell>
        </row>
        <row r="55">
          <cell r="AD55">
            <v>979.44999999999993</v>
          </cell>
        </row>
        <row r="65">
          <cell r="AE65">
            <v>30000.748</v>
          </cell>
        </row>
        <row r="66">
          <cell r="AD66">
            <v>701.67299999999989</v>
          </cell>
        </row>
        <row r="76">
          <cell r="AE76">
            <v>33271.219000000005</v>
          </cell>
        </row>
        <row r="77">
          <cell r="AD77">
            <v>10</v>
          </cell>
        </row>
        <row r="127">
          <cell r="AE127">
            <v>17258.63</v>
          </cell>
        </row>
        <row r="128">
          <cell r="AD128">
            <v>474</v>
          </cell>
        </row>
        <row r="130">
          <cell r="AE130">
            <v>0</v>
          </cell>
        </row>
        <row r="134">
          <cell r="AD134">
            <v>0</v>
          </cell>
        </row>
        <row r="135">
          <cell r="AD135">
            <v>0</v>
          </cell>
        </row>
        <row r="136">
          <cell r="AE136">
            <v>4476.4949999999999</v>
          </cell>
        </row>
        <row r="137">
          <cell r="AE137">
            <v>0</v>
          </cell>
        </row>
        <row r="138">
          <cell r="AE138">
            <v>0</v>
          </cell>
        </row>
        <row r="139">
          <cell r="AE139">
            <v>5456.65</v>
          </cell>
        </row>
        <row r="140">
          <cell r="AE140">
            <v>1866.43</v>
          </cell>
        </row>
        <row r="141">
          <cell r="AE141">
            <v>9863.3700000000008</v>
          </cell>
        </row>
        <row r="142">
          <cell r="AE142">
            <v>147.00000000000003</v>
          </cell>
        </row>
        <row r="143">
          <cell r="AE143">
            <v>0</v>
          </cell>
        </row>
      </sheetData>
      <sheetData sheetId="8">
        <row r="34">
          <cell r="AE34">
            <v>13644.880000000001</v>
          </cell>
        </row>
        <row r="35">
          <cell r="AD35">
            <v>320.24100000000004</v>
          </cell>
        </row>
        <row r="44">
          <cell r="AE44">
            <v>11463.890000000001</v>
          </cell>
        </row>
        <row r="45">
          <cell r="AD45">
            <v>194.72</v>
          </cell>
        </row>
        <row r="54">
          <cell r="AE54">
            <v>31582.400000000001</v>
          </cell>
        </row>
        <row r="55">
          <cell r="AD55">
            <v>440.92399999999998</v>
          </cell>
        </row>
        <row r="65">
          <cell r="AE65">
            <v>46165.049999999996</v>
          </cell>
        </row>
        <row r="66">
          <cell r="AD66">
            <v>358.101</v>
          </cell>
        </row>
        <row r="76">
          <cell r="AE76">
            <v>42782.9</v>
          </cell>
        </row>
        <row r="77">
          <cell r="AD77">
            <v>8</v>
          </cell>
        </row>
        <row r="127">
          <cell r="AE127">
            <v>33260.120000000003</v>
          </cell>
        </row>
        <row r="128">
          <cell r="AD128">
            <v>498</v>
          </cell>
        </row>
        <row r="130">
          <cell r="AE130">
            <v>0</v>
          </cell>
        </row>
        <row r="134">
          <cell r="AD134">
            <v>0</v>
          </cell>
        </row>
        <row r="135">
          <cell r="AD135">
            <v>0</v>
          </cell>
        </row>
        <row r="136">
          <cell r="AE136">
            <v>5095.43</v>
          </cell>
        </row>
        <row r="137">
          <cell r="AE137">
            <v>2087.9299999999998</v>
          </cell>
        </row>
        <row r="138">
          <cell r="AE138">
            <v>0</v>
          </cell>
        </row>
        <row r="139">
          <cell r="AE139">
            <v>5953.8200000000006</v>
          </cell>
        </row>
        <row r="140">
          <cell r="AE140">
            <v>5937.72</v>
          </cell>
        </row>
        <row r="141">
          <cell r="AE141">
            <v>12203.85</v>
          </cell>
        </row>
        <row r="142">
          <cell r="AE142">
            <v>2670.9799999999996</v>
          </cell>
        </row>
        <row r="143">
          <cell r="AE143">
            <v>1350.5900000000001</v>
          </cell>
        </row>
      </sheetData>
      <sheetData sheetId="9">
        <row r="34">
          <cell r="AE34">
            <v>18201.780000000002</v>
          </cell>
        </row>
        <row r="35">
          <cell r="AD35">
            <v>15.22</v>
          </cell>
        </row>
        <row r="44">
          <cell r="AE44">
            <v>19709.87</v>
          </cell>
        </row>
        <row r="45">
          <cell r="AD45">
            <v>25.677999999999997</v>
          </cell>
        </row>
        <row r="54">
          <cell r="AE54">
            <v>18521.599999999995</v>
          </cell>
        </row>
        <row r="55">
          <cell r="AD55">
            <v>80.49499999999999</v>
          </cell>
        </row>
        <row r="65">
          <cell r="AE65">
            <v>11452.056</v>
          </cell>
        </row>
        <row r="66">
          <cell r="AD66">
            <v>5.641</v>
          </cell>
        </row>
        <row r="76">
          <cell r="AE76">
            <v>15668.029999999999</v>
          </cell>
        </row>
        <row r="77">
          <cell r="AD77">
            <v>22</v>
          </cell>
        </row>
        <row r="127">
          <cell r="AE127">
            <v>19260.759999999998</v>
          </cell>
        </row>
        <row r="128">
          <cell r="AD128">
            <v>671</v>
          </cell>
        </row>
        <row r="130">
          <cell r="AE130">
            <v>9762.0999999999985</v>
          </cell>
        </row>
        <row r="134">
          <cell r="AD134">
            <v>7.6069999999999993</v>
          </cell>
        </row>
        <row r="135">
          <cell r="AD135">
            <v>1.181</v>
          </cell>
        </row>
        <row r="136">
          <cell r="AE136">
            <v>4406.97</v>
          </cell>
        </row>
        <row r="137">
          <cell r="AE137">
            <v>2146.02</v>
          </cell>
        </row>
        <row r="138">
          <cell r="AE138">
            <v>0</v>
          </cell>
        </row>
        <row r="139">
          <cell r="AE139">
            <v>6449.2800000000007</v>
          </cell>
        </row>
        <row r="140">
          <cell r="AE140">
            <v>5305.31</v>
          </cell>
        </row>
        <row r="141">
          <cell r="AE141">
            <v>6857.99</v>
          </cell>
        </row>
        <row r="142">
          <cell r="AE142">
            <v>182.94400000000002</v>
          </cell>
        </row>
        <row r="143">
          <cell r="AE143">
            <v>0</v>
          </cell>
        </row>
      </sheetData>
      <sheetData sheetId="10">
        <row r="34">
          <cell r="AE34">
            <v>11336.64</v>
          </cell>
        </row>
        <row r="35">
          <cell r="AD35">
            <v>318.95</v>
          </cell>
        </row>
        <row r="44">
          <cell r="AE44">
            <v>14528.38</v>
          </cell>
        </row>
        <row r="45">
          <cell r="AD45">
            <v>250.77</v>
          </cell>
        </row>
        <row r="54">
          <cell r="AE54">
            <v>35424.329999999994</v>
          </cell>
        </row>
        <row r="55">
          <cell r="AD55">
            <v>1528.4380000000001</v>
          </cell>
        </row>
        <row r="65">
          <cell r="AE65">
            <v>63949.22</v>
          </cell>
        </row>
        <row r="66">
          <cell r="AD66">
            <v>663.92500000000007</v>
          </cell>
        </row>
        <row r="76">
          <cell r="AE76">
            <v>24523.059999999998</v>
          </cell>
        </row>
        <row r="77">
          <cell r="AD77">
            <v>24</v>
          </cell>
        </row>
        <row r="127">
          <cell r="AE127">
            <v>29479.399999999998</v>
          </cell>
        </row>
        <row r="128">
          <cell r="AD128">
            <v>417</v>
          </cell>
        </row>
        <row r="130">
          <cell r="AE130">
            <v>880.24</v>
          </cell>
        </row>
        <row r="134">
          <cell r="AD134">
            <v>8.91</v>
          </cell>
        </row>
        <row r="135">
          <cell r="AD135">
            <v>0</v>
          </cell>
        </row>
        <row r="136">
          <cell r="AE136">
            <v>5410.6799999999994</v>
          </cell>
        </row>
        <row r="137">
          <cell r="AE137">
            <v>1702.96</v>
          </cell>
        </row>
        <row r="138">
          <cell r="AE138">
            <v>0</v>
          </cell>
        </row>
        <row r="139">
          <cell r="AE139">
            <v>7033.9900000000007</v>
          </cell>
        </row>
        <row r="140">
          <cell r="AE140">
            <v>0</v>
          </cell>
        </row>
        <row r="141">
          <cell r="AE141">
            <v>12609.83</v>
          </cell>
        </row>
        <row r="142">
          <cell r="AE142">
            <v>2369.5699999999993</v>
          </cell>
        </row>
        <row r="143">
          <cell r="AE143">
            <v>0</v>
          </cell>
        </row>
      </sheetData>
      <sheetData sheetId="11">
        <row r="34">
          <cell r="AE34">
            <v>11620.66</v>
          </cell>
        </row>
        <row r="35">
          <cell r="AD35">
            <v>110.22999999999999</v>
          </cell>
        </row>
        <row r="44">
          <cell r="AE44">
            <v>14330.359999999999</v>
          </cell>
        </row>
        <row r="45">
          <cell r="AD45">
            <v>185.67000000000002</v>
          </cell>
        </row>
        <row r="54">
          <cell r="AE54">
            <v>19188.68</v>
          </cell>
        </row>
        <row r="55">
          <cell r="AD55">
            <v>469.66600000000005</v>
          </cell>
        </row>
        <row r="65">
          <cell r="AE65">
            <v>31820.94</v>
          </cell>
        </row>
        <row r="66">
          <cell r="AD66">
            <v>135.52899999999997</v>
          </cell>
        </row>
        <row r="76">
          <cell r="AE76">
            <v>18825.639999999996</v>
          </cell>
        </row>
        <row r="77">
          <cell r="AD77">
            <v>6</v>
          </cell>
        </row>
        <row r="127">
          <cell r="AE127">
            <v>10320.709999999999</v>
          </cell>
        </row>
        <row r="128">
          <cell r="AD128">
            <v>110</v>
          </cell>
        </row>
        <row r="130">
          <cell r="AE130">
            <v>0</v>
          </cell>
        </row>
        <row r="134">
          <cell r="AD134">
            <v>0</v>
          </cell>
        </row>
        <row r="135">
          <cell r="AD135">
            <v>0</v>
          </cell>
        </row>
        <row r="136">
          <cell r="AE136">
            <v>8294.0300000000007</v>
          </cell>
        </row>
        <row r="137">
          <cell r="AE137">
            <v>81.8</v>
          </cell>
        </row>
        <row r="138">
          <cell r="AE138">
            <v>0</v>
          </cell>
        </row>
        <row r="139">
          <cell r="AE139">
            <v>1305.1000000000001</v>
          </cell>
        </row>
        <row r="140">
          <cell r="AE140">
            <v>2166.7200000000003</v>
          </cell>
        </row>
        <row r="141">
          <cell r="AE141">
            <v>10798.379999999997</v>
          </cell>
        </row>
        <row r="142">
          <cell r="AE142">
            <v>1388.46</v>
          </cell>
        </row>
        <row r="143">
          <cell r="AE143">
            <v>9938.369999999999</v>
          </cell>
        </row>
      </sheetData>
      <sheetData sheetId="12">
        <row r="34">
          <cell r="AE34">
            <v>4168.1559999999999</v>
          </cell>
        </row>
        <row r="35">
          <cell r="AD35">
            <v>149.54000000000002</v>
          </cell>
        </row>
        <row r="44">
          <cell r="AE44">
            <v>3519.5909999999999</v>
          </cell>
        </row>
        <row r="45">
          <cell r="AD45">
            <v>162.56399999999999</v>
          </cell>
        </row>
        <row r="54">
          <cell r="AE54">
            <v>14918.557999999999</v>
          </cell>
        </row>
        <row r="55">
          <cell r="AD55">
            <v>323.31800000000004</v>
          </cell>
        </row>
        <row r="65">
          <cell r="AE65">
            <v>25593.475999999999</v>
          </cell>
        </row>
        <row r="66">
          <cell r="AD66">
            <v>52.667999999999999</v>
          </cell>
        </row>
        <row r="76">
          <cell r="AE76">
            <v>14130.913000000002</v>
          </cell>
        </row>
        <row r="77">
          <cell r="AD77">
            <v>4</v>
          </cell>
        </row>
        <row r="127">
          <cell r="AE127">
            <v>8467.0889999999999</v>
          </cell>
        </row>
        <row r="128">
          <cell r="AD128">
            <v>91</v>
          </cell>
        </row>
        <row r="130">
          <cell r="AE130">
            <v>52.045000000000002</v>
          </cell>
        </row>
        <row r="134">
          <cell r="AD134">
            <v>0</v>
          </cell>
        </row>
        <row r="135">
          <cell r="AD135">
            <v>0</v>
          </cell>
        </row>
        <row r="136">
          <cell r="AE136">
            <v>2891.3290000000002</v>
          </cell>
        </row>
        <row r="137">
          <cell r="AE137">
            <v>357.76900000000001</v>
          </cell>
        </row>
        <row r="138">
          <cell r="AE138">
            <v>75.711999999999989</v>
          </cell>
        </row>
        <row r="139">
          <cell r="AE139">
            <v>2226.3379999999997</v>
          </cell>
        </row>
        <row r="140">
          <cell r="AE140">
            <v>1699.424</v>
          </cell>
        </row>
        <row r="141">
          <cell r="AE141">
            <v>4336.1769999999997</v>
          </cell>
        </row>
        <row r="142">
          <cell r="AE142">
            <v>42.295999999999999</v>
          </cell>
        </row>
        <row r="143">
          <cell r="AE143">
            <v>0</v>
          </cell>
        </row>
      </sheetData>
      <sheetData sheetId="13">
        <row r="34">
          <cell r="AE34">
            <v>16438.22</v>
          </cell>
        </row>
        <row r="35">
          <cell r="AD35">
            <v>224.03</v>
          </cell>
        </row>
        <row r="44">
          <cell r="AE44">
            <v>14805.269999999999</v>
          </cell>
        </row>
        <row r="45">
          <cell r="AD45">
            <v>495.97200000000004</v>
          </cell>
        </row>
        <row r="54">
          <cell r="AE54">
            <v>17557.439999999999</v>
          </cell>
        </row>
        <row r="55">
          <cell r="AD55">
            <v>1047.8390000000002</v>
          </cell>
        </row>
        <row r="65">
          <cell r="AE65">
            <v>26560.399999999998</v>
          </cell>
        </row>
        <row r="66">
          <cell r="AD66">
            <v>616.78099999999984</v>
          </cell>
        </row>
        <row r="76">
          <cell r="AE76">
            <v>33381.740000000005</v>
          </cell>
        </row>
        <row r="77">
          <cell r="AD77">
            <v>27</v>
          </cell>
        </row>
        <row r="127">
          <cell r="AE127">
            <v>21722.369999999995</v>
          </cell>
        </row>
        <row r="128">
          <cell r="AD128">
            <v>758</v>
          </cell>
        </row>
        <row r="130">
          <cell r="AE130">
            <v>8509.26</v>
          </cell>
        </row>
        <row r="134">
          <cell r="AD134">
            <v>3.3310000000000004</v>
          </cell>
        </row>
        <row r="135">
          <cell r="AD135">
            <v>0.42000000000000004</v>
          </cell>
        </row>
        <row r="136">
          <cell r="AE136">
            <v>11469.509999999998</v>
          </cell>
        </row>
        <row r="137">
          <cell r="AE137">
            <v>8154.79</v>
          </cell>
        </row>
        <row r="138">
          <cell r="AE138">
            <v>0</v>
          </cell>
        </row>
        <row r="139">
          <cell r="AE139">
            <v>10972.899999999998</v>
          </cell>
        </row>
        <row r="140">
          <cell r="AE140">
            <v>1083.31</v>
          </cell>
        </row>
        <row r="141">
          <cell r="AE141">
            <v>18173.129999999997</v>
          </cell>
        </row>
        <row r="142">
          <cell r="AE142">
            <v>3631</v>
          </cell>
        </row>
        <row r="143">
          <cell r="AE143">
            <v>0</v>
          </cell>
        </row>
      </sheetData>
      <sheetData sheetId="14">
        <row r="34">
          <cell r="AE34">
            <v>8218.0049999999992</v>
          </cell>
        </row>
        <row r="35">
          <cell r="AD35">
            <v>169.42799999999997</v>
          </cell>
        </row>
        <row r="44">
          <cell r="AE44">
            <v>4374.8689999999997</v>
          </cell>
        </row>
        <row r="45">
          <cell r="AD45">
            <v>136.66100000000003</v>
          </cell>
        </row>
        <row r="54">
          <cell r="AE54">
            <v>28569.93</v>
          </cell>
        </row>
        <row r="55">
          <cell r="AD55">
            <v>424.60799999999995</v>
          </cell>
        </row>
        <row r="65">
          <cell r="AE65">
            <v>39479.128999999994</v>
          </cell>
        </row>
        <row r="66">
          <cell r="AD66">
            <v>129.94899999999998</v>
          </cell>
        </row>
        <row r="76">
          <cell r="AE76">
            <v>18761.118999999995</v>
          </cell>
        </row>
        <row r="77">
          <cell r="AD77">
            <v>4</v>
          </cell>
        </row>
        <row r="127">
          <cell r="AE127">
            <v>20889.108999999997</v>
          </cell>
        </row>
        <row r="128">
          <cell r="AD128">
            <v>285</v>
          </cell>
        </row>
        <row r="130">
          <cell r="AE130">
            <v>0</v>
          </cell>
        </row>
        <row r="134">
          <cell r="AD134">
            <v>0</v>
          </cell>
        </row>
        <row r="135">
          <cell r="AD135">
            <v>0</v>
          </cell>
        </row>
        <row r="136">
          <cell r="AE136">
            <v>9286.3060000000005</v>
          </cell>
        </row>
        <row r="137">
          <cell r="AE137">
            <v>88.376000000000005</v>
          </cell>
        </row>
        <row r="138">
          <cell r="AE138">
            <v>0</v>
          </cell>
        </row>
        <row r="139">
          <cell r="AE139">
            <v>8529.8619999999992</v>
          </cell>
        </row>
        <row r="140">
          <cell r="AE140">
            <v>1058.4670000000001</v>
          </cell>
        </row>
        <row r="141">
          <cell r="AE141">
            <v>7731.3389999999999</v>
          </cell>
        </row>
        <row r="142">
          <cell r="AE142">
            <v>0</v>
          </cell>
        </row>
        <row r="143">
          <cell r="AE143">
            <v>0</v>
          </cell>
        </row>
      </sheetData>
      <sheetData sheetId="15">
        <row r="34">
          <cell r="AE34">
            <v>21143.574000000001</v>
          </cell>
        </row>
        <row r="35">
          <cell r="AD35">
            <v>362.862001002</v>
          </cell>
        </row>
        <row r="44">
          <cell r="AE44">
            <v>21554.458000000002</v>
          </cell>
        </row>
        <row r="45">
          <cell r="AD45">
            <v>230.85400000000001</v>
          </cell>
        </row>
        <row r="54">
          <cell r="AE54">
            <v>40189.177000000003</v>
          </cell>
        </row>
        <row r="55">
          <cell r="AD55">
            <v>524.54700000000003</v>
          </cell>
        </row>
        <row r="65">
          <cell r="AE65">
            <v>30378.918000000001</v>
          </cell>
        </row>
        <row r="66">
          <cell r="AD66">
            <v>431.10999999999996</v>
          </cell>
        </row>
        <row r="76">
          <cell r="AE76">
            <v>38182.834000000003</v>
          </cell>
        </row>
        <row r="77">
          <cell r="AD77">
            <v>27</v>
          </cell>
        </row>
        <row r="127">
          <cell r="AE127">
            <v>16320.885999999999</v>
          </cell>
        </row>
        <row r="128">
          <cell r="AD128">
            <v>518</v>
          </cell>
        </row>
        <row r="130">
          <cell r="AE130">
            <v>45.149000000000001</v>
          </cell>
        </row>
        <row r="134">
          <cell r="AD134">
            <v>0</v>
          </cell>
        </row>
        <row r="135">
          <cell r="AD135">
            <v>0</v>
          </cell>
        </row>
        <row r="136">
          <cell r="AE136">
            <v>7552.9080000000004</v>
          </cell>
        </row>
        <row r="137">
          <cell r="AE137">
            <v>1987.5920000000001</v>
          </cell>
        </row>
        <row r="138">
          <cell r="AE138">
            <v>0</v>
          </cell>
        </row>
        <row r="139">
          <cell r="AE139">
            <v>25838.135000000002</v>
          </cell>
        </row>
        <row r="140">
          <cell r="AE140">
            <v>4861.9589999999998</v>
          </cell>
        </row>
        <row r="141">
          <cell r="AE141">
            <v>18901.144</v>
          </cell>
        </row>
        <row r="142">
          <cell r="AE142">
            <v>83.051000000000002</v>
          </cell>
        </row>
        <row r="143">
          <cell r="AE143">
            <v>479.40800000000002</v>
          </cell>
        </row>
      </sheetData>
      <sheetData sheetId="16">
        <row r="34">
          <cell r="AE34">
            <v>7654.6777099999999</v>
          </cell>
        </row>
        <row r="35">
          <cell r="AD35">
            <v>192.018</v>
          </cell>
        </row>
        <row r="44">
          <cell r="AE44">
            <v>12014.882999999998</v>
          </cell>
        </row>
        <row r="45">
          <cell r="AD45">
            <v>268.91800000000001</v>
          </cell>
        </row>
        <row r="54">
          <cell r="AE54">
            <v>24147.917280000001</v>
          </cell>
        </row>
        <row r="55">
          <cell r="AD55">
            <v>1323.597</v>
          </cell>
        </row>
        <row r="65">
          <cell r="AE65">
            <v>62373.446269999993</v>
          </cell>
        </row>
        <row r="66">
          <cell r="AD66">
            <v>202.048</v>
          </cell>
        </row>
        <row r="76">
          <cell r="AE76">
            <v>29037.717159999997</v>
          </cell>
        </row>
        <row r="77">
          <cell r="AD77">
            <v>24</v>
          </cell>
        </row>
        <row r="127">
          <cell r="AE127">
            <v>19521.499800000001</v>
          </cell>
        </row>
        <row r="128">
          <cell r="AD128">
            <v>442</v>
          </cell>
        </row>
        <row r="130">
          <cell r="AE130">
            <v>7350.8525499999996</v>
          </cell>
        </row>
        <row r="134">
          <cell r="AD134">
            <v>35.335000000000001</v>
          </cell>
        </row>
        <row r="135">
          <cell r="AD135">
            <v>3.4029999999999996</v>
          </cell>
        </row>
        <row r="136">
          <cell r="AE136">
            <v>4985.0672400000003</v>
          </cell>
        </row>
        <row r="137">
          <cell r="AE137">
            <v>2722.5387599999999</v>
          </cell>
        </row>
        <row r="138">
          <cell r="AE138">
            <v>0</v>
          </cell>
        </row>
        <row r="139">
          <cell r="AE139">
            <v>15154.450780000001</v>
          </cell>
        </row>
        <row r="140">
          <cell r="AE140">
            <v>1411.63222</v>
          </cell>
        </row>
        <row r="141">
          <cell r="AE141">
            <v>13606.054539999999</v>
          </cell>
        </row>
        <row r="142">
          <cell r="AE142">
            <v>405.42203000000006</v>
          </cell>
        </row>
        <row r="143">
          <cell r="AE143">
            <v>0</v>
          </cell>
        </row>
      </sheetData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"/>
  <sheetViews>
    <sheetView tabSelected="1" topLeftCell="H1" zoomScale="70" zoomScaleNormal="70" workbookViewId="0">
      <selection activeCell="R25" sqref="R25"/>
    </sheetView>
  </sheetViews>
  <sheetFormatPr defaultRowHeight="15" x14ac:dyDescent="0.25"/>
  <cols>
    <col min="1" max="1" width="14.5703125" customWidth="1"/>
    <col min="2" max="2" width="22.5703125" customWidth="1"/>
    <col min="3" max="14" width="15.28515625" customWidth="1"/>
  </cols>
  <sheetData>
    <row r="3" spans="1:19" s="2" customFormat="1" ht="18" x14ac:dyDescent="0.25">
      <c r="A3" s="26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/>
      <c r="P3"/>
      <c r="Q3"/>
      <c r="R3"/>
      <c r="S3"/>
    </row>
    <row r="4" spans="1:19" s="2" customFormat="1" ht="21" thickBot="1" x14ac:dyDescent="0.35">
      <c r="A4" s="1"/>
      <c r="B4" s="1"/>
      <c r="C4" s="1"/>
    </row>
    <row r="5" spans="1:19" s="3" customFormat="1" ht="15.75" thickBot="1" x14ac:dyDescent="0.25">
      <c r="A5" s="27" t="s">
        <v>0</v>
      </c>
      <c r="B5" s="28"/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7" t="s">
        <v>12</v>
      </c>
    </row>
    <row r="6" spans="1:19" s="4" customFormat="1" ht="17.100000000000001" customHeight="1" x14ac:dyDescent="0.25">
      <c r="A6" s="29" t="s">
        <v>13</v>
      </c>
      <c r="B6" s="8" t="s">
        <v>15</v>
      </c>
      <c r="C6" s="9">
        <f>[1]Белгород!$AE$76</f>
        <v>37023.146730000008</v>
      </c>
      <c r="D6" s="9">
        <f>[1]Брянск!$AE$76</f>
        <v>33271.219000000005</v>
      </c>
      <c r="E6" s="9">
        <f>[1]Воронеж!$AE$76</f>
        <v>42782.9</v>
      </c>
      <c r="F6" s="9">
        <f>[1]Кострома!$AE$76</f>
        <v>15668.029999999999</v>
      </c>
      <c r="G6" s="9">
        <f>[1]Курск!$AE$76</f>
        <v>24523.059999999998</v>
      </c>
      <c r="H6" s="9">
        <f>[1]Липецк!$AE$76</f>
        <v>18825.639999999996</v>
      </c>
      <c r="I6" s="9">
        <f>[1]Орел!$AE$76</f>
        <v>14130.913000000002</v>
      </c>
      <c r="J6" s="9">
        <f>[1]Смоленск!$AE$76</f>
        <v>33381.740000000005</v>
      </c>
      <c r="K6" s="9">
        <f>[1]Тамбов!$AE$76</f>
        <v>18761.118999999995</v>
      </c>
      <c r="L6" s="9">
        <f>[1]Тверь!$AE$76</f>
        <v>38182.834000000003</v>
      </c>
      <c r="M6" s="9">
        <f>[1]Ярославль!$AE$76</f>
        <v>29037.717159999997</v>
      </c>
      <c r="N6" s="13">
        <f>SUM(C6:M6)</f>
        <v>305588.31889</v>
      </c>
    </row>
    <row r="7" spans="1:19" s="4" customFormat="1" ht="17.100000000000001" customHeight="1" thickBot="1" x14ac:dyDescent="0.3">
      <c r="A7" s="30"/>
      <c r="B7" s="10" t="s">
        <v>14</v>
      </c>
      <c r="C7" s="22">
        <f>[1]Белгород!$AD$77</f>
        <v>29</v>
      </c>
      <c r="D7" s="22">
        <f>[1]Брянск!$AD$77</f>
        <v>10</v>
      </c>
      <c r="E7" s="22">
        <f>[1]Воронеж!$AD$77</f>
        <v>8</v>
      </c>
      <c r="F7" s="22">
        <f>[1]Кострома!$AD$77</f>
        <v>22</v>
      </c>
      <c r="G7" s="22">
        <f>[1]Курск!$AD$77</f>
        <v>24</v>
      </c>
      <c r="H7" s="22">
        <f>[1]Липецк!$AD$77</f>
        <v>6</v>
      </c>
      <c r="I7" s="22">
        <f>[1]Орел!$AD$77</f>
        <v>4</v>
      </c>
      <c r="J7" s="22">
        <f>[1]Смоленск!$AD$77</f>
        <v>27</v>
      </c>
      <c r="K7" s="22">
        <f>[1]Тамбов!$AD$77</f>
        <v>4</v>
      </c>
      <c r="L7" s="22">
        <f>[1]Тверь!$AD$77</f>
        <v>27</v>
      </c>
      <c r="M7" s="22">
        <f>[1]Ярославль!$AD$77</f>
        <v>24</v>
      </c>
      <c r="N7" s="23">
        <f t="shared" ref="N7:N13" si="0">SUM(C7:M7)</f>
        <v>185</v>
      </c>
    </row>
    <row r="8" spans="1:19" s="4" customFormat="1" ht="17.100000000000001" customHeight="1" x14ac:dyDescent="0.25">
      <c r="A8" s="29" t="s">
        <v>16</v>
      </c>
      <c r="B8" s="8" t="s">
        <v>15</v>
      </c>
      <c r="C8" s="9">
        <f>[1]Белгород!$AE$34+[1]Белгород!$AE$44</f>
        <v>11727.63543</v>
      </c>
      <c r="D8" s="9">
        <f>[1]Брянск!$AE$34+[1]Брянск!$AE$44</f>
        <v>21285.141000000003</v>
      </c>
      <c r="E8" s="9">
        <f>[1]Воронеж!$AE$34+[1]Воронеж!$AE$44</f>
        <v>25108.770000000004</v>
      </c>
      <c r="F8" s="9">
        <f>[1]Кострома!$AE$34+[1]Кострома!$AE$44</f>
        <v>37911.65</v>
      </c>
      <c r="G8" s="9">
        <f>[1]Курск!$AE$34+[1]Курск!$AE$44</f>
        <v>25865.019999999997</v>
      </c>
      <c r="H8" s="9">
        <f>[1]Липецк!$AE$34+[1]Липецк!$AE$44</f>
        <v>25951.019999999997</v>
      </c>
      <c r="I8" s="9">
        <f>[1]Орел!$AE$34+[1]Орел!$AE$44</f>
        <v>7687.7469999999994</v>
      </c>
      <c r="J8" s="9">
        <f>[1]Смоленск!$AE$34+[1]Смоленск!$AE$44</f>
        <v>31243.489999999998</v>
      </c>
      <c r="K8" s="9">
        <f>[1]Тамбов!$AE$34+[1]Тамбов!$AE$44</f>
        <v>12592.874</v>
      </c>
      <c r="L8" s="9">
        <f>[1]Тверь!$AE$34+[1]Тверь!$AE$44</f>
        <v>42698.032000000007</v>
      </c>
      <c r="M8" s="9">
        <f>[1]Ярославль!$AE$34+[1]Ярославль!$AE$44</f>
        <v>19669.560709999998</v>
      </c>
      <c r="N8" s="13">
        <f t="shared" si="0"/>
        <v>261740.94013999999</v>
      </c>
    </row>
    <row r="9" spans="1:19" s="4" customFormat="1" ht="17.100000000000001" customHeight="1" thickBot="1" x14ac:dyDescent="0.3">
      <c r="A9" s="30"/>
      <c r="B9" s="10" t="s">
        <v>17</v>
      </c>
      <c r="C9" s="11">
        <f>[1]Белгород!$AD$35+[1]Белгород!$AD$45</f>
        <v>395.64400000000001</v>
      </c>
      <c r="D9" s="11">
        <f>[1]Брянск!$AD$35+[1]Брянск!$AD$45</f>
        <v>349.55200000000002</v>
      </c>
      <c r="E9" s="11">
        <f>[1]Воронеж!$AD$35+[1]Воронеж!$AD$45</f>
        <v>514.96100000000001</v>
      </c>
      <c r="F9" s="11">
        <f>[1]Кострома!$AD$35+[1]Кострома!$AD$45</f>
        <v>40.897999999999996</v>
      </c>
      <c r="G9" s="11">
        <f>[1]Курск!$AD$35+[1]Курск!$AD$45</f>
        <v>569.72</v>
      </c>
      <c r="H9" s="11">
        <f>[1]Липецк!$AD$35+[1]Липецк!$AD$45</f>
        <v>295.89999999999998</v>
      </c>
      <c r="I9" s="11">
        <f>[1]Орел!$AD$35+[1]Орел!$AD$45</f>
        <v>312.10400000000004</v>
      </c>
      <c r="J9" s="11">
        <f>[1]Смоленск!$AD$35+[1]Смоленск!$AD$45</f>
        <v>720.00200000000007</v>
      </c>
      <c r="K9" s="11">
        <f>[1]Тамбов!$AD$35+[1]Тамбов!$AD$45</f>
        <v>306.089</v>
      </c>
      <c r="L9" s="11">
        <f>[1]Тверь!$AD$35+[1]Тверь!$AD$45</f>
        <v>593.71600100199998</v>
      </c>
      <c r="M9" s="11">
        <f>[1]Ярославль!$AD$35+[1]Ярославль!$AD$45</f>
        <v>460.93600000000004</v>
      </c>
      <c r="N9" s="12">
        <f t="shared" si="0"/>
        <v>4559.5220010020003</v>
      </c>
    </row>
    <row r="10" spans="1:19" s="4" customFormat="1" ht="17.100000000000001" customHeight="1" x14ac:dyDescent="0.25">
      <c r="A10" s="29" t="s">
        <v>18</v>
      </c>
      <c r="B10" s="8" t="s">
        <v>15</v>
      </c>
      <c r="C10" s="9">
        <f>[1]Белгород!$AE$54+[1]Белгород!$AE$65+[1]Белгород!$AE$127+[1]Белгород!$AE$130</f>
        <v>146071.33308000001</v>
      </c>
      <c r="D10" s="9">
        <f>[1]Брянск!$AE$54+[1]Брянск!$AE$65+[1]Брянск!$AE$127+[1]Брянск!$AE$130</f>
        <v>57818.205000000002</v>
      </c>
      <c r="E10" s="9">
        <f>[1]Воронеж!$AE$54+[1]Воронеж!$AE$65+[1]Воронеж!$AE$127+[1]Воронеж!$AE$130</f>
        <v>111007.57</v>
      </c>
      <c r="F10" s="9">
        <f>[1]Кострома!$AE$54+[1]Кострома!$AE$65+[1]Кострома!$AE$127+[1]Кострома!$AE$130</f>
        <v>58996.515999999996</v>
      </c>
      <c r="G10" s="9">
        <f>[1]Курск!$AE$54+[1]Курск!$AE$65+[1]Курск!$AE$127+[1]Курск!$AE$130</f>
        <v>129733.18999999999</v>
      </c>
      <c r="H10" s="9">
        <f>[1]Липецк!$AE$54+[1]Липецк!$AE$65+[1]Липецк!$AE$127+[1]Липецк!$AE$130</f>
        <v>61330.329999999994</v>
      </c>
      <c r="I10" s="9">
        <f>[1]Орел!$AE$54+[1]Орел!$AE$65+[1]Орел!$AE$127+[1]Орел!$AE$130</f>
        <v>49031.167999999998</v>
      </c>
      <c r="J10" s="9">
        <f>[1]Смоленск!$AE$54+[1]Смоленск!$AE$65+[1]Смоленск!$AE$127+[1]Смоленск!$AE$130</f>
        <v>74349.469999999987</v>
      </c>
      <c r="K10" s="9">
        <f>[1]Тамбов!$AE$54+[1]Тамбов!$AE$65+[1]Тамбов!$AE$127+[1]Тамбов!$AE$130</f>
        <v>88938.167999999991</v>
      </c>
      <c r="L10" s="9">
        <f>[1]Тверь!$AE$54+[1]Тверь!$AE$65+[1]Тверь!$AE$127+[1]Тверь!$AE$130</f>
        <v>86934.13</v>
      </c>
      <c r="M10" s="9">
        <f>[1]Ярославль!$AE$54+[1]Ярославль!$AE$65+[1]Ярославль!$AE$127+[1]Ярославль!$AE$130</f>
        <v>113393.7159</v>
      </c>
      <c r="N10" s="13">
        <f t="shared" si="0"/>
        <v>977603.79597999982</v>
      </c>
    </row>
    <row r="11" spans="1:19" s="4" customFormat="1" ht="17.100000000000001" customHeight="1" x14ac:dyDescent="0.25">
      <c r="A11" s="31"/>
      <c r="B11" s="14" t="s">
        <v>17</v>
      </c>
      <c r="C11" s="15">
        <f>[1]Белгород!$AD$55+[1]Белгород!$AD$66+[1]Белгород!$AD$134+[1]Белгород!$AD$135</f>
        <v>1966.0280000000002</v>
      </c>
      <c r="D11" s="15">
        <f>[1]Брянск!$AD$55+[1]Брянск!$AD$66+[1]Брянск!$AD$134+[1]Брянск!$AD$135</f>
        <v>1681.1229999999998</v>
      </c>
      <c r="E11" s="15">
        <f>[1]Воронеж!$AD$55+[1]Воронеж!$AD$66+[1]Воронеж!$AD$134+[1]Воронеж!$AD$135</f>
        <v>799.02499999999998</v>
      </c>
      <c r="F11" s="15">
        <f>[1]Кострома!$AD$55+[1]Кострома!$AD$66+[1]Кострома!$AD$134+[1]Кострома!$AD$135</f>
        <v>94.923999999999992</v>
      </c>
      <c r="G11" s="15">
        <f>[1]Курск!$AD$55+[1]Курск!$AD$66+[1]Курск!$AD$134+[1]Курск!$AD$135</f>
        <v>2201.2730000000001</v>
      </c>
      <c r="H11" s="15">
        <f>[1]Липецк!$AD$55+[1]Липецк!$AD$66+[1]Липецк!$AD$134+[1]Липецк!$AD$135</f>
        <v>605.19500000000005</v>
      </c>
      <c r="I11" s="15">
        <f>[1]Орел!$AD$55+[1]Орел!$AD$66+[1]Орел!$AD$134+[1]Орел!$AD$135</f>
        <v>375.98600000000005</v>
      </c>
      <c r="J11" s="15">
        <f>[1]Смоленск!$AD$55+[1]Смоленск!$AD$66+[1]Смоленск!$AD$134+[1]Смоленск!$AD$135</f>
        <v>1668.3709999999999</v>
      </c>
      <c r="K11" s="15">
        <f>[1]Тамбов!$AD$55+[1]Тамбов!$AD$66+[1]Тамбов!$AD$134+[1]Тамбов!$AD$135</f>
        <v>554.5569999999999</v>
      </c>
      <c r="L11" s="15">
        <f>[1]Тверь!$AD$55+[1]Тверь!$AD$66+[1]Тверь!$AD$134+[1]Тверь!$AD$135</f>
        <v>955.65699999999993</v>
      </c>
      <c r="M11" s="15">
        <f>[1]Ярославль!$AD$55+[1]Ярославль!$AD$66+[1]Ярославль!$AD$134+[1]Ярославль!$AD$135</f>
        <v>1564.383</v>
      </c>
      <c r="N11" s="16">
        <f t="shared" si="0"/>
        <v>12466.521999999999</v>
      </c>
    </row>
    <row r="12" spans="1:19" s="4" customFormat="1" ht="15.75" thickBot="1" x14ac:dyDescent="0.3">
      <c r="A12" s="30"/>
      <c r="B12" s="10" t="s">
        <v>19</v>
      </c>
      <c r="C12" s="22">
        <f>[1]Белгород!$AD$128</f>
        <v>784</v>
      </c>
      <c r="D12" s="22">
        <f>[1]Брянск!$AD$128</f>
        <v>474</v>
      </c>
      <c r="E12" s="22">
        <f>[1]Воронеж!$AD$128</f>
        <v>498</v>
      </c>
      <c r="F12" s="22">
        <f>[1]Кострома!$AD$128</f>
        <v>671</v>
      </c>
      <c r="G12" s="22">
        <f>[1]Курск!$AD$128</f>
        <v>417</v>
      </c>
      <c r="H12" s="22">
        <f>[1]Липецк!$AD$128</f>
        <v>110</v>
      </c>
      <c r="I12" s="22">
        <f>[1]Орел!$AD$128</f>
        <v>91</v>
      </c>
      <c r="J12" s="22">
        <f>[1]Смоленск!$AD$128</f>
        <v>758</v>
      </c>
      <c r="K12" s="22">
        <f>[1]Тамбов!$AD$128</f>
        <v>285</v>
      </c>
      <c r="L12" s="22">
        <f>[1]Тверь!$AD$128</f>
        <v>518</v>
      </c>
      <c r="M12" s="22">
        <f>[1]Ярославль!$AD$128</f>
        <v>442</v>
      </c>
      <c r="N12" s="23">
        <f t="shared" si="0"/>
        <v>5048</v>
      </c>
    </row>
    <row r="13" spans="1:19" s="4" customFormat="1" ht="17.100000000000001" customHeight="1" x14ac:dyDescent="0.25">
      <c r="A13" s="29" t="s">
        <v>21</v>
      </c>
      <c r="B13" s="32"/>
      <c r="C13" s="17">
        <f>[1]Белгород!$AE$136+[1]Белгород!$AE$137+[1]Белгород!$AE$138+[1]Белгород!$AE$139+[1]Белгород!$AE$140+[1]Белгород!$AE$141+[1]Белгород!$AE$142+[1]Белгород!$AE$143</f>
        <v>60952.973599999998</v>
      </c>
      <c r="D13" s="17">
        <f>[1]Брянск!$AE$136+[1]Брянск!$AE$137+[1]Брянск!$AE$138+[1]Брянск!$AE$139+[1]Брянск!$AE$140+[1]Брянск!$AE$141+[1]Брянск!$AE$142+[1]Брянск!$AE$143</f>
        <v>21809.945</v>
      </c>
      <c r="E13" s="17">
        <f>[1]Воронеж!$AE$136+[1]Воронеж!$AE$137+[1]Воронеж!$AE$138+[1]Воронеж!$AE$139+[1]Воронеж!$AE$140+[1]Воронеж!$AE$141+[1]Воронеж!$AE$142+[1]Воронеж!$AE$143</f>
        <v>35300.319999999992</v>
      </c>
      <c r="F13" s="17">
        <f>[1]Кострома!$AE$136+[1]Кострома!$AE$137+[1]Кострома!$AE$138+[1]Кострома!$AE$139+[1]Кострома!$AE$140+[1]Кострома!$AE$141+[1]Кострома!$AE$142+[1]Кострома!$AE$143</f>
        <v>25348.513999999999</v>
      </c>
      <c r="G13" s="17">
        <f>[1]Курск!$AE$136+[1]Курск!$AE$137+[1]Курск!$AE$138+[1]Курск!$AE$139+[1]Курск!$AE$140+[1]Курск!$AE$141+[1]Курск!$AE$142+[1]Курск!$AE$143</f>
        <v>29127.03</v>
      </c>
      <c r="H13" s="17">
        <f>[1]Липецк!$AE$136+[1]Липецк!$AE$137+[1]Липецк!$AE$138+[1]Липецк!$AE$139+[1]Липецк!$AE$140+[1]Липецк!$AE$141+[1]Липецк!$AE$142+[1]Липецк!$AE$143</f>
        <v>33972.86</v>
      </c>
      <c r="I13" s="17">
        <f>[1]Орел!$AE$136+[1]Орел!$AE$137+[1]Орел!$AE$138+[1]Орел!$AE$139+[1]Орел!$AE$140+[1]Орел!$AE$141+[1]Орел!$AE$142+[1]Орел!$AE$143</f>
        <v>11629.045</v>
      </c>
      <c r="J13" s="17">
        <f>[1]Смоленск!$AE$136+[1]Смоленск!$AE$137+[1]Смоленск!$AE$138+[1]Смоленск!$AE$139+[1]Смоленск!$AE$140+[1]Смоленск!$AE$141+[1]Смоленск!$AE$142+[1]Смоленск!$AE$143</f>
        <v>53484.639999999999</v>
      </c>
      <c r="K13" s="17">
        <f>[1]Тамбов!$AE$136+[1]Тамбов!$AE$137+[1]Тамбов!$AE$138+[1]Тамбов!$AE$139+[1]Тамбов!$AE$140+[1]Тамбов!$AE$141+[1]Тамбов!$AE$142+[1]Тамбов!$AE$143</f>
        <v>26694.350000000002</v>
      </c>
      <c r="L13" s="17">
        <f>[1]Тверь!$AE$136+[1]Тверь!$AE$137+[1]Тверь!$AE$138+[1]Тверь!$AE$139+[1]Тверь!$AE$140+[1]Тверь!$AE$141+[1]Тверь!$AE$142+[1]Тверь!$AE$143</f>
        <v>59704.197000000007</v>
      </c>
      <c r="M13" s="17">
        <f>[1]Ярославль!$AE$136+[1]Ярославль!$AE$137+[1]Ярославль!$AE$138+[1]Ярославль!$AE$139+[1]Ярославль!$AE$140+[1]Ярославль!$AE$141+[1]Ярославль!$AE$142+[1]Ярославль!$AE$143</f>
        <v>38285.165569999997</v>
      </c>
      <c r="N13" s="18">
        <f t="shared" si="0"/>
        <v>396309.04016999999</v>
      </c>
    </row>
    <row r="14" spans="1:19" s="4" customFormat="1" ht="17.100000000000001" customHeight="1" thickBot="1" x14ac:dyDescent="0.3">
      <c r="A14" s="24" t="s">
        <v>20</v>
      </c>
      <c r="B14" s="25"/>
      <c r="C14" s="19">
        <f>C13+C10+C8+C6</f>
        <v>255775.08884000001</v>
      </c>
      <c r="D14" s="20">
        <f t="shared" ref="D14:L14" si="1">D13+D10+D8+D6</f>
        <v>134184.51</v>
      </c>
      <c r="E14" s="20">
        <f t="shared" si="1"/>
        <v>214199.56000000003</v>
      </c>
      <c r="F14" s="20">
        <f t="shared" si="1"/>
        <v>137924.71</v>
      </c>
      <c r="G14" s="20">
        <f t="shared" si="1"/>
        <v>209248.29999999996</v>
      </c>
      <c r="H14" s="20">
        <f t="shared" si="1"/>
        <v>140079.84999999998</v>
      </c>
      <c r="I14" s="20">
        <f t="shared" si="1"/>
        <v>82478.872999999992</v>
      </c>
      <c r="J14" s="20">
        <f t="shared" si="1"/>
        <v>192459.33999999997</v>
      </c>
      <c r="K14" s="20">
        <f t="shared" si="1"/>
        <v>146986.511</v>
      </c>
      <c r="L14" s="20">
        <f t="shared" si="1"/>
        <v>227519.19300000003</v>
      </c>
      <c r="M14" s="20">
        <f>M13+M10+M8+M6</f>
        <v>200386.15933999998</v>
      </c>
      <c r="N14" s="21">
        <f>SUM(C14:M14)</f>
        <v>1941242.0951799999</v>
      </c>
    </row>
  </sheetData>
  <mergeCells count="7">
    <mergeCell ref="A14:B14"/>
    <mergeCell ref="A3:N3"/>
    <mergeCell ref="A5:B5"/>
    <mergeCell ref="A6:A7"/>
    <mergeCell ref="A8:A9"/>
    <mergeCell ref="A10:A12"/>
    <mergeCell ref="A13:B13"/>
  </mergeCells>
  <phoneticPr fontId="0" type="noConversion"/>
  <pageMargins left="0.7" right="0.7" top="0.75" bottom="0.75" header="0.3" footer="0.3"/>
  <ignoredErrors>
    <ignoredError sqref="D14 E14:N14 C14 N6:N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2017-03-02T11:04:18Z</dcterms:modified>
</cp:coreProperties>
</file>