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'!$A$5:$H$257</definedName>
    <definedName name="_xlnm._FilterDatabase" localSheetId="0" hidden="1">Свод!$A$7:$K$108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'!$A$5:$H$182</definedName>
    <definedName name="Z_41EF4DDC_F32A_4525_AD21_A2FB01946F66_.wvu.FilterData" localSheetId="1" hidden="1">'Реестр закл.договоров '!$A$5:$H$182</definedName>
    <definedName name="Z_45F809B7_B10E_44BB_9B6E_0092A6E4D9E1_.wvu.FilterData" localSheetId="1" hidden="1">'Реестр закл.договоров '!$A$5:$H$182</definedName>
    <definedName name="Z_48F72262_A9F8_4F45_B635_5ED018F82B8D_.wvu.FilterData" localSheetId="1" hidden="1">'Реестр закл.договоров '!$A$4:$H$177</definedName>
    <definedName name="Z_4D586C77_CA09_4915_A381_3897816DDE19_.wvu.FilterData" localSheetId="1" hidden="1">'Реестр закл.договоров '!$A$5:$H$177</definedName>
    <definedName name="Z_4EF732D9_5E85_4F7D_98E2_BBCD217EFDF5_.wvu.FilterData" localSheetId="1" hidden="1">'Реестр закл.договоров '!$A$4:$H$177</definedName>
    <definedName name="Z_6263B066_3F3D_445B_B043_8B4B99665B9A_.wvu.FilterData" localSheetId="1" hidden="1">'Реестр закл.договоров '!$A$4:$H$110</definedName>
    <definedName name="Z_639F067E_909D_40CE_AAC9_E29DB11CABE7_.wvu.FilterData" localSheetId="1" hidden="1">'Реестр закл.договоров '!$A$4:$H$177</definedName>
    <definedName name="Z_704C53E6_17AC_4975_BB07_5594C9279B57_.wvu.FilterData" localSheetId="1" hidden="1">'Реестр закл.договоров '!$A$4:$H$110</definedName>
    <definedName name="Z_76879E6D_E099_4C25_A5E3_466599BEEBFE_.wvu.FilterData" localSheetId="1" hidden="1">'Реестр закл.договоров '!$A$4:$H$110</definedName>
    <definedName name="Z_7D8AF470_F9A1_4C34_8C0B_83D0979CA86F_.wvu.FilterData" localSheetId="1" hidden="1">'Реестр закл.договоров '!$A$4:$H$110</definedName>
    <definedName name="Z_8695B1B7_AE55_4F94_B8A6_2FD9F970215B_.wvu.FilterData" localSheetId="1" hidden="1">'Реестр закл.договоров '!$A$4:$H$177</definedName>
    <definedName name="Z_A8CC6E96_8402_40B5_80F9_A08B0E6EC97E_.wvu.FilterData" localSheetId="1" hidden="1">'Реестр закл.договоров '!$A$4:$H$110</definedName>
    <definedName name="Z_BCEAC8D1_5E0E_4102_94DA_681DD9FD86DF_.wvu.FilterData" localSheetId="1" hidden="1">'Реестр закл.договоров '!$A$4:$H$177</definedName>
    <definedName name="Z_C81DC40B_8E88_4399_917E_D55138A19C81_.wvu.FilterData" localSheetId="1" hidden="1">'Реестр закл.договоров '!$A$4:$H$177</definedName>
    <definedName name="Z_CC3E5E8F_33C5_4C08_8DB5_527ED6BB2018_.wvu.FilterData" localSheetId="1" hidden="1">'Реестр закл.договоров '!$A$4:$H$177</definedName>
    <definedName name="Z_CF69B5D2_E598_4C23_9185_8C56F855E8DC_.wvu.FilterData" localSheetId="1" hidden="1">'Реестр закл.договоров '!$A$4:$H$110</definedName>
    <definedName name="Z_DBE75CAF_E32C_4189_8103_39241FFE5F9B_.wvu.FilterData" localSheetId="1" hidden="1">'Реестр закл.договоров '!$A$4:$H$110</definedName>
    <definedName name="Z_F23E550F_5C4E_4AAF_B196_27228E7AF289_.wvu.FilterData" localSheetId="1" hidden="1">'Реестр закл.договоров '!$A$4:$H$177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F86" i="1" l="1"/>
  <c r="F32" i="1"/>
  <c r="F59" i="1"/>
  <c r="H21" i="1" l="1"/>
  <c r="K60" i="1" l="1"/>
  <c r="J60" i="1"/>
  <c r="I60" i="1"/>
  <c r="H60" i="1"/>
  <c r="G60" i="1"/>
  <c r="F60" i="1"/>
  <c r="E60" i="1"/>
  <c r="D60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<sst xmlns="http://schemas.openxmlformats.org/spreadsheetml/2006/main" count="980" uniqueCount="153">
  <si>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</si>
  <si>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</si>
  <si>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</si>
  <si>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</si>
  <si>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</si>
  <si>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</si>
  <si>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</si>
  <si>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</si>
  <si>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</si>
  <si>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</si>
  <si>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</si>
  <si>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</si>
  <si>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</si>
  <si>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</si>
  <si>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</si>
  <si>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</si>
  <si>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</si>
  <si>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</si>
  <si>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</si>
  <si>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</si>
  <si>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</si>
  <si>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</si>
  <si>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</si>
  <si>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</si>
  <si>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</si>
  <si>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</si>
  <si>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</si>
  <si>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</si>
  <si>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</si>
  <si>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</si>
  <si>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</si>
  <si>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</si>
  <si>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</si>
  <si>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</si>
  <si>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</si>
  <si>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</si>
  <si>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</si>
  <si>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</si>
  <si>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</si>
  <si>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</si>
  <si>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</si>
  <si>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</si>
  <si>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</si>
  <si>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</si>
  <si>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Максимальная мощность, кВт (тч Существующая в кВт)</t>
  </si>
  <si>
    <t>Сумма по договору в руб без НДС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</si>
  <si>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</si>
  <si>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</si>
  <si>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</si>
  <si>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</si>
  <si>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</si>
  <si>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</si>
  <si>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</si>
  <si>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</si>
  <si>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</si>
  <si>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</si>
  <si>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</si>
  <si>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</si>
  <si>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</si>
  <si>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</si>
  <si>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</si>
  <si>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</si>
  <si>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</si>
  <si>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</si>
  <si>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</si>
  <si>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</si>
  <si>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</si>
  <si>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</si>
  <si>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ПС-110/6/10 кВ «БХЗ»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</si>
  <si>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</si>
  <si>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</si>
  <si>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</si>
  <si>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</si>
  <si>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</si>
  <si>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</si>
  <si>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</si>
  <si>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</si>
  <si>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</si>
  <si>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ПС-110/35/6 кВ «Шарья районная»</t>
  </si>
  <si>
    <t>ПС-35/10 кВ «Клеванцово»</t>
  </si>
  <si>
    <t>ПС-110/27,5/10 кВ «Поназырево-тяговая»</t>
  </si>
  <si>
    <t>ПС-110/6 кВ «Промузел»</t>
  </si>
  <si>
    <t>ПС-35/10 кВ «Горчуха»</t>
  </si>
  <si>
    <t>ПС-110/35/10 кВ «Новая»</t>
  </si>
  <si>
    <t>ПС-110/27,5/6 кВ «Шарья тяговая»</t>
  </si>
  <si>
    <t>ПС-35/10 кВ «Татарское»</t>
  </si>
  <si>
    <t>ПС-35/10 кВ «Чапаево»</t>
  </si>
  <si>
    <t>ПС-110/35/10 кВ «Александрово»</t>
  </si>
  <si>
    <t>ПС-35/10 кВ «Раслово»</t>
  </si>
  <si>
    <t>ПС-110/35/10 кВ «Красная Поляна»</t>
  </si>
  <si>
    <t>ПС-35/10 кВ «Судай»</t>
  </si>
  <si>
    <t>ПС-35/10 кВ «Пронино»</t>
  </si>
  <si>
    <t>ПС-110/35/10 кВ «Орехово»</t>
  </si>
  <si>
    <t>ПС-35/10 кВ «Николо-Макарово»</t>
  </si>
  <si>
    <t>ПС-35/6 кВ «Сандогора»</t>
  </si>
  <si>
    <t>ПС-35/10 кВ «Сосновка»</t>
  </si>
  <si>
    <t>ПС-35/10 кВ «Одоевское»</t>
  </si>
  <si>
    <t>ПС-110/35/10 кВ «Павино»</t>
  </si>
  <si>
    <t>ПС-110/35/10 кВ «Южная»</t>
  </si>
  <si>
    <t>ПС-110/6 кВ «Северная»</t>
  </si>
  <si>
    <t>ПС-110/6 кВ «Кострома-1»</t>
  </si>
  <si>
    <t>ПС-110/35/6 кВ «Аэропорт»</t>
  </si>
  <si>
    <t>ПС-35/10 кВ «Исаево»</t>
  </si>
  <si>
    <t>ПС-35/6 кВ «Волжская»</t>
  </si>
  <si>
    <t>ПС-110/35/6 кВ «Кострома-3»</t>
  </si>
  <si>
    <t>ПС-110/6 кВ «ТЭЦ-1»</t>
  </si>
  <si>
    <t>6 месяцев</t>
  </si>
  <si>
    <t>12 месяцев</t>
  </si>
  <si>
    <t>ПС-110/10 кВ «Западная»</t>
  </si>
  <si>
    <t>ПС-110/10 кВ «Клементьево»</t>
  </si>
  <si>
    <t>ПС-35/10 кВ «Стоянково»</t>
  </si>
  <si>
    <t>ПС-35/10 кВ «Унжа»</t>
  </si>
  <si>
    <t>Сведения о деятельности филиала ОАО " МРСК Центра" - "Костромаэнерго"  по технологическому присоединению за июнь месяц 2013 г</t>
  </si>
  <si>
    <t>Пообъектная информация по заключенным договорам ТП за июнь месяц 2013 г</t>
  </si>
  <si>
    <t>ПС 110/6 кВ «Северная»</t>
  </si>
  <si>
    <t>ПС 110/6 кВ «Строммашина»</t>
  </si>
  <si>
    <t>ПС 110/10/6 кВ «Центральная»</t>
  </si>
  <si>
    <t>ПС 35/6 кВ «Байдарка»</t>
  </si>
  <si>
    <t>ПС 110/35/6 кВ «Кострома-3»</t>
  </si>
  <si>
    <t>ПС-110/6 кВ «Кострома 1»</t>
  </si>
  <si>
    <t>ПС-35/6 кВ «Сидоровская»</t>
  </si>
  <si>
    <t>ПС-35/10 кВ «Калининская»</t>
  </si>
  <si>
    <t>ПС 35/6 кВ «Волжская»</t>
  </si>
  <si>
    <t xml:space="preserve"> </t>
  </si>
  <si>
    <t>ПС 110/35/10 кВ «Буй районная»</t>
  </si>
  <si>
    <t>ПС 110/35/10 кВ «Орехово»</t>
  </si>
  <si>
    <t>ПС 110/35/10 кВ «Вохма»</t>
  </si>
  <si>
    <t>ПС 110/27,5/6 кВ «Шарья тяговая »</t>
  </si>
  <si>
    <t>ПС-110/10 кВ «Буй С»</t>
  </si>
  <si>
    <t>ПС 35/10 кВ «Черменино»</t>
  </si>
  <si>
    <t>ПС 35/10 кВ «Парфеньево»</t>
  </si>
  <si>
    <t>ПС 110/35/10 кВ «Нея»</t>
  </si>
  <si>
    <t>ПС 35/10 кВ «Унжа»</t>
  </si>
  <si>
    <t>ПС 110/27/5/10 кВ «Поназырево тяговая»</t>
  </si>
  <si>
    <t>ПС-35/10 кВ «Степаново»</t>
  </si>
  <si>
    <t>ПС 35/10 кВ «Чернышево»</t>
  </si>
  <si>
    <t>ПС 35/10 кВ «Филино»</t>
  </si>
  <si>
    <t>ПС-35/10 кВ «Пищевка</t>
  </si>
  <si>
    <t>ПС-35/6 кВ «Мисково»</t>
  </si>
  <si>
    <t>ПС 35/10 кВ «Николо-Шанга»</t>
  </si>
  <si>
    <t>ПС 110/10 кВ «Шортюг»</t>
  </si>
  <si>
    <t>ПС 110/10 кВ «Якшанга»</t>
  </si>
  <si>
    <t xml:space="preserve">   ПС-110/10 кВ «Луковцино»</t>
  </si>
  <si>
    <t>ПС-110/10 кВ «Октябрьская»</t>
  </si>
  <si>
    <t>ПС-110/35/10 кВ «Рождественское»</t>
  </si>
  <si>
    <t>ПС 110/35/10 кВ «Василево»</t>
  </si>
  <si>
    <t>ПС 35/10 кВ «Н.Березовец»</t>
  </si>
  <si>
    <t>ПС-35/10 кВ «Новинки»</t>
  </si>
  <si>
    <t>ПС-35/10 кВ «Окулово»</t>
  </si>
  <si>
    <t>ПС-35/10 кВ «Легитово»</t>
  </si>
  <si>
    <t>ПС-35/10 «Чернево»</t>
  </si>
  <si>
    <t>ПС-35/10 «Якимово»</t>
  </si>
  <si>
    <t>ПС-110/10 кВ «Давыдовская»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</si>
</sst>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  <numFmt numFmtId="168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2">
    <xf numFmtId="0" fontId="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2" fillId="13" borderId="6" applyNumberFormat="0" applyAlignment="0" applyProtection="0"/>
    <xf numFmtId="0" fontId="13" fillId="26" borderId="7" applyNumberFormat="0" applyAlignment="0" applyProtection="0"/>
    <xf numFmtId="0" fontId="14" fillId="26" borderId="6" applyNumberFormat="0" applyAlignment="0" applyProtection="0"/>
    <xf numFmtId="166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27" borderId="12" applyNumberFormat="0" applyAlignment="0" applyProtection="0"/>
    <xf numFmtId="0" fontId="20" fillId="0" borderId="0" applyNumberFormat="0" applyFill="0" applyBorder="0" applyAlignment="0" applyProtection="0"/>
    <xf numFmtId="0" fontId="21" fillId="28" borderId="0" applyNumberFormat="0" applyBorder="0" applyAlignment="0" applyProtection="0"/>
    <xf numFmtId="0" fontId="2" fillId="0" borderId="0"/>
    <xf numFmtId="0" fontId="8" fillId="0" borderId="0"/>
    <xf numFmtId="0" fontId="5" fillId="0" borderId="0"/>
    <xf numFmtId="0" fontId="5" fillId="0" borderId="0"/>
    <xf numFmtId="0" fontId="22" fillId="9" borderId="0" applyNumberFormat="0" applyBorder="0" applyAlignment="0" applyProtection="0"/>
    <xf numFmtId="0" fontId="23" fillId="0" borderId="0" applyNumberFormat="0" applyFill="0" applyBorder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3" fillId="29" borderId="13" applyNumberFormat="0" applyFont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6" fillId="10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0" xfId="0" applyFill="1"/>
    <xf numFmtId="0" fontId="0" fillId="5" borderId="0" xfId="0" applyFill="1"/>
    <xf numFmtId="0" fontId="0" fillId="4" borderId="0" xfId="0" applyFill="1"/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" fontId="1" fillId="0" borderId="0" xfId="0" applyNumberFormat="1" applyFont="1" applyFill="1"/>
    <xf numFmtId="0" fontId="6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27" fillId="0" borderId="0" xfId="0" applyFont="1" applyFill="1"/>
    <xf numFmtId="164" fontId="9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68" fontId="9" fillId="6" borderId="1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168" fontId="7" fillId="6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0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102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Денежный 2" xfId="75"/>
    <cellStyle name="Денежный 3" xfId="76"/>
    <cellStyle name="Денежный 4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6"/>
    <cellStyle name="Обычный 2 2" xfId="30"/>
    <cellStyle name="Обычный 2 2 2" xfId="31"/>
    <cellStyle name="Обычный 2 2 3" xfId="87"/>
    <cellStyle name="Обычный 2 4" xfId="32"/>
    <cellStyle name="Обычный 2_РЕЕСТР Журнал" xfId="33"/>
    <cellStyle name="Обычный 3" xfId="88"/>
    <cellStyle name="Обычный 4" xfId="89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0"/>
    <cellStyle name="Пояснение 2" xfId="91"/>
    <cellStyle name="Примечание 2" xfId="92"/>
    <cellStyle name="Примечание 3" xfId="93"/>
    <cellStyle name="Примечание 4" xfId="94"/>
    <cellStyle name="Примечание 5" xfId="95"/>
    <cellStyle name="Примечание 6" xfId="96"/>
    <cellStyle name="Связанная ячейка 2" xfId="97"/>
    <cellStyle name="Стиль 1" xfId="47"/>
    <cellStyle name="Текст предупреждения 2" xfId="98"/>
    <cellStyle name="Финансовый 2" xfId="99"/>
    <cellStyle name="Финансовый 3" xfId="100"/>
    <cellStyle name="Хороший 2" xfId="10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2"/>
  <sheetViews>
    <sheetView tabSelected="1" zoomScale="85" zoomScaleNormal="85" workbookViewId="0">
      <pane ySplit="6" topLeftCell="A7" activePane="bottomLeft" state="frozen"/>
      <selection pane="bottomLeft" activeCell="F11" sqref="F11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4" width="10.140625" customWidth="1"/>
    <col min="5" max="5" width="13.28515625" customWidth="1"/>
    <col min="6" max="6" width="9.140625" customWidth="1"/>
    <col min="7" max="7" width="10.140625" customWidth="1"/>
    <col min="8" max="8" width="10.140625" style="14" customWidth="1"/>
    <col min="9" max="9" width="11.7109375" style="14" customWidth="1"/>
    <col min="10" max="10" width="9.140625" customWidth="1"/>
    <col min="11" max="11" width="10.140625" customWidth="1"/>
    <col min="12" max="12" width="9.140625" customWidth="1"/>
  </cols>
  <sheetData>
    <row r="1" spans="1:11" x14ac:dyDescent="0.25">
      <c r="H1" s="56" t="s">
        <v>14</v>
      </c>
      <c r="I1" s="56"/>
      <c r="J1" s="56"/>
      <c r="K1" s="56"/>
    </row>
    <row r="2" spans="1:11" x14ac:dyDescent="0.25">
      <c r="A2" s="1" t="s">
        <v>112</v>
      </c>
      <c r="B2" s="1"/>
      <c r="D2" s="1"/>
      <c r="E2" s="2"/>
      <c r="F2" s="1"/>
      <c r="G2" s="1"/>
      <c r="H2" s="19"/>
      <c r="I2" s="20"/>
      <c r="J2" s="1"/>
      <c r="K2" s="1"/>
    </row>
    <row r="3" spans="1:11" ht="15.75" thickBot="1" x14ac:dyDescent="0.3">
      <c r="C3" s="1"/>
      <c r="D3" s="1"/>
      <c r="E3" s="2"/>
      <c r="F3" s="1"/>
      <c r="G3" s="1"/>
      <c r="H3" s="19"/>
      <c r="I3" s="20"/>
      <c r="J3" s="1"/>
      <c r="K3" s="1"/>
    </row>
    <row r="4" spans="1:11" ht="15.75" customHeight="1" thickBot="1" x14ac:dyDescent="0.3">
      <c r="A4" s="57" t="s">
        <v>2</v>
      </c>
      <c r="B4" s="7"/>
      <c r="C4" s="57" t="s">
        <v>13</v>
      </c>
      <c r="D4" s="55" t="s">
        <v>3</v>
      </c>
      <c r="E4" s="55"/>
      <c r="F4" s="55" t="s">
        <v>4</v>
      </c>
      <c r="G4" s="55"/>
      <c r="H4" s="55" t="s">
        <v>5</v>
      </c>
      <c r="I4" s="59"/>
      <c r="J4" s="55" t="s">
        <v>6</v>
      </c>
      <c r="K4" s="55"/>
    </row>
    <row r="5" spans="1:11" ht="46.5" customHeight="1" thickBot="1" x14ac:dyDescent="0.3">
      <c r="A5" s="58"/>
      <c r="B5" s="8" t="s">
        <v>17</v>
      </c>
      <c r="C5" s="58"/>
      <c r="D5" s="55"/>
      <c r="E5" s="55"/>
      <c r="F5" s="55"/>
      <c r="G5" s="55"/>
      <c r="H5" s="55"/>
      <c r="I5" s="59"/>
      <c r="J5" s="55"/>
      <c r="K5" s="55"/>
    </row>
    <row r="6" spans="1:11" x14ac:dyDescent="0.25">
      <c r="A6" s="58"/>
      <c r="B6" s="8"/>
      <c r="C6" s="58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9" t="s">
        <v>8</v>
      </c>
      <c r="J6" s="9" t="s">
        <v>7</v>
      </c>
      <c r="K6" s="9" t="s">
        <v>8</v>
      </c>
    </row>
    <row r="7" spans="1:11" x14ac:dyDescent="0.25">
      <c r="A7" s="21"/>
      <c r="B7" s="21"/>
      <c r="C7" s="21" t="s">
        <v>15</v>
      </c>
      <c r="D7" s="16">
        <f t="shared" ref="D7:K7" si="0">SUM(D8:D59)</f>
        <v>194</v>
      </c>
      <c r="E7" s="42">
        <f t="shared" si="0"/>
        <v>2.4730000000000008</v>
      </c>
      <c r="F7" s="16">
        <f t="shared" si="0"/>
        <v>92</v>
      </c>
      <c r="G7" s="42">
        <f t="shared" si="0"/>
        <v>1.0641000000000003</v>
      </c>
      <c r="H7" s="16">
        <f t="shared" si="0"/>
        <v>173</v>
      </c>
      <c r="I7" s="42">
        <f t="shared" si="0"/>
        <v>1.6837999999999997</v>
      </c>
      <c r="J7" s="16">
        <f t="shared" si="0"/>
        <v>2</v>
      </c>
      <c r="K7" s="42">
        <f t="shared" si="0"/>
        <v>0.03</v>
      </c>
    </row>
    <row r="8" spans="1:11" s="13" customFormat="1" x14ac:dyDescent="0.25">
      <c r="A8" s="17" t="s">
        <v>19</v>
      </c>
      <c r="B8" s="17">
        <v>1</v>
      </c>
      <c r="C8" s="17" t="s">
        <v>55</v>
      </c>
      <c r="D8" s="17">
        <v>6</v>
      </c>
      <c r="E8" s="43">
        <v>4.2000000000000003E-2</v>
      </c>
      <c r="F8" s="17">
        <v>5</v>
      </c>
      <c r="G8" s="43">
        <v>5.0500000000000003E-2</v>
      </c>
      <c r="H8" s="17">
        <v>2</v>
      </c>
      <c r="I8" s="43">
        <v>1.4E-2</v>
      </c>
      <c r="J8" s="17">
        <v>0</v>
      </c>
      <c r="K8" s="43">
        <v>0</v>
      </c>
    </row>
    <row r="9" spans="1:11" s="13" customFormat="1" x14ac:dyDescent="0.25">
      <c r="A9" s="17" t="s">
        <v>19</v>
      </c>
      <c r="B9" s="17">
        <v>2</v>
      </c>
      <c r="C9" s="17" t="s">
        <v>34</v>
      </c>
      <c r="D9" s="17">
        <v>11</v>
      </c>
      <c r="E9" s="43">
        <v>9.2999999999999999E-2</v>
      </c>
      <c r="F9" s="17">
        <v>5</v>
      </c>
      <c r="G9" s="43">
        <v>4.2999999999999997E-2</v>
      </c>
      <c r="H9" s="17">
        <v>4</v>
      </c>
      <c r="I9" s="43">
        <v>4.2000000000000003E-2</v>
      </c>
      <c r="J9" s="17">
        <v>0</v>
      </c>
      <c r="K9" s="43">
        <v>0</v>
      </c>
    </row>
    <row r="10" spans="1:11" s="13" customFormat="1" x14ac:dyDescent="0.25">
      <c r="A10" s="17" t="s">
        <v>19</v>
      </c>
      <c r="B10" s="17">
        <v>3</v>
      </c>
      <c r="C10" s="17" t="s">
        <v>31</v>
      </c>
      <c r="D10" s="17">
        <v>5</v>
      </c>
      <c r="E10" s="43">
        <v>6.7000000000000004E-2</v>
      </c>
      <c r="F10" s="17">
        <v>3</v>
      </c>
      <c r="G10" s="43">
        <v>2.1000000000000001E-2</v>
      </c>
      <c r="H10" s="17">
        <v>4</v>
      </c>
      <c r="I10" s="43">
        <v>5.2999999999999999E-2</v>
      </c>
      <c r="J10" s="17">
        <v>0</v>
      </c>
      <c r="K10" s="43">
        <v>0</v>
      </c>
    </row>
    <row r="11" spans="1:11" s="13" customFormat="1" x14ac:dyDescent="0.25">
      <c r="A11" s="17" t="s">
        <v>19</v>
      </c>
      <c r="B11" s="17">
        <v>4</v>
      </c>
      <c r="C11" s="17" t="s">
        <v>26</v>
      </c>
      <c r="D11" s="17">
        <v>0</v>
      </c>
      <c r="E11" s="43">
        <v>0</v>
      </c>
      <c r="F11" s="17">
        <v>2</v>
      </c>
      <c r="G11" s="43">
        <v>1.6300000000000002E-2</v>
      </c>
      <c r="H11" s="17">
        <v>2</v>
      </c>
      <c r="I11" s="43">
        <v>1.4E-2</v>
      </c>
      <c r="J11" s="17">
        <v>0</v>
      </c>
      <c r="K11" s="43">
        <v>0</v>
      </c>
    </row>
    <row r="12" spans="1:11" s="13" customFormat="1" x14ac:dyDescent="0.25">
      <c r="A12" s="17" t="s">
        <v>19</v>
      </c>
      <c r="B12" s="17">
        <v>5</v>
      </c>
      <c r="C12" s="17" t="s">
        <v>37</v>
      </c>
      <c r="D12" s="17">
        <v>4</v>
      </c>
      <c r="E12" s="43">
        <v>4.2000000000000003E-2</v>
      </c>
      <c r="F12" s="17">
        <v>1</v>
      </c>
      <c r="G12" s="43">
        <v>7.0000000000000001E-3</v>
      </c>
      <c r="H12" s="17">
        <v>5</v>
      </c>
      <c r="I12" s="43">
        <v>5.8999999999999997E-2</v>
      </c>
      <c r="J12" s="17">
        <v>0</v>
      </c>
      <c r="K12" s="43">
        <v>0</v>
      </c>
    </row>
    <row r="13" spans="1:11" s="13" customFormat="1" x14ac:dyDescent="0.25">
      <c r="A13" s="17" t="s">
        <v>19</v>
      </c>
      <c r="B13" s="17">
        <v>6</v>
      </c>
      <c r="C13" s="17" t="s">
        <v>20</v>
      </c>
      <c r="D13" s="17">
        <v>7</v>
      </c>
      <c r="E13" s="43">
        <v>0.05</v>
      </c>
      <c r="F13" s="17">
        <v>4</v>
      </c>
      <c r="G13" s="43">
        <v>2.5999999999999999E-2</v>
      </c>
      <c r="H13" s="17">
        <v>5</v>
      </c>
      <c r="I13" s="43">
        <v>3.9E-2</v>
      </c>
      <c r="J13" s="17">
        <v>0</v>
      </c>
      <c r="K13" s="43">
        <v>0</v>
      </c>
    </row>
    <row r="14" spans="1:11" s="13" customFormat="1" x14ac:dyDescent="0.25">
      <c r="A14" s="17" t="s">
        <v>19</v>
      </c>
      <c r="B14" s="17">
        <v>7</v>
      </c>
      <c r="C14" s="34" t="s">
        <v>134</v>
      </c>
      <c r="D14" s="17">
        <v>2</v>
      </c>
      <c r="E14" s="43">
        <v>2.5000000000000001E-2</v>
      </c>
      <c r="F14" s="17">
        <v>0</v>
      </c>
      <c r="G14" s="43">
        <v>0</v>
      </c>
      <c r="H14" s="17">
        <v>1</v>
      </c>
      <c r="I14" s="43">
        <v>1.4999999999999999E-2</v>
      </c>
      <c r="J14" s="17">
        <v>0</v>
      </c>
      <c r="K14" s="43">
        <v>0</v>
      </c>
    </row>
    <row r="15" spans="1:11" s="13" customFormat="1" x14ac:dyDescent="0.25">
      <c r="A15" s="17" t="s">
        <v>19</v>
      </c>
      <c r="B15" s="17">
        <v>8</v>
      </c>
      <c r="C15" s="34" t="s">
        <v>135</v>
      </c>
      <c r="D15" s="17">
        <v>0</v>
      </c>
      <c r="E15" s="43">
        <v>0</v>
      </c>
      <c r="F15" s="17">
        <v>0</v>
      </c>
      <c r="G15" s="43">
        <v>0</v>
      </c>
      <c r="H15" s="17">
        <v>3</v>
      </c>
      <c r="I15" s="43">
        <v>0.03</v>
      </c>
      <c r="J15" s="17">
        <v>0</v>
      </c>
      <c r="K15" s="43">
        <v>0</v>
      </c>
    </row>
    <row r="16" spans="1:11" s="13" customFormat="1" x14ac:dyDescent="0.25">
      <c r="A16" s="17" t="s">
        <v>19</v>
      </c>
      <c r="B16" s="17">
        <v>9</v>
      </c>
      <c r="C16" s="34" t="s">
        <v>136</v>
      </c>
      <c r="D16" s="17">
        <v>0</v>
      </c>
      <c r="E16" s="43">
        <v>0</v>
      </c>
      <c r="F16" s="17">
        <v>0</v>
      </c>
      <c r="G16" s="43">
        <v>0</v>
      </c>
      <c r="H16" s="17">
        <v>1</v>
      </c>
      <c r="I16" s="43">
        <v>1.2E-2</v>
      </c>
      <c r="J16" s="17">
        <v>0</v>
      </c>
      <c r="K16" s="43">
        <v>0</v>
      </c>
    </row>
    <row r="17" spans="1:97" s="13" customFormat="1" x14ac:dyDescent="0.25">
      <c r="A17" s="17" t="s">
        <v>19</v>
      </c>
      <c r="B17" s="17">
        <v>10</v>
      </c>
      <c r="C17" s="34" t="s">
        <v>146</v>
      </c>
      <c r="D17" s="17">
        <v>2</v>
      </c>
      <c r="E17" s="43">
        <v>0.03</v>
      </c>
      <c r="F17" s="17">
        <v>0</v>
      </c>
      <c r="G17" s="43">
        <v>0</v>
      </c>
      <c r="H17" s="17">
        <v>1</v>
      </c>
      <c r="I17" s="43">
        <v>1.4999999999999999E-2</v>
      </c>
      <c r="J17" s="17">
        <v>0</v>
      </c>
      <c r="K17" s="43">
        <v>0</v>
      </c>
    </row>
    <row r="18" spans="1:97" s="13" customFormat="1" x14ac:dyDescent="0.25">
      <c r="A18" s="17" t="s">
        <v>19</v>
      </c>
      <c r="B18" s="17">
        <v>11</v>
      </c>
      <c r="C18" s="34" t="s">
        <v>137</v>
      </c>
      <c r="D18" s="17">
        <v>0</v>
      </c>
      <c r="E18" s="43">
        <v>0</v>
      </c>
      <c r="F18" s="17">
        <v>0</v>
      </c>
      <c r="G18" s="43">
        <v>0</v>
      </c>
      <c r="H18" s="17">
        <v>5</v>
      </c>
      <c r="I18" s="43">
        <v>2.5000000000000001E-2</v>
      </c>
      <c r="J18" s="17">
        <v>0</v>
      </c>
      <c r="K18" s="43">
        <v>0</v>
      </c>
    </row>
    <row r="19" spans="1:97" s="13" customFormat="1" x14ac:dyDescent="0.25">
      <c r="A19" s="17" t="s">
        <v>19</v>
      </c>
      <c r="B19" s="17">
        <v>12</v>
      </c>
      <c r="C19" s="34" t="s">
        <v>138</v>
      </c>
      <c r="D19" s="17">
        <v>2</v>
      </c>
      <c r="E19" s="43">
        <v>0.01</v>
      </c>
      <c r="F19" s="17">
        <v>0</v>
      </c>
      <c r="G19" s="43">
        <v>0</v>
      </c>
      <c r="H19" s="17">
        <v>3</v>
      </c>
      <c r="I19" s="43">
        <v>2.1999999999999999E-2</v>
      </c>
      <c r="J19" s="17">
        <v>0</v>
      </c>
      <c r="K19" s="43">
        <v>0</v>
      </c>
    </row>
    <row r="20" spans="1:97" s="13" customFormat="1" ht="15" customHeight="1" x14ac:dyDescent="0.25">
      <c r="A20" s="17" t="s">
        <v>19</v>
      </c>
      <c r="B20" s="17">
        <v>13</v>
      </c>
      <c r="C20" s="34" t="s">
        <v>139</v>
      </c>
      <c r="D20" s="17">
        <v>1</v>
      </c>
      <c r="E20" s="43">
        <v>5.0000000000000001E-3</v>
      </c>
      <c r="F20" s="17">
        <v>0</v>
      </c>
      <c r="G20" s="43">
        <v>0</v>
      </c>
      <c r="H20" s="17">
        <v>2</v>
      </c>
      <c r="I20" s="43">
        <v>1.2E-2</v>
      </c>
      <c r="J20" s="17">
        <v>0</v>
      </c>
      <c r="K20" s="43">
        <v>0</v>
      </c>
    </row>
    <row r="21" spans="1:97" s="13" customFormat="1" x14ac:dyDescent="0.25">
      <c r="A21" s="17" t="s">
        <v>19</v>
      </c>
      <c r="B21" s="17">
        <v>14</v>
      </c>
      <c r="C21" s="18" t="s">
        <v>56</v>
      </c>
      <c r="D21" s="17">
        <v>1</v>
      </c>
      <c r="E21" s="43">
        <v>1.4999999999999999E-2</v>
      </c>
      <c r="F21" s="17">
        <v>1</v>
      </c>
      <c r="G21" s="43">
        <v>5.0000000000000001E-3</v>
      </c>
      <c r="H21" s="17">
        <f>25+1</f>
        <v>26</v>
      </c>
      <c r="I21" s="43">
        <v>0.152</v>
      </c>
      <c r="J21" s="17">
        <v>0</v>
      </c>
      <c r="K21" s="43">
        <v>0</v>
      </c>
    </row>
    <row r="22" spans="1:97" s="13" customFormat="1" x14ac:dyDescent="0.25">
      <c r="A22" s="17" t="s">
        <v>19</v>
      </c>
      <c r="B22" s="17">
        <v>15</v>
      </c>
      <c r="C22" s="18" t="s">
        <v>54</v>
      </c>
      <c r="D22" s="17">
        <v>0</v>
      </c>
      <c r="E22" s="43">
        <v>0</v>
      </c>
      <c r="F22" s="17">
        <v>0</v>
      </c>
      <c r="G22" s="43">
        <v>0</v>
      </c>
      <c r="H22" s="17">
        <v>1</v>
      </c>
      <c r="I22" s="43">
        <v>8.0000000000000002E-3</v>
      </c>
      <c r="J22" s="17">
        <v>0</v>
      </c>
      <c r="K22" s="43">
        <v>0</v>
      </c>
    </row>
    <row r="23" spans="1:97" s="13" customFormat="1" x14ac:dyDescent="0.25">
      <c r="A23" s="17" t="s">
        <v>19</v>
      </c>
      <c r="B23" s="17">
        <v>16</v>
      </c>
      <c r="C23" s="18" t="s">
        <v>33</v>
      </c>
      <c r="D23" s="17">
        <v>48</v>
      </c>
      <c r="E23" s="43">
        <v>0.70499999999999996</v>
      </c>
      <c r="F23" s="17">
        <v>3</v>
      </c>
      <c r="G23" s="43">
        <v>2.5000000000000001E-2</v>
      </c>
      <c r="H23" s="17">
        <v>3</v>
      </c>
      <c r="I23" s="43">
        <v>3.6999999999999998E-2</v>
      </c>
      <c r="J23" s="17">
        <v>0</v>
      </c>
      <c r="K23" s="43">
        <v>0</v>
      </c>
    </row>
    <row r="24" spans="1:97" s="13" customFormat="1" x14ac:dyDescent="0.25">
      <c r="A24" s="17" t="s">
        <v>19</v>
      </c>
      <c r="B24" s="17">
        <v>17</v>
      </c>
      <c r="C24" s="18" t="s">
        <v>28</v>
      </c>
      <c r="D24" s="17">
        <v>4</v>
      </c>
      <c r="E24" s="43">
        <v>3.4000000000000002E-2</v>
      </c>
      <c r="F24" s="17">
        <v>2</v>
      </c>
      <c r="G24" s="43">
        <v>2.5000000000000001E-2</v>
      </c>
      <c r="H24" s="17">
        <v>8</v>
      </c>
      <c r="I24" s="43">
        <v>8.4000000000000005E-2</v>
      </c>
      <c r="J24" s="17">
        <v>0</v>
      </c>
      <c r="K24" s="43">
        <v>0</v>
      </c>
    </row>
    <row r="25" spans="1:97" s="13" customFormat="1" x14ac:dyDescent="0.25">
      <c r="A25" s="17" t="s">
        <v>19</v>
      </c>
      <c r="B25" s="17">
        <v>18</v>
      </c>
      <c r="C25" s="18" t="s">
        <v>22</v>
      </c>
      <c r="D25" s="17">
        <v>28</v>
      </c>
      <c r="E25" s="43">
        <v>0.216</v>
      </c>
      <c r="F25" s="17">
        <v>14</v>
      </c>
      <c r="G25" s="43">
        <v>0.1343</v>
      </c>
      <c r="H25" s="17">
        <v>14</v>
      </c>
      <c r="I25" s="43">
        <v>0.16800000000000001</v>
      </c>
      <c r="J25" s="17">
        <v>1</v>
      </c>
      <c r="K25" s="43">
        <v>1.4999999999999999E-2</v>
      </c>
    </row>
    <row r="26" spans="1:97" s="13" customFormat="1" x14ac:dyDescent="0.25">
      <c r="A26" s="17" t="s">
        <v>19</v>
      </c>
      <c r="B26" s="17">
        <v>19</v>
      </c>
      <c r="C26" s="18" t="s">
        <v>35</v>
      </c>
      <c r="D26" s="17">
        <v>9</v>
      </c>
      <c r="E26" s="43">
        <v>0.41199999999999998</v>
      </c>
      <c r="F26" s="17">
        <v>4</v>
      </c>
      <c r="G26" s="43">
        <v>3.4000000000000002E-2</v>
      </c>
      <c r="H26" s="17">
        <v>10</v>
      </c>
      <c r="I26" s="43">
        <v>7.3999999999999996E-2</v>
      </c>
      <c r="J26" s="17">
        <v>0</v>
      </c>
      <c r="K26" s="43">
        <v>0</v>
      </c>
    </row>
    <row r="27" spans="1:97" s="15" customFormat="1" x14ac:dyDescent="0.25">
      <c r="A27" s="17" t="s">
        <v>19</v>
      </c>
      <c r="B27" s="17">
        <v>20</v>
      </c>
      <c r="C27" s="18" t="s">
        <v>32</v>
      </c>
      <c r="D27" s="17">
        <v>7</v>
      </c>
      <c r="E27" s="43">
        <v>6.7000000000000004E-2</v>
      </c>
      <c r="F27" s="17">
        <v>11</v>
      </c>
      <c r="G27" s="43">
        <v>0.111</v>
      </c>
      <c r="H27" s="17">
        <v>13</v>
      </c>
      <c r="I27" s="43">
        <v>0.115</v>
      </c>
      <c r="J27" s="17">
        <v>0</v>
      </c>
      <c r="K27" s="43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</row>
    <row r="28" spans="1:97" s="13" customFormat="1" x14ac:dyDescent="0.25">
      <c r="A28" s="17" t="s">
        <v>19</v>
      </c>
      <c r="B28" s="17">
        <v>21</v>
      </c>
      <c r="C28" s="18" t="s">
        <v>25</v>
      </c>
      <c r="D28" s="17">
        <v>2</v>
      </c>
      <c r="E28" s="43">
        <v>2.1999999999999999E-2</v>
      </c>
      <c r="F28" s="17">
        <v>5</v>
      </c>
      <c r="G28" s="43">
        <v>5.3999999999999999E-2</v>
      </c>
      <c r="H28" s="17">
        <v>5</v>
      </c>
      <c r="I28" s="43">
        <v>5.5E-2</v>
      </c>
      <c r="J28" s="17">
        <v>0</v>
      </c>
      <c r="K28" s="43">
        <v>0</v>
      </c>
    </row>
    <row r="29" spans="1:97" s="13" customFormat="1" x14ac:dyDescent="0.25">
      <c r="A29" s="17" t="s">
        <v>19</v>
      </c>
      <c r="B29" s="17">
        <v>22</v>
      </c>
      <c r="C29" s="18" t="s">
        <v>30</v>
      </c>
      <c r="D29" s="17">
        <v>8</v>
      </c>
      <c r="E29" s="43">
        <v>9.4E-2</v>
      </c>
      <c r="F29" s="17">
        <v>3</v>
      </c>
      <c r="G29" s="43">
        <v>1.7000000000000001E-2</v>
      </c>
      <c r="H29" s="17">
        <v>6</v>
      </c>
      <c r="I29" s="43">
        <v>5.8999999999999997E-2</v>
      </c>
      <c r="J29" s="17">
        <v>0</v>
      </c>
      <c r="K29" s="43">
        <v>0</v>
      </c>
    </row>
    <row r="30" spans="1:97" s="13" customFormat="1" x14ac:dyDescent="0.25">
      <c r="A30" s="17" t="s">
        <v>19</v>
      </c>
      <c r="B30" s="17">
        <v>23</v>
      </c>
      <c r="C30" s="18" t="s">
        <v>48</v>
      </c>
      <c r="D30" s="17">
        <v>9</v>
      </c>
      <c r="E30" s="43">
        <v>9.4E-2</v>
      </c>
      <c r="F30" s="17">
        <v>3</v>
      </c>
      <c r="G30" s="43">
        <v>2.1999999999999999E-2</v>
      </c>
      <c r="H30" s="17">
        <v>20</v>
      </c>
      <c r="I30" s="43">
        <v>0.27100000000000002</v>
      </c>
      <c r="J30" s="17">
        <v>1</v>
      </c>
      <c r="K30" s="43">
        <v>1.4999999999999999E-2</v>
      </c>
    </row>
    <row r="31" spans="1:97" s="13" customFormat="1" x14ac:dyDescent="0.25">
      <c r="A31" s="17" t="s">
        <v>19</v>
      </c>
      <c r="B31" s="17">
        <v>24</v>
      </c>
      <c r="C31" s="18" t="s">
        <v>41</v>
      </c>
      <c r="D31" s="17">
        <v>4</v>
      </c>
      <c r="E31" s="43">
        <v>4.3999999999999997E-2</v>
      </c>
      <c r="F31" s="17">
        <v>5</v>
      </c>
      <c r="G31" s="43">
        <v>4.1000000000000002E-2</v>
      </c>
      <c r="H31" s="17">
        <v>10</v>
      </c>
      <c r="I31" s="43">
        <v>0.109</v>
      </c>
      <c r="J31" s="17">
        <v>0</v>
      </c>
      <c r="K31" s="43">
        <v>0</v>
      </c>
    </row>
    <row r="32" spans="1:97" s="13" customFormat="1" x14ac:dyDescent="0.25">
      <c r="A32" s="17" t="s">
        <v>19</v>
      </c>
      <c r="B32" s="17">
        <v>25</v>
      </c>
      <c r="C32" s="18" t="s">
        <v>42</v>
      </c>
      <c r="D32" s="17">
        <v>2</v>
      </c>
      <c r="E32" s="43">
        <v>7.4999999999999997E-2</v>
      </c>
      <c r="F32" s="17">
        <f>1+1</f>
        <v>2</v>
      </c>
      <c r="G32" s="43">
        <v>2.5000000000000001E-2</v>
      </c>
      <c r="H32" s="17">
        <v>2</v>
      </c>
      <c r="I32" s="43">
        <v>0.02</v>
      </c>
      <c r="J32" s="17">
        <v>0</v>
      </c>
      <c r="K32" s="43">
        <v>0</v>
      </c>
    </row>
    <row r="33" spans="1:11" s="13" customFormat="1" x14ac:dyDescent="0.25">
      <c r="A33" s="17" t="s">
        <v>19</v>
      </c>
      <c r="B33" s="17">
        <v>26</v>
      </c>
      <c r="C33" s="18" t="s">
        <v>43</v>
      </c>
      <c r="D33" s="17">
        <v>5</v>
      </c>
      <c r="E33" s="43">
        <v>4.2999999999999997E-2</v>
      </c>
      <c r="F33" s="17">
        <v>2</v>
      </c>
      <c r="G33" s="43">
        <v>0.02</v>
      </c>
      <c r="H33" s="17">
        <v>1</v>
      </c>
      <c r="I33" s="43">
        <v>2E-3</v>
      </c>
      <c r="J33" s="17">
        <v>0</v>
      </c>
      <c r="K33" s="43">
        <v>0</v>
      </c>
    </row>
    <row r="34" spans="1:11" s="13" customFormat="1" x14ac:dyDescent="0.25">
      <c r="A34" s="17" t="s">
        <v>19</v>
      </c>
      <c r="B34" s="17">
        <v>27</v>
      </c>
      <c r="C34" s="25" t="s">
        <v>69</v>
      </c>
      <c r="D34" s="17">
        <v>3</v>
      </c>
      <c r="E34" s="43">
        <v>3.6999999999999998E-2</v>
      </c>
      <c r="F34" s="17">
        <v>3</v>
      </c>
      <c r="G34" s="43">
        <v>4.4999999999999998E-2</v>
      </c>
      <c r="H34" s="17">
        <v>3</v>
      </c>
      <c r="I34" s="43">
        <v>3.6999999999999998E-2</v>
      </c>
      <c r="J34" s="17">
        <v>0</v>
      </c>
      <c r="K34" s="43">
        <v>0</v>
      </c>
    </row>
    <row r="35" spans="1:11" s="13" customFormat="1" x14ac:dyDescent="0.25">
      <c r="A35" s="17" t="s">
        <v>19</v>
      </c>
      <c r="B35" s="17">
        <v>28</v>
      </c>
      <c r="C35" s="26" t="s">
        <v>47</v>
      </c>
      <c r="D35" s="17">
        <v>1</v>
      </c>
      <c r="E35" s="43">
        <v>7.0000000000000001E-3</v>
      </c>
      <c r="F35" s="17">
        <v>0</v>
      </c>
      <c r="G35" s="43">
        <v>0</v>
      </c>
      <c r="H35" s="17">
        <v>1</v>
      </c>
      <c r="I35" s="43">
        <v>0.01</v>
      </c>
      <c r="J35" s="17">
        <v>0</v>
      </c>
      <c r="K35" s="43">
        <v>0</v>
      </c>
    </row>
    <row r="36" spans="1:11" s="13" customFormat="1" x14ac:dyDescent="0.25">
      <c r="A36" s="17" t="s">
        <v>19</v>
      </c>
      <c r="B36" s="17">
        <v>29</v>
      </c>
      <c r="C36" s="17" t="s">
        <v>72</v>
      </c>
      <c r="D36" s="17">
        <v>0</v>
      </c>
      <c r="E36" s="43">
        <v>0</v>
      </c>
      <c r="F36" s="17">
        <v>0</v>
      </c>
      <c r="G36" s="43">
        <v>0</v>
      </c>
      <c r="H36" s="17">
        <v>1</v>
      </c>
      <c r="I36" s="43">
        <v>0.01</v>
      </c>
      <c r="J36" s="17">
        <v>0</v>
      </c>
      <c r="K36" s="43">
        <v>0</v>
      </c>
    </row>
    <row r="37" spans="1:11" s="13" customFormat="1" x14ac:dyDescent="0.25">
      <c r="A37" s="17" t="s">
        <v>19</v>
      </c>
      <c r="B37" s="17">
        <v>30</v>
      </c>
      <c r="C37" s="27" t="s">
        <v>75</v>
      </c>
      <c r="D37" s="17">
        <v>3</v>
      </c>
      <c r="E37" s="43">
        <v>2.9000000000000001E-2</v>
      </c>
      <c r="F37" s="17">
        <v>2</v>
      </c>
      <c r="G37" s="43">
        <v>1.9E-2</v>
      </c>
      <c r="H37" s="17">
        <v>0</v>
      </c>
      <c r="I37" s="43">
        <v>0</v>
      </c>
      <c r="J37" s="17">
        <v>0</v>
      </c>
      <c r="K37" s="43">
        <v>0</v>
      </c>
    </row>
    <row r="38" spans="1:11" s="13" customFormat="1" x14ac:dyDescent="0.25">
      <c r="A38" s="17" t="s">
        <v>19</v>
      </c>
      <c r="B38" s="17">
        <v>31</v>
      </c>
      <c r="C38" s="27" t="s">
        <v>74</v>
      </c>
      <c r="D38" s="17">
        <v>0</v>
      </c>
      <c r="E38" s="43">
        <v>0</v>
      </c>
      <c r="F38" s="17">
        <v>0</v>
      </c>
      <c r="G38" s="43">
        <v>0</v>
      </c>
      <c r="H38" s="17">
        <v>1</v>
      </c>
      <c r="I38" s="43">
        <v>5.0000000000000001E-3</v>
      </c>
      <c r="J38" s="17">
        <v>0</v>
      </c>
      <c r="K38" s="43">
        <v>0</v>
      </c>
    </row>
    <row r="39" spans="1:11" s="13" customFormat="1" x14ac:dyDescent="0.25">
      <c r="A39" s="17" t="s">
        <v>19</v>
      </c>
      <c r="B39" s="17">
        <v>32</v>
      </c>
      <c r="C39" s="27" t="s">
        <v>77</v>
      </c>
      <c r="D39" s="17">
        <v>2</v>
      </c>
      <c r="E39" s="43">
        <v>0.01</v>
      </c>
      <c r="F39" s="17">
        <v>0</v>
      </c>
      <c r="G39" s="43">
        <v>0</v>
      </c>
      <c r="H39" s="17">
        <v>0</v>
      </c>
      <c r="I39" s="43">
        <v>0</v>
      </c>
      <c r="J39" s="17">
        <v>0</v>
      </c>
      <c r="K39" s="43">
        <v>0</v>
      </c>
    </row>
    <row r="40" spans="1:11" s="13" customFormat="1" x14ac:dyDescent="0.25">
      <c r="A40" s="17" t="s">
        <v>19</v>
      </c>
      <c r="B40" s="17">
        <v>33</v>
      </c>
      <c r="C40" s="27" t="s">
        <v>79</v>
      </c>
      <c r="D40" s="17">
        <v>1</v>
      </c>
      <c r="E40" s="43">
        <v>1.4999999999999999E-2</v>
      </c>
      <c r="F40" s="17">
        <v>0</v>
      </c>
      <c r="G40" s="43">
        <v>0</v>
      </c>
      <c r="H40" s="17">
        <v>0</v>
      </c>
      <c r="I40" s="43">
        <v>0</v>
      </c>
      <c r="J40" s="17">
        <v>0</v>
      </c>
      <c r="K40" s="43">
        <v>0</v>
      </c>
    </row>
    <row r="41" spans="1:11" s="13" customFormat="1" x14ac:dyDescent="0.25">
      <c r="A41" s="17" t="s">
        <v>19</v>
      </c>
      <c r="B41" s="17">
        <v>34</v>
      </c>
      <c r="C41" s="34" t="s">
        <v>82</v>
      </c>
      <c r="D41" s="17">
        <v>2</v>
      </c>
      <c r="E41" s="43">
        <v>0.02</v>
      </c>
      <c r="F41" s="29">
        <v>0</v>
      </c>
      <c r="G41" s="43">
        <v>0</v>
      </c>
      <c r="H41" s="17">
        <v>2</v>
      </c>
      <c r="I41" s="43">
        <v>0.02</v>
      </c>
      <c r="J41" s="17">
        <v>0</v>
      </c>
      <c r="K41" s="43">
        <v>0</v>
      </c>
    </row>
    <row r="42" spans="1:11" s="13" customFormat="1" x14ac:dyDescent="0.25">
      <c r="A42" s="17" t="s">
        <v>19</v>
      </c>
      <c r="B42" s="17">
        <v>35</v>
      </c>
      <c r="C42" s="18" t="s">
        <v>85</v>
      </c>
      <c r="D42" s="17">
        <v>1</v>
      </c>
      <c r="E42" s="43">
        <v>8.9999999999999993E-3</v>
      </c>
      <c r="F42" s="29">
        <v>0</v>
      </c>
      <c r="G42" s="43">
        <v>0</v>
      </c>
      <c r="H42" s="17">
        <v>0</v>
      </c>
      <c r="I42" s="43">
        <v>0</v>
      </c>
      <c r="J42" s="17">
        <v>0</v>
      </c>
      <c r="K42" s="43">
        <v>0</v>
      </c>
    </row>
    <row r="43" spans="1:11" s="13" customFormat="1" x14ac:dyDescent="0.25">
      <c r="A43" s="17" t="s">
        <v>19</v>
      </c>
      <c r="B43" s="17">
        <v>36</v>
      </c>
      <c r="C43" s="35" t="s">
        <v>86</v>
      </c>
      <c r="D43" s="17">
        <v>1</v>
      </c>
      <c r="E43" s="43">
        <v>7.0000000000000001E-3</v>
      </c>
      <c r="F43" s="29">
        <v>0</v>
      </c>
      <c r="G43" s="43">
        <v>0</v>
      </c>
      <c r="H43" s="17">
        <v>3</v>
      </c>
      <c r="I43" s="43">
        <v>2.8300000000000002E-2</v>
      </c>
      <c r="J43" s="17">
        <v>0</v>
      </c>
      <c r="K43" s="43">
        <v>0</v>
      </c>
    </row>
    <row r="44" spans="1:11" s="13" customFormat="1" x14ac:dyDescent="0.25">
      <c r="A44" s="17" t="s">
        <v>19</v>
      </c>
      <c r="B44" s="17">
        <v>37</v>
      </c>
      <c r="C44" s="35" t="s">
        <v>88</v>
      </c>
      <c r="D44" s="17">
        <v>0</v>
      </c>
      <c r="E44" s="43">
        <v>0</v>
      </c>
      <c r="F44" s="29">
        <v>1</v>
      </c>
      <c r="G44" s="43">
        <v>7.0000000000000001E-3</v>
      </c>
      <c r="H44" s="17">
        <v>1</v>
      </c>
      <c r="I44" s="43">
        <v>7.4999999999999997E-3</v>
      </c>
      <c r="J44" s="17">
        <v>0</v>
      </c>
      <c r="K44" s="43">
        <v>0</v>
      </c>
    </row>
    <row r="45" spans="1:11" s="13" customFormat="1" x14ac:dyDescent="0.25">
      <c r="A45" s="17" t="s">
        <v>19</v>
      </c>
      <c r="B45" s="17">
        <v>38</v>
      </c>
      <c r="C45" s="35" t="s">
        <v>90</v>
      </c>
      <c r="D45" s="17">
        <v>0</v>
      </c>
      <c r="E45" s="43">
        <v>0</v>
      </c>
      <c r="F45" s="29">
        <v>1</v>
      </c>
      <c r="G45" s="43">
        <v>1.4999999999999999E-2</v>
      </c>
      <c r="H45" s="17">
        <v>1</v>
      </c>
      <c r="I45" s="43">
        <v>2.5000000000000001E-2</v>
      </c>
      <c r="J45" s="17">
        <v>0</v>
      </c>
      <c r="K45" s="43">
        <v>0</v>
      </c>
    </row>
    <row r="46" spans="1:11" s="13" customFormat="1" x14ac:dyDescent="0.25">
      <c r="A46" s="17" t="s">
        <v>19</v>
      </c>
      <c r="B46" s="17">
        <v>39</v>
      </c>
      <c r="C46" s="35" t="s">
        <v>91</v>
      </c>
      <c r="D46" s="17">
        <v>1</v>
      </c>
      <c r="E46" s="43">
        <v>1.4999999999999999E-2</v>
      </c>
      <c r="F46" s="29">
        <v>0</v>
      </c>
      <c r="G46" s="43">
        <v>0</v>
      </c>
      <c r="H46" s="17">
        <v>0</v>
      </c>
      <c r="I46" s="43">
        <v>0</v>
      </c>
      <c r="J46" s="17">
        <v>0</v>
      </c>
      <c r="K46" s="43">
        <v>0</v>
      </c>
    </row>
    <row r="47" spans="1:11" s="13" customFormat="1" x14ac:dyDescent="0.25">
      <c r="A47" s="17" t="s">
        <v>19</v>
      </c>
      <c r="B47" s="17">
        <v>40</v>
      </c>
      <c r="C47" s="35" t="s">
        <v>93</v>
      </c>
      <c r="D47" s="17">
        <v>1</v>
      </c>
      <c r="E47" s="43">
        <v>1.4999999999999999E-2</v>
      </c>
      <c r="F47" s="29">
        <v>1</v>
      </c>
      <c r="G47" s="43">
        <v>5.0000000000000001E-3</v>
      </c>
      <c r="H47" s="17">
        <v>2</v>
      </c>
      <c r="I47" s="43">
        <v>0.03</v>
      </c>
      <c r="J47" s="17">
        <v>0</v>
      </c>
      <c r="K47" s="43">
        <v>0</v>
      </c>
    </row>
    <row r="48" spans="1:11" s="13" customFormat="1" x14ac:dyDescent="0.25">
      <c r="A48" s="17" t="s">
        <v>19</v>
      </c>
      <c r="B48" s="17">
        <v>41</v>
      </c>
      <c r="C48" s="18" t="s">
        <v>121</v>
      </c>
      <c r="D48" s="17">
        <v>0</v>
      </c>
      <c r="E48" s="43">
        <v>0</v>
      </c>
      <c r="F48" s="29">
        <v>1</v>
      </c>
      <c r="G48" s="43">
        <v>5.0000000000000001E-3</v>
      </c>
      <c r="H48" s="17">
        <v>0</v>
      </c>
      <c r="I48" s="43">
        <v>0</v>
      </c>
      <c r="J48" s="17">
        <v>0</v>
      </c>
      <c r="K48" s="43">
        <v>0</v>
      </c>
    </row>
    <row r="49" spans="1:11" s="13" customFormat="1" x14ac:dyDescent="0.25">
      <c r="A49" s="17" t="s">
        <v>19</v>
      </c>
      <c r="B49" s="17">
        <v>42</v>
      </c>
      <c r="C49" s="38" t="s">
        <v>129</v>
      </c>
      <c r="D49" s="17">
        <v>0</v>
      </c>
      <c r="E49" s="43">
        <v>0</v>
      </c>
      <c r="F49" s="29">
        <v>1</v>
      </c>
      <c r="G49" s="43">
        <v>0.01</v>
      </c>
      <c r="H49" s="17">
        <v>0</v>
      </c>
      <c r="I49" s="43">
        <v>0</v>
      </c>
      <c r="J49" s="17">
        <v>0</v>
      </c>
      <c r="K49" s="43">
        <v>0</v>
      </c>
    </row>
    <row r="50" spans="1:11" s="13" customFormat="1" x14ac:dyDescent="0.25">
      <c r="A50" s="17" t="s">
        <v>19</v>
      </c>
      <c r="B50" s="17">
        <v>43</v>
      </c>
      <c r="C50" s="35" t="s">
        <v>94</v>
      </c>
      <c r="D50" s="17">
        <v>4</v>
      </c>
      <c r="E50" s="43">
        <v>6.7000000000000004E-2</v>
      </c>
      <c r="F50" s="29">
        <v>1</v>
      </c>
      <c r="G50" s="43">
        <v>0.05</v>
      </c>
      <c r="H50" s="17">
        <v>0</v>
      </c>
      <c r="I50" s="43">
        <v>0</v>
      </c>
      <c r="J50" s="17">
        <v>0</v>
      </c>
      <c r="K50" s="43">
        <v>0</v>
      </c>
    </row>
    <row r="51" spans="1:11" s="13" customFormat="1" x14ac:dyDescent="0.25">
      <c r="A51" s="17" t="s">
        <v>19</v>
      </c>
      <c r="B51" s="17">
        <v>44</v>
      </c>
      <c r="C51" s="35" t="s">
        <v>95</v>
      </c>
      <c r="D51" s="17">
        <v>0</v>
      </c>
      <c r="E51" s="43">
        <v>0</v>
      </c>
      <c r="F51" s="29">
        <v>1</v>
      </c>
      <c r="G51" s="43">
        <v>0.01</v>
      </c>
      <c r="H51" s="17">
        <v>0</v>
      </c>
      <c r="I51" s="43">
        <v>0</v>
      </c>
      <c r="J51" s="17">
        <v>0</v>
      </c>
      <c r="K51" s="43">
        <v>0</v>
      </c>
    </row>
    <row r="52" spans="1:11" s="13" customFormat="1" x14ac:dyDescent="0.25">
      <c r="A52" s="17" t="s">
        <v>19</v>
      </c>
      <c r="B52" s="17">
        <v>45</v>
      </c>
      <c r="C52" s="35" t="s">
        <v>96</v>
      </c>
      <c r="D52" s="17">
        <v>0</v>
      </c>
      <c r="E52" s="43">
        <v>0</v>
      </c>
      <c r="F52" s="29">
        <v>1</v>
      </c>
      <c r="G52" s="43">
        <v>0.2</v>
      </c>
      <c r="H52" s="17">
        <v>0</v>
      </c>
      <c r="I52" s="43">
        <v>0</v>
      </c>
      <c r="J52" s="17">
        <v>0</v>
      </c>
      <c r="K52" s="43">
        <v>0</v>
      </c>
    </row>
    <row r="53" spans="1:11" s="13" customFormat="1" x14ac:dyDescent="0.25">
      <c r="A53" s="17" t="s">
        <v>19</v>
      </c>
      <c r="B53" s="17">
        <v>46</v>
      </c>
      <c r="C53" s="35" t="s">
        <v>110</v>
      </c>
      <c r="D53" s="17">
        <v>0</v>
      </c>
      <c r="E53" s="43">
        <v>0</v>
      </c>
      <c r="F53" s="29">
        <v>1</v>
      </c>
      <c r="G53" s="43">
        <v>6.0000000000000001E-3</v>
      </c>
      <c r="H53" s="17">
        <v>0</v>
      </c>
      <c r="I53" s="43">
        <v>0</v>
      </c>
      <c r="J53" s="17">
        <v>0</v>
      </c>
      <c r="K53" s="43">
        <v>0</v>
      </c>
    </row>
    <row r="54" spans="1:11" s="13" customFormat="1" x14ac:dyDescent="0.25">
      <c r="A54" s="17" t="s">
        <v>19</v>
      </c>
      <c r="B54" s="17">
        <v>47</v>
      </c>
      <c r="C54" s="35" t="s">
        <v>147</v>
      </c>
      <c r="D54" s="17">
        <v>1</v>
      </c>
      <c r="E54" s="43">
        <v>7.0000000000000001E-3</v>
      </c>
      <c r="F54" s="29">
        <v>0</v>
      </c>
      <c r="G54" s="43">
        <v>0</v>
      </c>
      <c r="H54" s="17">
        <v>0</v>
      </c>
      <c r="I54" s="43">
        <v>0</v>
      </c>
      <c r="J54" s="17">
        <v>0</v>
      </c>
      <c r="K54" s="43">
        <v>0</v>
      </c>
    </row>
    <row r="55" spans="1:11" s="13" customFormat="1" x14ac:dyDescent="0.25">
      <c r="A55" s="17" t="s">
        <v>19</v>
      </c>
      <c r="B55" s="17">
        <v>48</v>
      </c>
      <c r="C55" s="35" t="s">
        <v>148</v>
      </c>
      <c r="D55" s="17">
        <v>3</v>
      </c>
      <c r="E55" s="43">
        <v>2.5000000000000001E-2</v>
      </c>
      <c r="F55" s="29">
        <v>0</v>
      </c>
      <c r="G55" s="43">
        <v>0</v>
      </c>
      <c r="H55" s="17">
        <v>0</v>
      </c>
      <c r="I55" s="43">
        <v>0</v>
      </c>
      <c r="J55" s="17">
        <v>0</v>
      </c>
      <c r="K55" s="43">
        <v>0</v>
      </c>
    </row>
    <row r="56" spans="1:11" s="13" customFormat="1" x14ac:dyDescent="0.25">
      <c r="A56" s="17" t="s">
        <v>19</v>
      </c>
      <c r="B56" s="17">
        <v>49</v>
      </c>
      <c r="C56" s="35" t="s">
        <v>149</v>
      </c>
      <c r="D56" s="17">
        <v>1</v>
      </c>
      <c r="E56" s="43">
        <v>5.0000000000000001E-3</v>
      </c>
      <c r="F56" s="29">
        <v>0</v>
      </c>
      <c r="G56" s="43">
        <v>0</v>
      </c>
      <c r="H56" s="17">
        <v>0</v>
      </c>
      <c r="I56" s="43">
        <v>0</v>
      </c>
      <c r="J56" s="17">
        <v>0</v>
      </c>
      <c r="K56" s="43">
        <v>0</v>
      </c>
    </row>
    <row r="57" spans="1:11" s="13" customFormat="1" x14ac:dyDescent="0.25">
      <c r="A57" s="17" t="s">
        <v>19</v>
      </c>
      <c r="B57" s="17">
        <v>50</v>
      </c>
      <c r="C57" s="35" t="s">
        <v>150</v>
      </c>
      <c r="D57" s="17">
        <v>1</v>
      </c>
      <c r="E57" s="43">
        <v>1.4999999999999999E-2</v>
      </c>
      <c r="F57" s="29">
        <v>0</v>
      </c>
      <c r="G57" s="43">
        <v>0</v>
      </c>
      <c r="H57" s="17">
        <v>0</v>
      </c>
      <c r="I57" s="43">
        <v>0</v>
      </c>
      <c r="J57" s="17">
        <v>0</v>
      </c>
      <c r="K57" s="43">
        <v>0</v>
      </c>
    </row>
    <row r="58" spans="1:11" s="13" customFormat="1" x14ac:dyDescent="0.25">
      <c r="A58" s="17" t="s">
        <v>19</v>
      </c>
      <c r="B58" s="17">
        <v>51</v>
      </c>
      <c r="C58" s="35" t="s">
        <v>151</v>
      </c>
      <c r="D58" s="17">
        <v>1</v>
      </c>
      <c r="E58" s="43">
        <v>5.0000000000000001E-3</v>
      </c>
      <c r="F58" s="29">
        <v>0</v>
      </c>
      <c r="G58" s="43">
        <v>0</v>
      </c>
      <c r="H58" s="17">
        <v>0</v>
      </c>
      <c r="I58" s="43">
        <v>0</v>
      </c>
      <c r="J58" s="17">
        <v>0</v>
      </c>
      <c r="K58" s="43">
        <v>0</v>
      </c>
    </row>
    <row r="59" spans="1:11" s="13" customFormat="1" x14ac:dyDescent="0.25">
      <c r="A59" s="17" t="s">
        <v>19</v>
      </c>
      <c r="B59" s="17">
        <v>52</v>
      </c>
      <c r="C59" s="35" t="s">
        <v>111</v>
      </c>
      <c r="D59" s="17">
        <v>0</v>
      </c>
      <c r="E59" s="43">
        <v>0</v>
      </c>
      <c r="F59" s="29">
        <f>1+2</f>
        <v>3</v>
      </c>
      <c r="G59" s="43">
        <v>1.4999999999999999E-2</v>
      </c>
      <c r="H59" s="17">
        <v>1</v>
      </c>
      <c r="I59" s="43">
        <v>5.0000000000000001E-3</v>
      </c>
      <c r="J59" s="17">
        <v>0</v>
      </c>
      <c r="K59" s="43">
        <v>0</v>
      </c>
    </row>
    <row r="60" spans="1:11" x14ac:dyDescent="0.25">
      <c r="A60" s="22"/>
      <c r="B60" s="22"/>
      <c r="C60" s="21" t="s">
        <v>16</v>
      </c>
      <c r="D60" s="23">
        <f t="shared" ref="D60:K60" si="1">SUM(D61:D108)</f>
        <v>182</v>
      </c>
      <c r="E60" s="40">
        <f t="shared" si="1"/>
        <v>10.028039999999999</v>
      </c>
      <c r="F60" s="23">
        <f t="shared" si="1"/>
        <v>157</v>
      </c>
      <c r="G60" s="40">
        <f t="shared" si="1"/>
        <v>2.1847999999999996</v>
      </c>
      <c r="H60" s="23">
        <f t="shared" si="1"/>
        <v>157</v>
      </c>
      <c r="I60" s="40">
        <f t="shared" si="1"/>
        <v>1.6884999999999994</v>
      </c>
      <c r="J60" s="23">
        <f t="shared" si="1"/>
        <v>8</v>
      </c>
      <c r="K60" s="40">
        <f t="shared" si="1"/>
        <v>0.374</v>
      </c>
    </row>
    <row r="61" spans="1:11" s="13" customFormat="1" x14ac:dyDescent="0.25">
      <c r="A61" s="17" t="s">
        <v>19</v>
      </c>
      <c r="B61" s="17">
        <v>53</v>
      </c>
      <c r="C61" s="18" t="s">
        <v>64</v>
      </c>
      <c r="D61" s="17">
        <v>4</v>
      </c>
      <c r="E61" s="43">
        <v>0.2913</v>
      </c>
      <c r="F61" s="17">
        <v>8</v>
      </c>
      <c r="G61" s="43">
        <v>6.2200000000000005E-2</v>
      </c>
      <c r="H61" s="17">
        <v>3</v>
      </c>
      <c r="I61" s="43">
        <v>7.0000000000000007E-2</v>
      </c>
      <c r="J61" s="17">
        <v>1</v>
      </c>
      <c r="K61" s="43">
        <v>1.2E-2</v>
      </c>
    </row>
    <row r="62" spans="1:11" s="13" customFormat="1" x14ac:dyDescent="0.25">
      <c r="A62" s="17" t="s">
        <v>19</v>
      </c>
      <c r="B62" s="17">
        <v>54</v>
      </c>
      <c r="C62" s="17" t="s">
        <v>57</v>
      </c>
      <c r="D62" s="17">
        <v>3</v>
      </c>
      <c r="E62" s="43">
        <v>3.6999999999999998E-2</v>
      </c>
      <c r="F62" s="17">
        <v>3</v>
      </c>
      <c r="G62" s="43">
        <v>2.0500000000000001E-2</v>
      </c>
      <c r="H62" s="17">
        <v>4</v>
      </c>
      <c r="I62" s="43">
        <v>4.4999999999999998E-2</v>
      </c>
      <c r="J62" s="17">
        <v>0</v>
      </c>
      <c r="K62" s="43">
        <v>0</v>
      </c>
    </row>
    <row r="63" spans="1:11" s="13" customFormat="1" x14ac:dyDescent="0.25">
      <c r="A63" s="17" t="s">
        <v>19</v>
      </c>
      <c r="B63" s="17">
        <v>55</v>
      </c>
      <c r="C63" s="17" t="s">
        <v>59</v>
      </c>
      <c r="D63" s="17">
        <v>13</v>
      </c>
      <c r="E63" s="43">
        <v>0.13800000000000001</v>
      </c>
      <c r="F63" s="17">
        <v>15</v>
      </c>
      <c r="G63" s="43">
        <v>0.189</v>
      </c>
      <c r="H63" s="17">
        <v>4</v>
      </c>
      <c r="I63" s="43">
        <v>3.6999999999999998E-2</v>
      </c>
      <c r="J63" s="17">
        <v>0</v>
      </c>
      <c r="K63" s="43">
        <v>0</v>
      </c>
    </row>
    <row r="64" spans="1:11" s="13" customFormat="1" x14ac:dyDescent="0.25">
      <c r="A64" s="17" t="s">
        <v>19</v>
      </c>
      <c r="B64" s="17">
        <v>56</v>
      </c>
      <c r="C64" s="18" t="s">
        <v>58</v>
      </c>
      <c r="D64" s="17">
        <v>16</v>
      </c>
      <c r="E64" s="43">
        <v>1.458</v>
      </c>
      <c r="F64" s="17">
        <v>17</v>
      </c>
      <c r="G64" s="43">
        <v>0.21939999999999998</v>
      </c>
      <c r="H64" s="17">
        <v>5</v>
      </c>
      <c r="I64" s="43">
        <v>4.7E-2</v>
      </c>
      <c r="J64" s="17">
        <v>2</v>
      </c>
      <c r="K64" s="43">
        <v>0.13600000000000001</v>
      </c>
    </row>
    <row r="65" spans="1:11" s="13" customFormat="1" x14ac:dyDescent="0.25">
      <c r="A65" s="17" t="s">
        <v>19</v>
      </c>
      <c r="B65" s="17">
        <v>57</v>
      </c>
      <c r="C65" s="17" t="s">
        <v>24</v>
      </c>
      <c r="D65" s="17">
        <v>3</v>
      </c>
      <c r="E65" s="43">
        <v>1.7000000000000001E-2</v>
      </c>
      <c r="F65" s="17">
        <v>4</v>
      </c>
      <c r="G65" s="43">
        <v>2.5999999999999999E-2</v>
      </c>
      <c r="H65" s="17">
        <v>8</v>
      </c>
      <c r="I65" s="43">
        <v>8.5000000000000006E-2</v>
      </c>
      <c r="J65" s="17">
        <v>0</v>
      </c>
      <c r="K65" s="43">
        <v>0</v>
      </c>
    </row>
    <row r="66" spans="1:11" s="13" customFormat="1" x14ac:dyDescent="0.25">
      <c r="A66" s="17" t="s">
        <v>19</v>
      </c>
      <c r="B66" s="17">
        <v>58</v>
      </c>
      <c r="C66" s="17" t="s">
        <v>51</v>
      </c>
      <c r="D66" s="17">
        <v>5</v>
      </c>
      <c r="E66" s="43">
        <v>4.8000000000000001E-2</v>
      </c>
      <c r="F66" s="17">
        <v>5</v>
      </c>
      <c r="G66" s="43">
        <v>3.6999999999999998E-2</v>
      </c>
      <c r="H66" s="17">
        <v>18</v>
      </c>
      <c r="I66" s="43">
        <v>0.13700000000000001</v>
      </c>
      <c r="J66" s="17">
        <v>0</v>
      </c>
      <c r="K66" s="43">
        <v>0</v>
      </c>
    </row>
    <row r="67" spans="1:11" s="13" customFormat="1" x14ac:dyDescent="0.25">
      <c r="A67" s="17" t="s">
        <v>19</v>
      </c>
      <c r="B67" s="17">
        <v>59</v>
      </c>
      <c r="C67" s="17" t="s">
        <v>49</v>
      </c>
      <c r="D67" s="17">
        <v>2</v>
      </c>
      <c r="E67" s="43">
        <v>4.4999999999999998E-2</v>
      </c>
      <c r="F67" s="17">
        <v>2</v>
      </c>
      <c r="G67" s="43">
        <v>2.4E-2</v>
      </c>
      <c r="H67" s="17">
        <v>0</v>
      </c>
      <c r="I67" s="43">
        <v>0</v>
      </c>
      <c r="J67" s="17">
        <v>0</v>
      </c>
      <c r="K67" s="43">
        <v>0</v>
      </c>
    </row>
    <row r="68" spans="1:11" s="13" customFormat="1" x14ac:dyDescent="0.25">
      <c r="A68" s="17" t="s">
        <v>19</v>
      </c>
      <c r="B68" s="17">
        <v>60</v>
      </c>
      <c r="C68" s="17" t="s">
        <v>38</v>
      </c>
      <c r="D68" s="17">
        <v>10</v>
      </c>
      <c r="E68" s="43">
        <v>0.252</v>
      </c>
      <c r="F68" s="17">
        <v>6</v>
      </c>
      <c r="G68" s="43">
        <v>7.0000000000000007E-2</v>
      </c>
      <c r="H68" s="17">
        <v>5</v>
      </c>
      <c r="I68" s="43">
        <v>3.9E-2</v>
      </c>
      <c r="J68" s="17">
        <v>0</v>
      </c>
      <c r="K68" s="43">
        <v>0</v>
      </c>
    </row>
    <row r="69" spans="1:11" s="13" customFormat="1" x14ac:dyDescent="0.25">
      <c r="A69" s="17" t="s">
        <v>19</v>
      </c>
      <c r="B69" s="17">
        <v>61</v>
      </c>
      <c r="C69" s="17" t="s">
        <v>29</v>
      </c>
      <c r="D69" s="17">
        <v>7</v>
      </c>
      <c r="E69" s="43">
        <v>7.0999999999999994E-2</v>
      </c>
      <c r="F69" s="17">
        <v>5</v>
      </c>
      <c r="G69" s="43">
        <v>5.0999999999999997E-2</v>
      </c>
      <c r="H69" s="17">
        <v>13</v>
      </c>
      <c r="I69" s="43">
        <v>0.13500000000000001</v>
      </c>
      <c r="J69" s="17">
        <v>0</v>
      </c>
      <c r="K69" s="43">
        <v>0</v>
      </c>
    </row>
    <row r="70" spans="1:11" s="13" customFormat="1" x14ac:dyDescent="0.25">
      <c r="A70" s="17" t="s">
        <v>19</v>
      </c>
      <c r="B70" s="17">
        <v>62</v>
      </c>
      <c r="C70" s="17" t="s">
        <v>27</v>
      </c>
      <c r="D70" s="17">
        <v>2</v>
      </c>
      <c r="E70" s="43">
        <v>6.0000000000000001E-3</v>
      </c>
      <c r="F70" s="17">
        <v>6</v>
      </c>
      <c r="G70" s="43">
        <v>4.3999999999999997E-2</v>
      </c>
      <c r="H70" s="17">
        <v>6</v>
      </c>
      <c r="I70" s="43">
        <v>3.3000000000000002E-2</v>
      </c>
      <c r="J70" s="17">
        <v>0</v>
      </c>
      <c r="K70" s="43">
        <v>0</v>
      </c>
    </row>
    <row r="71" spans="1:11" s="13" customFormat="1" x14ac:dyDescent="0.25">
      <c r="A71" s="17" t="s">
        <v>19</v>
      </c>
      <c r="B71" s="17">
        <v>63</v>
      </c>
      <c r="C71" s="34" t="s">
        <v>140</v>
      </c>
      <c r="D71" s="17">
        <v>0</v>
      </c>
      <c r="E71" s="43">
        <v>0</v>
      </c>
      <c r="F71" s="17">
        <v>0</v>
      </c>
      <c r="G71" s="43">
        <v>0</v>
      </c>
      <c r="H71" s="17">
        <v>1</v>
      </c>
      <c r="I71" s="43">
        <v>5.0000000000000001E-3</v>
      </c>
      <c r="J71" s="17">
        <v>0</v>
      </c>
      <c r="K71" s="43">
        <v>0</v>
      </c>
    </row>
    <row r="72" spans="1:11" s="13" customFormat="1" x14ac:dyDescent="0.25">
      <c r="A72" s="17" t="s">
        <v>19</v>
      </c>
      <c r="B72" s="17">
        <v>64</v>
      </c>
      <c r="C72" s="34" t="s">
        <v>141</v>
      </c>
      <c r="D72" s="17">
        <v>2</v>
      </c>
      <c r="E72" s="43">
        <v>0.02</v>
      </c>
      <c r="F72" s="17">
        <v>0</v>
      </c>
      <c r="G72" s="43">
        <v>0</v>
      </c>
      <c r="H72" s="17">
        <v>2</v>
      </c>
      <c r="I72" s="43">
        <v>1.4999999999999999E-2</v>
      </c>
      <c r="J72" s="17">
        <v>0</v>
      </c>
      <c r="K72" s="43">
        <v>0</v>
      </c>
    </row>
    <row r="73" spans="1:11" s="13" customFormat="1" x14ac:dyDescent="0.25">
      <c r="A73" s="17" t="s">
        <v>19</v>
      </c>
      <c r="B73" s="17">
        <v>65</v>
      </c>
      <c r="C73" s="36" t="s">
        <v>142</v>
      </c>
      <c r="D73" s="17">
        <v>0</v>
      </c>
      <c r="E73" s="43">
        <v>0</v>
      </c>
      <c r="F73" s="17">
        <v>0</v>
      </c>
      <c r="G73" s="43">
        <v>0</v>
      </c>
      <c r="H73" s="17">
        <v>1</v>
      </c>
      <c r="I73" s="43">
        <v>5.0000000000000001E-3</v>
      </c>
      <c r="J73" s="17">
        <v>0</v>
      </c>
      <c r="K73" s="43">
        <v>0</v>
      </c>
    </row>
    <row r="74" spans="1:11" s="13" customFormat="1" x14ac:dyDescent="0.25">
      <c r="A74" s="17" t="s">
        <v>19</v>
      </c>
      <c r="B74" s="17">
        <v>66</v>
      </c>
      <c r="C74" s="34" t="s">
        <v>143</v>
      </c>
      <c r="D74" s="17">
        <v>1</v>
      </c>
      <c r="E74" s="43">
        <v>0.01</v>
      </c>
      <c r="F74" s="17">
        <v>0</v>
      </c>
      <c r="G74" s="43">
        <v>0</v>
      </c>
      <c r="H74" s="17">
        <v>1</v>
      </c>
      <c r="I74" s="43">
        <v>1.4999999999999999E-2</v>
      </c>
      <c r="J74" s="17">
        <v>0</v>
      </c>
      <c r="K74" s="43">
        <v>0</v>
      </c>
    </row>
    <row r="75" spans="1:11" s="13" customFormat="1" x14ac:dyDescent="0.25">
      <c r="A75" s="17" t="s">
        <v>19</v>
      </c>
      <c r="B75" s="17">
        <v>67</v>
      </c>
      <c r="C75" s="34" t="s">
        <v>144</v>
      </c>
      <c r="D75" s="17">
        <v>1</v>
      </c>
      <c r="E75" s="43">
        <v>1.2E-2</v>
      </c>
      <c r="F75" s="17">
        <v>0</v>
      </c>
      <c r="G75" s="43">
        <v>0</v>
      </c>
      <c r="H75" s="17">
        <v>1</v>
      </c>
      <c r="I75" s="43">
        <v>1.4999999999999999E-2</v>
      </c>
      <c r="J75" s="17">
        <v>0</v>
      </c>
      <c r="K75" s="43">
        <v>0</v>
      </c>
    </row>
    <row r="76" spans="1:11" s="13" customFormat="1" x14ac:dyDescent="0.25">
      <c r="A76" s="17" t="s">
        <v>19</v>
      </c>
      <c r="B76" s="17">
        <v>68</v>
      </c>
      <c r="C76" s="17" t="s">
        <v>60</v>
      </c>
      <c r="D76" s="17">
        <v>8</v>
      </c>
      <c r="E76" s="43">
        <v>7.9000000000000001E-2</v>
      </c>
      <c r="F76" s="17">
        <v>1</v>
      </c>
      <c r="G76" s="43">
        <v>0.01</v>
      </c>
      <c r="H76" s="17">
        <v>3</v>
      </c>
      <c r="I76" s="43">
        <v>2.8000000000000001E-2</v>
      </c>
      <c r="J76" s="17">
        <v>0</v>
      </c>
      <c r="K76" s="43">
        <v>0</v>
      </c>
    </row>
    <row r="77" spans="1:11" s="13" customFormat="1" x14ac:dyDescent="0.25">
      <c r="A77" s="17" t="s">
        <v>19</v>
      </c>
      <c r="B77" s="17">
        <v>69</v>
      </c>
      <c r="C77" s="17" t="s">
        <v>52</v>
      </c>
      <c r="D77" s="17">
        <v>5</v>
      </c>
      <c r="E77" s="43">
        <v>9.7000000000000003E-2</v>
      </c>
      <c r="F77" s="17">
        <v>4</v>
      </c>
      <c r="G77" s="43">
        <v>4.4999999999999998E-2</v>
      </c>
      <c r="H77" s="17">
        <v>2</v>
      </c>
      <c r="I77" s="43">
        <v>2.3E-2</v>
      </c>
      <c r="J77" s="17">
        <v>0</v>
      </c>
      <c r="K77" s="43">
        <v>0</v>
      </c>
    </row>
    <row r="78" spans="1:11" s="13" customFormat="1" x14ac:dyDescent="0.25">
      <c r="A78" s="17" t="s">
        <v>19</v>
      </c>
      <c r="B78" s="17">
        <v>70</v>
      </c>
      <c r="C78" s="17" t="s">
        <v>62</v>
      </c>
      <c r="D78" s="17">
        <v>1</v>
      </c>
      <c r="E78" s="43">
        <v>5.0000000000000001E-3</v>
      </c>
      <c r="F78" s="17">
        <v>8</v>
      </c>
      <c r="G78" s="43">
        <v>0.06</v>
      </c>
      <c r="H78" s="17">
        <v>4</v>
      </c>
      <c r="I78" s="43">
        <v>3.4500000000000003E-2</v>
      </c>
      <c r="J78" s="17">
        <v>0</v>
      </c>
      <c r="K78" s="43">
        <v>0</v>
      </c>
    </row>
    <row r="79" spans="1:11" s="13" customFormat="1" x14ac:dyDescent="0.25">
      <c r="A79" s="17" t="s">
        <v>19</v>
      </c>
      <c r="B79" s="17">
        <v>71</v>
      </c>
      <c r="C79" s="17" t="s">
        <v>65</v>
      </c>
      <c r="D79" s="17">
        <v>1</v>
      </c>
      <c r="E79" s="43">
        <v>2E-3</v>
      </c>
      <c r="F79" s="17">
        <v>0</v>
      </c>
      <c r="G79" s="43">
        <v>0</v>
      </c>
      <c r="H79" s="17">
        <v>2</v>
      </c>
      <c r="I79" s="43">
        <v>1.7000000000000001E-2</v>
      </c>
      <c r="J79" s="17">
        <v>0</v>
      </c>
      <c r="K79" s="43">
        <v>0</v>
      </c>
    </row>
    <row r="80" spans="1:11" s="13" customFormat="1" x14ac:dyDescent="0.25">
      <c r="A80" s="17" t="s">
        <v>19</v>
      </c>
      <c r="B80" s="17">
        <v>72</v>
      </c>
      <c r="C80" s="17" t="s">
        <v>61</v>
      </c>
      <c r="D80" s="17">
        <v>1</v>
      </c>
      <c r="E80" s="43">
        <v>1.4999999999999999E-2</v>
      </c>
      <c r="F80" s="17">
        <v>0</v>
      </c>
      <c r="G80" s="43">
        <v>0</v>
      </c>
      <c r="H80" s="17">
        <v>4</v>
      </c>
      <c r="I80" s="43">
        <v>3.6999999999999998E-2</v>
      </c>
      <c r="J80" s="17">
        <v>0</v>
      </c>
      <c r="K80" s="43">
        <v>0</v>
      </c>
    </row>
    <row r="81" spans="1:13" s="13" customFormat="1" x14ac:dyDescent="0.25">
      <c r="A81" s="17" t="s">
        <v>19</v>
      </c>
      <c r="B81" s="17">
        <v>73</v>
      </c>
      <c r="C81" s="17" t="s">
        <v>50</v>
      </c>
      <c r="D81" s="17">
        <v>0</v>
      </c>
      <c r="E81" s="43">
        <v>0</v>
      </c>
      <c r="F81" s="17">
        <v>1</v>
      </c>
      <c r="G81" s="43">
        <v>0.01</v>
      </c>
      <c r="H81" s="17">
        <v>0</v>
      </c>
      <c r="I81" s="43">
        <v>0</v>
      </c>
      <c r="J81" s="17">
        <v>0</v>
      </c>
      <c r="K81" s="43">
        <v>0</v>
      </c>
    </row>
    <row r="82" spans="1:13" s="13" customFormat="1" x14ac:dyDescent="0.25">
      <c r="A82" s="17" t="s">
        <v>19</v>
      </c>
      <c r="B82" s="17">
        <v>74</v>
      </c>
      <c r="C82" s="17" t="s">
        <v>78</v>
      </c>
      <c r="D82" s="17">
        <v>5</v>
      </c>
      <c r="E82" s="43">
        <v>5.0999999999999997E-2</v>
      </c>
      <c r="F82" s="17">
        <v>3</v>
      </c>
      <c r="G82" s="43">
        <v>2.8000000000000001E-2</v>
      </c>
      <c r="H82" s="17">
        <v>9</v>
      </c>
      <c r="I82" s="43">
        <v>8.2000000000000003E-2</v>
      </c>
      <c r="J82" s="17">
        <v>1</v>
      </c>
      <c r="K82" s="43">
        <v>5.0000000000000001E-3</v>
      </c>
    </row>
    <row r="83" spans="1:13" s="13" customFormat="1" x14ac:dyDescent="0.25">
      <c r="A83" s="17" t="s">
        <v>19</v>
      </c>
      <c r="B83" s="17">
        <v>75</v>
      </c>
      <c r="C83" s="17" t="s">
        <v>21</v>
      </c>
      <c r="D83" s="17">
        <v>1</v>
      </c>
      <c r="E83" s="43">
        <v>5.0000000000000001E-3</v>
      </c>
      <c r="F83" s="17">
        <v>1</v>
      </c>
      <c r="G83" s="43">
        <v>0.01</v>
      </c>
      <c r="H83" s="17">
        <v>0</v>
      </c>
      <c r="I83" s="43">
        <v>0</v>
      </c>
      <c r="J83" s="17">
        <v>0</v>
      </c>
      <c r="K83" s="43">
        <v>0</v>
      </c>
    </row>
    <row r="84" spans="1:13" s="13" customFormat="1" x14ac:dyDescent="0.25">
      <c r="A84" s="17" t="s">
        <v>19</v>
      </c>
      <c r="B84" s="17">
        <v>76</v>
      </c>
      <c r="C84" s="18" t="s">
        <v>73</v>
      </c>
      <c r="D84" s="17">
        <v>3</v>
      </c>
      <c r="E84" s="43">
        <v>0.30499999999999999</v>
      </c>
      <c r="F84" s="17">
        <v>4</v>
      </c>
      <c r="G84" s="43">
        <v>6.9500000000000006E-2</v>
      </c>
      <c r="H84" s="17">
        <v>5</v>
      </c>
      <c r="I84" s="43">
        <v>7.0000000000000007E-2</v>
      </c>
      <c r="J84" s="17">
        <v>0</v>
      </c>
      <c r="K84" s="43">
        <v>0</v>
      </c>
    </row>
    <row r="85" spans="1:13" s="13" customFormat="1" x14ac:dyDescent="0.25">
      <c r="A85" s="17" t="s">
        <v>19</v>
      </c>
      <c r="B85" s="17">
        <v>77</v>
      </c>
      <c r="C85" s="18" t="s">
        <v>66</v>
      </c>
      <c r="D85" s="17">
        <v>2</v>
      </c>
      <c r="E85" s="43">
        <v>0.02</v>
      </c>
      <c r="F85" s="17">
        <v>0</v>
      </c>
      <c r="G85" s="43">
        <v>0</v>
      </c>
      <c r="H85" s="17">
        <v>3</v>
      </c>
      <c r="I85" s="43">
        <v>2.5000000000000001E-2</v>
      </c>
      <c r="J85" s="17">
        <v>0</v>
      </c>
      <c r="K85" s="43">
        <v>0</v>
      </c>
    </row>
    <row r="86" spans="1:13" s="13" customFormat="1" x14ac:dyDescent="0.25">
      <c r="A86" s="17" t="s">
        <v>19</v>
      </c>
      <c r="B86" s="17">
        <v>78</v>
      </c>
      <c r="C86" s="18" t="s">
        <v>63</v>
      </c>
      <c r="D86" s="17">
        <v>11</v>
      </c>
      <c r="E86" s="43">
        <v>0.52584000000000009</v>
      </c>
      <c r="F86" s="17">
        <f>2+1</f>
        <v>3</v>
      </c>
      <c r="G86" s="43">
        <v>3.7999999999999999E-2</v>
      </c>
      <c r="H86" s="17">
        <v>4</v>
      </c>
      <c r="I86" s="43">
        <v>1.4E-2</v>
      </c>
      <c r="J86" s="17">
        <v>0</v>
      </c>
      <c r="K86" s="43">
        <v>0</v>
      </c>
    </row>
    <row r="87" spans="1:13" s="13" customFormat="1" x14ac:dyDescent="0.25">
      <c r="A87" s="17" t="s">
        <v>19</v>
      </c>
      <c r="B87" s="17">
        <v>79</v>
      </c>
      <c r="C87" s="18" t="s">
        <v>53</v>
      </c>
      <c r="D87" s="17">
        <v>1</v>
      </c>
      <c r="E87" s="43">
        <v>1.4999999999999999E-2</v>
      </c>
      <c r="F87" s="17">
        <v>1</v>
      </c>
      <c r="G87" s="43">
        <v>0.01</v>
      </c>
      <c r="H87" s="17">
        <v>2</v>
      </c>
      <c r="I87" s="43">
        <v>1.2999999999999999E-2</v>
      </c>
      <c r="J87" s="17">
        <v>0</v>
      </c>
      <c r="K87" s="43">
        <v>0</v>
      </c>
    </row>
    <row r="88" spans="1:13" s="13" customFormat="1" x14ac:dyDescent="0.25">
      <c r="A88" s="17" t="s">
        <v>19</v>
      </c>
      <c r="B88" s="17">
        <v>80</v>
      </c>
      <c r="C88" s="18" t="s">
        <v>36</v>
      </c>
      <c r="D88" s="17">
        <v>9</v>
      </c>
      <c r="E88" s="43">
        <v>9.5000000000000001E-2</v>
      </c>
      <c r="F88" s="17">
        <v>7</v>
      </c>
      <c r="G88" s="43">
        <v>9.1999999999999998E-2</v>
      </c>
      <c r="H88" s="17">
        <v>6</v>
      </c>
      <c r="I88" s="43">
        <v>6.7000000000000004E-2</v>
      </c>
      <c r="J88" s="17">
        <v>0</v>
      </c>
      <c r="K88" s="43">
        <v>0</v>
      </c>
    </row>
    <row r="89" spans="1:13" s="13" customFormat="1" x14ac:dyDescent="0.25">
      <c r="A89" s="17" t="s">
        <v>19</v>
      </c>
      <c r="B89" s="17">
        <v>81</v>
      </c>
      <c r="C89" s="18" t="s">
        <v>23</v>
      </c>
      <c r="D89" s="17">
        <v>7</v>
      </c>
      <c r="E89" s="43">
        <v>4.6375000000000002</v>
      </c>
      <c r="F89" s="17">
        <v>8</v>
      </c>
      <c r="G89" s="43">
        <v>0.315</v>
      </c>
      <c r="H89" s="17">
        <v>2</v>
      </c>
      <c r="I89" s="43">
        <v>8.5000000000000006E-2</v>
      </c>
      <c r="J89" s="17">
        <v>0</v>
      </c>
      <c r="K89" s="43">
        <v>0</v>
      </c>
    </row>
    <row r="90" spans="1:13" s="13" customFormat="1" x14ac:dyDescent="0.25">
      <c r="A90" s="17" t="s">
        <v>19</v>
      </c>
      <c r="B90" s="17">
        <v>82</v>
      </c>
      <c r="C90" s="18" t="s">
        <v>40</v>
      </c>
      <c r="D90" s="17">
        <v>22</v>
      </c>
      <c r="E90" s="43">
        <v>0.41899999999999998</v>
      </c>
      <c r="F90" s="17">
        <v>14</v>
      </c>
      <c r="G90" s="43">
        <v>0.34599999999999997</v>
      </c>
      <c r="H90" s="17">
        <v>5</v>
      </c>
      <c r="I90" s="43">
        <v>6.4000000000000001E-2</v>
      </c>
      <c r="J90" s="17">
        <v>2</v>
      </c>
      <c r="K90" s="43">
        <v>0.20699999999999999</v>
      </c>
    </row>
    <row r="91" spans="1:13" s="13" customFormat="1" x14ac:dyDescent="0.25">
      <c r="A91" s="17" t="s">
        <v>19</v>
      </c>
      <c r="B91" s="17">
        <v>83</v>
      </c>
      <c r="C91" s="17" t="s">
        <v>39</v>
      </c>
      <c r="D91" s="17">
        <v>4</v>
      </c>
      <c r="E91" s="43">
        <v>0.109</v>
      </c>
      <c r="F91" s="17">
        <v>5</v>
      </c>
      <c r="G91" s="43">
        <v>0.1202</v>
      </c>
      <c r="H91" s="17">
        <v>5</v>
      </c>
      <c r="I91" s="43">
        <v>0.159</v>
      </c>
      <c r="J91" s="17">
        <v>0</v>
      </c>
      <c r="K91" s="43">
        <v>0</v>
      </c>
    </row>
    <row r="92" spans="1:13" s="13" customFormat="1" x14ac:dyDescent="0.25">
      <c r="A92" s="17" t="s">
        <v>19</v>
      </c>
      <c r="B92" s="17">
        <v>84</v>
      </c>
      <c r="C92" s="17" t="s">
        <v>46</v>
      </c>
      <c r="D92" s="17">
        <v>0</v>
      </c>
      <c r="E92" s="43">
        <v>0</v>
      </c>
      <c r="F92" s="17">
        <v>0</v>
      </c>
      <c r="G92" s="43">
        <v>0</v>
      </c>
      <c r="H92" s="17">
        <v>2</v>
      </c>
      <c r="I92" s="43">
        <v>0.05</v>
      </c>
      <c r="J92" s="17">
        <v>0</v>
      </c>
      <c r="K92" s="43">
        <v>0</v>
      </c>
    </row>
    <row r="93" spans="1:13" s="13" customFormat="1" x14ac:dyDescent="0.25">
      <c r="A93" s="17" t="s">
        <v>19</v>
      </c>
      <c r="B93" s="17">
        <v>85</v>
      </c>
      <c r="C93" s="18" t="s">
        <v>67</v>
      </c>
      <c r="D93" s="17">
        <v>8</v>
      </c>
      <c r="E93" s="43">
        <v>0.35039999999999999</v>
      </c>
      <c r="F93" s="17">
        <v>6</v>
      </c>
      <c r="G93" s="43">
        <v>0.125</v>
      </c>
      <c r="H93" s="17">
        <v>4</v>
      </c>
      <c r="I93" s="43">
        <v>5.7000000000000002E-2</v>
      </c>
      <c r="J93" s="17">
        <v>1</v>
      </c>
      <c r="K93" s="43">
        <v>7.0000000000000001E-3</v>
      </c>
      <c r="M93" s="31"/>
    </row>
    <row r="94" spans="1:13" s="13" customFormat="1" x14ac:dyDescent="0.25">
      <c r="A94" s="17" t="s">
        <v>19</v>
      </c>
      <c r="B94" s="17">
        <v>86</v>
      </c>
      <c r="C94" s="18" t="s">
        <v>68</v>
      </c>
      <c r="D94" s="17">
        <v>1</v>
      </c>
      <c r="E94" s="43">
        <v>9.5000000000000001E-2</v>
      </c>
      <c r="F94" s="17">
        <v>0</v>
      </c>
      <c r="G94" s="43">
        <v>0</v>
      </c>
      <c r="H94" s="17">
        <v>1</v>
      </c>
      <c r="I94" s="43">
        <v>7.0000000000000001E-3</v>
      </c>
      <c r="J94" s="17">
        <v>0</v>
      </c>
      <c r="K94" s="43">
        <v>0</v>
      </c>
    </row>
    <row r="95" spans="1:13" s="13" customFormat="1" x14ac:dyDescent="0.25">
      <c r="A95" s="17" t="s">
        <v>19</v>
      </c>
      <c r="B95" s="17">
        <v>87</v>
      </c>
      <c r="C95" s="18" t="s">
        <v>70</v>
      </c>
      <c r="D95" s="17">
        <v>2</v>
      </c>
      <c r="E95" s="43">
        <v>1.4E-2</v>
      </c>
      <c r="F95" s="17">
        <v>4</v>
      </c>
      <c r="G95" s="43">
        <v>2.1999999999999999E-2</v>
      </c>
      <c r="H95" s="17">
        <v>4</v>
      </c>
      <c r="I95" s="43">
        <v>0.03</v>
      </c>
      <c r="J95" s="17">
        <v>1</v>
      </c>
      <c r="K95" s="43">
        <v>7.0000000000000001E-3</v>
      </c>
    </row>
    <row r="96" spans="1:13" s="13" customFormat="1" x14ac:dyDescent="0.25">
      <c r="A96" s="17" t="s">
        <v>19</v>
      </c>
      <c r="B96" s="17">
        <v>88</v>
      </c>
      <c r="C96" s="18" t="s">
        <v>71</v>
      </c>
      <c r="D96" s="17">
        <v>3</v>
      </c>
      <c r="E96" s="43">
        <v>6.2E-2</v>
      </c>
      <c r="F96" s="17">
        <v>4</v>
      </c>
      <c r="G96" s="43">
        <v>1.7000000000000001E-2</v>
      </c>
      <c r="H96" s="17">
        <v>11</v>
      </c>
      <c r="I96" s="43">
        <v>5.5E-2</v>
      </c>
      <c r="J96" s="17">
        <v>0</v>
      </c>
      <c r="K96" s="43">
        <v>0</v>
      </c>
    </row>
    <row r="97" spans="1:12" s="13" customFormat="1" x14ac:dyDescent="0.25">
      <c r="A97" s="17" t="s">
        <v>19</v>
      </c>
      <c r="B97" s="17">
        <v>89</v>
      </c>
      <c r="C97" s="18" t="s">
        <v>76</v>
      </c>
      <c r="D97" s="17">
        <v>3</v>
      </c>
      <c r="E97" s="43">
        <v>0.03</v>
      </c>
      <c r="F97" s="17">
        <v>0</v>
      </c>
      <c r="G97" s="43">
        <v>0</v>
      </c>
      <c r="H97" s="17">
        <v>0</v>
      </c>
      <c r="I97" s="43">
        <v>0</v>
      </c>
      <c r="J97" s="17">
        <v>0</v>
      </c>
      <c r="K97" s="43">
        <v>0</v>
      </c>
    </row>
    <row r="98" spans="1:12" s="13" customFormat="1" x14ac:dyDescent="0.25">
      <c r="A98" s="17" t="s">
        <v>19</v>
      </c>
      <c r="B98" s="17">
        <v>90</v>
      </c>
      <c r="C98" s="18" t="s">
        <v>80</v>
      </c>
      <c r="D98" s="17">
        <v>1</v>
      </c>
      <c r="E98" s="43">
        <v>5.0000000000000001E-3</v>
      </c>
      <c r="F98" s="17">
        <v>2</v>
      </c>
      <c r="G98" s="43">
        <v>1.4999999999999999E-2</v>
      </c>
      <c r="H98" s="17">
        <v>2</v>
      </c>
      <c r="I98" s="43">
        <v>2.7E-2</v>
      </c>
      <c r="J98" s="17">
        <v>0</v>
      </c>
      <c r="K98" s="43">
        <v>0</v>
      </c>
    </row>
    <row r="99" spans="1:12" s="13" customFormat="1" x14ac:dyDescent="0.25">
      <c r="A99" s="17" t="s">
        <v>19</v>
      </c>
      <c r="B99" s="17">
        <v>91</v>
      </c>
      <c r="C99" s="18" t="s">
        <v>81</v>
      </c>
      <c r="D99" s="17">
        <v>4</v>
      </c>
      <c r="E99" s="43">
        <v>0.36299999999999999</v>
      </c>
      <c r="F99" s="17">
        <v>0</v>
      </c>
      <c r="G99" s="43">
        <v>0</v>
      </c>
      <c r="H99" s="17">
        <v>0</v>
      </c>
      <c r="I99" s="43">
        <v>0</v>
      </c>
      <c r="J99" s="17">
        <v>0</v>
      </c>
      <c r="K99" s="43">
        <v>0</v>
      </c>
    </row>
    <row r="100" spans="1:12" s="13" customFormat="1" x14ac:dyDescent="0.25">
      <c r="A100" s="17" t="s">
        <v>19</v>
      </c>
      <c r="B100" s="17">
        <v>92</v>
      </c>
      <c r="C100" s="34" t="s">
        <v>83</v>
      </c>
      <c r="D100" s="17">
        <v>3</v>
      </c>
      <c r="E100" s="43">
        <v>3.5000000000000003E-2</v>
      </c>
      <c r="F100" s="17">
        <v>2</v>
      </c>
      <c r="G100" s="43">
        <v>0.03</v>
      </c>
      <c r="H100" s="17">
        <v>0</v>
      </c>
      <c r="I100" s="43">
        <v>0</v>
      </c>
      <c r="J100" s="17">
        <v>0</v>
      </c>
      <c r="K100" s="43">
        <v>0</v>
      </c>
    </row>
    <row r="101" spans="1:12" s="13" customFormat="1" x14ac:dyDescent="0.25">
      <c r="A101" s="17" t="s">
        <v>19</v>
      </c>
      <c r="B101" s="17">
        <v>93</v>
      </c>
      <c r="C101" s="34" t="s">
        <v>84</v>
      </c>
      <c r="D101" s="17">
        <v>2</v>
      </c>
      <c r="E101" s="43">
        <v>1.7000000000000001E-2</v>
      </c>
      <c r="F101" s="17">
        <v>2</v>
      </c>
      <c r="G101" s="43">
        <v>2.3E-2</v>
      </c>
      <c r="H101" s="17">
        <v>2</v>
      </c>
      <c r="I101" s="43">
        <v>2.9000000000000001E-2</v>
      </c>
      <c r="J101" s="17">
        <v>0</v>
      </c>
      <c r="K101" s="43">
        <v>0</v>
      </c>
    </row>
    <row r="102" spans="1:12" s="13" customFormat="1" x14ac:dyDescent="0.25">
      <c r="A102" s="17" t="s">
        <v>19</v>
      </c>
      <c r="B102" s="17">
        <v>94</v>
      </c>
      <c r="C102" s="34" t="s">
        <v>87</v>
      </c>
      <c r="D102" s="17">
        <v>1</v>
      </c>
      <c r="E102" s="43">
        <v>0.02</v>
      </c>
      <c r="F102" s="17">
        <v>1</v>
      </c>
      <c r="G102" s="43">
        <v>5.0000000000000001E-3</v>
      </c>
      <c r="H102" s="17">
        <v>0</v>
      </c>
      <c r="I102" s="43">
        <v>0</v>
      </c>
      <c r="J102" s="17">
        <v>0</v>
      </c>
      <c r="K102" s="43">
        <v>0</v>
      </c>
    </row>
    <row r="103" spans="1:12" s="13" customFormat="1" x14ac:dyDescent="0.25">
      <c r="A103" s="17" t="s">
        <v>19</v>
      </c>
      <c r="B103" s="17">
        <v>95</v>
      </c>
      <c r="C103" s="34" t="s">
        <v>89</v>
      </c>
      <c r="D103" s="17">
        <v>2</v>
      </c>
      <c r="E103" s="43">
        <v>0.03</v>
      </c>
      <c r="F103" s="17">
        <v>2</v>
      </c>
      <c r="G103" s="43">
        <v>1.7000000000000001E-2</v>
      </c>
      <c r="H103" s="17">
        <v>1</v>
      </c>
      <c r="I103" s="43">
        <v>1.4999999999999999E-2</v>
      </c>
      <c r="J103" s="17">
        <v>0</v>
      </c>
      <c r="K103" s="43">
        <v>0</v>
      </c>
    </row>
    <row r="104" spans="1:12" s="13" customFormat="1" x14ac:dyDescent="0.25">
      <c r="A104" s="17" t="s">
        <v>19</v>
      </c>
      <c r="B104" s="17">
        <v>96</v>
      </c>
      <c r="C104" s="34" t="s">
        <v>92</v>
      </c>
      <c r="D104" s="17">
        <v>1</v>
      </c>
      <c r="E104" s="43">
        <v>1.4999999999999999E-2</v>
      </c>
      <c r="F104" s="17">
        <v>1</v>
      </c>
      <c r="G104" s="43">
        <v>0.01</v>
      </c>
      <c r="H104" s="17">
        <v>0</v>
      </c>
      <c r="I104" s="43">
        <v>0</v>
      </c>
      <c r="J104" s="17">
        <v>0</v>
      </c>
      <c r="K104" s="43">
        <v>0</v>
      </c>
    </row>
    <row r="105" spans="1:12" s="13" customFormat="1" x14ac:dyDescent="0.25">
      <c r="A105" s="17" t="s">
        <v>19</v>
      </c>
      <c r="B105" s="17">
        <v>97</v>
      </c>
      <c r="C105" s="34" t="s">
        <v>97</v>
      </c>
      <c r="D105" s="17">
        <v>0</v>
      </c>
      <c r="E105" s="43">
        <v>0</v>
      </c>
      <c r="F105" s="17">
        <v>0</v>
      </c>
      <c r="G105" s="43">
        <v>0</v>
      </c>
      <c r="H105" s="17">
        <v>2</v>
      </c>
      <c r="I105" s="43">
        <v>1.7000000000000001E-2</v>
      </c>
      <c r="J105" s="17">
        <v>0</v>
      </c>
      <c r="K105" s="43">
        <v>0</v>
      </c>
    </row>
    <row r="106" spans="1:12" s="13" customFormat="1" x14ac:dyDescent="0.25">
      <c r="A106" s="17" t="s">
        <v>19</v>
      </c>
      <c r="B106" s="17">
        <v>98</v>
      </c>
      <c r="C106" s="35" t="s">
        <v>108</v>
      </c>
      <c r="D106" s="17">
        <v>0</v>
      </c>
      <c r="E106" s="43">
        <v>0</v>
      </c>
      <c r="F106" s="17">
        <v>1</v>
      </c>
      <c r="G106" s="43">
        <v>1.4999999999999999E-2</v>
      </c>
      <c r="H106" s="17">
        <v>0</v>
      </c>
      <c r="I106" s="43">
        <v>0</v>
      </c>
      <c r="J106" s="17">
        <v>0</v>
      </c>
      <c r="K106" s="43">
        <v>0</v>
      </c>
    </row>
    <row r="107" spans="1:12" s="13" customFormat="1" x14ac:dyDescent="0.25">
      <c r="A107" s="17" t="s">
        <v>19</v>
      </c>
      <c r="B107" s="17">
        <v>99</v>
      </c>
      <c r="C107" s="35" t="s">
        <v>109</v>
      </c>
      <c r="D107" s="17">
        <v>0</v>
      </c>
      <c r="E107" s="43">
        <v>0</v>
      </c>
      <c r="F107" s="17">
        <v>1</v>
      </c>
      <c r="G107" s="43">
        <v>8.9999999999999993E-3</v>
      </c>
      <c r="H107" s="17">
        <v>0</v>
      </c>
      <c r="I107" s="43">
        <v>0</v>
      </c>
      <c r="J107" s="17">
        <v>0</v>
      </c>
      <c r="K107" s="43">
        <v>0</v>
      </c>
    </row>
    <row r="108" spans="1:12" s="13" customFormat="1" x14ac:dyDescent="0.25">
      <c r="A108" s="17" t="s">
        <v>19</v>
      </c>
      <c r="B108" s="17">
        <v>100</v>
      </c>
      <c r="C108" s="35" t="s">
        <v>152</v>
      </c>
      <c r="D108" s="17">
        <v>1</v>
      </c>
      <c r="E108" s="43">
        <v>0.20599999999999999</v>
      </c>
      <c r="F108" s="17">
        <v>0</v>
      </c>
      <c r="G108" s="43">
        <v>0</v>
      </c>
      <c r="H108" s="17">
        <v>0</v>
      </c>
      <c r="I108" s="43">
        <v>0</v>
      </c>
      <c r="J108" s="17">
        <v>0</v>
      </c>
      <c r="K108" s="43">
        <v>0</v>
      </c>
    </row>
    <row r="109" spans="1:12" x14ac:dyDescent="0.25">
      <c r="A109" s="10"/>
      <c r="B109" s="10"/>
      <c r="C109" s="10"/>
      <c r="D109" s="10"/>
      <c r="E109" s="10"/>
      <c r="F109" s="10"/>
      <c r="G109" s="10"/>
      <c r="H109" s="24"/>
      <c r="I109" s="24"/>
      <c r="J109" s="10"/>
      <c r="K109" s="10"/>
    </row>
    <row r="110" spans="1:12" x14ac:dyDescent="0.25">
      <c r="A110" s="10"/>
      <c r="B110" s="10"/>
      <c r="D110" s="10"/>
      <c r="E110" s="10"/>
      <c r="F110" s="10"/>
      <c r="G110" s="10"/>
      <c r="H110" s="24"/>
      <c r="I110" s="24"/>
      <c r="J110" s="10"/>
      <c r="K110" s="10"/>
    </row>
    <row r="111" spans="1:12" x14ac:dyDescent="0.25">
      <c r="A111" s="10"/>
      <c r="B111" s="10"/>
      <c r="C111" s="10"/>
      <c r="D111" s="10"/>
      <c r="E111" s="10"/>
      <c r="F111" s="10"/>
      <c r="G111" s="10"/>
      <c r="H111" s="24"/>
      <c r="I111" s="24"/>
      <c r="J111" s="10"/>
      <c r="K111" s="10"/>
      <c r="L111" s="28"/>
    </row>
    <row r="112" spans="1:12" x14ac:dyDescent="0.25">
      <c r="A112" s="10"/>
      <c r="B112" s="10"/>
      <c r="C112" s="10"/>
      <c r="D112" s="10"/>
      <c r="E112" s="10"/>
      <c r="F112" s="10"/>
      <c r="G112" s="10"/>
      <c r="H112" s="24"/>
      <c r="I112" s="24"/>
      <c r="J112" s="10"/>
      <c r="K112" s="10"/>
    </row>
    <row r="113" spans="1:11" x14ac:dyDescent="0.25">
      <c r="A113" s="10"/>
      <c r="B113" s="10"/>
      <c r="C113" s="10"/>
      <c r="D113" s="10"/>
      <c r="E113" s="10"/>
      <c r="F113" s="10"/>
      <c r="G113" s="10"/>
      <c r="H113" s="24"/>
      <c r="I113" s="24"/>
      <c r="J113" s="10"/>
      <c r="K113" s="10"/>
    </row>
    <row r="114" spans="1:11" x14ac:dyDescent="0.25">
      <c r="H114" s="13"/>
      <c r="I114" s="13"/>
    </row>
    <row r="115" spans="1:11" x14ac:dyDescent="0.25">
      <c r="H115" s="13"/>
      <c r="I115" s="13"/>
    </row>
    <row r="116" spans="1:11" x14ac:dyDescent="0.25">
      <c r="H116" s="13"/>
      <c r="I116" s="13"/>
    </row>
    <row r="117" spans="1:11" x14ac:dyDescent="0.25">
      <c r="H117" s="13"/>
      <c r="I117" s="13"/>
    </row>
    <row r="118" spans="1:11" x14ac:dyDescent="0.25">
      <c r="H118" s="13"/>
      <c r="I118" s="13"/>
    </row>
    <row r="119" spans="1:11" x14ac:dyDescent="0.25">
      <c r="H119" s="13"/>
      <c r="I119" s="13"/>
    </row>
    <row r="120" spans="1:11" x14ac:dyDescent="0.25">
      <c r="H120" s="13"/>
      <c r="I120" s="13"/>
    </row>
    <row r="121" spans="1:11" x14ac:dyDescent="0.25">
      <c r="H121" s="13"/>
      <c r="I121" s="13"/>
    </row>
    <row r="122" spans="1:11" x14ac:dyDescent="0.25">
      <c r="H122" s="13"/>
      <c r="I122" s="13"/>
    </row>
    <row r="123" spans="1:11" x14ac:dyDescent="0.25">
      <c r="H123" s="13"/>
      <c r="I123" s="13"/>
    </row>
    <row r="124" spans="1:11" x14ac:dyDescent="0.25">
      <c r="H124" s="13"/>
      <c r="I124" s="13"/>
    </row>
    <row r="125" spans="1:11" x14ac:dyDescent="0.25">
      <c r="H125" s="13"/>
      <c r="I125" s="13"/>
    </row>
    <row r="126" spans="1:11" x14ac:dyDescent="0.25">
      <c r="H126" s="13"/>
      <c r="I126" s="13"/>
    </row>
    <row r="127" spans="1:11" x14ac:dyDescent="0.25">
      <c r="H127" s="13"/>
      <c r="I127" s="13"/>
    </row>
    <row r="128" spans="1:11" x14ac:dyDescent="0.25">
      <c r="H128" s="13"/>
      <c r="I128" s="13"/>
    </row>
    <row r="129" spans="8:9" x14ac:dyDescent="0.25">
      <c r="H129" s="13"/>
      <c r="I129" s="13"/>
    </row>
    <row r="130" spans="8:9" x14ac:dyDescent="0.25">
      <c r="H130" s="13"/>
      <c r="I130" s="13"/>
    </row>
    <row r="131" spans="8:9" x14ac:dyDescent="0.25">
      <c r="H131" s="13"/>
      <c r="I131" s="13"/>
    </row>
    <row r="132" spans="8:9" x14ac:dyDescent="0.25">
      <c r="H132" s="13"/>
      <c r="I132" s="13"/>
    </row>
    <row r="133" spans="8:9" x14ac:dyDescent="0.25">
      <c r="H133" s="13"/>
      <c r="I133" s="13"/>
    </row>
    <row r="134" spans="8:9" x14ac:dyDescent="0.25">
      <c r="H134" s="13"/>
      <c r="I134" s="13"/>
    </row>
    <row r="135" spans="8:9" x14ac:dyDescent="0.25">
      <c r="H135" s="13"/>
      <c r="I135" s="13"/>
    </row>
    <row r="136" spans="8:9" x14ac:dyDescent="0.25">
      <c r="H136" s="13"/>
      <c r="I136" s="13"/>
    </row>
    <row r="137" spans="8:9" x14ac:dyDescent="0.25">
      <c r="H137" s="13"/>
      <c r="I137" s="13"/>
    </row>
    <row r="138" spans="8:9" x14ac:dyDescent="0.25">
      <c r="H138" s="13"/>
      <c r="I138" s="13"/>
    </row>
    <row r="139" spans="8:9" x14ac:dyDescent="0.25">
      <c r="H139" s="13"/>
      <c r="I139" s="13"/>
    </row>
    <row r="140" spans="8:9" x14ac:dyDescent="0.25">
      <c r="H140" s="13"/>
      <c r="I140" s="13"/>
    </row>
    <row r="141" spans="8:9" x14ac:dyDescent="0.25">
      <c r="H141" s="13"/>
      <c r="I141" s="13"/>
    </row>
    <row r="142" spans="8:9" x14ac:dyDescent="0.25">
      <c r="H142" s="13"/>
      <c r="I142" s="13"/>
    </row>
    <row r="143" spans="8:9" x14ac:dyDescent="0.25">
      <c r="H143" s="13"/>
      <c r="I143" s="13"/>
    </row>
    <row r="144" spans="8:9" x14ac:dyDescent="0.25">
      <c r="H144" s="13"/>
      <c r="I144" s="13"/>
    </row>
    <row r="145" spans="8:9" x14ac:dyDescent="0.25">
      <c r="H145" s="13"/>
      <c r="I145" s="13"/>
    </row>
    <row r="146" spans="8:9" x14ac:dyDescent="0.25">
      <c r="H146" s="13"/>
      <c r="I146" s="13"/>
    </row>
    <row r="147" spans="8:9" x14ac:dyDescent="0.25">
      <c r="H147" s="13"/>
      <c r="I147" s="13"/>
    </row>
    <row r="148" spans="8:9" x14ac:dyDescent="0.25">
      <c r="H148" s="13"/>
      <c r="I148" s="13"/>
    </row>
    <row r="149" spans="8:9" x14ac:dyDescent="0.25">
      <c r="H149" s="13"/>
      <c r="I149" s="13"/>
    </row>
    <row r="150" spans="8:9" x14ac:dyDescent="0.25">
      <c r="H150" s="13"/>
      <c r="I150" s="13"/>
    </row>
    <row r="151" spans="8:9" x14ac:dyDescent="0.25">
      <c r="H151" s="13"/>
      <c r="I151" s="13"/>
    </row>
    <row r="152" spans="8:9" x14ac:dyDescent="0.25">
      <c r="H152" s="13"/>
      <c r="I152" s="13"/>
    </row>
    <row r="153" spans="8:9" x14ac:dyDescent="0.25">
      <c r="H153" s="13"/>
      <c r="I153" s="13"/>
    </row>
    <row r="154" spans="8:9" x14ac:dyDescent="0.25">
      <c r="H154" s="13"/>
      <c r="I154" s="13"/>
    </row>
    <row r="155" spans="8:9" x14ac:dyDescent="0.25">
      <c r="H155" s="13"/>
      <c r="I155" s="13"/>
    </row>
    <row r="156" spans="8:9" x14ac:dyDescent="0.25">
      <c r="H156" s="13"/>
      <c r="I156" s="13"/>
    </row>
    <row r="157" spans="8:9" x14ac:dyDescent="0.25">
      <c r="H157" s="13"/>
      <c r="I157" s="13"/>
    </row>
    <row r="158" spans="8:9" x14ac:dyDescent="0.25">
      <c r="H158" s="13"/>
      <c r="I158" s="13"/>
    </row>
    <row r="159" spans="8:9" x14ac:dyDescent="0.25">
      <c r="H159" s="13"/>
      <c r="I159" s="13"/>
    </row>
    <row r="160" spans="8:9" x14ac:dyDescent="0.25">
      <c r="H160" s="13"/>
      <c r="I160" s="13"/>
    </row>
    <row r="161" spans="8:9" x14ac:dyDescent="0.25">
      <c r="H161" s="13"/>
      <c r="I161" s="13"/>
    </row>
    <row r="162" spans="8:9" x14ac:dyDescent="0.25">
      <c r="H162" s="13"/>
      <c r="I162" s="13"/>
    </row>
    <row r="163" spans="8:9" x14ac:dyDescent="0.25">
      <c r="H163" s="13"/>
      <c r="I163" s="13"/>
    </row>
    <row r="164" spans="8:9" x14ac:dyDescent="0.25">
      <c r="H164" s="13"/>
      <c r="I164" s="13"/>
    </row>
    <row r="165" spans="8:9" x14ac:dyDescent="0.25">
      <c r="H165" s="13"/>
      <c r="I165" s="13"/>
    </row>
    <row r="166" spans="8:9" x14ac:dyDescent="0.25">
      <c r="H166" s="13"/>
      <c r="I166" s="13"/>
    </row>
    <row r="167" spans="8:9" x14ac:dyDescent="0.25">
      <c r="H167" s="13"/>
      <c r="I167" s="13"/>
    </row>
    <row r="168" spans="8:9" x14ac:dyDescent="0.25">
      <c r="H168" s="13"/>
      <c r="I168" s="13"/>
    </row>
    <row r="169" spans="8:9" x14ac:dyDescent="0.25">
      <c r="H169" s="13"/>
      <c r="I169" s="13"/>
    </row>
    <row r="170" spans="8:9" x14ac:dyDescent="0.25">
      <c r="H170" s="13"/>
      <c r="I170" s="13"/>
    </row>
    <row r="171" spans="8:9" x14ac:dyDescent="0.25">
      <c r="H171" s="13"/>
      <c r="I171" s="13"/>
    </row>
    <row r="172" spans="8:9" x14ac:dyDescent="0.25">
      <c r="H172" s="13"/>
      <c r="I172" s="13"/>
    </row>
    <row r="173" spans="8:9" x14ac:dyDescent="0.25">
      <c r="H173" s="13"/>
      <c r="I173" s="13"/>
    </row>
    <row r="174" spans="8:9" x14ac:dyDescent="0.25">
      <c r="H174" s="13"/>
      <c r="I174" s="13"/>
    </row>
    <row r="175" spans="8:9" x14ac:dyDescent="0.25">
      <c r="H175" s="13"/>
      <c r="I175" s="13"/>
    </row>
    <row r="176" spans="8:9" x14ac:dyDescent="0.25">
      <c r="H176" s="13"/>
      <c r="I176" s="13"/>
    </row>
    <row r="177" spans="8:9" x14ac:dyDescent="0.25">
      <c r="H177" s="13"/>
      <c r="I177" s="13"/>
    </row>
    <row r="178" spans="8:9" x14ac:dyDescent="0.25">
      <c r="H178" s="13"/>
      <c r="I178" s="13"/>
    </row>
    <row r="179" spans="8:9" x14ac:dyDescent="0.25">
      <c r="H179" s="13"/>
      <c r="I179" s="13"/>
    </row>
    <row r="180" spans="8:9" x14ac:dyDescent="0.25">
      <c r="H180" s="13"/>
      <c r="I180" s="13"/>
    </row>
    <row r="181" spans="8:9" x14ac:dyDescent="0.25">
      <c r="H181" s="13"/>
      <c r="I181" s="13"/>
    </row>
    <row r="182" spans="8:9" x14ac:dyDescent="0.25">
      <c r="H182" s="13"/>
      <c r="I182" s="13"/>
    </row>
    <row r="183" spans="8:9" x14ac:dyDescent="0.25">
      <c r="H183" s="13"/>
      <c r="I183" s="13"/>
    </row>
    <row r="184" spans="8:9" x14ac:dyDescent="0.25">
      <c r="H184" s="13"/>
      <c r="I184" s="13"/>
    </row>
    <row r="185" spans="8:9" x14ac:dyDescent="0.25">
      <c r="H185" s="13"/>
      <c r="I185" s="13"/>
    </row>
    <row r="186" spans="8:9" x14ac:dyDescent="0.25">
      <c r="H186" s="13"/>
      <c r="I186" s="13"/>
    </row>
    <row r="187" spans="8:9" x14ac:dyDescent="0.25">
      <c r="H187" s="13"/>
      <c r="I187" s="13"/>
    </row>
    <row r="188" spans="8:9" x14ac:dyDescent="0.25">
      <c r="H188" s="13"/>
      <c r="I188" s="13"/>
    </row>
    <row r="189" spans="8:9" x14ac:dyDescent="0.25">
      <c r="H189" s="13"/>
      <c r="I189" s="13"/>
    </row>
    <row r="190" spans="8:9" x14ac:dyDescent="0.25">
      <c r="H190" s="13"/>
      <c r="I190" s="13"/>
    </row>
    <row r="191" spans="8:9" x14ac:dyDescent="0.25">
      <c r="H191" s="13"/>
      <c r="I191" s="13"/>
    </row>
    <row r="192" spans="8:9" x14ac:dyDescent="0.25">
      <c r="H192" s="13"/>
      <c r="I192" s="13"/>
    </row>
    <row r="193" spans="8:9" x14ac:dyDescent="0.25">
      <c r="H193" s="13"/>
      <c r="I193" s="13"/>
    </row>
    <row r="194" spans="8:9" x14ac:dyDescent="0.25">
      <c r="H194" s="13"/>
      <c r="I194" s="13"/>
    </row>
    <row r="195" spans="8:9" x14ac:dyDescent="0.25">
      <c r="H195" s="13"/>
      <c r="I195" s="13"/>
    </row>
    <row r="196" spans="8:9" x14ac:dyDescent="0.25">
      <c r="H196" s="13"/>
      <c r="I196" s="13"/>
    </row>
    <row r="197" spans="8:9" x14ac:dyDescent="0.25">
      <c r="H197" s="13"/>
      <c r="I197" s="13"/>
    </row>
    <row r="198" spans="8:9" x14ac:dyDescent="0.25">
      <c r="H198" s="13"/>
      <c r="I198" s="13"/>
    </row>
    <row r="199" spans="8:9" x14ac:dyDescent="0.25">
      <c r="H199" s="13"/>
      <c r="I199" s="13"/>
    </row>
    <row r="200" spans="8:9" x14ac:dyDescent="0.25">
      <c r="H200" s="13"/>
      <c r="I200" s="13"/>
    </row>
    <row r="201" spans="8:9" x14ac:dyDescent="0.25">
      <c r="H201" s="13"/>
      <c r="I201" s="13"/>
    </row>
    <row r="202" spans="8:9" x14ac:dyDescent="0.25">
      <c r="H202" s="13"/>
      <c r="I202" s="13"/>
    </row>
    <row r="203" spans="8:9" x14ac:dyDescent="0.25">
      <c r="H203" s="13"/>
      <c r="I203" s="13"/>
    </row>
    <row r="204" spans="8:9" x14ac:dyDescent="0.25">
      <c r="H204" s="13"/>
      <c r="I204" s="13"/>
    </row>
    <row r="205" spans="8:9" x14ac:dyDescent="0.25">
      <c r="H205" s="13"/>
      <c r="I205" s="13"/>
    </row>
    <row r="206" spans="8:9" x14ac:dyDescent="0.25">
      <c r="H206" s="13"/>
      <c r="I206" s="13"/>
    </row>
    <row r="207" spans="8:9" x14ac:dyDescent="0.25">
      <c r="H207" s="13"/>
      <c r="I207" s="13"/>
    </row>
    <row r="208" spans="8:9" x14ac:dyDescent="0.25">
      <c r="H208" s="13"/>
      <c r="I208" s="13"/>
    </row>
    <row r="209" spans="8:9" x14ac:dyDescent="0.25">
      <c r="H209" s="13"/>
      <c r="I209" s="13"/>
    </row>
    <row r="210" spans="8:9" x14ac:dyDescent="0.25">
      <c r="H210" s="13"/>
      <c r="I210" s="13"/>
    </row>
    <row r="211" spans="8:9" x14ac:dyDescent="0.25">
      <c r="H211" s="13"/>
      <c r="I211" s="13"/>
    </row>
    <row r="212" spans="8:9" x14ac:dyDescent="0.25">
      <c r="H212" s="13"/>
      <c r="I212" s="13"/>
    </row>
    <row r="213" spans="8:9" x14ac:dyDescent="0.25">
      <c r="H213" s="13"/>
      <c r="I213" s="13"/>
    </row>
    <row r="214" spans="8:9" x14ac:dyDescent="0.25">
      <c r="H214" s="13"/>
      <c r="I214" s="13"/>
    </row>
    <row r="215" spans="8:9" x14ac:dyDescent="0.25">
      <c r="H215" s="13"/>
      <c r="I215" s="13"/>
    </row>
    <row r="216" spans="8:9" x14ac:dyDescent="0.25">
      <c r="H216" s="13"/>
      <c r="I216" s="13"/>
    </row>
    <row r="217" spans="8:9" x14ac:dyDescent="0.25">
      <c r="H217" s="13"/>
      <c r="I217" s="13"/>
    </row>
    <row r="218" spans="8:9" x14ac:dyDescent="0.25">
      <c r="H218" s="13"/>
      <c r="I218" s="13"/>
    </row>
    <row r="219" spans="8:9" x14ac:dyDescent="0.25">
      <c r="H219" s="13"/>
      <c r="I219" s="13"/>
    </row>
    <row r="220" spans="8:9" x14ac:dyDescent="0.25">
      <c r="H220" s="13"/>
      <c r="I220" s="13"/>
    </row>
    <row r="221" spans="8:9" x14ac:dyDescent="0.25">
      <c r="H221" s="13"/>
      <c r="I221" s="13"/>
    </row>
    <row r="222" spans="8:9" x14ac:dyDescent="0.25">
      <c r="H222" s="13"/>
      <c r="I222" s="13"/>
    </row>
    <row r="223" spans="8:9" x14ac:dyDescent="0.25">
      <c r="H223" s="13"/>
      <c r="I223" s="13"/>
    </row>
    <row r="224" spans="8:9" x14ac:dyDescent="0.25">
      <c r="H224" s="13"/>
      <c r="I224" s="13"/>
    </row>
    <row r="225" spans="8:9" x14ac:dyDescent="0.25">
      <c r="H225" s="13"/>
      <c r="I225" s="13"/>
    </row>
    <row r="226" spans="8:9" x14ac:dyDescent="0.25">
      <c r="H226" s="13"/>
      <c r="I226" s="13"/>
    </row>
    <row r="227" spans="8:9" x14ac:dyDescent="0.25">
      <c r="H227" s="13"/>
      <c r="I227" s="13"/>
    </row>
    <row r="228" spans="8:9" x14ac:dyDescent="0.25">
      <c r="H228" s="13"/>
      <c r="I228" s="13"/>
    </row>
    <row r="229" spans="8:9" x14ac:dyDescent="0.25">
      <c r="H229" s="13"/>
      <c r="I229" s="13"/>
    </row>
    <row r="230" spans="8:9" x14ac:dyDescent="0.25">
      <c r="H230" s="13"/>
      <c r="I230" s="13"/>
    </row>
    <row r="231" spans="8:9" x14ac:dyDescent="0.25">
      <c r="H231" s="13"/>
      <c r="I231" s="13"/>
    </row>
    <row r="232" spans="8:9" x14ac:dyDescent="0.25">
      <c r="H232" s="13"/>
      <c r="I232" s="13"/>
    </row>
    <row r="233" spans="8:9" x14ac:dyDescent="0.25">
      <c r="H233" s="13"/>
      <c r="I233" s="13"/>
    </row>
    <row r="234" spans="8:9" x14ac:dyDescent="0.25">
      <c r="H234" s="13"/>
      <c r="I234" s="13"/>
    </row>
    <row r="235" spans="8:9" x14ac:dyDescent="0.25">
      <c r="H235" s="13"/>
      <c r="I235" s="13"/>
    </row>
    <row r="236" spans="8:9" x14ac:dyDescent="0.25">
      <c r="H236" s="13"/>
      <c r="I236" s="13"/>
    </row>
    <row r="237" spans="8:9" x14ac:dyDescent="0.25">
      <c r="H237" s="13"/>
      <c r="I237" s="13"/>
    </row>
    <row r="238" spans="8:9" x14ac:dyDescent="0.25">
      <c r="H238" s="13"/>
      <c r="I238" s="13"/>
    </row>
    <row r="239" spans="8:9" x14ac:dyDescent="0.25">
      <c r="H239" s="13"/>
      <c r="I239" s="13"/>
    </row>
    <row r="240" spans="8:9" x14ac:dyDescent="0.25">
      <c r="H240" s="13"/>
      <c r="I240" s="13"/>
    </row>
    <row r="241" spans="8:9" x14ac:dyDescent="0.25">
      <c r="H241" s="13"/>
      <c r="I241" s="13"/>
    </row>
    <row r="242" spans="8:9" x14ac:dyDescent="0.25">
      <c r="H242" s="13"/>
      <c r="I242" s="13"/>
    </row>
    <row r="243" spans="8:9" x14ac:dyDescent="0.25">
      <c r="H243" s="13"/>
      <c r="I243" s="13"/>
    </row>
    <row r="244" spans="8:9" x14ac:dyDescent="0.25">
      <c r="H244" s="13"/>
      <c r="I244" s="13"/>
    </row>
    <row r="245" spans="8:9" x14ac:dyDescent="0.25">
      <c r="H245" s="13"/>
      <c r="I245" s="13"/>
    </row>
    <row r="246" spans="8:9" x14ac:dyDescent="0.25">
      <c r="H246" s="13"/>
      <c r="I246" s="13"/>
    </row>
    <row r="247" spans="8:9" x14ac:dyDescent="0.25">
      <c r="H247" s="13"/>
      <c r="I247" s="13"/>
    </row>
    <row r="248" spans="8:9" x14ac:dyDescent="0.25">
      <c r="H248" s="13"/>
      <c r="I248" s="13"/>
    </row>
    <row r="249" spans="8:9" x14ac:dyDescent="0.25">
      <c r="H249" s="13"/>
      <c r="I249" s="13"/>
    </row>
    <row r="250" spans="8:9" x14ac:dyDescent="0.25">
      <c r="H250" s="13"/>
      <c r="I250" s="13"/>
    </row>
    <row r="251" spans="8:9" x14ac:dyDescent="0.25">
      <c r="H251" s="13"/>
      <c r="I251" s="13"/>
    </row>
    <row r="252" spans="8:9" x14ac:dyDescent="0.25">
      <c r="H252" s="13"/>
      <c r="I252" s="13"/>
    </row>
    <row r="253" spans="8:9" x14ac:dyDescent="0.25">
      <c r="H253" s="13"/>
      <c r="I253" s="13"/>
    </row>
    <row r="254" spans="8:9" x14ac:dyDescent="0.25">
      <c r="H254" s="13"/>
      <c r="I254" s="13"/>
    </row>
    <row r="255" spans="8:9" x14ac:dyDescent="0.25">
      <c r="H255" s="13"/>
      <c r="I255" s="13"/>
    </row>
    <row r="256" spans="8:9" x14ac:dyDescent="0.25">
      <c r="H256" s="13"/>
      <c r="I256" s="13"/>
    </row>
    <row r="257" spans="8:9" x14ac:dyDescent="0.25">
      <c r="H257" s="13"/>
      <c r="I257" s="13"/>
    </row>
    <row r="258" spans="8:9" x14ac:dyDescent="0.25">
      <c r="H258" s="13"/>
      <c r="I258" s="13"/>
    </row>
    <row r="259" spans="8:9" x14ac:dyDescent="0.25">
      <c r="H259" s="13"/>
      <c r="I259" s="13"/>
    </row>
    <row r="260" spans="8:9" x14ac:dyDescent="0.25">
      <c r="H260" s="13"/>
      <c r="I260" s="13"/>
    </row>
    <row r="261" spans="8:9" x14ac:dyDescent="0.25">
      <c r="H261" s="13"/>
      <c r="I261" s="13"/>
    </row>
    <row r="262" spans="8:9" x14ac:dyDescent="0.25">
      <c r="H262" s="13"/>
      <c r="I262" s="13"/>
    </row>
    <row r="263" spans="8:9" x14ac:dyDescent="0.25">
      <c r="H263" s="13"/>
      <c r="I263" s="13"/>
    </row>
    <row r="264" spans="8:9" x14ac:dyDescent="0.25">
      <c r="H264" s="13"/>
      <c r="I264" s="13"/>
    </row>
    <row r="265" spans="8:9" x14ac:dyDescent="0.25">
      <c r="H265" s="13"/>
      <c r="I265" s="13"/>
    </row>
    <row r="266" spans="8:9" x14ac:dyDescent="0.25">
      <c r="H266" s="13"/>
      <c r="I266" s="13"/>
    </row>
    <row r="267" spans="8:9" x14ac:dyDescent="0.25">
      <c r="H267" s="13"/>
      <c r="I267" s="13"/>
    </row>
    <row r="268" spans="8:9" x14ac:dyDescent="0.25">
      <c r="H268" s="13"/>
      <c r="I268" s="13"/>
    </row>
    <row r="269" spans="8:9" x14ac:dyDescent="0.25">
      <c r="H269" s="13"/>
      <c r="I269" s="13"/>
    </row>
    <row r="270" spans="8:9" x14ac:dyDescent="0.25">
      <c r="H270" s="13"/>
      <c r="I270" s="13"/>
    </row>
    <row r="271" spans="8:9" x14ac:dyDescent="0.25">
      <c r="H271" s="13"/>
      <c r="I271" s="13"/>
    </row>
    <row r="272" spans="8:9" x14ac:dyDescent="0.25">
      <c r="H272" s="13"/>
      <c r="I272" s="13"/>
    </row>
    <row r="273" spans="8:9" x14ac:dyDescent="0.25">
      <c r="H273" s="13"/>
      <c r="I273" s="13"/>
    </row>
    <row r="274" spans="8:9" x14ac:dyDescent="0.25">
      <c r="H274" s="13"/>
      <c r="I274" s="13"/>
    </row>
    <row r="275" spans="8:9" x14ac:dyDescent="0.25">
      <c r="H275" s="13"/>
      <c r="I275" s="13"/>
    </row>
    <row r="276" spans="8:9" x14ac:dyDescent="0.25">
      <c r="H276" s="13"/>
      <c r="I276" s="13"/>
    </row>
    <row r="277" spans="8:9" x14ac:dyDescent="0.25">
      <c r="H277" s="13"/>
      <c r="I277" s="13"/>
    </row>
    <row r="278" spans="8:9" x14ac:dyDescent="0.25">
      <c r="H278" s="13"/>
      <c r="I278" s="13"/>
    </row>
    <row r="279" spans="8:9" x14ac:dyDescent="0.25">
      <c r="H279" s="13"/>
      <c r="I279" s="13"/>
    </row>
    <row r="280" spans="8:9" x14ac:dyDescent="0.25">
      <c r="H280" s="13"/>
      <c r="I280" s="13"/>
    </row>
    <row r="281" spans="8:9" x14ac:dyDescent="0.25">
      <c r="H281" s="13"/>
      <c r="I281" s="13"/>
    </row>
    <row r="282" spans="8:9" x14ac:dyDescent="0.25">
      <c r="H282" s="13"/>
      <c r="I282" s="13"/>
    </row>
    <row r="283" spans="8:9" x14ac:dyDescent="0.25">
      <c r="H283" s="13"/>
      <c r="I283" s="13"/>
    </row>
    <row r="284" spans="8:9" x14ac:dyDescent="0.25">
      <c r="H284" s="13"/>
      <c r="I284" s="13"/>
    </row>
    <row r="285" spans="8:9" x14ac:dyDescent="0.25">
      <c r="H285" s="13"/>
      <c r="I285" s="13"/>
    </row>
    <row r="286" spans="8:9" x14ac:dyDescent="0.25">
      <c r="H286" s="13"/>
      <c r="I286" s="13"/>
    </row>
    <row r="287" spans="8:9" x14ac:dyDescent="0.25">
      <c r="H287" s="13"/>
      <c r="I287" s="13"/>
    </row>
    <row r="288" spans="8:9" x14ac:dyDescent="0.25">
      <c r="H288" s="13"/>
      <c r="I288" s="13"/>
    </row>
    <row r="289" spans="8:9" x14ac:dyDescent="0.25">
      <c r="H289" s="13"/>
      <c r="I289" s="13"/>
    </row>
    <row r="290" spans="8:9" x14ac:dyDescent="0.25">
      <c r="H290" s="13"/>
      <c r="I290" s="13"/>
    </row>
    <row r="291" spans="8:9" x14ac:dyDescent="0.25">
      <c r="H291" s="13"/>
      <c r="I291" s="13"/>
    </row>
    <row r="292" spans="8:9" x14ac:dyDescent="0.25">
      <c r="H292" s="13"/>
      <c r="I292" s="13"/>
    </row>
    <row r="293" spans="8:9" x14ac:dyDescent="0.25">
      <c r="H293" s="13"/>
      <c r="I293" s="13"/>
    </row>
    <row r="294" spans="8:9" x14ac:dyDescent="0.25">
      <c r="H294" s="13"/>
      <c r="I294" s="13"/>
    </row>
    <row r="295" spans="8:9" x14ac:dyDescent="0.25">
      <c r="H295" s="13"/>
      <c r="I295" s="13"/>
    </row>
    <row r="296" spans="8:9" x14ac:dyDescent="0.25">
      <c r="H296" s="13"/>
      <c r="I296" s="13"/>
    </row>
    <row r="297" spans="8:9" x14ac:dyDescent="0.25">
      <c r="H297" s="13"/>
      <c r="I297" s="13"/>
    </row>
    <row r="298" spans="8:9" x14ac:dyDescent="0.25">
      <c r="H298" s="13"/>
      <c r="I298" s="13"/>
    </row>
    <row r="299" spans="8:9" x14ac:dyDescent="0.25">
      <c r="H299" s="13"/>
      <c r="I299" s="13"/>
    </row>
    <row r="300" spans="8:9" x14ac:dyDescent="0.25">
      <c r="H300" s="13"/>
      <c r="I300" s="13"/>
    </row>
    <row r="301" spans="8:9" x14ac:dyDescent="0.25">
      <c r="H301" s="13"/>
      <c r="I301" s="13"/>
    </row>
    <row r="302" spans="8:9" x14ac:dyDescent="0.25">
      <c r="H302" s="13"/>
      <c r="I302" s="13"/>
    </row>
    <row r="303" spans="8:9" x14ac:dyDescent="0.25">
      <c r="H303" s="13"/>
      <c r="I303" s="13"/>
    </row>
    <row r="304" spans="8:9" x14ac:dyDescent="0.25">
      <c r="H304" s="13"/>
      <c r="I304" s="13"/>
    </row>
    <row r="305" spans="8:9" x14ac:dyDescent="0.25">
      <c r="H305" s="13"/>
      <c r="I305" s="13"/>
    </row>
    <row r="306" spans="8:9" x14ac:dyDescent="0.25">
      <c r="H306" s="13"/>
      <c r="I306" s="13"/>
    </row>
    <row r="307" spans="8:9" x14ac:dyDescent="0.25">
      <c r="H307" s="13"/>
      <c r="I307" s="13"/>
    </row>
    <row r="308" spans="8:9" x14ac:dyDescent="0.25">
      <c r="H308" s="13"/>
      <c r="I308" s="13"/>
    </row>
    <row r="309" spans="8:9" x14ac:dyDescent="0.25">
      <c r="H309" s="13"/>
      <c r="I309" s="13"/>
    </row>
    <row r="310" spans="8:9" x14ac:dyDescent="0.25">
      <c r="H310" s="13"/>
      <c r="I310" s="13"/>
    </row>
    <row r="311" spans="8:9" x14ac:dyDescent="0.25">
      <c r="H311" s="13"/>
      <c r="I311" s="13"/>
    </row>
    <row r="312" spans="8:9" x14ac:dyDescent="0.25">
      <c r="H312" s="13"/>
      <c r="I312" s="13"/>
    </row>
    <row r="313" spans="8:9" x14ac:dyDescent="0.25">
      <c r="H313" s="13"/>
      <c r="I313" s="13"/>
    </row>
    <row r="314" spans="8:9" x14ac:dyDescent="0.25">
      <c r="H314" s="13"/>
      <c r="I314" s="13"/>
    </row>
    <row r="315" spans="8:9" x14ac:dyDescent="0.25">
      <c r="H315" s="13"/>
      <c r="I315" s="13"/>
    </row>
    <row r="316" spans="8:9" x14ac:dyDescent="0.25">
      <c r="H316" s="13"/>
      <c r="I316" s="13"/>
    </row>
    <row r="317" spans="8:9" x14ac:dyDescent="0.25">
      <c r="H317" s="13"/>
      <c r="I317" s="13"/>
    </row>
    <row r="318" spans="8:9" x14ac:dyDescent="0.25">
      <c r="H318" s="13"/>
      <c r="I318" s="13"/>
    </row>
    <row r="319" spans="8:9" x14ac:dyDescent="0.25">
      <c r="H319" s="13"/>
      <c r="I319" s="13"/>
    </row>
    <row r="320" spans="8:9" x14ac:dyDescent="0.25">
      <c r="H320" s="13"/>
      <c r="I320" s="13"/>
    </row>
    <row r="321" spans="8:9" x14ac:dyDescent="0.25">
      <c r="H321" s="13"/>
      <c r="I321" s="13"/>
    </row>
    <row r="322" spans="8:9" x14ac:dyDescent="0.25">
      <c r="H322" s="13"/>
      <c r="I322" s="13"/>
    </row>
    <row r="323" spans="8:9" x14ac:dyDescent="0.25">
      <c r="H323" s="13"/>
      <c r="I323" s="13"/>
    </row>
    <row r="324" spans="8:9" x14ac:dyDescent="0.25">
      <c r="H324" s="13"/>
      <c r="I324" s="13"/>
    </row>
    <row r="325" spans="8:9" x14ac:dyDescent="0.25">
      <c r="H325" s="13"/>
      <c r="I325" s="13"/>
    </row>
    <row r="326" spans="8:9" x14ac:dyDescent="0.25">
      <c r="H326" s="13"/>
      <c r="I326" s="13"/>
    </row>
    <row r="327" spans="8:9" x14ac:dyDescent="0.25">
      <c r="H327" s="13"/>
      <c r="I327" s="13"/>
    </row>
    <row r="328" spans="8:9" x14ac:dyDescent="0.25">
      <c r="H328" s="13"/>
      <c r="I328" s="13"/>
    </row>
    <row r="329" spans="8:9" x14ac:dyDescent="0.25">
      <c r="H329" s="13"/>
      <c r="I329" s="13"/>
    </row>
    <row r="330" spans="8:9" x14ac:dyDescent="0.25">
      <c r="H330" s="13"/>
      <c r="I330" s="13"/>
    </row>
    <row r="331" spans="8:9" x14ac:dyDescent="0.25">
      <c r="H331" s="13"/>
      <c r="I331" s="13"/>
    </row>
    <row r="332" spans="8:9" x14ac:dyDescent="0.25">
      <c r="H332" s="13"/>
      <c r="I332" s="13"/>
    </row>
    <row r="333" spans="8:9" x14ac:dyDescent="0.25">
      <c r="H333" s="13"/>
      <c r="I333" s="13"/>
    </row>
    <row r="334" spans="8:9" x14ac:dyDescent="0.25">
      <c r="H334" s="13"/>
      <c r="I334" s="13"/>
    </row>
    <row r="335" spans="8:9" x14ac:dyDescent="0.25">
      <c r="H335" s="13"/>
      <c r="I335" s="13"/>
    </row>
    <row r="336" spans="8:9" x14ac:dyDescent="0.25">
      <c r="H336" s="13"/>
      <c r="I336" s="13"/>
    </row>
    <row r="337" spans="8:9" x14ac:dyDescent="0.25">
      <c r="H337" s="13"/>
      <c r="I337" s="13"/>
    </row>
    <row r="338" spans="8:9" x14ac:dyDescent="0.25">
      <c r="H338" s="13"/>
      <c r="I338" s="13"/>
    </row>
    <row r="339" spans="8:9" x14ac:dyDescent="0.25">
      <c r="H339" s="13"/>
      <c r="I339" s="13"/>
    </row>
    <row r="340" spans="8:9" x14ac:dyDescent="0.25">
      <c r="H340" s="13"/>
      <c r="I340" s="13"/>
    </row>
    <row r="341" spans="8:9" x14ac:dyDescent="0.25">
      <c r="H341" s="13"/>
      <c r="I341" s="13"/>
    </row>
    <row r="342" spans="8:9" x14ac:dyDescent="0.25">
      <c r="H342" s="13"/>
      <c r="I342" s="13"/>
    </row>
    <row r="343" spans="8:9" x14ac:dyDescent="0.25">
      <c r="H343" s="13"/>
      <c r="I343" s="13"/>
    </row>
    <row r="344" spans="8:9" x14ac:dyDescent="0.25">
      <c r="H344" s="13"/>
      <c r="I344" s="13"/>
    </row>
    <row r="345" spans="8:9" x14ac:dyDescent="0.25">
      <c r="H345" s="13"/>
      <c r="I345" s="13"/>
    </row>
    <row r="346" spans="8:9" x14ac:dyDescent="0.25">
      <c r="H346" s="13"/>
      <c r="I346" s="13"/>
    </row>
    <row r="347" spans="8:9" x14ac:dyDescent="0.25">
      <c r="H347" s="13"/>
      <c r="I347" s="13"/>
    </row>
    <row r="348" spans="8:9" x14ac:dyDescent="0.25">
      <c r="H348" s="13"/>
      <c r="I348" s="13"/>
    </row>
    <row r="349" spans="8:9" x14ac:dyDescent="0.25">
      <c r="H349" s="13"/>
      <c r="I349" s="13"/>
    </row>
    <row r="350" spans="8:9" x14ac:dyDescent="0.25">
      <c r="H350" s="13"/>
      <c r="I350" s="13"/>
    </row>
    <row r="351" spans="8:9" x14ac:dyDescent="0.25">
      <c r="H351" s="13"/>
      <c r="I351" s="13"/>
    </row>
    <row r="352" spans="8:9" x14ac:dyDescent="0.25">
      <c r="H352" s="13"/>
      <c r="I352" s="13"/>
    </row>
    <row r="353" spans="8:9" x14ac:dyDescent="0.25">
      <c r="H353" s="13"/>
      <c r="I353" s="13"/>
    </row>
    <row r="354" spans="8:9" x14ac:dyDescent="0.25">
      <c r="H354" s="13"/>
      <c r="I354" s="13"/>
    </row>
    <row r="355" spans="8:9" x14ac:dyDescent="0.25">
      <c r="H355" s="13"/>
      <c r="I355" s="13"/>
    </row>
    <row r="356" spans="8:9" x14ac:dyDescent="0.25">
      <c r="H356" s="13"/>
      <c r="I356" s="13"/>
    </row>
    <row r="357" spans="8:9" x14ac:dyDescent="0.25">
      <c r="H357" s="13"/>
      <c r="I357" s="13"/>
    </row>
    <row r="358" spans="8:9" x14ac:dyDescent="0.25">
      <c r="H358" s="13"/>
      <c r="I358" s="13"/>
    </row>
    <row r="359" spans="8:9" x14ac:dyDescent="0.25">
      <c r="H359" s="13"/>
      <c r="I359" s="13"/>
    </row>
    <row r="360" spans="8:9" x14ac:dyDescent="0.25">
      <c r="H360" s="13"/>
      <c r="I360" s="13"/>
    </row>
    <row r="361" spans="8:9" x14ac:dyDescent="0.25">
      <c r="H361" s="13"/>
      <c r="I361" s="13"/>
    </row>
    <row r="362" spans="8:9" x14ac:dyDescent="0.25">
      <c r="H362" s="13"/>
      <c r="I362" s="13"/>
    </row>
    <row r="363" spans="8:9" x14ac:dyDescent="0.25">
      <c r="H363" s="13"/>
      <c r="I363" s="13"/>
    </row>
    <row r="364" spans="8:9" x14ac:dyDescent="0.25">
      <c r="H364" s="13"/>
      <c r="I364" s="13"/>
    </row>
    <row r="365" spans="8:9" x14ac:dyDescent="0.25">
      <c r="H365" s="13"/>
      <c r="I365" s="13"/>
    </row>
    <row r="366" spans="8:9" x14ac:dyDescent="0.25">
      <c r="H366" s="13"/>
      <c r="I366" s="13"/>
    </row>
    <row r="367" spans="8:9" x14ac:dyDescent="0.25">
      <c r="H367" s="13"/>
      <c r="I367" s="13"/>
    </row>
    <row r="368" spans="8:9" x14ac:dyDescent="0.25">
      <c r="H368" s="13"/>
      <c r="I368" s="13"/>
    </row>
    <row r="369" spans="8:9" x14ac:dyDescent="0.25">
      <c r="H369" s="13"/>
      <c r="I369" s="13"/>
    </row>
    <row r="370" spans="8:9" x14ac:dyDescent="0.25">
      <c r="H370" s="13"/>
      <c r="I370" s="13"/>
    </row>
    <row r="371" spans="8:9" x14ac:dyDescent="0.25">
      <c r="H371" s="13"/>
      <c r="I371" s="13"/>
    </row>
    <row r="372" spans="8:9" x14ac:dyDescent="0.25">
      <c r="H372" s="13"/>
      <c r="I372" s="13"/>
    </row>
    <row r="373" spans="8:9" x14ac:dyDescent="0.25">
      <c r="H373" s="13"/>
      <c r="I373" s="13"/>
    </row>
    <row r="374" spans="8:9" x14ac:dyDescent="0.25">
      <c r="H374" s="13"/>
      <c r="I374" s="13"/>
    </row>
    <row r="375" spans="8:9" x14ac:dyDescent="0.25">
      <c r="H375" s="13"/>
      <c r="I375" s="13"/>
    </row>
    <row r="376" spans="8:9" x14ac:dyDescent="0.25">
      <c r="H376" s="13"/>
      <c r="I376" s="13"/>
    </row>
    <row r="377" spans="8:9" x14ac:dyDescent="0.25">
      <c r="H377" s="13"/>
      <c r="I377" s="13"/>
    </row>
    <row r="378" spans="8:9" x14ac:dyDescent="0.25">
      <c r="H378" s="13"/>
      <c r="I378" s="13"/>
    </row>
    <row r="379" spans="8:9" x14ac:dyDescent="0.25">
      <c r="H379" s="13"/>
      <c r="I379" s="13"/>
    </row>
    <row r="380" spans="8:9" x14ac:dyDescent="0.25">
      <c r="H380" s="13"/>
      <c r="I380" s="13"/>
    </row>
    <row r="381" spans="8:9" x14ac:dyDescent="0.25">
      <c r="H381" s="13"/>
      <c r="I381" s="13"/>
    </row>
    <row r="382" spans="8:9" x14ac:dyDescent="0.25">
      <c r="H382" s="13"/>
      <c r="I382" s="13"/>
    </row>
    <row r="383" spans="8:9" x14ac:dyDescent="0.25">
      <c r="H383" s="13"/>
      <c r="I383" s="13"/>
    </row>
    <row r="384" spans="8:9" x14ac:dyDescent="0.25">
      <c r="H384" s="13"/>
      <c r="I384" s="13"/>
    </row>
    <row r="385" spans="8:9" x14ac:dyDescent="0.25">
      <c r="H385" s="13"/>
      <c r="I385" s="13"/>
    </row>
    <row r="386" spans="8:9" x14ac:dyDescent="0.25">
      <c r="H386" s="13"/>
      <c r="I386" s="13"/>
    </row>
    <row r="387" spans="8:9" x14ac:dyDescent="0.25">
      <c r="H387" s="13"/>
      <c r="I387" s="13"/>
    </row>
    <row r="388" spans="8:9" x14ac:dyDescent="0.25">
      <c r="H388" s="13"/>
      <c r="I388" s="13"/>
    </row>
    <row r="389" spans="8:9" x14ac:dyDescent="0.25">
      <c r="H389" s="13"/>
      <c r="I389" s="13"/>
    </row>
    <row r="390" spans="8:9" x14ac:dyDescent="0.25">
      <c r="H390" s="13"/>
      <c r="I390" s="13"/>
    </row>
    <row r="391" spans="8:9" x14ac:dyDescent="0.25">
      <c r="H391" s="13"/>
      <c r="I391" s="13"/>
    </row>
    <row r="392" spans="8:9" x14ac:dyDescent="0.25">
      <c r="H392" s="13"/>
      <c r="I392" s="13"/>
    </row>
    <row r="393" spans="8:9" x14ac:dyDescent="0.25">
      <c r="H393" s="13"/>
      <c r="I393" s="13"/>
    </row>
    <row r="394" spans="8:9" x14ac:dyDescent="0.25">
      <c r="H394" s="13"/>
      <c r="I394" s="13"/>
    </row>
    <row r="395" spans="8:9" x14ac:dyDescent="0.25">
      <c r="H395" s="13"/>
      <c r="I395" s="13"/>
    </row>
    <row r="396" spans="8:9" x14ac:dyDescent="0.25">
      <c r="H396" s="13"/>
      <c r="I396" s="13"/>
    </row>
    <row r="397" spans="8:9" x14ac:dyDescent="0.25">
      <c r="H397" s="13"/>
      <c r="I397" s="13"/>
    </row>
    <row r="398" spans="8:9" x14ac:dyDescent="0.25">
      <c r="H398" s="13"/>
      <c r="I398" s="13"/>
    </row>
    <row r="399" spans="8:9" x14ac:dyDescent="0.25">
      <c r="H399" s="13"/>
      <c r="I399" s="13"/>
    </row>
    <row r="400" spans="8:9" x14ac:dyDescent="0.25">
      <c r="H400" s="13"/>
      <c r="I400" s="13"/>
    </row>
    <row r="401" spans="8:9" x14ac:dyDescent="0.25">
      <c r="H401" s="13"/>
      <c r="I401" s="13"/>
    </row>
    <row r="402" spans="8:9" x14ac:dyDescent="0.25">
      <c r="H402" s="13"/>
      <c r="I402" s="13"/>
    </row>
    <row r="403" spans="8:9" x14ac:dyDescent="0.25">
      <c r="H403" s="13"/>
      <c r="I403" s="13"/>
    </row>
    <row r="404" spans="8:9" x14ac:dyDescent="0.25">
      <c r="H404" s="13"/>
      <c r="I404" s="13"/>
    </row>
    <row r="405" spans="8:9" x14ac:dyDescent="0.25">
      <c r="H405" s="13"/>
      <c r="I405" s="13"/>
    </row>
    <row r="406" spans="8:9" x14ac:dyDescent="0.25">
      <c r="H406" s="13"/>
      <c r="I406" s="13"/>
    </row>
    <row r="407" spans="8:9" x14ac:dyDescent="0.25">
      <c r="H407" s="13"/>
      <c r="I407" s="13"/>
    </row>
    <row r="408" spans="8:9" x14ac:dyDescent="0.25">
      <c r="H408" s="13"/>
      <c r="I408" s="13"/>
    </row>
    <row r="409" spans="8:9" x14ac:dyDescent="0.25">
      <c r="H409" s="13"/>
      <c r="I409" s="13"/>
    </row>
    <row r="410" spans="8:9" x14ac:dyDescent="0.25">
      <c r="H410" s="13"/>
      <c r="I410" s="13"/>
    </row>
    <row r="411" spans="8:9" x14ac:dyDescent="0.25">
      <c r="H411" s="13"/>
      <c r="I411" s="13"/>
    </row>
    <row r="412" spans="8:9" x14ac:dyDescent="0.25">
      <c r="H412" s="13"/>
      <c r="I412" s="13"/>
    </row>
    <row r="413" spans="8:9" x14ac:dyDescent="0.25">
      <c r="H413" s="13"/>
      <c r="I413" s="13"/>
    </row>
    <row r="414" spans="8:9" x14ac:dyDescent="0.25">
      <c r="H414" s="13"/>
      <c r="I414" s="13"/>
    </row>
    <row r="415" spans="8:9" x14ac:dyDescent="0.25">
      <c r="H415" s="13"/>
      <c r="I415" s="13"/>
    </row>
    <row r="416" spans="8:9" x14ac:dyDescent="0.25">
      <c r="H416" s="13"/>
      <c r="I416" s="13"/>
    </row>
    <row r="417" spans="8:9" x14ac:dyDescent="0.25">
      <c r="H417" s="13"/>
      <c r="I417" s="13"/>
    </row>
    <row r="418" spans="8:9" x14ac:dyDescent="0.25">
      <c r="H418" s="13"/>
      <c r="I418" s="13"/>
    </row>
    <row r="419" spans="8:9" x14ac:dyDescent="0.25">
      <c r="H419" s="13"/>
      <c r="I419" s="13"/>
    </row>
    <row r="420" spans="8:9" x14ac:dyDescent="0.25">
      <c r="H420" s="13"/>
      <c r="I420" s="13"/>
    </row>
    <row r="421" spans="8:9" x14ac:dyDescent="0.25">
      <c r="H421" s="13"/>
      <c r="I421" s="13"/>
    </row>
    <row r="422" spans="8:9" x14ac:dyDescent="0.25">
      <c r="H422" s="13"/>
      <c r="I422" s="13"/>
    </row>
    <row r="423" spans="8:9" x14ac:dyDescent="0.25">
      <c r="H423" s="13"/>
      <c r="I423" s="13"/>
    </row>
    <row r="424" spans="8:9" x14ac:dyDescent="0.25">
      <c r="H424" s="13"/>
      <c r="I424" s="13"/>
    </row>
    <row r="425" spans="8:9" x14ac:dyDescent="0.25">
      <c r="H425" s="13"/>
      <c r="I425" s="13"/>
    </row>
    <row r="426" spans="8:9" x14ac:dyDescent="0.25">
      <c r="H426" s="13"/>
      <c r="I426" s="13"/>
    </row>
    <row r="427" spans="8:9" x14ac:dyDescent="0.25">
      <c r="H427" s="13"/>
      <c r="I427" s="13"/>
    </row>
    <row r="428" spans="8:9" x14ac:dyDescent="0.25">
      <c r="H428" s="13"/>
      <c r="I428" s="13"/>
    </row>
    <row r="429" spans="8:9" x14ac:dyDescent="0.25">
      <c r="H429" s="13"/>
      <c r="I429" s="13"/>
    </row>
    <row r="430" spans="8:9" x14ac:dyDescent="0.25">
      <c r="H430" s="13"/>
      <c r="I430" s="13"/>
    </row>
    <row r="431" spans="8:9" x14ac:dyDescent="0.25">
      <c r="H431" s="13"/>
      <c r="I431" s="13"/>
    </row>
    <row r="432" spans="8:9" x14ac:dyDescent="0.25">
      <c r="H432" s="13"/>
      <c r="I432" s="13"/>
    </row>
    <row r="433" spans="8:9" x14ac:dyDescent="0.25">
      <c r="H433" s="13"/>
      <c r="I433" s="13"/>
    </row>
    <row r="434" spans="8:9" x14ac:dyDescent="0.25">
      <c r="H434" s="13"/>
      <c r="I434" s="13"/>
    </row>
    <row r="435" spans="8:9" x14ac:dyDescent="0.25">
      <c r="H435" s="13"/>
      <c r="I435" s="13"/>
    </row>
    <row r="436" spans="8:9" x14ac:dyDescent="0.25">
      <c r="H436" s="13"/>
      <c r="I436" s="13"/>
    </row>
    <row r="437" spans="8:9" x14ac:dyDescent="0.25">
      <c r="H437" s="13"/>
      <c r="I437" s="13"/>
    </row>
    <row r="438" spans="8:9" x14ac:dyDescent="0.25">
      <c r="H438" s="13"/>
      <c r="I438" s="13"/>
    </row>
    <row r="439" spans="8:9" x14ac:dyDescent="0.25">
      <c r="H439" s="13"/>
      <c r="I439" s="13"/>
    </row>
    <row r="440" spans="8:9" x14ac:dyDescent="0.25">
      <c r="H440" s="13"/>
      <c r="I440" s="13"/>
    </row>
    <row r="441" spans="8:9" x14ac:dyDescent="0.25">
      <c r="H441" s="13"/>
      <c r="I441" s="13"/>
    </row>
    <row r="442" spans="8:9" x14ac:dyDescent="0.25">
      <c r="H442" s="13"/>
      <c r="I442" s="13"/>
    </row>
    <row r="443" spans="8:9" x14ac:dyDescent="0.25">
      <c r="H443" s="13"/>
      <c r="I443" s="13"/>
    </row>
    <row r="444" spans="8:9" x14ac:dyDescent="0.25">
      <c r="H444" s="13"/>
      <c r="I444" s="13"/>
    </row>
    <row r="445" spans="8:9" x14ac:dyDescent="0.25">
      <c r="H445" s="13"/>
      <c r="I445" s="13"/>
    </row>
    <row r="446" spans="8:9" x14ac:dyDescent="0.25">
      <c r="H446" s="13"/>
      <c r="I446" s="13"/>
    </row>
    <row r="447" spans="8:9" x14ac:dyDescent="0.25">
      <c r="H447" s="13"/>
      <c r="I447" s="13"/>
    </row>
    <row r="448" spans="8:9" x14ac:dyDescent="0.25">
      <c r="H448" s="13"/>
      <c r="I448" s="13"/>
    </row>
    <row r="449" spans="8:9" x14ac:dyDescent="0.25">
      <c r="H449" s="13"/>
      <c r="I449" s="13"/>
    </row>
    <row r="450" spans="8:9" x14ac:dyDescent="0.25">
      <c r="H450" s="13"/>
      <c r="I450" s="13"/>
    </row>
    <row r="451" spans="8:9" x14ac:dyDescent="0.25">
      <c r="H451" s="13"/>
      <c r="I451" s="13"/>
    </row>
    <row r="452" spans="8:9" x14ac:dyDescent="0.25">
      <c r="H452" s="13"/>
      <c r="I452" s="13"/>
    </row>
    <row r="453" spans="8:9" x14ac:dyDescent="0.25">
      <c r="H453" s="13"/>
      <c r="I453" s="13"/>
    </row>
    <row r="454" spans="8:9" x14ac:dyDescent="0.25">
      <c r="H454" s="13"/>
      <c r="I454" s="13"/>
    </row>
    <row r="455" spans="8:9" x14ac:dyDescent="0.25">
      <c r="H455" s="13"/>
      <c r="I455" s="13"/>
    </row>
    <row r="456" spans="8:9" x14ac:dyDescent="0.25">
      <c r="H456" s="13"/>
      <c r="I456" s="13"/>
    </row>
    <row r="457" spans="8:9" x14ac:dyDescent="0.25">
      <c r="H457" s="13"/>
      <c r="I457" s="13"/>
    </row>
    <row r="458" spans="8:9" x14ac:dyDescent="0.25">
      <c r="H458" s="13"/>
      <c r="I458" s="13"/>
    </row>
    <row r="459" spans="8:9" x14ac:dyDescent="0.25">
      <c r="H459" s="13"/>
      <c r="I459" s="13"/>
    </row>
    <row r="460" spans="8:9" x14ac:dyDescent="0.25">
      <c r="H460" s="13"/>
      <c r="I460" s="13"/>
    </row>
    <row r="461" spans="8:9" x14ac:dyDescent="0.25">
      <c r="H461" s="13"/>
      <c r="I461" s="13"/>
    </row>
    <row r="462" spans="8:9" x14ac:dyDescent="0.25">
      <c r="H462" s="13"/>
      <c r="I462" s="13"/>
    </row>
    <row r="463" spans="8:9" x14ac:dyDescent="0.25">
      <c r="H463" s="13"/>
      <c r="I463" s="13"/>
    </row>
    <row r="464" spans="8:9" x14ac:dyDescent="0.25">
      <c r="H464" s="13"/>
      <c r="I464" s="13"/>
    </row>
    <row r="465" spans="8:9" x14ac:dyDescent="0.25">
      <c r="H465" s="13"/>
      <c r="I465" s="13"/>
    </row>
    <row r="466" spans="8:9" x14ac:dyDescent="0.25">
      <c r="H466" s="13"/>
      <c r="I466" s="13"/>
    </row>
    <row r="467" spans="8:9" x14ac:dyDescent="0.25">
      <c r="H467" s="13"/>
      <c r="I467" s="13"/>
    </row>
    <row r="468" spans="8:9" x14ac:dyDescent="0.25">
      <c r="H468" s="13"/>
      <c r="I468" s="13"/>
    </row>
    <row r="469" spans="8:9" x14ac:dyDescent="0.25">
      <c r="H469" s="13"/>
      <c r="I469" s="13"/>
    </row>
    <row r="470" spans="8:9" x14ac:dyDescent="0.25">
      <c r="H470" s="13"/>
      <c r="I470" s="13"/>
    </row>
    <row r="471" spans="8:9" x14ac:dyDescent="0.25">
      <c r="H471" s="13"/>
      <c r="I471" s="13"/>
    </row>
    <row r="472" spans="8:9" x14ac:dyDescent="0.25">
      <c r="H472" s="13"/>
      <c r="I472" s="13"/>
    </row>
    <row r="473" spans="8:9" x14ac:dyDescent="0.25">
      <c r="H473" s="13"/>
      <c r="I473" s="13"/>
    </row>
    <row r="474" spans="8:9" x14ac:dyDescent="0.25">
      <c r="H474" s="13"/>
      <c r="I474" s="13"/>
    </row>
    <row r="475" spans="8:9" x14ac:dyDescent="0.25">
      <c r="H475" s="13"/>
      <c r="I475" s="13"/>
    </row>
    <row r="476" spans="8:9" x14ac:dyDescent="0.25">
      <c r="H476" s="13"/>
      <c r="I476" s="13"/>
    </row>
    <row r="477" spans="8:9" x14ac:dyDescent="0.25">
      <c r="H477" s="13"/>
      <c r="I477" s="13"/>
    </row>
    <row r="478" spans="8:9" x14ac:dyDescent="0.25">
      <c r="H478" s="13"/>
      <c r="I478" s="13"/>
    </row>
    <row r="479" spans="8:9" x14ac:dyDescent="0.25">
      <c r="H479" s="13"/>
      <c r="I479" s="13"/>
    </row>
    <row r="480" spans="8:9" x14ac:dyDescent="0.25">
      <c r="H480" s="13"/>
      <c r="I480" s="13"/>
    </row>
    <row r="481" spans="8:9" x14ac:dyDescent="0.25">
      <c r="H481" s="13"/>
      <c r="I481" s="13"/>
    </row>
    <row r="482" spans="8:9" x14ac:dyDescent="0.25">
      <c r="H482" s="13"/>
      <c r="I482" s="13"/>
    </row>
    <row r="483" spans="8:9" x14ac:dyDescent="0.25">
      <c r="H483" s="13"/>
      <c r="I483" s="13"/>
    </row>
    <row r="484" spans="8:9" x14ac:dyDescent="0.25">
      <c r="H484" s="13"/>
      <c r="I484" s="13"/>
    </row>
    <row r="485" spans="8:9" x14ac:dyDescent="0.25">
      <c r="H485" s="13"/>
      <c r="I485" s="13"/>
    </row>
    <row r="486" spans="8:9" x14ac:dyDescent="0.25">
      <c r="H486" s="13"/>
      <c r="I486" s="13"/>
    </row>
    <row r="487" spans="8:9" x14ac:dyDescent="0.25">
      <c r="H487" s="13"/>
      <c r="I487" s="13"/>
    </row>
    <row r="488" spans="8:9" x14ac:dyDescent="0.25">
      <c r="H488" s="13"/>
      <c r="I488" s="13"/>
    </row>
    <row r="489" spans="8:9" x14ac:dyDescent="0.25">
      <c r="H489" s="13"/>
      <c r="I489" s="13"/>
    </row>
    <row r="490" spans="8:9" x14ac:dyDescent="0.25">
      <c r="H490" s="13"/>
      <c r="I490" s="13"/>
    </row>
    <row r="491" spans="8:9" x14ac:dyDescent="0.25">
      <c r="H491" s="13"/>
      <c r="I491" s="13"/>
    </row>
    <row r="492" spans="8:9" x14ac:dyDescent="0.25">
      <c r="H492" s="13"/>
      <c r="I492" s="13"/>
    </row>
    <row r="493" spans="8:9" x14ac:dyDescent="0.25">
      <c r="H493" s="13"/>
      <c r="I493" s="13"/>
    </row>
    <row r="494" spans="8:9" x14ac:dyDescent="0.25">
      <c r="H494" s="13"/>
      <c r="I494" s="13"/>
    </row>
    <row r="495" spans="8:9" x14ac:dyDescent="0.25">
      <c r="H495" s="13"/>
      <c r="I495" s="13"/>
    </row>
    <row r="496" spans="8:9" x14ac:dyDescent="0.25">
      <c r="H496" s="13"/>
      <c r="I496" s="13"/>
    </row>
    <row r="497" spans="8:9" x14ac:dyDescent="0.25">
      <c r="H497" s="13"/>
      <c r="I497" s="13"/>
    </row>
    <row r="498" spans="8:9" x14ac:dyDescent="0.25">
      <c r="H498" s="13"/>
      <c r="I498" s="13"/>
    </row>
    <row r="499" spans="8:9" x14ac:dyDescent="0.25">
      <c r="H499" s="13"/>
      <c r="I499" s="13"/>
    </row>
    <row r="500" spans="8:9" x14ac:dyDescent="0.25">
      <c r="H500" s="13"/>
      <c r="I500" s="13"/>
    </row>
    <row r="501" spans="8:9" x14ac:dyDescent="0.25">
      <c r="H501" s="13"/>
      <c r="I501" s="13"/>
    </row>
    <row r="502" spans="8:9" x14ac:dyDescent="0.25">
      <c r="H502" s="13"/>
      <c r="I502" s="13"/>
    </row>
    <row r="503" spans="8:9" x14ac:dyDescent="0.25">
      <c r="H503" s="13"/>
      <c r="I503" s="13"/>
    </row>
    <row r="504" spans="8:9" x14ac:dyDescent="0.25">
      <c r="H504" s="13"/>
      <c r="I504" s="13"/>
    </row>
    <row r="505" spans="8:9" x14ac:dyDescent="0.25">
      <c r="H505" s="13"/>
      <c r="I505" s="13"/>
    </row>
    <row r="506" spans="8:9" x14ac:dyDescent="0.25">
      <c r="H506" s="13"/>
      <c r="I506" s="13"/>
    </row>
    <row r="507" spans="8:9" x14ac:dyDescent="0.25">
      <c r="H507" s="13"/>
      <c r="I507" s="13"/>
    </row>
    <row r="508" spans="8:9" x14ac:dyDescent="0.25">
      <c r="H508" s="13"/>
      <c r="I508" s="13"/>
    </row>
    <row r="509" spans="8:9" x14ac:dyDescent="0.25">
      <c r="H509" s="13"/>
      <c r="I509" s="13"/>
    </row>
    <row r="510" spans="8:9" x14ac:dyDescent="0.25">
      <c r="H510" s="13"/>
      <c r="I510" s="13"/>
    </row>
    <row r="511" spans="8:9" x14ac:dyDescent="0.25">
      <c r="H511" s="13"/>
      <c r="I511" s="13"/>
    </row>
    <row r="512" spans="8:9" x14ac:dyDescent="0.25">
      <c r="H512" s="13"/>
      <c r="I512" s="13"/>
    </row>
    <row r="513" spans="8:9" x14ac:dyDescent="0.25">
      <c r="H513" s="13"/>
      <c r="I513" s="13"/>
    </row>
    <row r="514" spans="8:9" x14ac:dyDescent="0.25">
      <c r="H514" s="13"/>
      <c r="I514" s="13"/>
    </row>
    <row r="515" spans="8:9" x14ac:dyDescent="0.25">
      <c r="H515" s="13"/>
      <c r="I515" s="13"/>
    </row>
    <row r="516" spans="8:9" x14ac:dyDescent="0.25">
      <c r="H516" s="13"/>
      <c r="I516" s="13"/>
    </row>
    <row r="517" spans="8:9" x14ac:dyDescent="0.25">
      <c r="H517" s="13"/>
      <c r="I517" s="13"/>
    </row>
    <row r="518" spans="8:9" x14ac:dyDescent="0.25">
      <c r="H518" s="13"/>
      <c r="I518" s="13"/>
    </row>
    <row r="519" spans="8:9" x14ac:dyDescent="0.25">
      <c r="H519" s="13"/>
      <c r="I519" s="13"/>
    </row>
    <row r="520" spans="8:9" x14ac:dyDescent="0.25">
      <c r="H520" s="13"/>
      <c r="I520" s="13"/>
    </row>
    <row r="521" spans="8:9" x14ac:dyDescent="0.25">
      <c r="H521" s="13"/>
      <c r="I521" s="13"/>
    </row>
    <row r="522" spans="8:9" x14ac:dyDescent="0.25">
      <c r="H522" s="13"/>
      <c r="I522" s="13"/>
    </row>
    <row r="523" spans="8:9" x14ac:dyDescent="0.25">
      <c r="H523" s="13"/>
      <c r="I523" s="13"/>
    </row>
    <row r="524" spans="8:9" x14ac:dyDescent="0.25">
      <c r="H524" s="13"/>
      <c r="I524" s="13"/>
    </row>
    <row r="525" spans="8:9" x14ac:dyDescent="0.25">
      <c r="H525" s="13"/>
      <c r="I525" s="13"/>
    </row>
    <row r="526" spans="8:9" x14ac:dyDescent="0.25">
      <c r="H526" s="13"/>
      <c r="I526" s="13"/>
    </row>
    <row r="527" spans="8:9" x14ac:dyDescent="0.25">
      <c r="H527" s="13"/>
      <c r="I527" s="13"/>
    </row>
    <row r="528" spans="8:9" x14ac:dyDescent="0.25">
      <c r="H528" s="13"/>
      <c r="I528" s="13"/>
    </row>
    <row r="529" spans="8:9" x14ac:dyDescent="0.25">
      <c r="H529" s="13"/>
      <c r="I529" s="13"/>
    </row>
    <row r="530" spans="8:9" x14ac:dyDescent="0.25">
      <c r="H530" s="13"/>
      <c r="I530" s="13"/>
    </row>
    <row r="531" spans="8:9" x14ac:dyDescent="0.25">
      <c r="H531" s="13"/>
      <c r="I531" s="13"/>
    </row>
    <row r="532" spans="8:9" x14ac:dyDescent="0.25">
      <c r="H532" s="13"/>
      <c r="I532" s="13"/>
    </row>
    <row r="533" spans="8:9" x14ac:dyDescent="0.25">
      <c r="H533" s="13"/>
      <c r="I533" s="13"/>
    </row>
    <row r="534" spans="8:9" x14ac:dyDescent="0.25">
      <c r="H534" s="13"/>
      <c r="I534" s="13"/>
    </row>
    <row r="535" spans="8:9" x14ac:dyDescent="0.25">
      <c r="H535" s="13"/>
      <c r="I535" s="13"/>
    </row>
    <row r="536" spans="8:9" x14ac:dyDescent="0.25">
      <c r="H536" s="13"/>
      <c r="I536" s="13"/>
    </row>
    <row r="537" spans="8:9" x14ac:dyDescent="0.25">
      <c r="H537" s="13"/>
      <c r="I537" s="13"/>
    </row>
    <row r="538" spans="8:9" x14ac:dyDescent="0.25">
      <c r="H538" s="13"/>
      <c r="I538" s="13"/>
    </row>
    <row r="539" spans="8:9" x14ac:dyDescent="0.25">
      <c r="H539" s="13"/>
      <c r="I539" s="13"/>
    </row>
    <row r="540" spans="8:9" x14ac:dyDescent="0.25">
      <c r="H540" s="13"/>
      <c r="I540" s="13"/>
    </row>
    <row r="541" spans="8:9" x14ac:dyDescent="0.25">
      <c r="H541" s="13"/>
      <c r="I541" s="13"/>
    </row>
    <row r="542" spans="8:9" x14ac:dyDescent="0.25">
      <c r="H542" s="13"/>
      <c r="I542" s="13"/>
    </row>
    <row r="543" spans="8:9" x14ac:dyDescent="0.25">
      <c r="H543" s="13"/>
      <c r="I543" s="13"/>
    </row>
    <row r="544" spans="8:9" x14ac:dyDescent="0.25">
      <c r="H544" s="13"/>
      <c r="I544" s="13"/>
    </row>
    <row r="545" spans="8:9" x14ac:dyDescent="0.25">
      <c r="H545" s="13"/>
      <c r="I545" s="13"/>
    </row>
    <row r="546" spans="8:9" x14ac:dyDescent="0.25">
      <c r="H546" s="13"/>
      <c r="I546" s="13"/>
    </row>
    <row r="547" spans="8:9" x14ac:dyDescent="0.25">
      <c r="H547" s="13"/>
      <c r="I547" s="13"/>
    </row>
    <row r="548" spans="8:9" x14ac:dyDescent="0.25">
      <c r="H548" s="13"/>
      <c r="I548" s="13"/>
    </row>
    <row r="549" spans="8:9" x14ac:dyDescent="0.25">
      <c r="H549" s="13"/>
      <c r="I549" s="13"/>
    </row>
    <row r="550" spans="8:9" x14ac:dyDescent="0.25">
      <c r="H550" s="13"/>
      <c r="I550" s="13"/>
    </row>
    <row r="551" spans="8:9" x14ac:dyDescent="0.25">
      <c r="H551" s="13"/>
      <c r="I551" s="13"/>
    </row>
    <row r="552" spans="8:9" x14ac:dyDescent="0.25">
      <c r="H552" s="13"/>
      <c r="I552" s="13"/>
    </row>
    <row r="553" spans="8:9" x14ac:dyDescent="0.25">
      <c r="H553" s="13"/>
      <c r="I553" s="13"/>
    </row>
    <row r="554" spans="8:9" x14ac:dyDescent="0.25">
      <c r="H554" s="13"/>
      <c r="I554" s="13"/>
    </row>
    <row r="555" spans="8:9" x14ac:dyDescent="0.25">
      <c r="H555" s="13"/>
      <c r="I555" s="13"/>
    </row>
    <row r="556" spans="8:9" x14ac:dyDescent="0.25">
      <c r="H556" s="13"/>
      <c r="I556" s="13"/>
    </row>
    <row r="557" spans="8:9" x14ac:dyDescent="0.25">
      <c r="H557" s="13"/>
      <c r="I557" s="13"/>
    </row>
    <row r="558" spans="8:9" x14ac:dyDescent="0.25">
      <c r="H558" s="13"/>
      <c r="I558" s="13"/>
    </row>
    <row r="559" spans="8:9" x14ac:dyDescent="0.25">
      <c r="H559" s="13"/>
      <c r="I559" s="13"/>
    </row>
    <row r="560" spans="8:9" x14ac:dyDescent="0.25">
      <c r="H560" s="13"/>
      <c r="I560" s="13"/>
    </row>
    <row r="561" spans="8:9" x14ac:dyDescent="0.25">
      <c r="H561" s="13"/>
      <c r="I561" s="13"/>
    </row>
    <row r="562" spans="8:9" x14ac:dyDescent="0.25">
      <c r="H562" s="13"/>
      <c r="I562" s="13"/>
    </row>
    <row r="563" spans="8:9" x14ac:dyDescent="0.25">
      <c r="H563" s="13"/>
      <c r="I563" s="13"/>
    </row>
    <row r="564" spans="8:9" x14ac:dyDescent="0.25">
      <c r="H564" s="13"/>
      <c r="I564" s="13"/>
    </row>
    <row r="565" spans="8:9" x14ac:dyDescent="0.25">
      <c r="H565" s="13"/>
      <c r="I565" s="13"/>
    </row>
    <row r="566" spans="8:9" x14ac:dyDescent="0.25">
      <c r="H566" s="13"/>
      <c r="I566" s="13"/>
    </row>
    <row r="567" spans="8:9" x14ac:dyDescent="0.25">
      <c r="H567" s="13"/>
      <c r="I567" s="13"/>
    </row>
    <row r="568" spans="8:9" x14ac:dyDescent="0.25">
      <c r="H568" s="13"/>
      <c r="I568" s="13"/>
    </row>
    <row r="569" spans="8:9" x14ac:dyDescent="0.25">
      <c r="H569" s="13"/>
      <c r="I569" s="13"/>
    </row>
    <row r="570" spans="8:9" x14ac:dyDescent="0.25">
      <c r="H570" s="13"/>
      <c r="I570" s="13"/>
    </row>
    <row r="571" spans="8:9" x14ac:dyDescent="0.25">
      <c r="H571" s="13"/>
      <c r="I571" s="13"/>
    </row>
    <row r="572" spans="8:9" x14ac:dyDescent="0.25">
      <c r="H572" s="13"/>
      <c r="I572" s="13"/>
    </row>
    <row r="573" spans="8:9" x14ac:dyDescent="0.25">
      <c r="H573" s="13"/>
      <c r="I573" s="13"/>
    </row>
    <row r="574" spans="8:9" x14ac:dyDescent="0.25">
      <c r="H574" s="13"/>
      <c r="I574" s="13"/>
    </row>
    <row r="575" spans="8:9" x14ac:dyDescent="0.25">
      <c r="H575" s="13"/>
      <c r="I575" s="13"/>
    </row>
    <row r="576" spans="8:9" x14ac:dyDescent="0.25">
      <c r="H576" s="13"/>
      <c r="I576" s="13"/>
    </row>
    <row r="577" spans="8:9" x14ac:dyDescent="0.25">
      <c r="H577" s="13"/>
      <c r="I577" s="13"/>
    </row>
    <row r="578" spans="8:9" x14ac:dyDescent="0.25">
      <c r="H578" s="13"/>
      <c r="I578" s="13"/>
    </row>
    <row r="579" spans="8:9" x14ac:dyDescent="0.25">
      <c r="H579" s="13"/>
      <c r="I579" s="13"/>
    </row>
    <row r="580" spans="8:9" x14ac:dyDescent="0.25">
      <c r="H580" s="13"/>
      <c r="I580" s="13"/>
    </row>
    <row r="581" spans="8:9" x14ac:dyDescent="0.25">
      <c r="H581" s="13"/>
      <c r="I581" s="13"/>
    </row>
    <row r="582" spans="8:9" x14ac:dyDescent="0.25">
      <c r="H582" s="13"/>
      <c r="I582" s="13"/>
    </row>
    <row r="583" spans="8:9" x14ac:dyDescent="0.25">
      <c r="H583" s="13"/>
      <c r="I583" s="13"/>
    </row>
    <row r="584" spans="8:9" x14ac:dyDescent="0.25">
      <c r="H584" s="13"/>
      <c r="I584" s="13"/>
    </row>
    <row r="585" spans="8:9" x14ac:dyDescent="0.25">
      <c r="H585" s="13"/>
      <c r="I585" s="13"/>
    </row>
    <row r="586" spans="8:9" x14ac:dyDescent="0.25">
      <c r="H586" s="13"/>
      <c r="I586" s="13"/>
    </row>
    <row r="587" spans="8:9" x14ac:dyDescent="0.25">
      <c r="H587" s="13"/>
      <c r="I587" s="13"/>
    </row>
    <row r="588" spans="8:9" x14ac:dyDescent="0.25">
      <c r="H588" s="13"/>
      <c r="I588" s="13"/>
    </row>
    <row r="589" spans="8:9" x14ac:dyDescent="0.25">
      <c r="H589" s="13"/>
      <c r="I589" s="13"/>
    </row>
    <row r="590" spans="8:9" x14ac:dyDescent="0.25">
      <c r="H590" s="13"/>
      <c r="I590" s="13"/>
    </row>
    <row r="591" spans="8:9" x14ac:dyDescent="0.25">
      <c r="H591" s="13"/>
      <c r="I591" s="13"/>
    </row>
    <row r="592" spans="8:9" x14ac:dyDescent="0.25">
      <c r="H592" s="13"/>
      <c r="I592" s="13"/>
    </row>
    <row r="593" spans="8:9" x14ac:dyDescent="0.25">
      <c r="H593" s="13"/>
      <c r="I593" s="13"/>
    </row>
    <row r="594" spans="8:9" x14ac:dyDescent="0.25">
      <c r="H594" s="13"/>
      <c r="I594" s="13"/>
    </row>
    <row r="595" spans="8:9" x14ac:dyDescent="0.25">
      <c r="H595" s="13"/>
      <c r="I595" s="13"/>
    </row>
    <row r="596" spans="8:9" x14ac:dyDescent="0.25">
      <c r="H596" s="13"/>
      <c r="I596" s="13"/>
    </row>
    <row r="597" spans="8:9" x14ac:dyDescent="0.25">
      <c r="H597" s="13"/>
      <c r="I597" s="13"/>
    </row>
    <row r="598" spans="8:9" x14ac:dyDescent="0.25">
      <c r="H598" s="13"/>
      <c r="I598" s="13"/>
    </row>
    <row r="599" spans="8:9" x14ac:dyDescent="0.25">
      <c r="H599" s="13"/>
      <c r="I599" s="13"/>
    </row>
    <row r="600" spans="8:9" x14ac:dyDescent="0.25">
      <c r="H600" s="13"/>
      <c r="I600" s="13"/>
    </row>
    <row r="601" spans="8:9" x14ac:dyDescent="0.25">
      <c r="H601" s="13"/>
      <c r="I601" s="13"/>
    </row>
    <row r="602" spans="8:9" x14ac:dyDescent="0.25">
      <c r="H602" s="13"/>
      <c r="I602" s="13"/>
    </row>
    <row r="603" spans="8:9" x14ac:dyDescent="0.25">
      <c r="H603" s="13"/>
      <c r="I603" s="13"/>
    </row>
    <row r="604" spans="8:9" x14ac:dyDescent="0.25">
      <c r="H604" s="13"/>
      <c r="I604" s="13"/>
    </row>
    <row r="605" spans="8:9" x14ac:dyDescent="0.25">
      <c r="H605" s="13"/>
      <c r="I605" s="13"/>
    </row>
    <row r="606" spans="8:9" x14ac:dyDescent="0.25">
      <c r="H606" s="13"/>
      <c r="I606" s="13"/>
    </row>
    <row r="607" spans="8:9" x14ac:dyDescent="0.25">
      <c r="H607" s="13"/>
      <c r="I607" s="13"/>
    </row>
    <row r="608" spans="8:9" x14ac:dyDescent="0.25">
      <c r="H608" s="13"/>
      <c r="I608" s="13"/>
    </row>
    <row r="609" spans="8:9" x14ac:dyDescent="0.25">
      <c r="H609" s="13"/>
      <c r="I609" s="13"/>
    </row>
    <row r="610" spans="8:9" x14ac:dyDescent="0.25">
      <c r="H610" s="13"/>
      <c r="I610" s="13"/>
    </row>
    <row r="611" spans="8:9" x14ac:dyDescent="0.25">
      <c r="H611" s="13"/>
      <c r="I611" s="13"/>
    </row>
    <row r="612" spans="8:9" x14ac:dyDescent="0.25">
      <c r="H612" s="13"/>
      <c r="I612" s="13"/>
    </row>
    <row r="613" spans="8:9" x14ac:dyDescent="0.25">
      <c r="H613" s="13"/>
      <c r="I613" s="13"/>
    </row>
    <row r="614" spans="8:9" x14ac:dyDescent="0.25">
      <c r="H614" s="13"/>
      <c r="I614" s="13"/>
    </row>
    <row r="615" spans="8:9" x14ac:dyDescent="0.25">
      <c r="H615" s="13"/>
      <c r="I615" s="13"/>
    </row>
    <row r="616" spans="8:9" x14ac:dyDescent="0.25">
      <c r="H616" s="13"/>
      <c r="I616" s="13"/>
    </row>
    <row r="617" spans="8:9" x14ac:dyDescent="0.25">
      <c r="H617" s="13"/>
      <c r="I617" s="13"/>
    </row>
    <row r="618" spans="8:9" x14ac:dyDescent="0.25">
      <c r="H618" s="13"/>
      <c r="I618" s="13"/>
    </row>
    <row r="619" spans="8:9" x14ac:dyDescent="0.25">
      <c r="H619" s="13"/>
      <c r="I619" s="13"/>
    </row>
    <row r="620" spans="8:9" x14ac:dyDescent="0.25">
      <c r="H620" s="13"/>
      <c r="I620" s="13"/>
    </row>
    <row r="621" spans="8:9" x14ac:dyDescent="0.25">
      <c r="H621" s="13"/>
      <c r="I621" s="13"/>
    </row>
    <row r="622" spans="8:9" x14ac:dyDescent="0.25">
      <c r="H622" s="13"/>
      <c r="I622" s="13"/>
    </row>
    <row r="623" spans="8:9" x14ac:dyDescent="0.25">
      <c r="H623" s="13"/>
      <c r="I623" s="13"/>
    </row>
    <row r="624" spans="8:9" x14ac:dyDescent="0.25">
      <c r="H624" s="13"/>
      <c r="I624" s="13"/>
    </row>
    <row r="625" spans="8:9" x14ac:dyDescent="0.25">
      <c r="H625" s="13"/>
      <c r="I625" s="13"/>
    </row>
    <row r="626" spans="8:9" x14ac:dyDescent="0.25">
      <c r="H626" s="13"/>
      <c r="I626" s="13"/>
    </row>
    <row r="627" spans="8:9" x14ac:dyDescent="0.25">
      <c r="H627" s="13"/>
      <c r="I627" s="13"/>
    </row>
    <row r="628" spans="8:9" x14ac:dyDescent="0.25">
      <c r="H628" s="13"/>
      <c r="I628" s="13"/>
    </row>
    <row r="629" spans="8:9" x14ac:dyDescent="0.25">
      <c r="H629" s="13"/>
      <c r="I629" s="13"/>
    </row>
    <row r="630" spans="8:9" x14ac:dyDescent="0.25">
      <c r="H630" s="13"/>
      <c r="I630" s="13"/>
    </row>
    <row r="631" spans="8:9" x14ac:dyDescent="0.25">
      <c r="H631" s="13"/>
      <c r="I631" s="13"/>
    </row>
    <row r="632" spans="8:9" x14ac:dyDescent="0.25">
      <c r="H632" s="13"/>
      <c r="I632" s="13"/>
    </row>
    <row r="633" spans="8:9" x14ac:dyDescent="0.25">
      <c r="H633" s="13"/>
      <c r="I633" s="13"/>
    </row>
    <row r="634" spans="8:9" x14ac:dyDescent="0.25">
      <c r="H634" s="13"/>
      <c r="I634" s="13"/>
    </row>
    <row r="635" spans="8:9" x14ac:dyDescent="0.25">
      <c r="H635" s="13"/>
      <c r="I635" s="13"/>
    </row>
    <row r="636" spans="8:9" x14ac:dyDescent="0.25">
      <c r="H636" s="13"/>
      <c r="I636" s="13"/>
    </row>
    <row r="637" spans="8:9" x14ac:dyDescent="0.25">
      <c r="H637" s="13"/>
      <c r="I637" s="13"/>
    </row>
    <row r="638" spans="8:9" x14ac:dyDescent="0.25">
      <c r="H638" s="13"/>
      <c r="I638" s="13"/>
    </row>
    <row r="639" spans="8:9" x14ac:dyDescent="0.25">
      <c r="H639" s="13"/>
      <c r="I639" s="13"/>
    </row>
    <row r="640" spans="8:9" x14ac:dyDescent="0.25">
      <c r="H640" s="13"/>
      <c r="I640" s="13"/>
    </row>
    <row r="641" spans="8:9" x14ac:dyDescent="0.25">
      <c r="H641" s="13"/>
      <c r="I641" s="13"/>
    </row>
    <row r="642" spans="8:9" x14ac:dyDescent="0.25">
      <c r="H642" s="13"/>
      <c r="I642" s="13"/>
    </row>
    <row r="643" spans="8:9" x14ac:dyDescent="0.25">
      <c r="H643" s="13"/>
      <c r="I643" s="13"/>
    </row>
    <row r="644" spans="8:9" x14ac:dyDescent="0.25">
      <c r="H644" s="13"/>
      <c r="I644" s="13"/>
    </row>
    <row r="645" spans="8:9" x14ac:dyDescent="0.25">
      <c r="H645" s="13"/>
      <c r="I645" s="13"/>
    </row>
    <row r="646" spans="8:9" x14ac:dyDescent="0.25">
      <c r="H646" s="13"/>
      <c r="I646" s="13"/>
    </row>
    <row r="647" spans="8:9" x14ac:dyDescent="0.25">
      <c r="H647" s="13"/>
      <c r="I647" s="13"/>
    </row>
    <row r="648" spans="8:9" x14ac:dyDescent="0.25">
      <c r="H648" s="13"/>
      <c r="I648" s="13"/>
    </row>
    <row r="649" spans="8:9" x14ac:dyDescent="0.25">
      <c r="H649" s="13"/>
      <c r="I649" s="13"/>
    </row>
    <row r="650" spans="8:9" x14ac:dyDescent="0.25">
      <c r="H650" s="13"/>
      <c r="I650" s="13"/>
    </row>
    <row r="651" spans="8:9" x14ac:dyDescent="0.25">
      <c r="H651" s="13"/>
      <c r="I651" s="13"/>
    </row>
    <row r="652" spans="8:9" x14ac:dyDescent="0.25">
      <c r="H652" s="13"/>
      <c r="I652" s="13"/>
    </row>
    <row r="653" spans="8:9" x14ac:dyDescent="0.25">
      <c r="H653" s="13"/>
      <c r="I653" s="13"/>
    </row>
    <row r="654" spans="8:9" x14ac:dyDescent="0.25">
      <c r="H654" s="13"/>
      <c r="I654" s="13"/>
    </row>
    <row r="655" spans="8:9" x14ac:dyDescent="0.25">
      <c r="H655" s="13"/>
      <c r="I655" s="13"/>
    </row>
    <row r="656" spans="8:9" x14ac:dyDescent="0.25">
      <c r="H656" s="13"/>
      <c r="I656" s="13"/>
    </row>
    <row r="657" spans="8:9" x14ac:dyDescent="0.25">
      <c r="H657" s="13"/>
      <c r="I657" s="13"/>
    </row>
    <row r="658" spans="8:9" x14ac:dyDescent="0.25">
      <c r="H658" s="13"/>
      <c r="I658" s="13"/>
    </row>
    <row r="659" spans="8:9" x14ac:dyDescent="0.25">
      <c r="H659" s="13"/>
      <c r="I659" s="13"/>
    </row>
    <row r="660" spans="8:9" x14ac:dyDescent="0.25">
      <c r="H660" s="13"/>
      <c r="I660" s="13"/>
    </row>
    <row r="661" spans="8:9" x14ac:dyDescent="0.25">
      <c r="H661" s="13"/>
      <c r="I661" s="13"/>
    </row>
    <row r="662" spans="8:9" x14ac:dyDescent="0.25">
      <c r="H662" s="13"/>
      <c r="I662" s="13"/>
    </row>
  </sheetData>
  <autoFilter ref="A7:K108"/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J4:K5"/>
    <mergeCell ref="H1:K1"/>
    <mergeCell ref="A4:A6"/>
    <mergeCell ref="C4:C6"/>
    <mergeCell ref="D4:E5"/>
    <mergeCell ref="F4:G5"/>
    <mergeCell ref="H4:I5"/>
  </mergeCells>
  <conditionalFormatting sqref="C61:C108">
    <cfRule type="duplicateValues" dxfId="0" priority="13"/>
  </conditionalFormatting>
  <pageMargins left="0.70866141732283472" right="0.17" top="0.74803149606299213" bottom="0.74803149606299213" header="0.31496062992125984" footer="0.31496062992125984"/>
  <pageSetup paperSize="9" scale="82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8"/>
  <sheetViews>
    <sheetView zoomScale="85" zoomScaleNormal="85" workbookViewId="0">
      <pane ySplit="5" topLeftCell="A221" activePane="bottomLeft" state="frozen"/>
      <selection pane="bottomLeft" activeCell="A6" sqref="A6:H254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43.85546875" style="6" customWidth="1"/>
  </cols>
  <sheetData>
    <row r="1" spans="1:8" ht="15" customHeight="1" x14ac:dyDescent="0.25">
      <c r="H1" s="32" t="s">
        <v>18</v>
      </c>
    </row>
    <row r="2" spans="1:8" ht="15" customHeight="1" x14ac:dyDescent="0.25">
      <c r="A2" s="4"/>
      <c r="B2" s="11" t="s">
        <v>113</v>
      </c>
      <c r="C2" s="11"/>
      <c r="D2" s="12"/>
      <c r="E2" s="11"/>
      <c r="F2" s="11"/>
      <c r="G2" s="11"/>
    </row>
    <row r="3" spans="1:8" ht="72.75" customHeight="1" x14ac:dyDescent="0.25">
      <c r="A3" s="3" t="s">
        <v>0</v>
      </c>
      <c r="B3" s="3" t="s">
        <v>1</v>
      </c>
      <c r="C3" s="3" t="s">
        <v>9</v>
      </c>
      <c r="D3" s="3" t="s">
        <v>10</v>
      </c>
      <c r="E3" s="3" t="s">
        <v>11</v>
      </c>
      <c r="F3" s="3" t="s">
        <v>44</v>
      </c>
      <c r="G3" s="3" t="s">
        <v>45</v>
      </c>
      <c r="H3" s="3" t="s">
        <v>12</v>
      </c>
    </row>
    <row r="4" spans="1:8" ht="1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</row>
    <row r="5" spans="1:8" ht="15" customHeight="1" x14ac:dyDescent="0.25">
      <c r="A5" s="4"/>
      <c r="B5" s="33"/>
      <c r="C5" s="33"/>
      <c r="D5" s="33"/>
      <c r="E5" s="33"/>
      <c r="F5" s="33"/>
      <c r="G5" s="33"/>
      <c r="H5" s="5"/>
    </row>
    <row r="6" spans="1:8" s="30" customFormat="1" ht="15" customHeight="1" x14ac:dyDescent="0.25">
      <c r="A6" s="27" t="s">
        <v>19</v>
      </c>
      <c r="B6" s="27">
        <v>1</v>
      </c>
      <c r="C6" s="27">
        <v>40736602</v>
      </c>
      <c r="D6" s="44">
        <v>41426</v>
      </c>
      <c r="E6" s="45" t="s">
        <v>106</v>
      </c>
      <c r="F6" s="34">
        <v>5</v>
      </c>
      <c r="G6" s="46">
        <v>466.10169491525426</v>
      </c>
      <c r="H6" s="18" t="s">
        <v>99</v>
      </c>
    </row>
    <row r="7" spans="1:8" s="30" customFormat="1" ht="15" customHeight="1" x14ac:dyDescent="0.25">
      <c r="A7" s="27" t="s">
        <v>19</v>
      </c>
      <c r="B7" s="27">
        <v>2</v>
      </c>
      <c r="C7" s="27">
        <v>40736590</v>
      </c>
      <c r="D7" s="44">
        <v>41426</v>
      </c>
      <c r="E7" s="45" t="s">
        <v>106</v>
      </c>
      <c r="F7" s="34">
        <v>5</v>
      </c>
      <c r="G7" s="46">
        <v>466.10169491525426</v>
      </c>
      <c r="H7" s="18" t="s">
        <v>115</v>
      </c>
    </row>
    <row r="8" spans="1:8" s="30" customFormat="1" ht="15" customHeight="1" x14ac:dyDescent="0.25">
      <c r="A8" s="27" t="s">
        <v>19</v>
      </c>
      <c r="B8" s="27">
        <v>3</v>
      </c>
      <c r="C8" s="27">
        <v>40735449</v>
      </c>
      <c r="D8" s="44">
        <v>41426</v>
      </c>
      <c r="E8" s="45" t="s">
        <v>106</v>
      </c>
      <c r="F8" s="34">
        <v>6</v>
      </c>
      <c r="G8" s="46">
        <v>466.10169491525426</v>
      </c>
      <c r="H8" s="18" t="s">
        <v>27</v>
      </c>
    </row>
    <row r="9" spans="1:8" s="30" customFormat="1" ht="15" customHeight="1" x14ac:dyDescent="0.25">
      <c r="A9" s="27" t="s">
        <v>19</v>
      </c>
      <c r="B9" s="27">
        <v>4</v>
      </c>
      <c r="C9" s="27">
        <v>40737995</v>
      </c>
      <c r="D9" s="44">
        <v>41426</v>
      </c>
      <c r="E9" s="45" t="s">
        <v>106</v>
      </c>
      <c r="F9" s="34">
        <v>7</v>
      </c>
      <c r="G9" s="46">
        <v>466.10169491525426</v>
      </c>
      <c r="H9" s="18" t="s">
        <v>22</v>
      </c>
    </row>
    <row r="10" spans="1:8" s="30" customFormat="1" ht="15" customHeight="1" x14ac:dyDescent="0.25">
      <c r="A10" s="27" t="s">
        <v>19</v>
      </c>
      <c r="B10" s="27">
        <v>5</v>
      </c>
      <c r="C10" s="27">
        <v>40735009</v>
      </c>
      <c r="D10" s="44">
        <v>41426</v>
      </c>
      <c r="E10" s="45" t="s">
        <v>106</v>
      </c>
      <c r="F10" s="27">
        <v>15</v>
      </c>
      <c r="G10" s="46">
        <v>466.10169491525426</v>
      </c>
      <c r="H10" s="18" t="s">
        <v>98</v>
      </c>
    </row>
    <row r="11" spans="1:8" s="30" customFormat="1" ht="15" customHeight="1" x14ac:dyDescent="0.25">
      <c r="A11" s="27" t="s">
        <v>19</v>
      </c>
      <c r="B11" s="27">
        <v>6</v>
      </c>
      <c r="C11" s="27">
        <v>40739421</v>
      </c>
      <c r="D11" s="44">
        <v>41426</v>
      </c>
      <c r="E11" s="45" t="s">
        <v>106</v>
      </c>
      <c r="F11" s="34">
        <v>7</v>
      </c>
      <c r="G11" s="46">
        <v>466.10169491525426</v>
      </c>
      <c r="H11" s="18" t="s">
        <v>34</v>
      </c>
    </row>
    <row r="12" spans="1:8" s="30" customFormat="1" ht="15" customHeight="1" x14ac:dyDescent="0.25">
      <c r="A12" s="27" t="s">
        <v>19</v>
      </c>
      <c r="B12" s="27">
        <v>7</v>
      </c>
      <c r="C12" s="27">
        <v>40737933</v>
      </c>
      <c r="D12" s="44">
        <v>41428</v>
      </c>
      <c r="E12" s="45" t="s">
        <v>106</v>
      </c>
      <c r="F12" s="27">
        <v>15</v>
      </c>
      <c r="G12" s="46">
        <v>466.10169491525426</v>
      </c>
      <c r="H12" s="36" t="s">
        <v>105</v>
      </c>
    </row>
    <row r="13" spans="1:8" s="30" customFormat="1" ht="15" customHeight="1" x14ac:dyDescent="0.25">
      <c r="A13" s="27" t="s">
        <v>19</v>
      </c>
      <c r="B13" s="27">
        <v>8</v>
      </c>
      <c r="C13" s="27">
        <v>40735791</v>
      </c>
      <c r="D13" s="44">
        <v>41428</v>
      </c>
      <c r="E13" s="45" t="s">
        <v>106</v>
      </c>
      <c r="F13" s="34">
        <v>7</v>
      </c>
      <c r="G13" s="46">
        <v>466.10169491525426</v>
      </c>
      <c r="H13" s="18" t="s">
        <v>102</v>
      </c>
    </row>
    <row r="14" spans="1:8" s="30" customFormat="1" ht="15" customHeight="1" x14ac:dyDescent="0.25">
      <c r="A14" s="27" t="s">
        <v>19</v>
      </c>
      <c r="B14" s="27">
        <v>9</v>
      </c>
      <c r="C14" s="27">
        <v>40734969</v>
      </c>
      <c r="D14" s="44">
        <v>41428</v>
      </c>
      <c r="E14" s="45" t="s">
        <v>106</v>
      </c>
      <c r="F14" s="34">
        <v>5</v>
      </c>
      <c r="G14" s="46">
        <v>466.10169491525426</v>
      </c>
      <c r="H14" s="18" t="s">
        <v>32</v>
      </c>
    </row>
    <row r="15" spans="1:8" s="30" customFormat="1" ht="15" customHeight="1" x14ac:dyDescent="0.25">
      <c r="A15" s="27" t="s">
        <v>19</v>
      </c>
      <c r="B15" s="27">
        <v>10</v>
      </c>
      <c r="C15" s="27">
        <v>40737534</v>
      </c>
      <c r="D15" s="44">
        <v>41428</v>
      </c>
      <c r="E15" s="45" t="s">
        <v>106</v>
      </c>
      <c r="F15" s="34">
        <v>5</v>
      </c>
      <c r="G15" s="46">
        <v>466.10169491525426</v>
      </c>
      <c r="H15" s="18" t="s">
        <v>38</v>
      </c>
    </row>
    <row r="16" spans="1:8" s="30" customFormat="1" ht="15" customHeight="1" x14ac:dyDescent="0.25">
      <c r="A16" s="27" t="s">
        <v>19</v>
      </c>
      <c r="B16" s="27">
        <v>11</v>
      </c>
      <c r="C16" s="27">
        <v>40734350</v>
      </c>
      <c r="D16" s="44">
        <v>41428</v>
      </c>
      <c r="E16" s="45" t="s">
        <v>106</v>
      </c>
      <c r="F16" s="27">
        <v>15</v>
      </c>
      <c r="G16" s="46">
        <v>466.10169491525426</v>
      </c>
      <c r="H16" s="18" t="s">
        <v>100</v>
      </c>
    </row>
    <row r="17" spans="1:8" s="30" customFormat="1" ht="15" customHeight="1" x14ac:dyDescent="0.25">
      <c r="A17" s="27" t="s">
        <v>19</v>
      </c>
      <c r="B17" s="27">
        <v>12</v>
      </c>
      <c r="C17" s="27">
        <v>40725165</v>
      </c>
      <c r="D17" s="44">
        <v>41428</v>
      </c>
      <c r="E17" s="45" t="s">
        <v>106</v>
      </c>
      <c r="F17" s="34">
        <v>10</v>
      </c>
      <c r="G17" s="46">
        <v>466.10169491525426</v>
      </c>
      <c r="H17" s="18" t="s">
        <v>32</v>
      </c>
    </row>
    <row r="18" spans="1:8" s="30" customFormat="1" ht="15" customHeight="1" x14ac:dyDescent="0.25">
      <c r="A18" s="27" t="s">
        <v>19</v>
      </c>
      <c r="B18" s="27">
        <v>13</v>
      </c>
      <c r="C18" s="27">
        <v>40735852</v>
      </c>
      <c r="D18" s="44">
        <v>41428</v>
      </c>
      <c r="E18" s="45" t="s">
        <v>106</v>
      </c>
      <c r="F18" s="34">
        <v>7</v>
      </c>
      <c r="G18" s="46">
        <v>466.10169491525426</v>
      </c>
      <c r="H18" s="18" t="s">
        <v>29</v>
      </c>
    </row>
    <row r="19" spans="1:8" s="30" customFormat="1" ht="15" customHeight="1" x14ac:dyDescent="0.25">
      <c r="A19" s="27" t="s">
        <v>19</v>
      </c>
      <c r="B19" s="27">
        <v>14</v>
      </c>
      <c r="C19" s="27">
        <v>40730581</v>
      </c>
      <c r="D19" s="44">
        <v>41428</v>
      </c>
      <c r="E19" s="45" t="s">
        <v>106</v>
      </c>
      <c r="F19" s="34">
        <v>7</v>
      </c>
      <c r="G19" s="46">
        <v>466.10169491525426</v>
      </c>
      <c r="H19" s="18" t="s">
        <v>51</v>
      </c>
    </row>
    <row r="20" spans="1:8" s="30" customFormat="1" ht="15" customHeight="1" x14ac:dyDescent="0.25">
      <c r="A20" s="27" t="s">
        <v>19</v>
      </c>
      <c r="B20" s="27">
        <v>15</v>
      </c>
      <c r="C20" s="27">
        <v>40729273</v>
      </c>
      <c r="D20" s="44">
        <v>41428</v>
      </c>
      <c r="E20" s="45" t="s">
        <v>106</v>
      </c>
      <c r="F20" s="34">
        <v>7</v>
      </c>
      <c r="G20" s="46">
        <v>466.10169491525426</v>
      </c>
      <c r="H20" s="18" t="s">
        <v>37</v>
      </c>
    </row>
    <row r="21" spans="1:8" s="30" customFormat="1" ht="15" customHeight="1" x14ac:dyDescent="0.25">
      <c r="A21" s="27" t="s">
        <v>19</v>
      </c>
      <c r="B21" s="27">
        <v>16</v>
      </c>
      <c r="C21" s="27">
        <v>40730105</v>
      </c>
      <c r="D21" s="44">
        <v>41428</v>
      </c>
      <c r="E21" s="45" t="s">
        <v>106</v>
      </c>
      <c r="F21" s="34">
        <v>9</v>
      </c>
      <c r="G21" s="46">
        <v>466.10169491525426</v>
      </c>
      <c r="H21" s="18" t="s">
        <v>109</v>
      </c>
    </row>
    <row r="22" spans="1:8" s="30" customFormat="1" ht="15" customHeight="1" x14ac:dyDescent="0.25">
      <c r="A22" s="27" t="s">
        <v>19</v>
      </c>
      <c r="B22" s="27">
        <v>17</v>
      </c>
      <c r="C22" s="27">
        <v>40733267</v>
      </c>
      <c r="D22" s="44">
        <v>41428</v>
      </c>
      <c r="E22" s="45" t="s">
        <v>106</v>
      </c>
      <c r="F22" s="34">
        <v>9</v>
      </c>
      <c r="G22" s="46">
        <v>466.10169491525426</v>
      </c>
      <c r="H22" s="18" t="s">
        <v>49</v>
      </c>
    </row>
    <row r="23" spans="1:8" s="30" customFormat="1" ht="15" customHeight="1" x14ac:dyDescent="0.25">
      <c r="A23" s="27" t="s">
        <v>19</v>
      </c>
      <c r="B23" s="27">
        <v>18</v>
      </c>
      <c r="C23" s="27">
        <v>40735039</v>
      </c>
      <c r="D23" s="44">
        <v>41428</v>
      </c>
      <c r="E23" s="45" t="s">
        <v>106</v>
      </c>
      <c r="F23" s="34">
        <v>7</v>
      </c>
      <c r="G23" s="46">
        <v>466.10169491525426</v>
      </c>
      <c r="H23" s="18" t="s">
        <v>34</v>
      </c>
    </row>
    <row r="24" spans="1:8" s="30" customFormat="1" ht="15" customHeight="1" x14ac:dyDescent="0.25">
      <c r="A24" s="27" t="s">
        <v>19</v>
      </c>
      <c r="B24" s="27">
        <v>19</v>
      </c>
      <c r="C24" s="27">
        <v>40735763</v>
      </c>
      <c r="D24" s="44">
        <v>41428</v>
      </c>
      <c r="E24" s="45" t="s">
        <v>106</v>
      </c>
      <c r="F24" s="34">
        <v>7</v>
      </c>
      <c r="G24" s="46">
        <v>466.10169491525426</v>
      </c>
      <c r="H24" s="18" t="s">
        <v>67</v>
      </c>
    </row>
    <row r="25" spans="1:8" s="30" customFormat="1" ht="15" customHeight="1" x14ac:dyDescent="0.25">
      <c r="A25" s="27" t="s">
        <v>19</v>
      </c>
      <c r="B25" s="27">
        <v>20</v>
      </c>
      <c r="C25" s="27">
        <v>40738840</v>
      </c>
      <c r="D25" s="44">
        <v>41429</v>
      </c>
      <c r="E25" s="45" t="s">
        <v>106</v>
      </c>
      <c r="F25" s="34">
        <v>5</v>
      </c>
      <c r="G25" s="46">
        <v>466.10169491525426</v>
      </c>
      <c r="H25" s="18" t="s">
        <v>64</v>
      </c>
    </row>
    <row r="26" spans="1:8" s="30" customFormat="1" ht="15" customHeight="1" x14ac:dyDescent="0.25">
      <c r="A26" s="27" t="s">
        <v>19</v>
      </c>
      <c r="B26" s="27">
        <v>21</v>
      </c>
      <c r="C26" s="27">
        <v>40739014</v>
      </c>
      <c r="D26" s="44">
        <v>41429</v>
      </c>
      <c r="E26" s="45" t="s">
        <v>106</v>
      </c>
      <c r="F26" s="34">
        <v>7</v>
      </c>
      <c r="G26" s="46">
        <v>466.10169491525426</v>
      </c>
      <c r="H26" s="18" t="s">
        <v>32</v>
      </c>
    </row>
    <row r="27" spans="1:8" s="30" customFormat="1" ht="15" customHeight="1" x14ac:dyDescent="0.25">
      <c r="A27" s="27" t="s">
        <v>19</v>
      </c>
      <c r="B27" s="27">
        <v>22</v>
      </c>
      <c r="C27" s="27">
        <v>40739094</v>
      </c>
      <c r="D27" s="44">
        <v>41429</v>
      </c>
      <c r="E27" s="45" t="s">
        <v>106</v>
      </c>
      <c r="F27" s="34">
        <v>7</v>
      </c>
      <c r="G27" s="46">
        <v>466.10169491525426</v>
      </c>
      <c r="H27" s="18" t="s">
        <v>102</v>
      </c>
    </row>
    <row r="28" spans="1:8" s="30" customFormat="1" ht="15" customHeight="1" x14ac:dyDescent="0.25">
      <c r="A28" s="27" t="s">
        <v>19</v>
      </c>
      <c r="B28" s="27">
        <v>23</v>
      </c>
      <c r="C28" s="27">
        <v>40739291</v>
      </c>
      <c r="D28" s="44">
        <v>41429</v>
      </c>
      <c r="E28" s="45" t="s">
        <v>106</v>
      </c>
      <c r="F28" s="34">
        <v>7</v>
      </c>
      <c r="G28" s="46">
        <v>466.10169491525426</v>
      </c>
      <c r="H28" s="18" t="s">
        <v>100</v>
      </c>
    </row>
    <row r="29" spans="1:8" s="30" customFormat="1" ht="15" customHeight="1" x14ac:dyDescent="0.25">
      <c r="A29" s="27" t="s">
        <v>19</v>
      </c>
      <c r="B29" s="27">
        <v>24</v>
      </c>
      <c r="C29" s="27">
        <v>40739611</v>
      </c>
      <c r="D29" s="44">
        <v>41429</v>
      </c>
      <c r="E29" s="45" t="s">
        <v>106</v>
      </c>
      <c r="F29" s="34">
        <v>7</v>
      </c>
      <c r="G29" s="46">
        <v>466.10169491525426</v>
      </c>
      <c r="H29" s="18" t="s">
        <v>32</v>
      </c>
    </row>
    <row r="30" spans="1:8" s="30" customFormat="1" ht="15" customHeight="1" x14ac:dyDescent="0.25">
      <c r="A30" s="27" t="s">
        <v>19</v>
      </c>
      <c r="B30" s="27">
        <v>25</v>
      </c>
      <c r="C30" s="27">
        <v>40738754</v>
      </c>
      <c r="D30" s="44">
        <v>41429</v>
      </c>
      <c r="E30" s="45" t="s">
        <v>106</v>
      </c>
      <c r="F30" s="34">
        <v>11</v>
      </c>
      <c r="G30" s="46">
        <v>466.10169491525426</v>
      </c>
      <c r="H30" s="18" t="s">
        <v>32</v>
      </c>
    </row>
    <row r="31" spans="1:8" s="30" customFormat="1" ht="15" customHeight="1" x14ac:dyDescent="0.25">
      <c r="A31" s="27" t="s">
        <v>19</v>
      </c>
      <c r="B31" s="27">
        <v>26</v>
      </c>
      <c r="C31" s="27">
        <v>40731278</v>
      </c>
      <c r="D31" s="44">
        <v>41429</v>
      </c>
      <c r="E31" s="45" t="s">
        <v>106</v>
      </c>
      <c r="F31" s="27">
        <v>15</v>
      </c>
      <c r="G31" s="46">
        <v>466.10169491525426</v>
      </c>
      <c r="H31" s="18" t="s">
        <v>23</v>
      </c>
    </row>
    <row r="32" spans="1:8" s="30" customFormat="1" ht="15" customHeight="1" x14ac:dyDescent="0.25">
      <c r="A32" s="27" t="s">
        <v>19</v>
      </c>
      <c r="B32" s="27">
        <v>27</v>
      </c>
      <c r="C32" s="27">
        <v>40739221</v>
      </c>
      <c r="D32" s="44">
        <v>41429</v>
      </c>
      <c r="E32" s="45" t="s">
        <v>106</v>
      </c>
      <c r="F32" s="34">
        <v>7</v>
      </c>
      <c r="G32" s="46">
        <v>466.10169491525426</v>
      </c>
      <c r="H32" s="18" t="s">
        <v>101</v>
      </c>
    </row>
    <row r="33" spans="1:8" s="30" customFormat="1" ht="15" customHeight="1" x14ac:dyDescent="0.25">
      <c r="A33" s="27" t="s">
        <v>19</v>
      </c>
      <c r="B33" s="27">
        <v>28</v>
      </c>
      <c r="C33" s="27">
        <v>40732298</v>
      </c>
      <c r="D33" s="44">
        <v>41429</v>
      </c>
      <c r="E33" s="45" t="s">
        <v>106</v>
      </c>
      <c r="F33" s="34">
        <v>5</v>
      </c>
      <c r="G33" s="46">
        <v>466.10169491525426</v>
      </c>
      <c r="H33" s="18" t="s">
        <v>23</v>
      </c>
    </row>
    <row r="34" spans="1:8" s="30" customFormat="1" ht="15" customHeight="1" x14ac:dyDescent="0.25">
      <c r="A34" s="27" t="s">
        <v>19</v>
      </c>
      <c r="B34" s="27">
        <v>29</v>
      </c>
      <c r="C34" s="27">
        <v>40730754</v>
      </c>
      <c r="D34" s="44">
        <v>41429</v>
      </c>
      <c r="E34" s="45" t="s">
        <v>106</v>
      </c>
      <c r="F34" s="34">
        <v>5</v>
      </c>
      <c r="G34" s="46">
        <v>466.10169491525426</v>
      </c>
      <c r="H34" s="18" t="s">
        <v>24</v>
      </c>
    </row>
    <row r="35" spans="1:8" s="30" customFormat="1" ht="15" customHeight="1" x14ac:dyDescent="0.25">
      <c r="A35" s="27" t="s">
        <v>19</v>
      </c>
      <c r="B35" s="27">
        <v>30</v>
      </c>
      <c r="C35" s="27">
        <v>40732311</v>
      </c>
      <c r="D35" s="44">
        <v>41429</v>
      </c>
      <c r="E35" s="45" t="s">
        <v>106</v>
      </c>
      <c r="F35" s="34">
        <v>5</v>
      </c>
      <c r="G35" s="46">
        <v>466.10169491525426</v>
      </c>
      <c r="H35" s="18" t="s">
        <v>23</v>
      </c>
    </row>
    <row r="36" spans="1:8" s="30" customFormat="1" ht="15" customHeight="1" x14ac:dyDescent="0.25">
      <c r="A36" s="27" t="s">
        <v>19</v>
      </c>
      <c r="B36" s="27">
        <v>31</v>
      </c>
      <c r="C36" s="27">
        <v>40726511</v>
      </c>
      <c r="D36" s="44">
        <v>41429</v>
      </c>
      <c r="E36" s="45" t="s">
        <v>106</v>
      </c>
      <c r="F36" s="34">
        <v>5</v>
      </c>
      <c r="G36" s="46">
        <v>466.10169491525426</v>
      </c>
      <c r="H36" s="18" t="s">
        <v>22</v>
      </c>
    </row>
    <row r="37" spans="1:8" s="30" customFormat="1" ht="15" customHeight="1" x14ac:dyDescent="0.25">
      <c r="A37" s="27" t="s">
        <v>19</v>
      </c>
      <c r="B37" s="27">
        <v>32</v>
      </c>
      <c r="C37" s="27">
        <v>40738032</v>
      </c>
      <c r="D37" s="44">
        <v>41429</v>
      </c>
      <c r="E37" s="45" t="s">
        <v>106</v>
      </c>
      <c r="F37" s="27">
        <v>15</v>
      </c>
      <c r="G37" s="46">
        <v>466.10169491525426</v>
      </c>
      <c r="H37" s="18" t="s">
        <v>25</v>
      </c>
    </row>
    <row r="38" spans="1:8" s="30" customFormat="1" ht="15" customHeight="1" x14ac:dyDescent="0.25">
      <c r="A38" s="27" t="s">
        <v>19</v>
      </c>
      <c r="B38" s="27">
        <v>33</v>
      </c>
      <c r="C38" s="27">
        <v>40733463</v>
      </c>
      <c r="D38" s="44">
        <v>41429</v>
      </c>
      <c r="E38" s="45" t="s">
        <v>106</v>
      </c>
      <c r="F38" s="34">
        <v>7</v>
      </c>
      <c r="G38" s="46">
        <v>466.10169491525426</v>
      </c>
      <c r="H38" s="18" t="s">
        <v>104</v>
      </c>
    </row>
    <row r="39" spans="1:8" s="30" customFormat="1" ht="15" customHeight="1" x14ac:dyDescent="0.25">
      <c r="A39" s="27" t="s">
        <v>19</v>
      </c>
      <c r="B39" s="27">
        <v>34</v>
      </c>
      <c r="C39" s="27">
        <v>40735380</v>
      </c>
      <c r="D39" s="44">
        <v>41429</v>
      </c>
      <c r="E39" s="45" t="s">
        <v>106</v>
      </c>
      <c r="F39" s="34">
        <v>7</v>
      </c>
      <c r="G39" s="46">
        <v>466.10169491525426</v>
      </c>
      <c r="H39" s="18" t="s">
        <v>31</v>
      </c>
    </row>
    <row r="40" spans="1:8" s="30" customFormat="1" ht="15" customHeight="1" x14ac:dyDescent="0.25">
      <c r="A40" s="27" t="s">
        <v>19</v>
      </c>
      <c r="B40" s="27">
        <v>35</v>
      </c>
      <c r="C40" s="27">
        <v>40739574</v>
      </c>
      <c r="D40" s="44">
        <v>41429</v>
      </c>
      <c r="E40" s="45" t="s">
        <v>106</v>
      </c>
      <c r="F40" s="34">
        <v>5</v>
      </c>
      <c r="G40" s="46">
        <v>466.10169491525426</v>
      </c>
      <c r="H40" s="18" t="s">
        <v>102</v>
      </c>
    </row>
    <row r="41" spans="1:8" s="30" customFormat="1" ht="15" customHeight="1" x14ac:dyDescent="0.25">
      <c r="A41" s="27" t="s">
        <v>19</v>
      </c>
      <c r="B41" s="27">
        <v>36</v>
      </c>
      <c r="C41" s="27">
        <v>40738994</v>
      </c>
      <c r="D41" s="44">
        <v>41429</v>
      </c>
      <c r="E41" s="45" t="s">
        <v>106</v>
      </c>
      <c r="F41" s="34">
        <v>6.5</v>
      </c>
      <c r="G41" s="46">
        <v>466.10169491525426</v>
      </c>
      <c r="H41" s="18" t="s">
        <v>101</v>
      </c>
    </row>
    <row r="42" spans="1:8" s="30" customFormat="1" ht="15" customHeight="1" x14ac:dyDescent="0.25">
      <c r="A42" s="27" t="s">
        <v>19</v>
      </c>
      <c r="B42" s="27">
        <v>37</v>
      </c>
      <c r="C42" s="27">
        <v>40739237</v>
      </c>
      <c r="D42" s="44">
        <v>41429</v>
      </c>
      <c r="E42" s="45" t="s">
        <v>106</v>
      </c>
      <c r="F42" s="34">
        <v>7</v>
      </c>
      <c r="G42" s="46">
        <v>466.10169491525426</v>
      </c>
      <c r="H42" s="18" t="s">
        <v>22</v>
      </c>
    </row>
    <row r="43" spans="1:8" s="30" customFormat="1" ht="15" customHeight="1" x14ac:dyDescent="0.25">
      <c r="A43" s="27" t="s">
        <v>19</v>
      </c>
      <c r="B43" s="27">
        <v>38</v>
      </c>
      <c r="C43" s="27">
        <v>40737918</v>
      </c>
      <c r="D43" s="44">
        <v>41430</v>
      </c>
      <c r="E43" s="45" t="s">
        <v>106</v>
      </c>
      <c r="F43" s="27">
        <v>15</v>
      </c>
      <c r="G43" s="46">
        <v>466.10169491525426</v>
      </c>
      <c r="H43" s="18" t="s">
        <v>120</v>
      </c>
    </row>
    <row r="44" spans="1:8" s="30" customFormat="1" ht="15" customHeight="1" x14ac:dyDescent="0.25">
      <c r="A44" s="27" t="s">
        <v>19</v>
      </c>
      <c r="B44" s="27">
        <v>39</v>
      </c>
      <c r="C44" s="27">
        <v>40732362</v>
      </c>
      <c r="D44" s="44">
        <v>41430</v>
      </c>
      <c r="E44" s="45" t="s">
        <v>106</v>
      </c>
      <c r="F44" s="34">
        <v>5</v>
      </c>
      <c r="G44" s="46">
        <v>466.10169491525426</v>
      </c>
      <c r="H44" s="18" t="s">
        <v>99</v>
      </c>
    </row>
    <row r="45" spans="1:8" s="30" customFormat="1" ht="15" customHeight="1" x14ac:dyDescent="0.25">
      <c r="A45" s="27" t="s">
        <v>19</v>
      </c>
      <c r="B45" s="27">
        <v>40</v>
      </c>
      <c r="C45" s="27">
        <v>40728944</v>
      </c>
      <c r="D45" s="44">
        <v>41430</v>
      </c>
      <c r="E45" s="45" t="s">
        <v>106</v>
      </c>
      <c r="F45" s="34">
        <v>5</v>
      </c>
      <c r="G45" s="46">
        <v>466.10169491525426</v>
      </c>
      <c r="H45" s="18" t="s">
        <v>23</v>
      </c>
    </row>
    <row r="46" spans="1:8" s="30" customFormat="1" ht="15" customHeight="1" x14ac:dyDescent="0.25">
      <c r="A46" s="27" t="s">
        <v>19</v>
      </c>
      <c r="B46" s="27">
        <v>41</v>
      </c>
      <c r="C46" s="27">
        <v>40739181</v>
      </c>
      <c r="D46" s="44">
        <v>41430</v>
      </c>
      <c r="E46" s="45" t="s">
        <v>106</v>
      </c>
      <c r="F46" s="27">
        <v>15</v>
      </c>
      <c r="G46" s="46">
        <v>466.10169491525426</v>
      </c>
      <c r="H46" s="18" t="s">
        <v>22</v>
      </c>
    </row>
    <row r="47" spans="1:8" s="30" customFormat="1" ht="15" customHeight="1" x14ac:dyDescent="0.25">
      <c r="A47" s="27" t="s">
        <v>19</v>
      </c>
      <c r="B47" s="27">
        <v>42</v>
      </c>
      <c r="C47" s="27">
        <v>40740377</v>
      </c>
      <c r="D47" s="44">
        <v>41431</v>
      </c>
      <c r="E47" s="45" t="s">
        <v>106</v>
      </c>
      <c r="F47" s="27">
        <v>15</v>
      </c>
      <c r="G47" s="46">
        <v>466.10169491525426</v>
      </c>
      <c r="H47" s="18" t="s">
        <v>102</v>
      </c>
    </row>
    <row r="48" spans="1:8" s="30" customFormat="1" ht="15" customHeight="1" x14ac:dyDescent="0.25">
      <c r="A48" s="27" t="s">
        <v>19</v>
      </c>
      <c r="B48" s="27">
        <v>43</v>
      </c>
      <c r="C48" s="27">
        <v>40740698</v>
      </c>
      <c r="D48" s="44">
        <v>41431</v>
      </c>
      <c r="E48" s="45" t="s">
        <v>106</v>
      </c>
      <c r="F48" s="34">
        <v>12</v>
      </c>
      <c r="G48" s="46">
        <v>466.10169491525426</v>
      </c>
      <c r="H48" s="18" t="s">
        <v>116</v>
      </c>
    </row>
    <row r="49" spans="1:8" s="30" customFormat="1" ht="15" customHeight="1" x14ac:dyDescent="0.25">
      <c r="A49" s="27" t="s">
        <v>19</v>
      </c>
      <c r="B49" s="27">
        <v>44</v>
      </c>
      <c r="C49" s="27">
        <v>40738051</v>
      </c>
      <c r="D49" s="44">
        <v>41431</v>
      </c>
      <c r="E49" s="45" t="s">
        <v>106</v>
      </c>
      <c r="F49" s="27">
        <v>15</v>
      </c>
      <c r="G49" s="46">
        <v>466.10169491525426</v>
      </c>
      <c r="H49" s="18" t="s">
        <v>38</v>
      </c>
    </row>
    <row r="50" spans="1:8" s="30" customFormat="1" ht="15" customHeight="1" x14ac:dyDescent="0.25">
      <c r="A50" s="27" t="s">
        <v>19</v>
      </c>
      <c r="B50" s="27">
        <v>45</v>
      </c>
      <c r="C50" s="27">
        <v>40729300</v>
      </c>
      <c r="D50" s="44">
        <v>41431</v>
      </c>
      <c r="E50" s="45" t="s">
        <v>106</v>
      </c>
      <c r="F50" s="34">
        <v>9</v>
      </c>
      <c r="G50" s="46">
        <v>466.10169491525426</v>
      </c>
      <c r="H50" s="18" t="s">
        <v>51</v>
      </c>
    </row>
    <row r="51" spans="1:8" s="30" customFormat="1" ht="15" customHeight="1" x14ac:dyDescent="0.25">
      <c r="A51" s="27" t="s">
        <v>19</v>
      </c>
      <c r="B51" s="27">
        <v>46</v>
      </c>
      <c r="C51" s="27">
        <v>40735107</v>
      </c>
      <c r="D51" s="44">
        <v>41431</v>
      </c>
      <c r="E51" s="45" t="s">
        <v>106</v>
      </c>
      <c r="F51" s="34">
        <v>10</v>
      </c>
      <c r="G51" s="46">
        <v>466.10169491525426</v>
      </c>
      <c r="H51" s="18" t="s">
        <v>26</v>
      </c>
    </row>
    <row r="52" spans="1:8" s="30" customFormat="1" ht="15" customHeight="1" x14ac:dyDescent="0.25">
      <c r="A52" s="27" t="s">
        <v>19</v>
      </c>
      <c r="B52" s="27">
        <v>47</v>
      </c>
      <c r="C52" s="27">
        <v>40740289</v>
      </c>
      <c r="D52" s="44">
        <v>41431</v>
      </c>
      <c r="E52" s="45" t="s">
        <v>106</v>
      </c>
      <c r="F52" s="34">
        <v>7</v>
      </c>
      <c r="G52" s="46">
        <v>466.10169491525426</v>
      </c>
      <c r="H52" s="18" t="s">
        <v>31</v>
      </c>
    </row>
    <row r="53" spans="1:8" s="30" customFormat="1" ht="15" customHeight="1" x14ac:dyDescent="0.25">
      <c r="A53" s="27" t="s">
        <v>19</v>
      </c>
      <c r="B53" s="27">
        <v>48</v>
      </c>
      <c r="C53" s="27">
        <v>40739302</v>
      </c>
      <c r="D53" s="44">
        <v>41431</v>
      </c>
      <c r="E53" s="45" t="s">
        <v>106</v>
      </c>
      <c r="F53" s="34">
        <v>7</v>
      </c>
      <c r="G53" s="46">
        <v>466.10169491525426</v>
      </c>
      <c r="H53" s="18" t="s">
        <v>102</v>
      </c>
    </row>
    <row r="54" spans="1:8" s="30" customFormat="1" ht="15" customHeight="1" x14ac:dyDescent="0.25">
      <c r="A54" s="27" t="s">
        <v>19</v>
      </c>
      <c r="B54" s="27">
        <v>49</v>
      </c>
      <c r="C54" s="27">
        <v>40740267</v>
      </c>
      <c r="D54" s="44">
        <v>41431</v>
      </c>
      <c r="E54" s="45" t="s">
        <v>106</v>
      </c>
      <c r="F54" s="34">
        <v>5</v>
      </c>
      <c r="G54" s="46">
        <v>466.10169491525426</v>
      </c>
      <c r="H54" s="18" t="s">
        <v>100</v>
      </c>
    </row>
    <row r="55" spans="1:8" s="30" customFormat="1" ht="15" customHeight="1" x14ac:dyDescent="0.25">
      <c r="A55" s="27" t="s">
        <v>19</v>
      </c>
      <c r="B55" s="27">
        <v>50</v>
      </c>
      <c r="C55" s="27">
        <v>40741352</v>
      </c>
      <c r="D55" s="44">
        <v>41431</v>
      </c>
      <c r="E55" s="45" t="s">
        <v>106</v>
      </c>
      <c r="F55" s="34">
        <v>5</v>
      </c>
      <c r="G55" s="46">
        <v>466.10169491525426</v>
      </c>
      <c r="H55" s="18" t="s">
        <v>99</v>
      </c>
    </row>
    <row r="56" spans="1:8" s="30" customFormat="1" ht="15" customHeight="1" x14ac:dyDescent="0.25">
      <c r="A56" s="27" t="s">
        <v>19</v>
      </c>
      <c r="B56" s="27">
        <v>51</v>
      </c>
      <c r="C56" s="27">
        <v>40740205</v>
      </c>
      <c r="D56" s="44">
        <v>41431</v>
      </c>
      <c r="E56" s="45" t="s">
        <v>106</v>
      </c>
      <c r="F56" s="34">
        <v>7</v>
      </c>
      <c r="G56" s="46">
        <v>466.10169491525426</v>
      </c>
      <c r="H56" s="18" t="s">
        <v>22</v>
      </c>
    </row>
    <row r="57" spans="1:8" s="30" customFormat="1" ht="15" customHeight="1" x14ac:dyDescent="0.25">
      <c r="A57" s="27" t="s">
        <v>19</v>
      </c>
      <c r="B57" s="27">
        <v>52</v>
      </c>
      <c r="C57" s="27">
        <v>40737842</v>
      </c>
      <c r="D57" s="44">
        <v>41431</v>
      </c>
      <c r="E57" s="45" t="s">
        <v>106</v>
      </c>
      <c r="F57" s="34">
        <v>7</v>
      </c>
      <c r="G57" s="46">
        <v>466.10169491525426</v>
      </c>
      <c r="H57" s="18" t="s">
        <v>25</v>
      </c>
    </row>
    <row r="58" spans="1:8" s="30" customFormat="1" ht="15" customHeight="1" x14ac:dyDescent="0.25">
      <c r="A58" s="27" t="s">
        <v>19</v>
      </c>
      <c r="B58" s="27">
        <v>53</v>
      </c>
      <c r="C58" s="27">
        <v>40736854</v>
      </c>
      <c r="D58" s="44">
        <v>41431</v>
      </c>
      <c r="E58" s="45" t="s">
        <v>106</v>
      </c>
      <c r="F58" s="34">
        <v>5</v>
      </c>
      <c r="G58" s="46">
        <v>466.10169491525426</v>
      </c>
      <c r="H58" s="18" t="s">
        <v>117</v>
      </c>
    </row>
    <row r="59" spans="1:8" s="30" customFormat="1" ht="15" customHeight="1" x14ac:dyDescent="0.25">
      <c r="A59" s="27" t="s">
        <v>19</v>
      </c>
      <c r="B59" s="27">
        <v>54</v>
      </c>
      <c r="C59" s="27">
        <v>40719103</v>
      </c>
      <c r="D59" s="44">
        <v>41431</v>
      </c>
      <c r="E59" s="45" t="s">
        <v>106</v>
      </c>
      <c r="F59" s="27">
        <v>0.1</v>
      </c>
      <c r="G59" s="46">
        <v>466.10169491525426</v>
      </c>
      <c r="H59" s="36" t="s">
        <v>105</v>
      </c>
    </row>
    <row r="60" spans="1:8" s="30" customFormat="1" ht="15" customHeight="1" x14ac:dyDescent="0.25">
      <c r="A60" s="27" t="s">
        <v>19</v>
      </c>
      <c r="B60" s="27">
        <v>55</v>
      </c>
      <c r="C60" s="27">
        <v>40719096</v>
      </c>
      <c r="D60" s="44">
        <v>41431</v>
      </c>
      <c r="E60" s="45" t="s">
        <v>106</v>
      </c>
      <c r="F60" s="27">
        <v>0.1</v>
      </c>
      <c r="G60" s="46">
        <v>466.10169491525426</v>
      </c>
      <c r="H60" s="18" t="s">
        <v>116</v>
      </c>
    </row>
    <row r="61" spans="1:8" s="30" customFormat="1" ht="15" customHeight="1" x14ac:dyDescent="0.25">
      <c r="A61" s="27" t="s">
        <v>19</v>
      </c>
      <c r="B61" s="27">
        <v>56</v>
      </c>
      <c r="C61" s="27">
        <v>40719082</v>
      </c>
      <c r="D61" s="44">
        <v>41431</v>
      </c>
      <c r="E61" s="45" t="s">
        <v>106</v>
      </c>
      <c r="F61" s="27">
        <v>0.1</v>
      </c>
      <c r="G61" s="46">
        <v>466.10169491525426</v>
      </c>
      <c r="H61" s="18" t="s">
        <v>99</v>
      </c>
    </row>
    <row r="62" spans="1:8" s="30" customFormat="1" ht="15" customHeight="1" x14ac:dyDescent="0.25">
      <c r="A62" s="27" t="s">
        <v>19</v>
      </c>
      <c r="B62" s="27">
        <v>57</v>
      </c>
      <c r="C62" s="27">
        <v>40719255</v>
      </c>
      <c r="D62" s="44">
        <v>41431</v>
      </c>
      <c r="E62" s="45" t="s">
        <v>106</v>
      </c>
      <c r="F62" s="27">
        <v>0.1</v>
      </c>
      <c r="G62" s="46">
        <v>466.10169491525426</v>
      </c>
      <c r="H62" s="18" t="s">
        <v>116</v>
      </c>
    </row>
    <row r="63" spans="1:8" s="30" customFormat="1" ht="15" customHeight="1" x14ac:dyDescent="0.25">
      <c r="A63" s="27" t="s">
        <v>19</v>
      </c>
      <c r="B63" s="27">
        <v>58</v>
      </c>
      <c r="C63" s="27">
        <v>40719061</v>
      </c>
      <c r="D63" s="44">
        <v>41431</v>
      </c>
      <c r="E63" s="45" t="s">
        <v>106</v>
      </c>
      <c r="F63" s="27">
        <v>0.1</v>
      </c>
      <c r="G63" s="46">
        <v>466.10169491525426</v>
      </c>
      <c r="H63" s="18" t="s">
        <v>99</v>
      </c>
    </row>
    <row r="64" spans="1:8" s="30" customFormat="1" ht="15" customHeight="1" x14ac:dyDescent="0.25">
      <c r="A64" s="27" t="s">
        <v>19</v>
      </c>
      <c r="B64" s="27">
        <v>59</v>
      </c>
      <c r="C64" s="27">
        <v>40739456</v>
      </c>
      <c r="D64" s="44">
        <v>41432</v>
      </c>
      <c r="E64" s="45" t="s">
        <v>106</v>
      </c>
      <c r="F64" s="27">
        <v>5</v>
      </c>
      <c r="G64" s="46">
        <v>466.10169491525426</v>
      </c>
      <c r="H64" s="18" t="s">
        <v>118</v>
      </c>
    </row>
    <row r="65" spans="1:8" s="30" customFormat="1" ht="15" customHeight="1" x14ac:dyDescent="0.25">
      <c r="A65" s="27" t="s">
        <v>19</v>
      </c>
      <c r="B65" s="27">
        <v>60</v>
      </c>
      <c r="C65" s="27">
        <v>40739605</v>
      </c>
      <c r="D65" s="44">
        <v>41432</v>
      </c>
      <c r="E65" s="45" t="s">
        <v>106</v>
      </c>
      <c r="F65" s="27">
        <v>5</v>
      </c>
      <c r="G65" s="46">
        <v>466.10169491525426</v>
      </c>
      <c r="H65" s="18" t="s">
        <v>99</v>
      </c>
    </row>
    <row r="66" spans="1:8" s="30" customFormat="1" ht="15" customHeight="1" x14ac:dyDescent="0.25">
      <c r="A66" s="27" t="s">
        <v>19</v>
      </c>
      <c r="B66" s="27">
        <v>61</v>
      </c>
      <c r="C66" s="27">
        <v>40741389</v>
      </c>
      <c r="D66" s="44">
        <v>41432</v>
      </c>
      <c r="E66" s="45" t="s">
        <v>106</v>
      </c>
      <c r="F66" s="27">
        <v>5</v>
      </c>
      <c r="G66" s="46">
        <v>466.10169491525426</v>
      </c>
      <c r="H66" s="18" t="s">
        <v>100</v>
      </c>
    </row>
    <row r="67" spans="1:8" s="30" customFormat="1" ht="15" customHeight="1" x14ac:dyDescent="0.25">
      <c r="A67" s="27" t="s">
        <v>19</v>
      </c>
      <c r="B67" s="27">
        <v>62</v>
      </c>
      <c r="C67" s="27">
        <v>40740802</v>
      </c>
      <c r="D67" s="44">
        <v>41432</v>
      </c>
      <c r="E67" s="45" t="s">
        <v>106</v>
      </c>
      <c r="F67" s="27">
        <v>5</v>
      </c>
      <c r="G67" s="46">
        <v>466.10169491525426</v>
      </c>
      <c r="H67" s="18" t="s">
        <v>115</v>
      </c>
    </row>
    <row r="68" spans="1:8" s="30" customFormat="1" ht="15" customHeight="1" x14ac:dyDescent="0.25">
      <c r="A68" s="27" t="s">
        <v>19</v>
      </c>
      <c r="B68" s="27">
        <v>63</v>
      </c>
      <c r="C68" s="27">
        <v>40740333</v>
      </c>
      <c r="D68" s="44">
        <v>41432</v>
      </c>
      <c r="E68" s="45" t="s">
        <v>106</v>
      </c>
      <c r="F68" s="27">
        <v>7</v>
      </c>
      <c r="G68" s="46">
        <v>466.10169491525426</v>
      </c>
      <c r="H68" s="18" t="s">
        <v>104</v>
      </c>
    </row>
    <row r="69" spans="1:8" s="30" customFormat="1" ht="15" customHeight="1" x14ac:dyDescent="0.25">
      <c r="A69" s="27" t="s">
        <v>19</v>
      </c>
      <c r="B69" s="27">
        <v>64</v>
      </c>
      <c r="C69" s="27">
        <v>40740257</v>
      </c>
      <c r="D69" s="44">
        <v>41432</v>
      </c>
      <c r="E69" s="45" t="s">
        <v>106</v>
      </c>
      <c r="F69" s="27">
        <v>15</v>
      </c>
      <c r="G69" s="46">
        <v>466.10169491525426</v>
      </c>
      <c r="H69" s="18" t="s">
        <v>32</v>
      </c>
    </row>
    <row r="70" spans="1:8" s="30" customFormat="1" ht="15" customHeight="1" x14ac:dyDescent="0.25">
      <c r="A70" s="27" t="s">
        <v>19</v>
      </c>
      <c r="B70" s="27">
        <v>65</v>
      </c>
      <c r="C70" s="27">
        <v>40740252</v>
      </c>
      <c r="D70" s="44">
        <v>41432</v>
      </c>
      <c r="E70" s="45" t="s">
        <v>106</v>
      </c>
      <c r="F70" s="27">
        <v>15</v>
      </c>
      <c r="G70" s="46">
        <v>466.10169491525426</v>
      </c>
      <c r="H70" s="18" t="s">
        <v>32</v>
      </c>
    </row>
    <row r="71" spans="1:8" s="30" customFormat="1" ht="15" customHeight="1" x14ac:dyDescent="0.25">
      <c r="A71" s="27" t="s">
        <v>19</v>
      </c>
      <c r="B71" s="27">
        <v>66</v>
      </c>
      <c r="C71" s="27">
        <v>40739360</v>
      </c>
      <c r="D71" s="44">
        <v>41432</v>
      </c>
      <c r="E71" s="45" t="s">
        <v>106</v>
      </c>
      <c r="F71" s="27">
        <v>15</v>
      </c>
      <c r="G71" s="46">
        <v>466.10169491525426</v>
      </c>
      <c r="H71" s="18" t="s">
        <v>104</v>
      </c>
    </row>
    <row r="72" spans="1:8" s="30" customFormat="1" ht="15" customHeight="1" x14ac:dyDescent="0.25">
      <c r="A72" s="27" t="s">
        <v>19</v>
      </c>
      <c r="B72" s="27">
        <v>67</v>
      </c>
      <c r="C72" s="27">
        <v>40733787</v>
      </c>
      <c r="D72" s="44">
        <v>41432</v>
      </c>
      <c r="E72" s="45" t="s">
        <v>106</v>
      </c>
      <c r="F72" s="27">
        <v>5</v>
      </c>
      <c r="G72" s="46">
        <v>466.10169491525426</v>
      </c>
      <c r="H72" s="18" t="s">
        <v>38</v>
      </c>
    </row>
    <row r="73" spans="1:8" s="30" customFormat="1" ht="15" customHeight="1" x14ac:dyDescent="0.25">
      <c r="A73" s="27" t="s">
        <v>19</v>
      </c>
      <c r="B73" s="27">
        <v>68</v>
      </c>
      <c r="C73" s="27">
        <v>40737569</v>
      </c>
      <c r="D73" s="44">
        <v>41432</v>
      </c>
      <c r="E73" s="45" t="s">
        <v>106</v>
      </c>
      <c r="F73" s="27">
        <v>7</v>
      </c>
      <c r="G73" s="46">
        <v>466.10169491525426</v>
      </c>
      <c r="H73" s="18" t="s">
        <v>20</v>
      </c>
    </row>
    <row r="74" spans="1:8" s="30" customFormat="1" ht="15" customHeight="1" x14ac:dyDescent="0.25">
      <c r="A74" s="27" t="s">
        <v>19</v>
      </c>
      <c r="B74" s="27">
        <v>69</v>
      </c>
      <c r="C74" s="27">
        <v>40735016</v>
      </c>
      <c r="D74" s="44">
        <v>41432</v>
      </c>
      <c r="E74" s="45" t="s">
        <v>106</v>
      </c>
      <c r="F74" s="34">
        <v>8</v>
      </c>
      <c r="G74" s="46">
        <v>466.10169491525426</v>
      </c>
      <c r="H74" s="18" t="s">
        <v>119</v>
      </c>
    </row>
    <row r="75" spans="1:8" s="30" customFormat="1" ht="15" customHeight="1" x14ac:dyDescent="0.25">
      <c r="A75" s="27" t="s">
        <v>19</v>
      </c>
      <c r="B75" s="27">
        <v>70</v>
      </c>
      <c r="C75" s="27">
        <v>40730095</v>
      </c>
      <c r="D75" s="44">
        <v>41432</v>
      </c>
      <c r="E75" s="45" t="s">
        <v>106</v>
      </c>
      <c r="F75" s="27">
        <v>15</v>
      </c>
      <c r="G75" s="46">
        <v>466.10169491525426</v>
      </c>
      <c r="H75" s="18" t="s">
        <v>120</v>
      </c>
    </row>
    <row r="76" spans="1:8" s="30" customFormat="1" ht="15" customHeight="1" x14ac:dyDescent="0.25">
      <c r="A76" s="27" t="s">
        <v>19</v>
      </c>
      <c r="B76" s="27">
        <v>71</v>
      </c>
      <c r="C76" s="27">
        <v>40731813</v>
      </c>
      <c r="D76" s="44">
        <v>41432</v>
      </c>
      <c r="E76" s="45" t="s">
        <v>106</v>
      </c>
      <c r="F76" s="27">
        <v>5</v>
      </c>
      <c r="G76" s="46">
        <v>466.10169491525426</v>
      </c>
      <c r="H76" s="18" t="s">
        <v>20</v>
      </c>
    </row>
    <row r="77" spans="1:8" s="30" customFormat="1" ht="15" customHeight="1" x14ac:dyDescent="0.25">
      <c r="A77" s="27" t="s">
        <v>19</v>
      </c>
      <c r="B77" s="27">
        <v>72</v>
      </c>
      <c r="C77" s="27">
        <v>40735688</v>
      </c>
      <c r="D77" s="44">
        <v>41432</v>
      </c>
      <c r="E77" s="45" t="s">
        <v>106</v>
      </c>
      <c r="F77" s="27">
        <v>7</v>
      </c>
      <c r="G77" s="46">
        <v>466.10169491525426</v>
      </c>
      <c r="H77" s="18" t="s">
        <v>29</v>
      </c>
    </row>
    <row r="78" spans="1:8" s="30" customFormat="1" ht="15" customHeight="1" x14ac:dyDescent="0.25">
      <c r="A78" s="27" t="s">
        <v>19</v>
      </c>
      <c r="B78" s="27">
        <v>73</v>
      </c>
      <c r="C78" s="27">
        <v>40736547</v>
      </c>
      <c r="D78" s="44">
        <v>41432</v>
      </c>
      <c r="E78" s="45" t="s">
        <v>106</v>
      </c>
      <c r="F78" s="27">
        <v>7</v>
      </c>
      <c r="G78" s="46">
        <v>466.10169491525426</v>
      </c>
      <c r="H78" s="18" t="s">
        <v>24</v>
      </c>
    </row>
    <row r="79" spans="1:8" s="30" customFormat="1" ht="15" customHeight="1" x14ac:dyDescent="0.25">
      <c r="A79" s="27" t="s">
        <v>19</v>
      </c>
      <c r="B79" s="27">
        <v>74</v>
      </c>
      <c r="C79" s="27">
        <v>40736865</v>
      </c>
      <c r="D79" s="44">
        <v>41432</v>
      </c>
      <c r="E79" s="45" t="s">
        <v>106</v>
      </c>
      <c r="F79" s="27">
        <v>5</v>
      </c>
      <c r="G79" s="46">
        <v>466.10169491525426</v>
      </c>
      <c r="H79" s="18" t="s">
        <v>99</v>
      </c>
    </row>
    <row r="80" spans="1:8" s="30" customFormat="1" ht="15" customHeight="1" x14ac:dyDescent="0.25">
      <c r="A80" s="27" t="s">
        <v>19</v>
      </c>
      <c r="B80" s="27">
        <v>75</v>
      </c>
      <c r="C80" s="27">
        <v>40739341</v>
      </c>
      <c r="D80" s="44">
        <v>41435</v>
      </c>
      <c r="E80" s="45" t="s">
        <v>106</v>
      </c>
      <c r="F80" s="27">
        <v>7</v>
      </c>
      <c r="G80" s="46">
        <v>466.10169491525426</v>
      </c>
      <c r="H80" s="18" t="s">
        <v>104</v>
      </c>
    </row>
    <row r="81" spans="1:8" s="30" customFormat="1" ht="15" customHeight="1" x14ac:dyDescent="0.25">
      <c r="A81" s="27" t="s">
        <v>19</v>
      </c>
      <c r="B81" s="27">
        <v>76</v>
      </c>
      <c r="C81" s="27">
        <v>40742285</v>
      </c>
      <c r="D81" s="44">
        <v>41435</v>
      </c>
      <c r="E81" s="45" t="s">
        <v>106</v>
      </c>
      <c r="F81" s="27">
        <v>5</v>
      </c>
      <c r="G81" s="46">
        <v>466.10169491525426</v>
      </c>
      <c r="H81" s="18" t="s">
        <v>43</v>
      </c>
    </row>
    <row r="82" spans="1:8" s="30" customFormat="1" ht="15" customHeight="1" x14ac:dyDescent="0.25">
      <c r="A82" s="27" t="s">
        <v>19</v>
      </c>
      <c r="B82" s="27">
        <v>77</v>
      </c>
      <c r="C82" s="27">
        <v>40741306</v>
      </c>
      <c r="D82" s="44">
        <v>41435</v>
      </c>
      <c r="E82" s="45" t="s">
        <v>106</v>
      </c>
      <c r="F82" s="27">
        <v>5</v>
      </c>
      <c r="G82" s="46">
        <v>466.10169491525426</v>
      </c>
      <c r="H82" s="18" t="s">
        <v>99</v>
      </c>
    </row>
    <row r="83" spans="1:8" s="30" customFormat="1" ht="15" customHeight="1" x14ac:dyDescent="0.25">
      <c r="A83" s="27" t="s">
        <v>19</v>
      </c>
      <c r="B83" s="27">
        <v>78</v>
      </c>
      <c r="C83" s="27">
        <v>40737562</v>
      </c>
      <c r="D83" s="44">
        <v>41435</v>
      </c>
      <c r="E83" s="45" t="s">
        <v>106</v>
      </c>
      <c r="F83" s="27">
        <v>7</v>
      </c>
      <c r="G83" s="46">
        <v>466.10169491525426</v>
      </c>
      <c r="H83" s="18" t="s">
        <v>32</v>
      </c>
    </row>
    <row r="84" spans="1:8" s="30" customFormat="1" ht="15" customHeight="1" x14ac:dyDescent="0.25">
      <c r="A84" s="27" t="s">
        <v>19</v>
      </c>
      <c r="B84" s="27">
        <v>79</v>
      </c>
      <c r="C84" s="27">
        <v>40729498</v>
      </c>
      <c r="D84" s="44">
        <v>41435</v>
      </c>
      <c r="E84" s="45" t="s">
        <v>106</v>
      </c>
      <c r="F84" s="27">
        <v>5</v>
      </c>
      <c r="G84" s="46">
        <v>466.10169491525426</v>
      </c>
      <c r="H84" s="18" t="s">
        <v>121</v>
      </c>
    </row>
    <row r="85" spans="1:8" s="30" customFormat="1" ht="15" customHeight="1" x14ac:dyDescent="0.25">
      <c r="A85" s="27" t="s">
        <v>19</v>
      </c>
      <c r="B85" s="27">
        <v>80</v>
      </c>
      <c r="C85" s="27">
        <v>40731501</v>
      </c>
      <c r="D85" s="44">
        <v>41435</v>
      </c>
      <c r="E85" s="45" t="s">
        <v>106</v>
      </c>
      <c r="F85" s="34">
        <v>10</v>
      </c>
      <c r="G85" s="46">
        <v>466.10169491525426</v>
      </c>
      <c r="H85" s="18" t="s">
        <v>64</v>
      </c>
    </row>
    <row r="86" spans="1:8" s="30" customFormat="1" ht="15" customHeight="1" x14ac:dyDescent="0.25">
      <c r="A86" s="27" t="s">
        <v>19</v>
      </c>
      <c r="B86" s="27">
        <v>81</v>
      </c>
      <c r="C86" s="27">
        <v>40738769</v>
      </c>
      <c r="D86" s="44">
        <v>41435</v>
      </c>
      <c r="E86" s="45" t="s">
        <v>106</v>
      </c>
      <c r="F86" s="34">
        <v>2</v>
      </c>
      <c r="G86" s="46">
        <v>466.10169491525426</v>
      </c>
      <c r="H86" s="18" t="s">
        <v>104</v>
      </c>
    </row>
    <row r="87" spans="1:8" s="30" customFormat="1" ht="15" customHeight="1" x14ac:dyDescent="0.25">
      <c r="A87" s="27" t="s">
        <v>19</v>
      </c>
      <c r="B87" s="27">
        <v>82</v>
      </c>
      <c r="C87" s="27">
        <v>40742843</v>
      </c>
      <c r="D87" s="44">
        <v>41435</v>
      </c>
      <c r="E87" s="45" t="s">
        <v>106</v>
      </c>
      <c r="F87" s="27">
        <v>5</v>
      </c>
      <c r="G87" s="46">
        <v>466.10169491525426</v>
      </c>
      <c r="H87" s="18" t="s">
        <v>70</v>
      </c>
    </row>
    <row r="88" spans="1:8" s="30" customFormat="1" ht="15" customHeight="1" x14ac:dyDescent="0.25">
      <c r="A88" s="27" t="s">
        <v>19</v>
      </c>
      <c r="B88" s="27">
        <v>83</v>
      </c>
      <c r="C88" s="27">
        <v>40737098</v>
      </c>
      <c r="D88" s="44">
        <v>41435</v>
      </c>
      <c r="E88" s="45" t="s">
        <v>106</v>
      </c>
      <c r="F88" s="27">
        <v>7</v>
      </c>
      <c r="G88" s="46">
        <v>466.10169491525426</v>
      </c>
      <c r="H88" s="18" t="s">
        <v>122</v>
      </c>
    </row>
    <row r="89" spans="1:8" s="30" customFormat="1" ht="15" customHeight="1" x14ac:dyDescent="0.25">
      <c r="A89" s="27" t="s">
        <v>19</v>
      </c>
      <c r="B89" s="27">
        <v>84</v>
      </c>
      <c r="C89" s="27">
        <v>40740188</v>
      </c>
      <c r="D89" s="44">
        <v>41435</v>
      </c>
      <c r="E89" s="45" t="s">
        <v>106</v>
      </c>
      <c r="F89" s="27">
        <v>15</v>
      </c>
      <c r="G89" s="46">
        <v>466.10169491525426</v>
      </c>
      <c r="H89" s="18" t="s">
        <v>100</v>
      </c>
    </row>
    <row r="90" spans="1:8" s="30" customFormat="1" ht="15" customHeight="1" x14ac:dyDescent="0.25">
      <c r="A90" s="27" t="s">
        <v>19</v>
      </c>
      <c r="B90" s="27">
        <v>85</v>
      </c>
      <c r="C90" s="27">
        <v>40742190</v>
      </c>
      <c r="D90" s="44">
        <v>41438</v>
      </c>
      <c r="E90" s="45" t="s">
        <v>106</v>
      </c>
      <c r="F90" s="27">
        <v>15</v>
      </c>
      <c r="G90" s="46">
        <v>466.10169491525426</v>
      </c>
      <c r="H90" s="18" t="s">
        <v>22</v>
      </c>
    </row>
    <row r="91" spans="1:8" s="30" customFormat="1" ht="15" customHeight="1" x14ac:dyDescent="0.25">
      <c r="A91" s="27" t="s">
        <v>19</v>
      </c>
      <c r="B91" s="27">
        <v>86</v>
      </c>
      <c r="C91" s="27">
        <v>40731027</v>
      </c>
      <c r="D91" s="44">
        <v>41438</v>
      </c>
      <c r="E91" s="45" t="s">
        <v>106</v>
      </c>
      <c r="F91" s="27">
        <v>7</v>
      </c>
      <c r="G91" s="46">
        <v>466.10169491525426</v>
      </c>
      <c r="H91" s="18" t="s">
        <v>24</v>
      </c>
    </row>
    <row r="92" spans="1:8" s="30" customFormat="1" ht="15" customHeight="1" x14ac:dyDescent="0.25">
      <c r="A92" s="27" t="s">
        <v>19</v>
      </c>
      <c r="B92" s="27">
        <v>87</v>
      </c>
      <c r="C92" s="27">
        <v>40742905</v>
      </c>
      <c r="D92" s="44">
        <v>41438</v>
      </c>
      <c r="E92" s="45" t="s">
        <v>106</v>
      </c>
      <c r="F92" s="27">
        <v>5</v>
      </c>
      <c r="G92" s="46">
        <v>466.10169491525426</v>
      </c>
      <c r="H92" s="18" t="s">
        <v>118</v>
      </c>
    </row>
    <row r="93" spans="1:8" s="30" customFormat="1" ht="15" customHeight="1" x14ac:dyDescent="0.25">
      <c r="A93" s="27" t="s">
        <v>19</v>
      </c>
      <c r="B93" s="27">
        <v>88</v>
      </c>
      <c r="C93" s="27">
        <v>40742882</v>
      </c>
      <c r="D93" s="44">
        <v>41438</v>
      </c>
      <c r="E93" s="45" t="s">
        <v>106</v>
      </c>
      <c r="F93" s="27">
        <v>15</v>
      </c>
      <c r="G93" s="46">
        <v>466.10169491525426</v>
      </c>
      <c r="H93" s="18" t="s">
        <v>34</v>
      </c>
    </row>
    <row r="94" spans="1:8" s="30" customFormat="1" ht="15" customHeight="1" x14ac:dyDescent="0.25">
      <c r="A94" s="27" t="s">
        <v>19</v>
      </c>
      <c r="B94" s="27">
        <v>89</v>
      </c>
      <c r="C94" s="27">
        <v>40740404</v>
      </c>
      <c r="D94" s="44">
        <v>41438</v>
      </c>
      <c r="E94" s="45" t="s">
        <v>106</v>
      </c>
      <c r="F94" s="27">
        <v>15</v>
      </c>
      <c r="G94" s="46">
        <v>466.10169491525426</v>
      </c>
      <c r="H94" s="18" t="s">
        <v>119</v>
      </c>
    </row>
    <row r="95" spans="1:8" s="30" customFormat="1" ht="15" customHeight="1" x14ac:dyDescent="0.25">
      <c r="A95" s="27" t="s">
        <v>19</v>
      </c>
      <c r="B95" s="27">
        <v>90</v>
      </c>
      <c r="C95" s="27">
        <v>40739204</v>
      </c>
      <c r="D95" s="44">
        <v>41438</v>
      </c>
      <c r="E95" s="45" t="s">
        <v>106</v>
      </c>
      <c r="F95" s="27">
        <v>7</v>
      </c>
      <c r="G95" s="46">
        <v>466.10169491525426</v>
      </c>
      <c r="H95" s="18" t="s">
        <v>35</v>
      </c>
    </row>
    <row r="96" spans="1:8" s="30" customFormat="1" ht="15" customHeight="1" x14ac:dyDescent="0.25">
      <c r="A96" s="27" t="s">
        <v>19</v>
      </c>
      <c r="B96" s="27">
        <v>91</v>
      </c>
      <c r="C96" s="27">
        <v>40741360</v>
      </c>
      <c r="D96" s="44">
        <v>41438</v>
      </c>
      <c r="E96" s="45" t="s">
        <v>106</v>
      </c>
      <c r="F96" s="27">
        <v>5</v>
      </c>
      <c r="G96" s="46">
        <v>466.10169491525426</v>
      </c>
      <c r="H96" s="18" t="s">
        <v>100</v>
      </c>
    </row>
    <row r="97" spans="1:8" s="30" customFormat="1" ht="15" customHeight="1" x14ac:dyDescent="0.25">
      <c r="A97" s="27" t="s">
        <v>19</v>
      </c>
      <c r="B97" s="27">
        <v>92</v>
      </c>
      <c r="C97" s="27">
        <v>40739595</v>
      </c>
      <c r="D97" s="44">
        <v>41438</v>
      </c>
      <c r="E97" s="45" t="s">
        <v>106</v>
      </c>
      <c r="F97" s="27">
        <v>7</v>
      </c>
      <c r="G97" s="46">
        <v>466.10169491525426</v>
      </c>
      <c r="H97" s="18" t="s">
        <v>99</v>
      </c>
    </row>
    <row r="98" spans="1:8" s="30" customFormat="1" ht="15" customHeight="1" x14ac:dyDescent="0.25">
      <c r="A98" s="27" t="s">
        <v>19</v>
      </c>
      <c r="B98" s="27">
        <v>93</v>
      </c>
      <c r="C98" s="27">
        <v>40742814</v>
      </c>
      <c r="D98" s="44">
        <v>41438</v>
      </c>
      <c r="E98" s="45" t="s">
        <v>106</v>
      </c>
      <c r="F98" s="27">
        <v>7</v>
      </c>
      <c r="G98" s="46">
        <v>466.10169491525426</v>
      </c>
      <c r="H98" s="18" t="s">
        <v>20</v>
      </c>
    </row>
    <row r="99" spans="1:8" s="30" customFormat="1" ht="15" customHeight="1" x14ac:dyDescent="0.25">
      <c r="A99" s="27" t="s">
        <v>19</v>
      </c>
      <c r="B99" s="27">
        <v>94</v>
      </c>
      <c r="C99" s="27">
        <v>40742647</v>
      </c>
      <c r="D99" s="44">
        <v>41438</v>
      </c>
      <c r="E99" s="45" t="s">
        <v>106</v>
      </c>
      <c r="F99" s="27">
        <v>5</v>
      </c>
      <c r="G99" s="46">
        <v>466.10169491525426</v>
      </c>
      <c r="H99" s="18" t="s">
        <v>115</v>
      </c>
    </row>
    <row r="100" spans="1:8" s="30" customFormat="1" ht="15" customHeight="1" x14ac:dyDescent="0.25">
      <c r="A100" s="27" t="s">
        <v>19</v>
      </c>
      <c r="B100" s="27">
        <v>95</v>
      </c>
      <c r="C100" s="27">
        <v>40729246</v>
      </c>
      <c r="D100" s="44">
        <v>41438</v>
      </c>
      <c r="E100" s="45" t="s">
        <v>106</v>
      </c>
      <c r="F100" s="27">
        <v>15</v>
      </c>
      <c r="G100" s="46">
        <v>466.10169491525426</v>
      </c>
      <c r="H100" s="18" t="s">
        <v>23</v>
      </c>
    </row>
    <row r="101" spans="1:8" s="30" customFormat="1" ht="15" customHeight="1" x14ac:dyDescent="0.25">
      <c r="A101" s="27" t="s">
        <v>19</v>
      </c>
      <c r="B101" s="27">
        <v>96</v>
      </c>
      <c r="C101" s="27">
        <v>40733679</v>
      </c>
      <c r="D101" s="44">
        <v>41438</v>
      </c>
      <c r="E101" s="45" t="s">
        <v>106</v>
      </c>
      <c r="F101" s="34">
        <v>10</v>
      </c>
      <c r="G101" s="46">
        <v>466.10169491525426</v>
      </c>
      <c r="H101" s="18" t="s">
        <v>99</v>
      </c>
    </row>
    <row r="102" spans="1:8" s="30" customFormat="1" ht="15" customHeight="1" x14ac:dyDescent="0.25">
      <c r="A102" s="27" t="s">
        <v>19</v>
      </c>
      <c r="B102" s="27">
        <v>97</v>
      </c>
      <c r="C102" s="27">
        <v>40739076</v>
      </c>
      <c r="D102" s="44">
        <v>41438</v>
      </c>
      <c r="E102" s="45" t="s">
        <v>106</v>
      </c>
      <c r="F102" s="27">
        <v>5</v>
      </c>
      <c r="G102" s="46">
        <v>466.10169491525426</v>
      </c>
      <c r="H102" s="18" t="s">
        <v>70</v>
      </c>
    </row>
    <row r="103" spans="1:8" s="30" customFormat="1" ht="15" customHeight="1" x14ac:dyDescent="0.25">
      <c r="A103" s="27" t="s">
        <v>19</v>
      </c>
      <c r="B103" s="27">
        <v>98</v>
      </c>
      <c r="C103" s="27">
        <v>40703773</v>
      </c>
      <c r="D103" s="44">
        <v>41438</v>
      </c>
      <c r="E103" s="45" t="s">
        <v>106</v>
      </c>
      <c r="F103" s="27">
        <v>11.5</v>
      </c>
      <c r="G103" s="46">
        <v>466.10169491525426</v>
      </c>
      <c r="H103" s="18" t="s">
        <v>98</v>
      </c>
    </row>
    <row r="104" spans="1:8" s="30" customFormat="1" ht="15" customHeight="1" x14ac:dyDescent="0.25">
      <c r="A104" s="27" t="s">
        <v>19</v>
      </c>
      <c r="B104" s="27">
        <v>99</v>
      </c>
      <c r="C104" s="27">
        <v>40724278</v>
      </c>
      <c r="D104" s="44">
        <v>41438</v>
      </c>
      <c r="E104" s="45" t="s">
        <v>106</v>
      </c>
      <c r="F104" s="27">
        <v>15</v>
      </c>
      <c r="G104" s="46">
        <v>466.10169491525426</v>
      </c>
      <c r="H104" s="18" t="s">
        <v>67</v>
      </c>
    </row>
    <row r="105" spans="1:8" s="30" customFormat="1" ht="15" customHeight="1" x14ac:dyDescent="0.25">
      <c r="A105" s="27" t="s">
        <v>19</v>
      </c>
      <c r="B105" s="27">
        <v>100</v>
      </c>
      <c r="C105" s="27">
        <v>40743616</v>
      </c>
      <c r="D105" s="44">
        <v>41438</v>
      </c>
      <c r="E105" s="45" t="s">
        <v>106</v>
      </c>
      <c r="F105" s="34">
        <v>12</v>
      </c>
      <c r="G105" s="46">
        <v>466.10169491525426</v>
      </c>
      <c r="H105" s="18" t="s">
        <v>104</v>
      </c>
    </row>
    <row r="106" spans="1:8" s="30" customFormat="1" ht="15" customHeight="1" x14ac:dyDescent="0.25">
      <c r="A106" s="27" t="s">
        <v>19</v>
      </c>
      <c r="B106" s="27">
        <v>101</v>
      </c>
      <c r="C106" s="27">
        <v>40729984</v>
      </c>
      <c r="D106" s="44">
        <v>41438</v>
      </c>
      <c r="E106" s="45" t="s">
        <v>106</v>
      </c>
      <c r="F106" s="34">
        <v>3.5</v>
      </c>
      <c r="G106" s="46">
        <v>466.10169491525426</v>
      </c>
      <c r="H106" s="18" t="s">
        <v>122</v>
      </c>
    </row>
    <row r="107" spans="1:8" s="30" customFormat="1" ht="15" customHeight="1" x14ac:dyDescent="0.25">
      <c r="A107" s="27" t="s">
        <v>19</v>
      </c>
      <c r="B107" s="27">
        <v>102</v>
      </c>
      <c r="C107" s="27">
        <v>40742096</v>
      </c>
      <c r="D107" s="44">
        <v>41438</v>
      </c>
      <c r="E107" s="45" t="s">
        <v>106</v>
      </c>
      <c r="F107" s="27">
        <v>5</v>
      </c>
      <c r="G107" s="46">
        <v>466.10169491525426</v>
      </c>
      <c r="H107" s="18" t="s">
        <v>99</v>
      </c>
    </row>
    <row r="108" spans="1:8" s="30" customFormat="1" ht="15" customHeight="1" x14ac:dyDescent="0.25">
      <c r="A108" s="27" t="s">
        <v>19</v>
      </c>
      <c r="B108" s="27">
        <v>103</v>
      </c>
      <c r="C108" s="27">
        <v>40739153</v>
      </c>
      <c r="D108" s="44">
        <v>41439</v>
      </c>
      <c r="E108" s="45" t="s">
        <v>106</v>
      </c>
      <c r="F108" s="34">
        <v>2</v>
      </c>
      <c r="G108" s="46">
        <v>466.10169491525426</v>
      </c>
      <c r="H108" s="18" t="s">
        <v>115</v>
      </c>
    </row>
    <row r="109" spans="1:8" s="30" customFormat="1" ht="15" customHeight="1" x14ac:dyDescent="0.25">
      <c r="A109" s="27" t="s">
        <v>19</v>
      </c>
      <c r="B109" s="27">
        <v>104</v>
      </c>
      <c r="C109" s="27">
        <v>40737981</v>
      </c>
      <c r="D109" s="44">
        <v>41439</v>
      </c>
      <c r="E109" s="45" t="s">
        <v>106</v>
      </c>
      <c r="F109" s="27">
        <v>7</v>
      </c>
      <c r="G109" s="46">
        <v>466.10169491525426</v>
      </c>
      <c r="H109" s="18" t="s">
        <v>20</v>
      </c>
    </row>
    <row r="110" spans="1:8" s="30" customFormat="1" ht="15" customHeight="1" x14ac:dyDescent="0.25">
      <c r="A110" s="27" t="s">
        <v>19</v>
      </c>
      <c r="B110" s="27">
        <v>105</v>
      </c>
      <c r="C110" s="27">
        <v>40737047</v>
      </c>
      <c r="D110" s="44">
        <v>41439</v>
      </c>
      <c r="E110" s="45" t="s">
        <v>106</v>
      </c>
      <c r="F110" s="34">
        <v>6</v>
      </c>
      <c r="G110" s="46">
        <v>466.10169491525426</v>
      </c>
      <c r="H110" s="18" t="s">
        <v>110</v>
      </c>
    </row>
    <row r="111" spans="1:8" s="30" customFormat="1" ht="15" customHeight="1" x14ac:dyDescent="0.25">
      <c r="A111" s="27" t="s">
        <v>19</v>
      </c>
      <c r="B111" s="27">
        <v>106</v>
      </c>
      <c r="C111" s="27">
        <v>40739464</v>
      </c>
      <c r="D111" s="44">
        <v>41439</v>
      </c>
      <c r="E111" s="45" t="s">
        <v>106</v>
      </c>
      <c r="F111" s="27">
        <v>7</v>
      </c>
      <c r="G111" s="46">
        <v>466.10169491525426</v>
      </c>
      <c r="H111" s="18" t="s">
        <v>104</v>
      </c>
    </row>
    <row r="112" spans="1:8" s="30" customFormat="1" ht="15" customHeight="1" x14ac:dyDescent="0.25">
      <c r="A112" s="27" t="s">
        <v>19</v>
      </c>
      <c r="B112" s="27">
        <v>107</v>
      </c>
      <c r="C112" s="27">
        <v>40742114</v>
      </c>
      <c r="D112" s="44">
        <v>41439</v>
      </c>
      <c r="E112" s="45" t="s">
        <v>106</v>
      </c>
      <c r="F112" s="27">
        <v>5</v>
      </c>
      <c r="G112" s="46">
        <v>466.10169491525426</v>
      </c>
      <c r="H112" s="18" t="s">
        <v>99</v>
      </c>
    </row>
    <row r="113" spans="1:8" s="30" customFormat="1" ht="15" customHeight="1" x14ac:dyDescent="0.25">
      <c r="A113" s="27" t="s">
        <v>19</v>
      </c>
      <c r="B113" s="27">
        <v>108</v>
      </c>
      <c r="C113" s="27">
        <v>40743691</v>
      </c>
      <c r="D113" s="44">
        <v>41439</v>
      </c>
      <c r="E113" s="45" t="s">
        <v>106</v>
      </c>
      <c r="F113" s="27">
        <v>7</v>
      </c>
      <c r="G113" s="46">
        <v>466.10169491525426</v>
      </c>
      <c r="H113" s="18" t="s">
        <v>22</v>
      </c>
    </row>
    <row r="114" spans="1:8" s="30" customFormat="1" ht="15" customHeight="1" x14ac:dyDescent="0.25">
      <c r="A114" s="27" t="s">
        <v>19</v>
      </c>
      <c r="B114" s="27">
        <v>109</v>
      </c>
      <c r="C114" s="27">
        <v>40735091</v>
      </c>
      <c r="D114" s="44">
        <v>41439</v>
      </c>
      <c r="E114" s="45" t="s">
        <v>106</v>
      </c>
      <c r="F114" s="34">
        <v>10</v>
      </c>
      <c r="G114" s="46">
        <v>466.10169491525426</v>
      </c>
      <c r="H114" s="18" t="s">
        <v>25</v>
      </c>
    </row>
    <row r="115" spans="1:8" s="30" customFormat="1" ht="15" customHeight="1" x14ac:dyDescent="0.25">
      <c r="A115" s="27" t="s">
        <v>19</v>
      </c>
      <c r="B115" s="27">
        <v>110</v>
      </c>
      <c r="C115" s="27">
        <v>40729206</v>
      </c>
      <c r="D115" s="44">
        <v>41442</v>
      </c>
      <c r="E115" s="45" t="s">
        <v>106</v>
      </c>
      <c r="F115" s="34">
        <v>10</v>
      </c>
      <c r="G115" s="46">
        <v>466.10169491525426</v>
      </c>
      <c r="H115" s="18" t="s">
        <v>23</v>
      </c>
    </row>
    <row r="116" spans="1:8" s="30" customFormat="1" ht="15" customHeight="1" x14ac:dyDescent="0.25">
      <c r="A116" s="27" t="s">
        <v>19</v>
      </c>
      <c r="B116" s="27">
        <v>111</v>
      </c>
      <c r="C116" s="27">
        <v>40729215</v>
      </c>
      <c r="D116" s="44">
        <v>41442</v>
      </c>
      <c r="E116" s="45" t="s">
        <v>106</v>
      </c>
      <c r="F116" s="34">
        <v>10</v>
      </c>
      <c r="G116" s="46">
        <v>466.10169491525426</v>
      </c>
      <c r="H116" s="18" t="s">
        <v>23</v>
      </c>
    </row>
    <row r="117" spans="1:8" s="30" customFormat="1" ht="15" customHeight="1" x14ac:dyDescent="0.25">
      <c r="A117" s="27" t="s">
        <v>19</v>
      </c>
      <c r="B117" s="27">
        <v>112</v>
      </c>
      <c r="C117" s="27">
        <v>40735421</v>
      </c>
      <c r="D117" s="44">
        <v>41442</v>
      </c>
      <c r="E117" s="45" t="s">
        <v>106</v>
      </c>
      <c r="F117" s="34">
        <v>2</v>
      </c>
      <c r="G117" s="46">
        <v>466.10169491525426</v>
      </c>
      <c r="H117" s="18" t="s">
        <v>27</v>
      </c>
    </row>
    <row r="118" spans="1:8" s="30" customFormat="1" ht="15" customHeight="1" x14ac:dyDescent="0.25">
      <c r="A118" s="27" t="s">
        <v>19</v>
      </c>
      <c r="B118" s="27">
        <v>113</v>
      </c>
      <c r="C118" s="27">
        <v>40735184</v>
      </c>
      <c r="D118" s="44">
        <v>41442</v>
      </c>
      <c r="E118" s="45" t="s">
        <v>106</v>
      </c>
      <c r="F118" s="34">
        <v>3</v>
      </c>
      <c r="G118" s="46">
        <v>466.10169491525426</v>
      </c>
      <c r="H118" s="18" t="s">
        <v>27</v>
      </c>
    </row>
    <row r="119" spans="1:8" s="30" customFormat="1" ht="15" customHeight="1" x14ac:dyDescent="0.25">
      <c r="A119" s="27" t="s">
        <v>19</v>
      </c>
      <c r="B119" s="27">
        <v>114</v>
      </c>
      <c r="C119" s="27">
        <v>40739296</v>
      </c>
      <c r="D119" s="44">
        <v>41442</v>
      </c>
      <c r="E119" s="45" t="s">
        <v>106</v>
      </c>
      <c r="F119" s="34">
        <v>12</v>
      </c>
      <c r="G119" s="46">
        <v>466.10169491525426</v>
      </c>
      <c r="H119" s="18" t="s">
        <v>75</v>
      </c>
    </row>
    <row r="120" spans="1:8" s="30" customFormat="1" ht="15" customHeight="1" x14ac:dyDescent="0.25">
      <c r="A120" s="27" t="s">
        <v>19</v>
      </c>
      <c r="B120" s="27">
        <v>115</v>
      </c>
      <c r="C120" s="27">
        <v>40741635</v>
      </c>
      <c r="D120" s="44">
        <v>41442</v>
      </c>
      <c r="E120" s="45" t="s">
        <v>106</v>
      </c>
      <c r="F120" s="27">
        <v>5</v>
      </c>
      <c r="G120" s="46">
        <v>466.10169491525426</v>
      </c>
      <c r="H120" s="18" t="s">
        <v>100</v>
      </c>
    </row>
    <row r="121" spans="1:8" s="30" customFormat="1" ht="15" customHeight="1" x14ac:dyDescent="0.25">
      <c r="A121" s="27" t="s">
        <v>19</v>
      </c>
      <c r="B121" s="27">
        <v>116</v>
      </c>
      <c r="C121" s="27">
        <v>40733528</v>
      </c>
      <c r="D121" s="44">
        <v>41442</v>
      </c>
      <c r="E121" s="45" t="s">
        <v>106</v>
      </c>
      <c r="F121" s="27">
        <v>7</v>
      </c>
      <c r="G121" s="46">
        <v>466.10169491525426</v>
      </c>
      <c r="H121" s="18" t="s">
        <v>89</v>
      </c>
    </row>
    <row r="122" spans="1:8" s="30" customFormat="1" ht="15" customHeight="1" x14ac:dyDescent="0.25">
      <c r="A122" s="27" t="s">
        <v>19</v>
      </c>
      <c r="B122" s="27">
        <v>117</v>
      </c>
      <c r="C122" s="27">
        <v>40737111</v>
      </c>
      <c r="D122" s="44">
        <v>41442</v>
      </c>
      <c r="E122" s="45" t="s">
        <v>106</v>
      </c>
      <c r="F122" s="34">
        <v>10</v>
      </c>
      <c r="G122" s="46">
        <v>466.10169491525426</v>
      </c>
      <c r="H122" s="18" t="s">
        <v>89</v>
      </c>
    </row>
    <row r="123" spans="1:8" s="30" customFormat="1" ht="15" customHeight="1" x14ac:dyDescent="0.25">
      <c r="A123" s="27" t="s">
        <v>19</v>
      </c>
      <c r="B123" s="27">
        <v>118</v>
      </c>
      <c r="C123" s="27">
        <v>40745221</v>
      </c>
      <c r="D123" s="44">
        <v>41442</v>
      </c>
      <c r="E123" s="45" t="s">
        <v>106</v>
      </c>
      <c r="F123" s="27">
        <v>15</v>
      </c>
      <c r="G123" s="46">
        <v>466.10169491525426</v>
      </c>
      <c r="H123" s="18" t="s">
        <v>32</v>
      </c>
    </row>
    <row r="124" spans="1:8" s="30" customFormat="1" ht="15" customHeight="1" x14ac:dyDescent="0.25">
      <c r="A124" s="27" t="s">
        <v>19</v>
      </c>
      <c r="B124" s="27">
        <v>119</v>
      </c>
      <c r="C124" s="27">
        <v>40742868</v>
      </c>
      <c r="D124" s="44">
        <v>41442</v>
      </c>
      <c r="E124" s="45" t="s">
        <v>106</v>
      </c>
      <c r="F124" s="27">
        <v>7</v>
      </c>
      <c r="G124" s="46">
        <v>466.10169491525426</v>
      </c>
      <c r="H124" s="18" t="s">
        <v>30</v>
      </c>
    </row>
    <row r="125" spans="1:8" s="30" customFormat="1" ht="15" customHeight="1" x14ac:dyDescent="0.25">
      <c r="A125" s="27" t="s">
        <v>19</v>
      </c>
      <c r="B125" s="27">
        <v>120</v>
      </c>
      <c r="C125" s="27">
        <v>40734933</v>
      </c>
      <c r="D125" s="44">
        <v>41442</v>
      </c>
      <c r="E125" s="45" t="s">
        <v>106</v>
      </c>
      <c r="F125" s="34">
        <v>5</v>
      </c>
      <c r="G125" s="46">
        <v>466.10169491525426</v>
      </c>
      <c r="H125" s="18" t="s">
        <v>64</v>
      </c>
    </row>
    <row r="126" spans="1:8" s="30" customFormat="1" ht="15" customHeight="1" x14ac:dyDescent="0.25">
      <c r="A126" s="27" t="s">
        <v>19</v>
      </c>
      <c r="B126" s="27">
        <v>121</v>
      </c>
      <c r="C126" s="27">
        <v>40731463</v>
      </c>
      <c r="D126" s="44">
        <v>41443</v>
      </c>
      <c r="E126" s="45" t="s">
        <v>106</v>
      </c>
      <c r="F126" s="34">
        <v>10</v>
      </c>
      <c r="G126" s="46">
        <v>466.10169491525426</v>
      </c>
      <c r="H126" s="18" t="s">
        <v>103</v>
      </c>
    </row>
    <row r="127" spans="1:8" s="30" customFormat="1" ht="15" customHeight="1" x14ac:dyDescent="0.25">
      <c r="A127" s="27" t="s">
        <v>19</v>
      </c>
      <c r="B127" s="27">
        <v>122</v>
      </c>
      <c r="C127" s="27">
        <v>40739562</v>
      </c>
      <c r="D127" s="44">
        <v>41443</v>
      </c>
      <c r="E127" s="45" t="s">
        <v>106</v>
      </c>
      <c r="F127" s="27">
        <v>5</v>
      </c>
      <c r="G127" s="46">
        <v>466.10169491525426</v>
      </c>
      <c r="H127" s="18" t="s">
        <v>35</v>
      </c>
    </row>
    <row r="128" spans="1:8" s="30" customFormat="1" ht="15" customHeight="1" x14ac:dyDescent="0.25">
      <c r="A128" s="27" t="s">
        <v>19</v>
      </c>
      <c r="B128" s="27">
        <v>123</v>
      </c>
      <c r="C128" s="27">
        <v>40744287</v>
      </c>
      <c r="D128" s="44">
        <v>41443</v>
      </c>
      <c r="E128" s="45" t="s">
        <v>106</v>
      </c>
      <c r="F128" s="27">
        <v>7</v>
      </c>
      <c r="G128" s="46">
        <v>466.10169491525426</v>
      </c>
      <c r="H128" s="18" t="s">
        <v>36</v>
      </c>
    </row>
    <row r="129" spans="1:8" s="30" customFormat="1" ht="15" customHeight="1" x14ac:dyDescent="0.25">
      <c r="A129" s="27" t="s">
        <v>19</v>
      </c>
      <c r="B129" s="27">
        <v>124</v>
      </c>
      <c r="C129" s="27">
        <v>40739534</v>
      </c>
      <c r="D129" s="44">
        <v>41443</v>
      </c>
      <c r="E129" s="45" t="s">
        <v>106</v>
      </c>
      <c r="F129" s="34">
        <v>6.3</v>
      </c>
      <c r="G129" s="46">
        <v>466.10169491525426</v>
      </c>
      <c r="H129" s="18" t="s">
        <v>26</v>
      </c>
    </row>
    <row r="130" spans="1:8" s="30" customFormat="1" ht="15" customHeight="1" x14ac:dyDescent="0.25">
      <c r="A130" s="27" t="s">
        <v>19</v>
      </c>
      <c r="B130" s="27">
        <v>125</v>
      </c>
      <c r="C130" s="27">
        <v>40739389</v>
      </c>
      <c r="D130" s="44">
        <v>41443</v>
      </c>
      <c r="E130" s="45" t="s">
        <v>106</v>
      </c>
      <c r="F130" s="27">
        <v>7</v>
      </c>
      <c r="G130" s="46">
        <v>466.10169491525426</v>
      </c>
      <c r="H130" s="18" t="s">
        <v>29</v>
      </c>
    </row>
    <row r="131" spans="1:8" s="30" customFormat="1" ht="15" customHeight="1" x14ac:dyDescent="0.25">
      <c r="A131" s="27" t="s">
        <v>19</v>
      </c>
      <c r="B131" s="27">
        <v>126</v>
      </c>
      <c r="C131" s="27">
        <v>40745377</v>
      </c>
      <c r="D131" s="44">
        <v>41443</v>
      </c>
      <c r="E131" s="45" t="s">
        <v>106</v>
      </c>
      <c r="F131" s="34">
        <v>12</v>
      </c>
      <c r="G131" s="46">
        <v>466.10169491525426</v>
      </c>
      <c r="H131" s="18" t="s">
        <v>104</v>
      </c>
    </row>
    <row r="132" spans="1:8" s="30" customFormat="1" ht="15" customHeight="1" x14ac:dyDescent="0.25">
      <c r="A132" s="27" t="s">
        <v>19</v>
      </c>
      <c r="B132" s="27">
        <v>127</v>
      </c>
      <c r="C132" s="27">
        <v>40744723</v>
      </c>
      <c r="D132" s="44">
        <v>41443</v>
      </c>
      <c r="E132" s="45" t="s">
        <v>106</v>
      </c>
      <c r="F132" s="27">
        <v>15</v>
      </c>
      <c r="G132" s="46">
        <v>466.10169491525426</v>
      </c>
      <c r="H132" s="18" t="s">
        <v>35</v>
      </c>
    </row>
    <row r="133" spans="1:8" s="30" customFormat="1" ht="15" customHeight="1" x14ac:dyDescent="0.25">
      <c r="A133" s="27" t="s">
        <v>19</v>
      </c>
      <c r="B133" s="27">
        <v>128</v>
      </c>
      <c r="C133" s="27">
        <v>40737553</v>
      </c>
      <c r="D133" s="44">
        <v>41443</v>
      </c>
      <c r="E133" s="45" t="s">
        <v>106</v>
      </c>
      <c r="F133" s="27">
        <v>5</v>
      </c>
      <c r="G133" s="46">
        <v>466.10169491525426</v>
      </c>
      <c r="H133" s="18" t="s">
        <v>38</v>
      </c>
    </row>
    <row r="134" spans="1:8" s="30" customFormat="1" ht="15" customHeight="1" x14ac:dyDescent="0.25">
      <c r="A134" s="27" t="s">
        <v>19</v>
      </c>
      <c r="B134" s="27">
        <v>129</v>
      </c>
      <c r="C134" s="27">
        <v>40743678</v>
      </c>
      <c r="D134" s="44">
        <v>41443</v>
      </c>
      <c r="E134" s="45" t="s">
        <v>106</v>
      </c>
      <c r="F134" s="27">
        <v>7</v>
      </c>
      <c r="G134" s="46">
        <v>466.10169491525426</v>
      </c>
      <c r="H134" s="18" t="s">
        <v>100</v>
      </c>
    </row>
    <row r="135" spans="1:8" s="30" customFormat="1" ht="15" customHeight="1" x14ac:dyDescent="0.25">
      <c r="A135" s="27" t="s">
        <v>19</v>
      </c>
      <c r="B135" s="27">
        <v>130</v>
      </c>
      <c r="C135" s="27">
        <v>40744798</v>
      </c>
      <c r="D135" s="44">
        <v>41443</v>
      </c>
      <c r="E135" s="45" t="s">
        <v>106</v>
      </c>
      <c r="F135" s="27">
        <v>15</v>
      </c>
      <c r="G135" s="46">
        <v>466.10169491525426</v>
      </c>
      <c r="H135" s="18" t="s">
        <v>25</v>
      </c>
    </row>
    <row r="136" spans="1:8" s="30" customFormat="1" ht="15" customHeight="1" x14ac:dyDescent="0.25">
      <c r="A136" s="27" t="s">
        <v>19</v>
      </c>
      <c r="B136" s="27">
        <v>131</v>
      </c>
      <c r="C136" s="27">
        <v>40735189</v>
      </c>
      <c r="D136" s="44">
        <v>41444</v>
      </c>
      <c r="E136" s="45" t="s">
        <v>106</v>
      </c>
      <c r="F136" s="34">
        <v>3</v>
      </c>
      <c r="G136" s="46">
        <v>466.10169491525426</v>
      </c>
      <c r="H136" s="18" t="s">
        <v>27</v>
      </c>
    </row>
    <row r="137" spans="1:8" s="30" customFormat="1" ht="15" customHeight="1" x14ac:dyDescent="0.25">
      <c r="A137" s="27" t="s">
        <v>19</v>
      </c>
      <c r="B137" s="27">
        <v>132</v>
      </c>
      <c r="C137" s="27">
        <v>40737543</v>
      </c>
      <c r="D137" s="44">
        <v>41444</v>
      </c>
      <c r="E137" s="45" t="s">
        <v>106</v>
      </c>
      <c r="F137" s="27">
        <v>7</v>
      </c>
      <c r="G137" s="46">
        <v>466.10169491525426</v>
      </c>
      <c r="H137" s="18" t="s">
        <v>32</v>
      </c>
    </row>
    <row r="138" spans="1:8" s="30" customFormat="1" ht="15" customHeight="1" x14ac:dyDescent="0.25">
      <c r="A138" s="27" t="s">
        <v>19</v>
      </c>
      <c r="B138" s="27">
        <v>133</v>
      </c>
      <c r="C138" s="27">
        <v>40742349</v>
      </c>
      <c r="D138" s="44">
        <v>41444</v>
      </c>
      <c r="E138" s="45" t="s">
        <v>106</v>
      </c>
      <c r="F138" s="27">
        <v>5</v>
      </c>
      <c r="G138" s="46">
        <v>466.10169491525426</v>
      </c>
      <c r="H138" s="18" t="s">
        <v>99</v>
      </c>
    </row>
    <row r="139" spans="1:8" s="30" customFormat="1" ht="15" customHeight="1" x14ac:dyDescent="0.25">
      <c r="A139" s="27" t="s">
        <v>19</v>
      </c>
      <c r="B139" s="27">
        <v>134</v>
      </c>
      <c r="C139" s="27">
        <v>40733766</v>
      </c>
      <c r="D139" s="44">
        <v>41444</v>
      </c>
      <c r="E139" s="45" t="s">
        <v>106</v>
      </c>
      <c r="F139" s="27">
        <v>15</v>
      </c>
      <c r="G139" s="46">
        <v>466.10169491525426</v>
      </c>
      <c r="H139" s="18" t="s">
        <v>27</v>
      </c>
    </row>
    <row r="140" spans="1:8" s="30" customFormat="1" ht="15" customHeight="1" x14ac:dyDescent="0.25">
      <c r="A140" s="27" t="s">
        <v>19</v>
      </c>
      <c r="B140" s="27">
        <v>135</v>
      </c>
      <c r="C140" s="27">
        <v>40739613</v>
      </c>
      <c r="D140" s="44">
        <v>41444</v>
      </c>
      <c r="E140" s="45" t="s">
        <v>106</v>
      </c>
      <c r="F140" s="27">
        <v>7</v>
      </c>
      <c r="G140" s="46">
        <v>466.10169491525426</v>
      </c>
      <c r="H140" s="18" t="s">
        <v>24</v>
      </c>
    </row>
    <row r="141" spans="1:8" s="30" customFormat="1" ht="15" customHeight="1" x14ac:dyDescent="0.25">
      <c r="A141" s="27" t="s">
        <v>19</v>
      </c>
      <c r="B141" s="27">
        <v>136</v>
      </c>
      <c r="C141" s="27">
        <v>40732788</v>
      </c>
      <c r="D141" s="44">
        <v>41444</v>
      </c>
      <c r="E141" s="45" t="s">
        <v>106</v>
      </c>
      <c r="F141" s="27">
        <v>15</v>
      </c>
      <c r="G141" s="46">
        <v>466.10169491525426</v>
      </c>
      <c r="H141" s="18" t="s">
        <v>36</v>
      </c>
    </row>
    <row r="142" spans="1:8" s="30" customFormat="1" ht="15" customHeight="1" x14ac:dyDescent="0.25">
      <c r="A142" s="27" t="s">
        <v>19</v>
      </c>
      <c r="B142" s="27">
        <v>137</v>
      </c>
      <c r="C142" s="27">
        <v>40746076</v>
      </c>
      <c r="D142" s="44">
        <v>41444</v>
      </c>
      <c r="E142" s="45" t="s">
        <v>106</v>
      </c>
      <c r="F142" s="27">
        <v>15</v>
      </c>
      <c r="G142" s="46">
        <v>466.10169491525426</v>
      </c>
      <c r="H142" s="18" t="s">
        <v>22</v>
      </c>
    </row>
    <row r="143" spans="1:8" s="30" customFormat="1" ht="15" customHeight="1" x14ac:dyDescent="0.25">
      <c r="A143" s="27" t="s">
        <v>19</v>
      </c>
      <c r="B143" s="27">
        <v>138</v>
      </c>
      <c r="C143" s="27">
        <v>40745179</v>
      </c>
      <c r="D143" s="44">
        <v>41444</v>
      </c>
      <c r="E143" s="45" t="s">
        <v>106</v>
      </c>
      <c r="F143" s="27">
        <v>5</v>
      </c>
      <c r="G143" s="46">
        <v>466.10169491525426</v>
      </c>
      <c r="H143" s="18" t="s">
        <v>30</v>
      </c>
    </row>
    <row r="144" spans="1:8" s="30" customFormat="1" ht="15" customHeight="1" x14ac:dyDescent="0.25">
      <c r="A144" s="27" t="s">
        <v>19</v>
      </c>
      <c r="B144" s="27">
        <v>139</v>
      </c>
      <c r="C144" s="27">
        <v>40737333</v>
      </c>
      <c r="D144" s="44">
        <v>41444</v>
      </c>
      <c r="E144" s="45" t="s">
        <v>106</v>
      </c>
      <c r="F144" s="27">
        <v>15</v>
      </c>
      <c r="G144" s="46">
        <v>466.10169491525426</v>
      </c>
      <c r="H144" s="18" t="s">
        <v>27</v>
      </c>
    </row>
    <row r="145" spans="1:8" s="30" customFormat="1" ht="15" customHeight="1" x14ac:dyDescent="0.25">
      <c r="A145" s="27" t="s">
        <v>19</v>
      </c>
      <c r="B145" s="27">
        <v>140</v>
      </c>
      <c r="C145" s="27">
        <v>40737201</v>
      </c>
      <c r="D145" s="44">
        <v>41444</v>
      </c>
      <c r="E145" s="45" t="s">
        <v>106</v>
      </c>
      <c r="F145" s="34">
        <v>7</v>
      </c>
      <c r="G145" s="46">
        <v>466.10169491525426</v>
      </c>
      <c r="H145" s="18" t="s">
        <v>88</v>
      </c>
    </row>
    <row r="146" spans="1:8" s="30" customFormat="1" ht="15" customHeight="1" x14ac:dyDescent="0.25">
      <c r="A146" s="27" t="s">
        <v>19</v>
      </c>
      <c r="B146" s="27">
        <v>141</v>
      </c>
      <c r="C146" s="27">
        <v>40744315</v>
      </c>
      <c r="D146" s="44">
        <v>41445</v>
      </c>
      <c r="E146" s="45" t="s">
        <v>106</v>
      </c>
      <c r="F146" s="27">
        <v>7</v>
      </c>
      <c r="G146" s="46">
        <v>466.10169491525426</v>
      </c>
      <c r="H146" s="18" t="s">
        <v>31</v>
      </c>
    </row>
    <row r="147" spans="1:8" s="30" customFormat="1" ht="15" customHeight="1" x14ac:dyDescent="0.25">
      <c r="A147" s="27" t="s">
        <v>19</v>
      </c>
      <c r="B147" s="27">
        <v>142</v>
      </c>
      <c r="C147" s="27">
        <v>40747064</v>
      </c>
      <c r="D147" s="44">
        <v>41445</v>
      </c>
      <c r="E147" s="45" t="s">
        <v>106</v>
      </c>
      <c r="F147" s="27">
        <v>15</v>
      </c>
      <c r="G147" s="46">
        <v>466.10169491525426</v>
      </c>
      <c r="H147" s="18" t="s">
        <v>36</v>
      </c>
    </row>
    <row r="148" spans="1:8" s="30" customFormat="1" ht="15" customHeight="1" x14ac:dyDescent="0.25">
      <c r="A148" s="27" t="s">
        <v>19</v>
      </c>
      <c r="B148" s="27">
        <v>143</v>
      </c>
      <c r="C148" s="27">
        <v>40741468</v>
      </c>
      <c r="D148" s="44">
        <v>41445</v>
      </c>
      <c r="E148" s="45" t="s">
        <v>106</v>
      </c>
      <c r="F148" s="34">
        <v>10</v>
      </c>
      <c r="G148" s="46">
        <v>466.10169491525426</v>
      </c>
      <c r="H148" s="18" t="s">
        <v>28</v>
      </c>
    </row>
    <row r="149" spans="1:8" s="30" customFormat="1" ht="15" customHeight="1" x14ac:dyDescent="0.25">
      <c r="A149" s="27" t="s">
        <v>19</v>
      </c>
      <c r="B149" s="27">
        <v>144</v>
      </c>
      <c r="C149" s="27">
        <v>40747105</v>
      </c>
      <c r="D149" s="44">
        <v>41445</v>
      </c>
      <c r="E149" s="45" t="s">
        <v>106</v>
      </c>
      <c r="F149" s="27">
        <v>7</v>
      </c>
      <c r="G149" s="46">
        <v>466.10169491525426</v>
      </c>
      <c r="H149" s="18" t="s">
        <v>34</v>
      </c>
    </row>
    <row r="150" spans="1:8" s="30" customFormat="1" ht="15" customHeight="1" x14ac:dyDescent="0.25">
      <c r="A150" s="27" t="s">
        <v>19</v>
      </c>
      <c r="B150" s="27">
        <v>145</v>
      </c>
      <c r="C150" s="27">
        <v>40745330</v>
      </c>
      <c r="D150" s="44">
        <v>41445</v>
      </c>
      <c r="E150" s="45" t="s">
        <v>106</v>
      </c>
      <c r="F150" s="27">
        <v>7</v>
      </c>
      <c r="G150" s="46">
        <v>466.10169491525426</v>
      </c>
      <c r="H150" s="18" t="s">
        <v>75</v>
      </c>
    </row>
    <row r="151" spans="1:8" s="30" customFormat="1" ht="15" customHeight="1" x14ac:dyDescent="0.25">
      <c r="A151" s="27" t="s">
        <v>19</v>
      </c>
      <c r="B151" s="27">
        <v>146</v>
      </c>
      <c r="C151" s="27">
        <v>40745769</v>
      </c>
      <c r="D151" s="44">
        <v>41445</v>
      </c>
      <c r="E151" s="45" t="s">
        <v>106</v>
      </c>
      <c r="F151" s="27">
        <v>7</v>
      </c>
      <c r="G151" s="46">
        <v>466.10169491525426</v>
      </c>
      <c r="H151" s="18" t="s">
        <v>100</v>
      </c>
    </row>
    <row r="152" spans="1:8" s="30" customFormat="1" ht="15" customHeight="1" x14ac:dyDescent="0.25">
      <c r="A152" s="27" t="s">
        <v>19</v>
      </c>
      <c r="B152" s="27">
        <v>147</v>
      </c>
      <c r="C152" s="27">
        <v>40745714</v>
      </c>
      <c r="D152" s="44">
        <v>41445</v>
      </c>
      <c r="E152" s="45" t="s">
        <v>106</v>
      </c>
      <c r="F152" s="27">
        <v>5</v>
      </c>
      <c r="G152" s="46">
        <v>466.10169491525426</v>
      </c>
      <c r="H152" s="18" t="s">
        <v>100</v>
      </c>
    </row>
    <row r="153" spans="1:8" s="30" customFormat="1" ht="15" customHeight="1" x14ac:dyDescent="0.25">
      <c r="A153" s="27" t="s">
        <v>19</v>
      </c>
      <c r="B153" s="27">
        <v>148</v>
      </c>
      <c r="C153" s="27">
        <v>40745746</v>
      </c>
      <c r="D153" s="44">
        <v>41445</v>
      </c>
      <c r="E153" s="45" t="s">
        <v>106</v>
      </c>
      <c r="F153" s="27">
        <v>7</v>
      </c>
      <c r="G153" s="46">
        <v>466.10169491525426</v>
      </c>
      <c r="H153" s="18" t="s">
        <v>101</v>
      </c>
    </row>
    <row r="154" spans="1:8" s="30" customFormat="1" ht="15" customHeight="1" x14ac:dyDescent="0.25">
      <c r="A154" s="27" t="s">
        <v>19</v>
      </c>
      <c r="B154" s="27">
        <v>149</v>
      </c>
      <c r="C154" s="27">
        <v>40745238</v>
      </c>
      <c r="D154" s="44">
        <v>41445</v>
      </c>
      <c r="E154" s="45" t="s">
        <v>106</v>
      </c>
      <c r="F154" s="27">
        <v>15</v>
      </c>
      <c r="G154" s="46">
        <v>466.10169491525426</v>
      </c>
      <c r="H154" s="18" t="s">
        <v>104</v>
      </c>
    </row>
    <row r="155" spans="1:8" s="30" customFormat="1" ht="15" customHeight="1" x14ac:dyDescent="0.25">
      <c r="A155" s="27" t="s">
        <v>19</v>
      </c>
      <c r="B155" s="27">
        <v>150</v>
      </c>
      <c r="C155" s="27">
        <v>40745345</v>
      </c>
      <c r="D155" s="44">
        <v>41445</v>
      </c>
      <c r="E155" s="45" t="s">
        <v>106</v>
      </c>
      <c r="F155" s="27">
        <v>5</v>
      </c>
      <c r="G155" s="46">
        <v>466.10169491525426</v>
      </c>
      <c r="H155" s="18" t="s">
        <v>30</v>
      </c>
    </row>
    <row r="156" spans="1:8" s="30" customFormat="1" ht="15" customHeight="1" x14ac:dyDescent="0.25">
      <c r="A156" s="27" t="s">
        <v>19</v>
      </c>
      <c r="B156" s="27">
        <v>151</v>
      </c>
      <c r="C156" s="27">
        <v>40731458</v>
      </c>
      <c r="D156" s="44">
        <v>41445</v>
      </c>
      <c r="E156" s="45" t="s">
        <v>106</v>
      </c>
      <c r="F156" s="27">
        <v>15</v>
      </c>
      <c r="G156" s="46">
        <v>466.10169491525426</v>
      </c>
      <c r="H156" s="18" t="s">
        <v>100</v>
      </c>
    </row>
    <row r="157" spans="1:8" s="30" customFormat="1" ht="15" customHeight="1" x14ac:dyDescent="0.25">
      <c r="A157" s="27" t="s">
        <v>19</v>
      </c>
      <c r="B157" s="27">
        <v>152</v>
      </c>
      <c r="C157" s="27">
        <v>40731445</v>
      </c>
      <c r="D157" s="44">
        <v>41445</v>
      </c>
      <c r="E157" s="45" t="s">
        <v>106</v>
      </c>
      <c r="F157" s="27">
        <v>15</v>
      </c>
      <c r="G157" s="46">
        <v>466.10169491525426</v>
      </c>
      <c r="H157" s="18" t="s">
        <v>103</v>
      </c>
    </row>
    <row r="158" spans="1:8" s="30" customFormat="1" ht="15" customHeight="1" x14ac:dyDescent="0.25">
      <c r="A158" s="27" t="s">
        <v>19</v>
      </c>
      <c r="B158" s="27">
        <v>153</v>
      </c>
      <c r="C158" s="27">
        <v>40734316</v>
      </c>
      <c r="D158" s="44">
        <v>41445</v>
      </c>
      <c r="E158" s="45" t="s">
        <v>106</v>
      </c>
      <c r="F158" s="27">
        <v>15</v>
      </c>
      <c r="G158" s="46">
        <v>466.10169491525426</v>
      </c>
      <c r="H158" s="18" t="s">
        <v>64</v>
      </c>
    </row>
    <row r="159" spans="1:8" s="30" customFormat="1" ht="15" customHeight="1" x14ac:dyDescent="0.25">
      <c r="A159" s="27" t="s">
        <v>19</v>
      </c>
      <c r="B159" s="27">
        <v>154</v>
      </c>
      <c r="C159" s="27">
        <v>40744264</v>
      </c>
      <c r="D159" s="44">
        <v>41445</v>
      </c>
      <c r="E159" s="45" t="s">
        <v>106</v>
      </c>
      <c r="F159" s="27">
        <v>15</v>
      </c>
      <c r="G159" s="46">
        <v>466.10169491525426</v>
      </c>
      <c r="H159" s="18" t="s">
        <v>22</v>
      </c>
    </row>
    <row r="160" spans="1:8" s="30" customFormat="1" ht="15" customHeight="1" x14ac:dyDescent="0.25">
      <c r="A160" s="27" t="s">
        <v>19</v>
      </c>
      <c r="B160" s="27">
        <v>155</v>
      </c>
      <c r="C160" s="27">
        <v>40738778</v>
      </c>
      <c r="D160" s="44">
        <v>41445</v>
      </c>
      <c r="E160" s="45" t="s">
        <v>106</v>
      </c>
      <c r="F160" s="27">
        <v>15</v>
      </c>
      <c r="G160" s="46">
        <v>466.10169491525426</v>
      </c>
      <c r="H160" s="18" t="s">
        <v>64</v>
      </c>
    </row>
    <row r="161" spans="1:8" s="30" customFormat="1" ht="15" customHeight="1" x14ac:dyDescent="0.25">
      <c r="A161" s="27" t="s">
        <v>19</v>
      </c>
      <c r="B161" s="27">
        <v>156</v>
      </c>
      <c r="C161" s="27">
        <v>40747094</v>
      </c>
      <c r="D161" s="44">
        <v>41445</v>
      </c>
      <c r="E161" s="45" t="s">
        <v>106</v>
      </c>
      <c r="F161" s="27">
        <v>7</v>
      </c>
      <c r="G161" s="46">
        <v>466.10169491525426</v>
      </c>
      <c r="H161" s="18" t="s">
        <v>34</v>
      </c>
    </row>
    <row r="162" spans="1:8" s="30" customFormat="1" ht="15" customHeight="1" x14ac:dyDescent="0.25">
      <c r="A162" s="27" t="s">
        <v>19</v>
      </c>
      <c r="B162" s="27">
        <v>157</v>
      </c>
      <c r="C162" s="27">
        <v>40750277</v>
      </c>
      <c r="D162" s="44">
        <v>41446</v>
      </c>
      <c r="E162" s="45" t="s">
        <v>106</v>
      </c>
      <c r="F162" s="34">
        <v>12</v>
      </c>
      <c r="G162" s="46">
        <v>466.10169491525426</v>
      </c>
      <c r="H162" s="18" t="s">
        <v>32</v>
      </c>
    </row>
    <row r="163" spans="1:8" s="30" customFormat="1" ht="15" customHeight="1" x14ac:dyDescent="0.25">
      <c r="A163" s="27" t="s">
        <v>19</v>
      </c>
      <c r="B163" s="27">
        <v>158</v>
      </c>
      <c r="C163" s="27">
        <v>40740739</v>
      </c>
      <c r="D163" s="44">
        <v>41446</v>
      </c>
      <c r="E163" s="45" t="s">
        <v>106</v>
      </c>
      <c r="F163" s="27">
        <v>7</v>
      </c>
      <c r="G163" s="46">
        <v>466.10169491525426</v>
      </c>
      <c r="H163" s="18" t="s">
        <v>51</v>
      </c>
    </row>
    <row r="164" spans="1:8" s="30" customFormat="1" ht="15" customHeight="1" x14ac:dyDescent="0.25">
      <c r="A164" s="27" t="s">
        <v>19</v>
      </c>
      <c r="B164" s="27">
        <v>159</v>
      </c>
      <c r="C164" s="27">
        <v>40743947</v>
      </c>
      <c r="D164" s="44">
        <v>41446</v>
      </c>
      <c r="E164" s="45" t="s">
        <v>106</v>
      </c>
      <c r="F164" s="27">
        <v>15</v>
      </c>
      <c r="G164" s="46">
        <v>466.10169491525426</v>
      </c>
      <c r="H164" s="18" t="s">
        <v>36</v>
      </c>
    </row>
    <row r="165" spans="1:8" s="30" customFormat="1" ht="15" customHeight="1" x14ac:dyDescent="0.25">
      <c r="A165" s="27" t="s">
        <v>19</v>
      </c>
      <c r="B165" s="27">
        <v>160</v>
      </c>
      <c r="C165" s="27">
        <v>40744769</v>
      </c>
      <c r="D165" s="44">
        <v>41446</v>
      </c>
      <c r="E165" s="45" t="s">
        <v>106</v>
      </c>
      <c r="F165" s="27">
        <v>7</v>
      </c>
      <c r="G165" s="46">
        <v>466.10169491525426</v>
      </c>
      <c r="H165" s="18" t="s">
        <v>35</v>
      </c>
    </row>
    <row r="166" spans="1:8" s="30" customFormat="1" ht="15" customHeight="1" x14ac:dyDescent="0.25">
      <c r="A166" s="27" t="s">
        <v>19</v>
      </c>
      <c r="B166" s="27">
        <v>161</v>
      </c>
      <c r="C166" s="27">
        <v>40746286</v>
      </c>
      <c r="D166" s="44">
        <v>41446</v>
      </c>
      <c r="E166" s="45" t="s">
        <v>106</v>
      </c>
      <c r="F166" s="27">
        <v>15</v>
      </c>
      <c r="G166" s="46">
        <v>466.10169491525426</v>
      </c>
      <c r="H166" s="18" t="s">
        <v>33</v>
      </c>
    </row>
    <row r="167" spans="1:8" s="30" customFormat="1" ht="15" customHeight="1" x14ac:dyDescent="0.25">
      <c r="A167" s="27" t="s">
        <v>19</v>
      </c>
      <c r="B167" s="27">
        <v>162</v>
      </c>
      <c r="C167" s="27">
        <v>40737032</v>
      </c>
      <c r="D167" s="44">
        <v>41446</v>
      </c>
      <c r="E167" s="45" t="s">
        <v>106</v>
      </c>
      <c r="F167" s="27">
        <v>5</v>
      </c>
      <c r="G167" s="46">
        <v>466.10169491525426</v>
      </c>
      <c r="H167" s="18" t="s">
        <v>51</v>
      </c>
    </row>
    <row r="168" spans="1:8" s="30" customFormat="1" ht="15" customHeight="1" x14ac:dyDescent="0.25">
      <c r="A168" s="27" t="s">
        <v>19</v>
      </c>
      <c r="B168" s="27">
        <v>163</v>
      </c>
      <c r="C168" s="27">
        <v>40741978</v>
      </c>
      <c r="D168" s="44">
        <v>41446</v>
      </c>
      <c r="E168" s="45" t="s">
        <v>106</v>
      </c>
      <c r="F168" s="27">
        <v>15</v>
      </c>
      <c r="G168" s="46">
        <v>466.10169491525426</v>
      </c>
      <c r="H168" s="18" t="s">
        <v>103</v>
      </c>
    </row>
    <row r="169" spans="1:8" s="30" customFormat="1" ht="15" customHeight="1" x14ac:dyDescent="0.25">
      <c r="A169" s="27" t="s">
        <v>19</v>
      </c>
      <c r="B169" s="27">
        <v>164</v>
      </c>
      <c r="C169" s="27">
        <v>40735819</v>
      </c>
      <c r="D169" s="44">
        <v>41449</v>
      </c>
      <c r="E169" s="45" t="s">
        <v>106</v>
      </c>
      <c r="F169" s="27">
        <v>15</v>
      </c>
      <c r="G169" s="46">
        <v>466.10169491525426</v>
      </c>
      <c r="H169" s="18" t="s">
        <v>120</v>
      </c>
    </row>
    <row r="170" spans="1:8" s="30" customFormat="1" ht="15" customHeight="1" x14ac:dyDescent="0.25">
      <c r="A170" s="27" t="s">
        <v>19</v>
      </c>
      <c r="B170" s="27">
        <v>165</v>
      </c>
      <c r="C170" s="27">
        <v>40742943</v>
      </c>
      <c r="D170" s="44">
        <v>41449</v>
      </c>
      <c r="E170" s="45" t="s">
        <v>106</v>
      </c>
      <c r="F170" s="27">
        <v>15</v>
      </c>
      <c r="G170" s="46">
        <v>466.10169491525426</v>
      </c>
      <c r="H170" s="18" t="s">
        <v>67</v>
      </c>
    </row>
    <row r="171" spans="1:8" s="30" customFormat="1" ht="15" customHeight="1" x14ac:dyDescent="0.25">
      <c r="A171" s="27" t="s">
        <v>19</v>
      </c>
      <c r="B171" s="27">
        <v>166</v>
      </c>
      <c r="C171" s="27">
        <v>40742957</v>
      </c>
      <c r="D171" s="44">
        <v>41449</v>
      </c>
      <c r="E171" s="45" t="s">
        <v>106</v>
      </c>
      <c r="F171" s="27">
        <v>7</v>
      </c>
      <c r="G171" s="46">
        <v>466.10169491525426</v>
      </c>
      <c r="H171" s="18" t="s">
        <v>67</v>
      </c>
    </row>
    <row r="172" spans="1:8" s="30" customFormat="1" ht="15" customHeight="1" x14ac:dyDescent="0.25">
      <c r="A172" s="27" t="s">
        <v>19</v>
      </c>
      <c r="B172" s="27">
        <v>167</v>
      </c>
      <c r="C172" s="27">
        <v>40737207</v>
      </c>
      <c r="D172" s="44">
        <v>41449</v>
      </c>
      <c r="E172" s="45" t="s">
        <v>106</v>
      </c>
      <c r="F172" s="27">
        <v>7</v>
      </c>
      <c r="G172" s="46">
        <v>466.10169491525426</v>
      </c>
      <c r="H172" s="18" t="s">
        <v>70</v>
      </c>
    </row>
    <row r="173" spans="1:8" s="30" customFormat="1" ht="15" customHeight="1" x14ac:dyDescent="0.25">
      <c r="A173" s="27" t="s">
        <v>19</v>
      </c>
      <c r="B173" s="27">
        <v>168</v>
      </c>
      <c r="C173" s="27">
        <v>40747014</v>
      </c>
      <c r="D173" s="44">
        <v>41449</v>
      </c>
      <c r="E173" s="45" t="s">
        <v>106</v>
      </c>
      <c r="F173" s="27">
        <v>7</v>
      </c>
      <c r="G173" s="46">
        <v>466.10169491525426</v>
      </c>
      <c r="H173" s="18" t="s">
        <v>22</v>
      </c>
    </row>
    <row r="174" spans="1:8" s="30" customFormat="1" ht="15" customHeight="1" x14ac:dyDescent="0.25">
      <c r="A174" s="27" t="s">
        <v>19</v>
      </c>
      <c r="B174" s="27">
        <v>169</v>
      </c>
      <c r="C174" s="27">
        <v>40745442</v>
      </c>
      <c r="D174" s="44">
        <v>41450</v>
      </c>
      <c r="E174" s="45" t="s">
        <v>106</v>
      </c>
      <c r="F174" s="27">
        <v>5</v>
      </c>
      <c r="G174" s="46">
        <v>466.10169491525426</v>
      </c>
      <c r="H174" s="18" t="s">
        <v>118</v>
      </c>
    </row>
    <row r="175" spans="1:8" s="30" customFormat="1" ht="15" customHeight="1" x14ac:dyDescent="0.25">
      <c r="A175" s="27" t="s">
        <v>19</v>
      </c>
      <c r="B175" s="27">
        <v>170</v>
      </c>
      <c r="C175" s="27">
        <v>40745821</v>
      </c>
      <c r="D175" s="44">
        <v>41450</v>
      </c>
      <c r="E175" s="45" t="s">
        <v>106</v>
      </c>
      <c r="F175" s="27">
        <v>5</v>
      </c>
      <c r="G175" s="46">
        <v>466.10169491525426</v>
      </c>
      <c r="H175" s="18" t="s">
        <v>100</v>
      </c>
    </row>
    <row r="176" spans="1:8" s="30" customFormat="1" ht="15" customHeight="1" x14ac:dyDescent="0.25">
      <c r="A176" s="27" t="s">
        <v>19</v>
      </c>
      <c r="B176" s="27">
        <v>171</v>
      </c>
      <c r="C176" s="27">
        <v>40748725</v>
      </c>
      <c r="D176" s="44">
        <v>41450</v>
      </c>
      <c r="E176" s="45" t="s">
        <v>106</v>
      </c>
      <c r="F176" s="27">
        <v>5</v>
      </c>
      <c r="G176" s="46">
        <v>466.10169491525426</v>
      </c>
      <c r="H176" s="18" t="s">
        <v>104</v>
      </c>
    </row>
    <row r="177" spans="1:9" s="30" customFormat="1" ht="15" customHeight="1" x14ac:dyDescent="0.25">
      <c r="A177" s="27" t="s">
        <v>19</v>
      </c>
      <c r="B177" s="27">
        <v>172</v>
      </c>
      <c r="C177" s="27">
        <v>40745315</v>
      </c>
      <c r="D177" s="44">
        <v>41450</v>
      </c>
      <c r="E177" s="45" t="s">
        <v>106</v>
      </c>
      <c r="F177" s="27">
        <v>15</v>
      </c>
      <c r="G177" s="46">
        <v>466.10169491525426</v>
      </c>
      <c r="H177" s="18" t="s">
        <v>38</v>
      </c>
    </row>
    <row r="178" spans="1:9" s="30" customFormat="1" ht="15" customHeight="1" x14ac:dyDescent="0.25">
      <c r="A178" s="27" t="s">
        <v>19</v>
      </c>
      <c r="B178" s="27">
        <v>173</v>
      </c>
      <c r="C178" s="27">
        <v>40735118</v>
      </c>
      <c r="D178" s="44">
        <v>41450</v>
      </c>
      <c r="E178" s="45" t="s">
        <v>106</v>
      </c>
      <c r="F178" s="34">
        <v>10</v>
      </c>
      <c r="G178" s="46">
        <v>466.10169491525426</v>
      </c>
      <c r="H178" s="18" t="s">
        <v>36</v>
      </c>
    </row>
    <row r="179" spans="1:9" s="30" customFormat="1" ht="15" customHeight="1" x14ac:dyDescent="0.25">
      <c r="A179" s="27" t="s">
        <v>19</v>
      </c>
      <c r="B179" s="27">
        <v>174</v>
      </c>
      <c r="C179" s="27">
        <v>40742271</v>
      </c>
      <c r="D179" s="44">
        <v>41450</v>
      </c>
      <c r="E179" s="45" t="s">
        <v>106</v>
      </c>
      <c r="F179" s="27">
        <v>15</v>
      </c>
      <c r="G179" s="46">
        <v>466.10169491525426</v>
      </c>
      <c r="H179" s="18" t="s">
        <v>43</v>
      </c>
    </row>
    <row r="180" spans="1:9" s="30" customFormat="1" ht="15" customHeight="1" x14ac:dyDescent="0.25">
      <c r="A180" s="27" t="s">
        <v>19</v>
      </c>
      <c r="B180" s="27">
        <v>175</v>
      </c>
      <c r="C180" s="27">
        <v>40740297</v>
      </c>
      <c r="D180" s="44">
        <v>41450</v>
      </c>
      <c r="E180" s="45" t="s">
        <v>106</v>
      </c>
      <c r="F180" s="34">
        <v>9</v>
      </c>
      <c r="G180" s="46">
        <v>466.10169491525426</v>
      </c>
      <c r="H180" s="18" t="s">
        <v>51</v>
      </c>
    </row>
    <row r="181" spans="1:9" s="30" customFormat="1" ht="15" customHeight="1" x14ac:dyDescent="0.25">
      <c r="A181" s="27" t="s">
        <v>19</v>
      </c>
      <c r="B181" s="27">
        <v>176</v>
      </c>
      <c r="C181" s="26">
        <v>40737144</v>
      </c>
      <c r="D181" s="44">
        <v>41428</v>
      </c>
      <c r="E181" s="45" t="s">
        <v>106</v>
      </c>
      <c r="F181" s="27">
        <v>38</v>
      </c>
      <c r="G181" s="46">
        <v>4240.8</v>
      </c>
      <c r="H181" s="36" t="s">
        <v>105</v>
      </c>
    </row>
    <row r="182" spans="1:9" s="30" customFormat="1" ht="15" customHeight="1" x14ac:dyDescent="0.25">
      <c r="A182" s="27" t="s">
        <v>19</v>
      </c>
      <c r="B182" s="27">
        <v>177</v>
      </c>
      <c r="C182" s="26">
        <v>40732191</v>
      </c>
      <c r="D182" s="44">
        <v>41428</v>
      </c>
      <c r="E182" s="45" t="s">
        <v>107</v>
      </c>
      <c r="F182" s="27">
        <v>15</v>
      </c>
      <c r="G182" s="46">
        <v>92400</v>
      </c>
      <c r="H182" s="18" t="s">
        <v>49</v>
      </c>
    </row>
    <row r="183" spans="1:9" ht="15" customHeight="1" x14ac:dyDescent="0.25">
      <c r="A183" s="27" t="s">
        <v>19</v>
      </c>
      <c r="B183" s="27">
        <v>178</v>
      </c>
      <c r="C183" s="26">
        <v>40730736</v>
      </c>
      <c r="D183" s="48">
        <v>41430</v>
      </c>
      <c r="E183" s="45" t="s">
        <v>107</v>
      </c>
      <c r="F183" s="49">
        <v>150</v>
      </c>
      <c r="G183" s="46">
        <v>993810.00000000012</v>
      </c>
      <c r="H183" s="18" t="s">
        <v>99</v>
      </c>
      <c r="I183" s="30"/>
    </row>
    <row r="184" spans="1:9" ht="15" customHeight="1" x14ac:dyDescent="0.25">
      <c r="A184" s="27" t="s">
        <v>19</v>
      </c>
      <c r="B184" s="27">
        <v>179</v>
      </c>
      <c r="C184" s="26">
        <v>40732391</v>
      </c>
      <c r="D184" s="44">
        <v>41430</v>
      </c>
      <c r="E184" s="45" t="s">
        <v>107</v>
      </c>
      <c r="F184" s="27">
        <v>5</v>
      </c>
      <c r="G184" s="46">
        <v>30800.000000000004</v>
      </c>
      <c r="H184" s="18" t="s">
        <v>70</v>
      </c>
      <c r="I184" s="30"/>
    </row>
    <row r="185" spans="1:9" ht="15" customHeight="1" x14ac:dyDescent="0.25">
      <c r="A185" s="27" t="s">
        <v>19</v>
      </c>
      <c r="B185" s="27">
        <v>180</v>
      </c>
      <c r="C185" s="26">
        <v>40731802</v>
      </c>
      <c r="D185" s="48">
        <v>41435</v>
      </c>
      <c r="E185" s="45" t="s">
        <v>107</v>
      </c>
      <c r="F185" s="49">
        <v>200</v>
      </c>
      <c r="G185" s="46">
        <v>1303260</v>
      </c>
      <c r="H185" s="18" t="s">
        <v>96</v>
      </c>
      <c r="I185" s="30"/>
    </row>
    <row r="186" spans="1:9" ht="15" customHeight="1" x14ac:dyDescent="0.25">
      <c r="A186" s="27" t="s">
        <v>19</v>
      </c>
      <c r="B186" s="27">
        <v>181</v>
      </c>
      <c r="C186" s="26">
        <v>40737726</v>
      </c>
      <c r="D186" s="48">
        <v>41439</v>
      </c>
      <c r="E186" s="45" t="s">
        <v>106</v>
      </c>
      <c r="F186" s="49">
        <v>50</v>
      </c>
      <c r="G186" s="46">
        <v>308000</v>
      </c>
      <c r="H186" s="18" t="s">
        <v>94</v>
      </c>
      <c r="I186" s="30"/>
    </row>
    <row r="187" spans="1:9" ht="15" customHeight="1" x14ac:dyDescent="0.25">
      <c r="A187" s="27" t="s">
        <v>19</v>
      </c>
      <c r="B187" s="27">
        <v>182</v>
      </c>
      <c r="C187" s="26">
        <v>40720326</v>
      </c>
      <c r="D187" s="48">
        <v>41439</v>
      </c>
      <c r="E187" s="45" t="s">
        <v>107</v>
      </c>
      <c r="F187" s="49">
        <v>250</v>
      </c>
      <c r="G187" s="46">
        <v>741020.96</v>
      </c>
      <c r="H187" s="18" t="s">
        <v>23</v>
      </c>
      <c r="I187" s="30"/>
    </row>
    <row r="188" spans="1:9" ht="15" customHeight="1" x14ac:dyDescent="0.25">
      <c r="A188" s="27" t="s">
        <v>19</v>
      </c>
      <c r="B188" s="27">
        <v>183</v>
      </c>
      <c r="C188" s="26">
        <v>40742867</v>
      </c>
      <c r="D188" s="48">
        <v>41442</v>
      </c>
      <c r="E188" s="45" t="s">
        <v>107</v>
      </c>
      <c r="F188" s="49">
        <v>25</v>
      </c>
      <c r="G188" s="46">
        <v>2790</v>
      </c>
      <c r="H188" s="18" t="s">
        <v>38</v>
      </c>
      <c r="I188" s="30"/>
    </row>
    <row r="189" spans="1:9" ht="15" customHeight="1" x14ac:dyDescent="0.25">
      <c r="A189" s="27" t="s">
        <v>19</v>
      </c>
      <c r="B189" s="27">
        <v>184</v>
      </c>
      <c r="C189" s="26">
        <v>40730767</v>
      </c>
      <c r="D189" s="48">
        <v>41444</v>
      </c>
      <c r="E189" s="45" t="s">
        <v>106</v>
      </c>
      <c r="F189" s="49">
        <v>15</v>
      </c>
      <c r="G189" s="46">
        <v>1674.0000000000002</v>
      </c>
      <c r="H189" s="18" t="s">
        <v>52</v>
      </c>
      <c r="I189" s="30"/>
    </row>
    <row r="190" spans="1:9" ht="15" customHeight="1" x14ac:dyDescent="0.25">
      <c r="A190" s="27" t="s">
        <v>19</v>
      </c>
      <c r="B190" s="27">
        <v>185</v>
      </c>
      <c r="C190" s="26">
        <v>40747068</v>
      </c>
      <c r="D190" s="48">
        <v>41444</v>
      </c>
      <c r="E190" s="45" t="s">
        <v>107</v>
      </c>
      <c r="F190" s="49">
        <v>21</v>
      </c>
      <c r="G190" s="46">
        <v>2343.6</v>
      </c>
      <c r="H190" s="18" t="s">
        <v>67</v>
      </c>
      <c r="I190" s="30"/>
    </row>
    <row r="191" spans="1:9" ht="15" customHeight="1" x14ac:dyDescent="0.25">
      <c r="A191" s="27" t="s">
        <v>19</v>
      </c>
      <c r="B191" s="27">
        <v>186</v>
      </c>
      <c r="C191" s="26">
        <v>40745204</v>
      </c>
      <c r="D191" s="48">
        <v>41444</v>
      </c>
      <c r="E191" s="45" t="s">
        <v>107</v>
      </c>
      <c r="F191" s="50">
        <v>5</v>
      </c>
      <c r="G191" s="46">
        <v>30800.000000000004</v>
      </c>
      <c r="H191" s="18" t="s">
        <v>33</v>
      </c>
      <c r="I191" s="30"/>
    </row>
    <row r="192" spans="1:9" ht="15" customHeight="1" x14ac:dyDescent="0.25">
      <c r="A192" s="27" t="s">
        <v>19</v>
      </c>
      <c r="B192" s="27">
        <v>187</v>
      </c>
      <c r="C192" s="26">
        <v>40740903</v>
      </c>
      <c r="D192" s="48">
        <v>41444</v>
      </c>
      <c r="E192" s="45" t="s">
        <v>106</v>
      </c>
      <c r="F192" s="49">
        <v>18.399999999999999</v>
      </c>
      <c r="G192" s="46">
        <v>2053.4399999999996</v>
      </c>
      <c r="H192" s="18" t="s">
        <v>98</v>
      </c>
      <c r="I192" s="30"/>
    </row>
    <row r="193" spans="1:9" ht="15" customHeight="1" x14ac:dyDescent="0.25">
      <c r="A193" s="27" t="s">
        <v>19</v>
      </c>
      <c r="B193" s="27">
        <v>188</v>
      </c>
      <c r="C193" s="26">
        <v>40740069</v>
      </c>
      <c r="D193" s="48">
        <v>41444</v>
      </c>
      <c r="E193" s="45" t="s">
        <v>106</v>
      </c>
      <c r="F193" s="49">
        <v>70</v>
      </c>
      <c r="G193" s="46">
        <v>775485.75999999989</v>
      </c>
      <c r="H193" s="18" t="s">
        <v>100</v>
      </c>
      <c r="I193" s="30"/>
    </row>
    <row r="194" spans="1:9" ht="15" customHeight="1" x14ac:dyDescent="0.25">
      <c r="A194" s="27" t="s">
        <v>19</v>
      </c>
      <c r="B194" s="27">
        <v>189</v>
      </c>
      <c r="C194" s="26">
        <v>40743603</v>
      </c>
      <c r="D194" s="48">
        <v>41450</v>
      </c>
      <c r="E194" s="45" t="s">
        <v>107</v>
      </c>
      <c r="F194" s="49">
        <v>67</v>
      </c>
      <c r="G194" s="46">
        <v>6753.6016949152536</v>
      </c>
      <c r="H194" s="36" t="s">
        <v>105</v>
      </c>
      <c r="I194" s="30"/>
    </row>
    <row r="195" spans="1:9" ht="15" customHeight="1" x14ac:dyDescent="0.25">
      <c r="A195" s="27" t="s">
        <v>19</v>
      </c>
      <c r="B195" s="27">
        <v>190</v>
      </c>
      <c r="C195" s="26">
        <v>40737645</v>
      </c>
      <c r="D195" s="48">
        <v>41450</v>
      </c>
      <c r="E195" s="45" t="s">
        <v>106</v>
      </c>
      <c r="F195" s="49">
        <v>60</v>
      </c>
      <c r="G195" s="46">
        <v>6696.0000000000009</v>
      </c>
      <c r="H195" s="18" t="s">
        <v>67</v>
      </c>
      <c r="I195" s="30"/>
    </row>
    <row r="196" spans="1:9" ht="15" customHeight="1" x14ac:dyDescent="0.25">
      <c r="A196" s="27" t="s">
        <v>19</v>
      </c>
      <c r="B196" s="27">
        <v>191</v>
      </c>
      <c r="C196" s="26">
        <v>40739830</v>
      </c>
      <c r="D196" s="48">
        <v>41450</v>
      </c>
      <c r="E196" s="45" t="s">
        <v>106</v>
      </c>
      <c r="F196" s="49">
        <v>19.3</v>
      </c>
      <c r="G196" s="46">
        <v>2153.88</v>
      </c>
      <c r="H196" s="18" t="s">
        <v>22</v>
      </c>
      <c r="I196" s="30"/>
    </row>
    <row r="197" spans="1:9" ht="15" customHeight="1" x14ac:dyDescent="0.25">
      <c r="A197" s="27" t="s">
        <v>19</v>
      </c>
      <c r="B197" s="27">
        <v>192</v>
      </c>
      <c r="C197" s="26">
        <v>40746265</v>
      </c>
      <c r="D197" s="48">
        <v>41450</v>
      </c>
      <c r="E197" s="45" t="s">
        <v>107</v>
      </c>
      <c r="F197" s="49">
        <v>5</v>
      </c>
      <c r="G197" s="46">
        <v>558</v>
      </c>
      <c r="H197" s="18" t="s">
        <v>87</v>
      </c>
      <c r="I197" s="30"/>
    </row>
    <row r="198" spans="1:9" ht="15" customHeight="1" x14ac:dyDescent="0.25">
      <c r="A198" s="27" t="s">
        <v>19</v>
      </c>
      <c r="B198" s="27">
        <v>193</v>
      </c>
      <c r="C198" s="26">
        <v>40741077</v>
      </c>
      <c r="D198" s="48">
        <v>41450</v>
      </c>
      <c r="E198" s="45" t="s">
        <v>106</v>
      </c>
      <c r="F198" s="49">
        <v>24.6</v>
      </c>
      <c r="G198" s="46">
        <v>151536</v>
      </c>
      <c r="H198" s="18" t="s">
        <v>98</v>
      </c>
      <c r="I198" s="30"/>
    </row>
    <row r="199" spans="1:9" ht="15" customHeight="1" x14ac:dyDescent="0.25">
      <c r="A199" s="27" t="s">
        <v>19</v>
      </c>
      <c r="B199" s="27">
        <v>194</v>
      </c>
      <c r="C199" s="26">
        <v>40743556</v>
      </c>
      <c r="D199" s="48">
        <v>41450</v>
      </c>
      <c r="E199" s="45" t="s">
        <v>107</v>
      </c>
      <c r="F199" s="49">
        <v>242</v>
      </c>
      <c r="G199" s="46">
        <v>1576944.6</v>
      </c>
      <c r="H199" s="18" t="s">
        <v>104</v>
      </c>
      <c r="I199" s="30"/>
    </row>
    <row r="200" spans="1:9" ht="15" customHeight="1" x14ac:dyDescent="0.25">
      <c r="A200" s="27" t="s">
        <v>19</v>
      </c>
      <c r="B200" s="27">
        <v>195</v>
      </c>
      <c r="C200" s="49">
        <v>40722212</v>
      </c>
      <c r="D200" s="44">
        <v>41428</v>
      </c>
      <c r="E200" s="45" t="s">
        <v>106</v>
      </c>
      <c r="F200" s="27">
        <v>15</v>
      </c>
      <c r="G200" s="46">
        <v>466.10169491525426</v>
      </c>
      <c r="H200" s="18" t="s">
        <v>83</v>
      </c>
    </row>
    <row r="201" spans="1:9" ht="15" customHeight="1" x14ac:dyDescent="0.25">
      <c r="A201" s="27" t="s">
        <v>19</v>
      </c>
      <c r="B201" s="27">
        <v>196</v>
      </c>
      <c r="C201" s="49">
        <v>40723735</v>
      </c>
      <c r="D201" s="44">
        <v>41428</v>
      </c>
      <c r="E201" s="45" t="s">
        <v>106</v>
      </c>
      <c r="F201" s="27">
        <v>5</v>
      </c>
      <c r="G201" s="46">
        <v>466.10169491525426</v>
      </c>
      <c r="H201" s="18" t="s">
        <v>128</v>
      </c>
    </row>
    <row r="202" spans="1:9" ht="15" customHeight="1" x14ac:dyDescent="0.25">
      <c r="A202" s="27" t="s">
        <v>19</v>
      </c>
      <c r="B202" s="27">
        <v>197</v>
      </c>
      <c r="C202" s="49">
        <v>40727506</v>
      </c>
      <c r="D202" s="44">
        <v>41429</v>
      </c>
      <c r="E202" s="45" t="s">
        <v>106</v>
      </c>
      <c r="F202" s="27">
        <v>15</v>
      </c>
      <c r="G202" s="46">
        <v>466.10169491525426</v>
      </c>
      <c r="H202" s="18" t="s">
        <v>52</v>
      </c>
    </row>
    <row r="203" spans="1:9" ht="15" customHeight="1" x14ac:dyDescent="0.25">
      <c r="A203" s="27" t="s">
        <v>19</v>
      </c>
      <c r="B203" s="27">
        <v>198</v>
      </c>
      <c r="C203" s="49">
        <v>40733770</v>
      </c>
      <c r="D203" s="44">
        <v>41430</v>
      </c>
      <c r="E203" s="45" t="s">
        <v>106</v>
      </c>
      <c r="F203" s="34">
        <v>8</v>
      </c>
      <c r="G203" s="46">
        <v>466.10169491525426</v>
      </c>
      <c r="H203" s="18" t="s">
        <v>124</v>
      </c>
    </row>
    <row r="204" spans="1:9" ht="15" customHeight="1" x14ac:dyDescent="0.25">
      <c r="A204" s="27" t="s">
        <v>19</v>
      </c>
      <c r="B204" s="27">
        <v>199</v>
      </c>
      <c r="C204" s="49">
        <v>40730720</v>
      </c>
      <c r="D204" s="44">
        <v>41431</v>
      </c>
      <c r="E204" s="45" t="s">
        <v>106</v>
      </c>
      <c r="F204" s="34">
        <v>10</v>
      </c>
      <c r="G204" s="46">
        <v>466.10169491525426</v>
      </c>
      <c r="H204" s="18" t="s">
        <v>125</v>
      </c>
    </row>
    <row r="205" spans="1:9" ht="15" customHeight="1" x14ac:dyDescent="0.25">
      <c r="A205" s="27" t="s">
        <v>19</v>
      </c>
      <c r="B205" s="27">
        <v>200</v>
      </c>
      <c r="C205" s="49">
        <v>40730068</v>
      </c>
      <c r="D205" s="44">
        <v>41435</v>
      </c>
      <c r="E205" s="45" t="s">
        <v>106</v>
      </c>
      <c r="F205" s="27">
        <v>15</v>
      </c>
      <c r="G205" s="46">
        <v>466.10169491525426</v>
      </c>
      <c r="H205" s="18" t="s">
        <v>83</v>
      </c>
    </row>
    <row r="206" spans="1:9" ht="15" customHeight="1" x14ac:dyDescent="0.25">
      <c r="A206" s="27" t="s">
        <v>19</v>
      </c>
      <c r="B206" s="27">
        <v>201</v>
      </c>
      <c r="C206" s="49">
        <v>40733366</v>
      </c>
      <c r="D206" s="44">
        <v>41435</v>
      </c>
      <c r="E206" s="45" t="s">
        <v>106</v>
      </c>
      <c r="F206" s="27">
        <v>5</v>
      </c>
      <c r="G206" s="46">
        <v>466.10169491525426</v>
      </c>
      <c r="H206" s="18" t="s">
        <v>128</v>
      </c>
    </row>
    <row r="207" spans="1:9" ht="15" customHeight="1" x14ac:dyDescent="0.25">
      <c r="A207" s="27" t="s">
        <v>19</v>
      </c>
      <c r="B207" s="27">
        <v>202</v>
      </c>
      <c r="C207" s="49">
        <v>40732221</v>
      </c>
      <c r="D207" s="44">
        <v>41436</v>
      </c>
      <c r="E207" s="45" t="s">
        <v>106</v>
      </c>
      <c r="F207" s="27">
        <v>15</v>
      </c>
      <c r="G207" s="46">
        <v>466.10169491525426</v>
      </c>
      <c r="H207" s="18" t="s">
        <v>128</v>
      </c>
    </row>
    <row r="208" spans="1:9" ht="15" customHeight="1" x14ac:dyDescent="0.25">
      <c r="A208" s="27" t="s">
        <v>19</v>
      </c>
      <c r="B208" s="27">
        <v>203</v>
      </c>
      <c r="C208" s="49">
        <v>40733390</v>
      </c>
      <c r="D208" s="44">
        <v>41436</v>
      </c>
      <c r="E208" s="45" t="s">
        <v>106</v>
      </c>
      <c r="F208" s="27">
        <v>5</v>
      </c>
      <c r="G208" s="46">
        <v>466.10169491525426</v>
      </c>
      <c r="H208" s="18" t="s">
        <v>128</v>
      </c>
    </row>
    <row r="209" spans="1:8" ht="15" customHeight="1" x14ac:dyDescent="0.25">
      <c r="A209" s="27" t="s">
        <v>19</v>
      </c>
      <c r="B209" s="27">
        <v>204</v>
      </c>
      <c r="C209" s="49">
        <v>40742082</v>
      </c>
      <c r="D209" s="44">
        <v>41438</v>
      </c>
      <c r="E209" s="45" t="s">
        <v>106</v>
      </c>
      <c r="F209" s="27">
        <v>15</v>
      </c>
      <c r="G209" s="46">
        <v>466.10169491525426</v>
      </c>
      <c r="H209" s="18" t="s">
        <v>128</v>
      </c>
    </row>
    <row r="210" spans="1:8" ht="15" customHeight="1" x14ac:dyDescent="0.25">
      <c r="A210" s="27" t="s">
        <v>19</v>
      </c>
      <c r="B210" s="27">
        <v>205</v>
      </c>
      <c r="C210" s="49">
        <v>40739399</v>
      </c>
      <c r="D210" s="44">
        <v>41443</v>
      </c>
      <c r="E210" s="45" t="s">
        <v>106</v>
      </c>
      <c r="F210" s="27">
        <v>15</v>
      </c>
      <c r="G210" s="46">
        <v>466.10169491525426</v>
      </c>
      <c r="H210" s="18" t="s">
        <v>90</v>
      </c>
    </row>
    <row r="211" spans="1:8" ht="15" customHeight="1" x14ac:dyDescent="0.25">
      <c r="A211" s="27" t="s">
        <v>19</v>
      </c>
      <c r="B211" s="27">
        <v>206</v>
      </c>
      <c r="C211" s="49">
        <v>40736007</v>
      </c>
      <c r="D211" s="44">
        <v>41443</v>
      </c>
      <c r="E211" s="45" t="s">
        <v>106</v>
      </c>
      <c r="F211" s="27">
        <v>5</v>
      </c>
      <c r="G211" s="46">
        <v>466.10169491525426</v>
      </c>
      <c r="H211" s="18" t="s">
        <v>52</v>
      </c>
    </row>
    <row r="212" spans="1:8" ht="15" customHeight="1" x14ac:dyDescent="0.25">
      <c r="A212" s="27" t="s">
        <v>19</v>
      </c>
      <c r="B212" s="27">
        <v>207</v>
      </c>
      <c r="C212" s="49">
        <v>40732080</v>
      </c>
      <c r="D212" s="44">
        <v>41449</v>
      </c>
      <c r="E212" s="45" t="s">
        <v>106</v>
      </c>
      <c r="F212" s="27">
        <v>5</v>
      </c>
      <c r="G212" s="46">
        <v>466.10169491525426</v>
      </c>
      <c r="H212" s="18" t="s">
        <v>128</v>
      </c>
    </row>
    <row r="213" spans="1:8" ht="15" customHeight="1" x14ac:dyDescent="0.25">
      <c r="A213" s="27" t="s">
        <v>19</v>
      </c>
      <c r="B213" s="27">
        <v>208</v>
      </c>
      <c r="C213" s="49">
        <v>40733378</v>
      </c>
      <c r="D213" s="44">
        <v>41449</v>
      </c>
      <c r="E213" s="45" t="s">
        <v>106</v>
      </c>
      <c r="F213" s="27">
        <v>5</v>
      </c>
      <c r="G213" s="46">
        <v>466.10169491525426</v>
      </c>
      <c r="H213" s="18" t="s">
        <v>128</v>
      </c>
    </row>
    <row r="214" spans="1:8" ht="15" customHeight="1" x14ac:dyDescent="0.25">
      <c r="A214" s="27" t="s">
        <v>19</v>
      </c>
      <c r="B214" s="27">
        <v>209</v>
      </c>
      <c r="C214" s="49">
        <v>40742071</v>
      </c>
      <c r="D214" s="44">
        <v>41449</v>
      </c>
      <c r="E214" s="45" t="s">
        <v>106</v>
      </c>
      <c r="F214" s="27">
        <v>15</v>
      </c>
      <c r="G214" s="46">
        <v>466.10169491525426</v>
      </c>
      <c r="H214" s="18" t="s">
        <v>124</v>
      </c>
    </row>
    <row r="215" spans="1:8" ht="15" customHeight="1" x14ac:dyDescent="0.25">
      <c r="A215" s="27" t="s">
        <v>19</v>
      </c>
      <c r="B215" s="27">
        <v>210</v>
      </c>
      <c r="C215" s="49">
        <v>40734497</v>
      </c>
      <c r="D215" s="44">
        <v>41449</v>
      </c>
      <c r="E215" s="45" t="s">
        <v>106</v>
      </c>
      <c r="F215" s="27">
        <v>5</v>
      </c>
      <c r="G215" s="46">
        <v>466.10169491525426</v>
      </c>
      <c r="H215" s="18" t="s">
        <v>128</v>
      </c>
    </row>
    <row r="216" spans="1:8" ht="15" customHeight="1" x14ac:dyDescent="0.25">
      <c r="A216" s="27" t="s">
        <v>19</v>
      </c>
      <c r="B216" s="27">
        <v>211</v>
      </c>
      <c r="C216" s="51">
        <v>40730101</v>
      </c>
      <c r="D216" s="52">
        <v>41428</v>
      </c>
      <c r="E216" s="45" t="s">
        <v>106</v>
      </c>
      <c r="F216" s="51">
        <v>10</v>
      </c>
      <c r="G216" s="46">
        <v>466.10169491525426</v>
      </c>
      <c r="H216" s="38" t="s">
        <v>129</v>
      </c>
    </row>
    <row r="217" spans="1:8" ht="15" customHeight="1" x14ac:dyDescent="0.25">
      <c r="A217" s="27" t="s">
        <v>19</v>
      </c>
      <c r="B217" s="27">
        <v>212</v>
      </c>
      <c r="C217" s="51">
        <v>40730676</v>
      </c>
      <c r="D217" s="52">
        <v>41431</v>
      </c>
      <c r="E217" s="45" t="s">
        <v>106</v>
      </c>
      <c r="F217" s="53">
        <v>10</v>
      </c>
      <c r="G217" s="46">
        <v>466.10169491525426</v>
      </c>
      <c r="H217" s="38" t="s">
        <v>130</v>
      </c>
    </row>
    <row r="218" spans="1:8" ht="15" customHeight="1" x14ac:dyDescent="0.25">
      <c r="A218" s="27" t="s">
        <v>19</v>
      </c>
      <c r="B218" s="27">
        <v>213</v>
      </c>
      <c r="C218" s="51">
        <v>40725954</v>
      </c>
      <c r="D218" s="52">
        <v>41432</v>
      </c>
      <c r="E218" s="45" t="s">
        <v>106</v>
      </c>
      <c r="F218" s="53">
        <v>10</v>
      </c>
      <c r="G218" s="46">
        <v>466.10169491525426</v>
      </c>
      <c r="H218" s="38" t="s">
        <v>131</v>
      </c>
    </row>
    <row r="219" spans="1:8" ht="15" customHeight="1" x14ac:dyDescent="0.25">
      <c r="A219" s="27" t="s">
        <v>19</v>
      </c>
      <c r="B219" s="27">
        <v>214</v>
      </c>
      <c r="C219" s="51">
        <v>40732199</v>
      </c>
      <c r="D219" s="44">
        <v>41449</v>
      </c>
      <c r="E219" s="45" t="s">
        <v>106</v>
      </c>
      <c r="F219" s="54">
        <v>5</v>
      </c>
      <c r="G219" s="46">
        <v>466.10169491525426</v>
      </c>
      <c r="H219" s="38" t="s">
        <v>132</v>
      </c>
    </row>
    <row r="220" spans="1:8" ht="15" customHeight="1" x14ac:dyDescent="0.25">
      <c r="A220" s="27" t="s">
        <v>19</v>
      </c>
      <c r="B220" s="27">
        <v>215</v>
      </c>
      <c r="C220" s="49">
        <v>40720725</v>
      </c>
      <c r="D220" s="44">
        <v>41428</v>
      </c>
      <c r="E220" s="45" t="s">
        <v>106</v>
      </c>
      <c r="F220" s="34">
        <v>10</v>
      </c>
      <c r="G220" s="46">
        <v>466.10169491525426</v>
      </c>
      <c r="H220" s="18" t="s">
        <v>78</v>
      </c>
    </row>
    <row r="221" spans="1:8" ht="15" customHeight="1" x14ac:dyDescent="0.25">
      <c r="A221" s="27" t="s">
        <v>19</v>
      </c>
      <c r="B221" s="27">
        <v>216</v>
      </c>
      <c r="C221" s="49">
        <v>40730035</v>
      </c>
      <c r="D221" s="44">
        <v>41435</v>
      </c>
      <c r="E221" s="45" t="s">
        <v>106</v>
      </c>
      <c r="F221" s="34">
        <v>10</v>
      </c>
      <c r="G221" s="46">
        <v>466.10169491525426</v>
      </c>
      <c r="H221" s="18" t="s">
        <v>126</v>
      </c>
    </row>
    <row r="222" spans="1:8" ht="15" customHeight="1" x14ac:dyDescent="0.25">
      <c r="A222" s="27" t="s">
        <v>19</v>
      </c>
      <c r="B222" s="27">
        <v>217</v>
      </c>
      <c r="C222" s="49">
        <v>40731935</v>
      </c>
      <c r="D222" s="44">
        <v>41436</v>
      </c>
      <c r="E222" s="45" t="s">
        <v>106</v>
      </c>
      <c r="F222" s="34">
        <v>10</v>
      </c>
      <c r="G222" s="46">
        <v>466.10169491525426</v>
      </c>
      <c r="H222" s="18" t="s">
        <v>127</v>
      </c>
    </row>
    <row r="223" spans="1:8" ht="15" customHeight="1" x14ac:dyDescent="0.25">
      <c r="A223" s="27" t="s">
        <v>19</v>
      </c>
      <c r="B223" s="27">
        <v>218</v>
      </c>
      <c r="C223" s="49">
        <v>40731921</v>
      </c>
      <c r="D223" s="44">
        <v>41436</v>
      </c>
      <c r="E223" s="45" t="s">
        <v>106</v>
      </c>
      <c r="F223" s="34">
        <v>13</v>
      </c>
      <c r="G223" s="46">
        <v>466.10169491525426</v>
      </c>
      <c r="H223" s="18" t="s">
        <v>127</v>
      </c>
    </row>
    <row r="224" spans="1:8" ht="15" customHeight="1" x14ac:dyDescent="0.25">
      <c r="A224" s="27" t="s">
        <v>19</v>
      </c>
      <c r="B224" s="27">
        <v>219</v>
      </c>
      <c r="C224" s="49">
        <v>40730633</v>
      </c>
      <c r="D224" s="44">
        <v>41436</v>
      </c>
      <c r="E224" s="45" t="s">
        <v>106</v>
      </c>
      <c r="F224" s="34">
        <v>8</v>
      </c>
      <c r="G224" s="46">
        <v>466.10169491525426</v>
      </c>
      <c r="H224" s="18" t="s">
        <v>48</v>
      </c>
    </row>
    <row r="225" spans="1:8" ht="15" customHeight="1" x14ac:dyDescent="0.25">
      <c r="A225" s="27" t="s">
        <v>19</v>
      </c>
      <c r="B225" s="27">
        <v>220</v>
      </c>
      <c r="C225" s="49">
        <v>40730022</v>
      </c>
      <c r="D225" s="44">
        <v>41436</v>
      </c>
      <c r="E225" s="45" t="s">
        <v>106</v>
      </c>
      <c r="F225" s="27">
        <v>13</v>
      </c>
      <c r="G225" s="46">
        <v>466.10169491525426</v>
      </c>
      <c r="H225" s="18" t="s">
        <v>78</v>
      </c>
    </row>
    <row r="226" spans="1:8" ht="15" customHeight="1" x14ac:dyDescent="0.25">
      <c r="A226" s="27" t="s">
        <v>19</v>
      </c>
      <c r="B226" s="27">
        <v>221</v>
      </c>
      <c r="C226" s="49">
        <v>40718889</v>
      </c>
      <c r="D226" s="44">
        <v>41443</v>
      </c>
      <c r="E226" s="45" t="s">
        <v>106</v>
      </c>
      <c r="F226" s="34">
        <v>7</v>
      </c>
      <c r="G226" s="46">
        <v>466.10169491525426</v>
      </c>
      <c r="H226" s="18" t="s">
        <v>48</v>
      </c>
    </row>
    <row r="227" spans="1:8" ht="15" customHeight="1" x14ac:dyDescent="0.25">
      <c r="A227" s="27" t="s">
        <v>19</v>
      </c>
      <c r="B227" s="27">
        <v>222</v>
      </c>
      <c r="C227" s="49">
        <v>40727412</v>
      </c>
      <c r="D227" s="44">
        <v>41449</v>
      </c>
      <c r="E227" s="45" t="s">
        <v>106</v>
      </c>
      <c r="F227" s="34">
        <v>10</v>
      </c>
      <c r="G227" s="46">
        <v>466.10169491525426</v>
      </c>
      <c r="H227" s="18" t="s">
        <v>133</v>
      </c>
    </row>
    <row r="228" spans="1:8" ht="15" customHeight="1" x14ac:dyDescent="0.25">
      <c r="A228" s="27" t="s">
        <v>19</v>
      </c>
      <c r="B228" s="27">
        <v>223</v>
      </c>
      <c r="C228" s="49">
        <v>40719068</v>
      </c>
      <c r="D228" s="44">
        <v>41452</v>
      </c>
      <c r="E228" s="37" t="s">
        <v>106</v>
      </c>
      <c r="F228" s="47">
        <v>0.1</v>
      </c>
      <c r="G228" s="39">
        <v>466.10169491525426</v>
      </c>
      <c r="H228" s="36" t="s">
        <v>105</v>
      </c>
    </row>
    <row r="229" spans="1:8" ht="15" customHeight="1" x14ac:dyDescent="0.25">
      <c r="A229" s="27" t="s">
        <v>19</v>
      </c>
      <c r="B229" s="27">
        <v>224</v>
      </c>
      <c r="C229" s="49">
        <v>40719078</v>
      </c>
      <c r="D229" s="44">
        <v>41452</v>
      </c>
      <c r="E229" s="37" t="s">
        <v>106</v>
      </c>
      <c r="F229" s="47">
        <v>0.1</v>
      </c>
      <c r="G229" s="39">
        <v>466.10169491525426</v>
      </c>
      <c r="H229" s="36" t="s">
        <v>114</v>
      </c>
    </row>
    <row r="230" spans="1:8" ht="15" customHeight="1" x14ac:dyDescent="0.25">
      <c r="A230" s="27" t="s">
        <v>19</v>
      </c>
      <c r="B230" s="27">
        <v>225</v>
      </c>
      <c r="C230" s="49">
        <v>40719244</v>
      </c>
      <c r="D230" s="44">
        <v>41452</v>
      </c>
      <c r="E230" s="37" t="s">
        <v>106</v>
      </c>
      <c r="F230" s="47">
        <v>0.1</v>
      </c>
      <c r="G230" s="39">
        <v>466.10169491525426</v>
      </c>
      <c r="H230" s="36" t="s">
        <v>114</v>
      </c>
    </row>
    <row r="231" spans="1:8" ht="15" customHeight="1" x14ac:dyDescent="0.25">
      <c r="A231" s="27" t="s">
        <v>19</v>
      </c>
      <c r="B231" s="27">
        <v>226</v>
      </c>
      <c r="C231" s="49">
        <v>40734953</v>
      </c>
      <c r="D231" s="44">
        <v>41451</v>
      </c>
      <c r="E231" s="37" t="s">
        <v>106</v>
      </c>
      <c r="F231" s="47">
        <v>7</v>
      </c>
      <c r="G231" s="39">
        <v>466.10169491525426</v>
      </c>
      <c r="H231" s="36" t="s">
        <v>114</v>
      </c>
    </row>
    <row r="232" spans="1:8" ht="15" customHeight="1" x14ac:dyDescent="0.25">
      <c r="A232" s="27" t="s">
        <v>19</v>
      </c>
      <c r="B232" s="27">
        <v>227</v>
      </c>
      <c r="C232" s="49">
        <v>40740758</v>
      </c>
      <c r="D232" s="44">
        <v>41451</v>
      </c>
      <c r="E232" s="37" t="s">
        <v>106</v>
      </c>
      <c r="F232" s="47">
        <v>15</v>
      </c>
      <c r="G232" s="39">
        <v>466.10169491525426</v>
      </c>
      <c r="H232" s="36" t="s">
        <v>29</v>
      </c>
    </row>
    <row r="233" spans="1:8" ht="15" customHeight="1" x14ac:dyDescent="0.25">
      <c r="A233" s="27" t="s">
        <v>19</v>
      </c>
      <c r="B233" s="27">
        <v>228</v>
      </c>
      <c r="C233" s="49">
        <v>40745252</v>
      </c>
      <c r="D233" s="44">
        <v>41451</v>
      </c>
      <c r="E233" s="37" t="s">
        <v>106</v>
      </c>
      <c r="F233" s="47">
        <v>15</v>
      </c>
      <c r="G233" s="39">
        <v>466.10169491525426</v>
      </c>
      <c r="H233" s="18" t="s">
        <v>28</v>
      </c>
    </row>
    <row r="234" spans="1:8" ht="15" customHeight="1" x14ac:dyDescent="0.25">
      <c r="A234" s="27" t="s">
        <v>19</v>
      </c>
      <c r="B234" s="27">
        <v>229</v>
      </c>
      <c r="C234" s="49">
        <v>40747209</v>
      </c>
      <c r="D234" s="44">
        <v>41451</v>
      </c>
      <c r="E234" s="37" t="s">
        <v>106</v>
      </c>
      <c r="F234" s="47">
        <v>15</v>
      </c>
      <c r="G234" s="39">
        <v>466.10169491525426</v>
      </c>
      <c r="H234" s="36" t="s">
        <v>29</v>
      </c>
    </row>
    <row r="235" spans="1:8" ht="15" customHeight="1" x14ac:dyDescent="0.25">
      <c r="A235" s="27" t="s">
        <v>19</v>
      </c>
      <c r="B235" s="27">
        <v>230</v>
      </c>
      <c r="C235" s="49">
        <v>40748804</v>
      </c>
      <c r="D235" s="44">
        <v>41451</v>
      </c>
      <c r="E235" s="37" t="s">
        <v>106</v>
      </c>
      <c r="F235" s="47">
        <v>7</v>
      </c>
      <c r="G235" s="39">
        <v>466.10169491525426</v>
      </c>
      <c r="H235" s="36" t="s">
        <v>25</v>
      </c>
    </row>
    <row r="236" spans="1:8" ht="15" customHeight="1" x14ac:dyDescent="0.25">
      <c r="A236" s="27" t="s">
        <v>19</v>
      </c>
      <c r="B236" s="27">
        <v>231</v>
      </c>
      <c r="C236" s="49">
        <v>40749682</v>
      </c>
      <c r="D236" s="44">
        <v>41451</v>
      </c>
      <c r="E236" s="37" t="s">
        <v>106</v>
      </c>
      <c r="F236" s="47">
        <v>15</v>
      </c>
      <c r="G236" s="39">
        <v>466.10169491525426</v>
      </c>
      <c r="H236" s="36" t="s">
        <v>145</v>
      </c>
    </row>
    <row r="237" spans="1:8" ht="15" customHeight="1" x14ac:dyDescent="0.25">
      <c r="A237" s="27" t="s">
        <v>19</v>
      </c>
      <c r="B237" s="27">
        <v>232</v>
      </c>
      <c r="C237" s="49">
        <v>40749692</v>
      </c>
      <c r="D237" s="44">
        <v>41451</v>
      </c>
      <c r="E237" s="37" t="s">
        <v>106</v>
      </c>
      <c r="F237" s="47">
        <v>5</v>
      </c>
      <c r="G237" s="39">
        <v>466.10169491525426</v>
      </c>
      <c r="H237" s="18" t="s">
        <v>22</v>
      </c>
    </row>
    <row r="238" spans="1:8" ht="15" customHeight="1" x14ac:dyDescent="0.25">
      <c r="A238" s="27" t="s">
        <v>19</v>
      </c>
      <c r="B238" s="27">
        <v>233</v>
      </c>
      <c r="C238" s="49">
        <v>40749718</v>
      </c>
      <c r="D238" s="44">
        <v>41451</v>
      </c>
      <c r="E238" s="37" t="s">
        <v>106</v>
      </c>
      <c r="F238" s="47">
        <v>5</v>
      </c>
      <c r="G238" s="39">
        <v>466.10169491525426</v>
      </c>
      <c r="H238" s="18" t="s">
        <v>22</v>
      </c>
    </row>
    <row r="239" spans="1:8" ht="15" customHeight="1" x14ac:dyDescent="0.25">
      <c r="A239" s="27" t="s">
        <v>19</v>
      </c>
      <c r="B239" s="27">
        <v>234</v>
      </c>
      <c r="C239" s="49">
        <v>40749732</v>
      </c>
      <c r="D239" s="44">
        <v>41451</v>
      </c>
      <c r="E239" s="37" t="s">
        <v>106</v>
      </c>
      <c r="F239" s="47">
        <v>15</v>
      </c>
      <c r="G239" s="39">
        <v>466.10169491525426</v>
      </c>
      <c r="H239" s="36" t="s">
        <v>145</v>
      </c>
    </row>
    <row r="240" spans="1:8" ht="15" customHeight="1" x14ac:dyDescent="0.25">
      <c r="A240" s="27" t="s">
        <v>19</v>
      </c>
      <c r="B240" s="27">
        <v>235</v>
      </c>
      <c r="C240" s="49">
        <v>40750060</v>
      </c>
      <c r="D240" s="44">
        <v>41451</v>
      </c>
      <c r="E240" s="37" t="s">
        <v>106</v>
      </c>
      <c r="F240" s="47">
        <v>5</v>
      </c>
      <c r="G240" s="39">
        <v>466.10169491525426</v>
      </c>
      <c r="H240" s="18" t="s">
        <v>22</v>
      </c>
    </row>
    <row r="241" spans="1:8" ht="15" customHeight="1" x14ac:dyDescent="0.25">
      <c r="A241" s="27" t="s">
        <v>19</v>
      </c>
      <c r="B241" s="27">
        <v>236</v>
      </c>
      <c r="C241" s="49">
        <v>40750870</v>
      </c>
      <c r="D241" s="44">
        <v>41451</v>
      </c>
      <c r="E241" s="37" t="s">
        <v>106</v>
      </c>
      <c r="F241" s="47">
        <v>5</v>
      </c>
      <c r="G241" s="39">
        <v>466.10169491525426</v>
      </c>
      <c r="H241" s="18" t="s">
        <v>33</v>
      </c>
    </row>
    <row r="242" spans="1:8" ht="15" customHeight="1" x14ac:dyDescent="0.25">
      <c r="A242" s="27" t="s">
        <v>19</v>
      </c>
      <c r="B242" s="27">
        <v>237</v>
      </c>
      <c r="C242" s="49">
        <v>40742860</v>
      </c>
      <c r="D242" s="44">
        <v>41453</v>
      </c>
      <c r="E242" s="37" t="s">
        <v>106</v>
      </c>
      <c r="F242" s="47">
        <v>5</v>
      </c>
      <c r="G242" s="39">
        <v>466.10169491525426</v>
      </c>
      <c r="H242" s="18" t="s">
        <v>133</v>
      </c>
    </row>
    <row r="243" spans="1:8" ht="15" customHeight="1" x14ac:dyDescent="0.25">
      <c r="A243" s="27" t="s">
        <v>19</v>
      </c>
      <c r="B243" s="27">
        <v>238</v>
      </c>
      <c r="C243" s="49">
        <v>40731890</v>
      </c>
      <c r="D243" s="44">
        <v>41453</v>
      </c>
      <c r="E243" s="37" t="s">
        <v>106</v>
      </c>
      <c r="F243" s="47">
        <v>7</v>
      </c>
      <c r="G243" s="39">
        <v>466.10169491525426</v>
      </c>
      <c r="H243" s="18" t="s">
        <v>48</v>
      </c>
    </row>
    <row r="244" spans="1:8" ht="15" customHeight="1" x14ac:dyDescent="0.25">
      <c r="A244" s="27" t="s">
        <v>19</v>
      </c>
      <c r="B244" s="27">
        <v>239</v>
      </c>
      <c r="C244" s="49">
        <v>40741959</v>
      </c>
      <c r="D244" s="44">
        <v>41453</v>
      </c>
      <c r="E244" s="37" t="s">
        <v>106</v>
      </c>
      <c r="F244" s="47">
        <v>10</v>
      </c>
      <c r="G244" s="39">
        <v>466.10169491525426</v>
      </c>
      <c r="H244" s="34" t="s">
        <v>50</v>
      </c>
    </row>
    <row r="245" spans="1:8" ht="15" customHeight="1" x14ac:dyDescent="0.25">
      <c r="A245" s="27" t="s">
        <v>19</v>
      </c>
      <c r="B245" s="27">
        <v>240</v>
      </c>
      <c r="C245" s="49">
        <v>40734625</v>
      </c>
      <c r="D245" s="44">
        <v>41453</v>
      </c>
      <c r="E245" s="37" t="s">
        <v>106</v>
      </c>
      <c r="F245" s="47">
        <v>5</v>
      </c>
      <c r="G245" s="39">
        <v>466.10169491525426</v>
      </c>
      <c r="H245" s="18" t="s">
        <v>78</v>
      </c>
    </row>
    <row r="246" spans="1:8" ht="15" customHeight="1" x14ac:dyDescent="0.25">
      <c r="A246" s="27" t="s">
        <v>19</v>
      </c>
      <c r="B246" s="27">
        <v>241</v>
      </c>
      <c r="C246" s="49">
        <v>40726851</v>
      </c>
      <c r="D246" s="44">
        <v>41453</v>
      </c>
      <c r="E246" s="37" t="s">
        <v>106</v>
      </c>
      <c r="F246" s="47">
        <v>10</v>
      </c>
      <c r="G246" s="39">
        <v>466.10169491525426</v>
      </c>
      <c r="H246" s="18" t="s">
        <v>52</v>
      </c>
    </row>
    <row r="247" spans="1:8" ht="15" customHeight="1" x14ac:dyDescent="0.25">
      <c r="A247" s="27" t="s">
        <v>19</v>
      </c>
      <c r="B247" s="27">
        <v>242</v>
      </c>
      <c r="C247" s="49">
        <v>40741282</v>
      </c>
      <c r="D247" s="44">
        <v>41453</v>
      </c>
      <c r="E247" s="37" t="s">
        <v>106</v>
      </c>
      <c r="F247" s="47">
        <v>5</v>
      </c>
      <c r="G247" s="39">
        <v>466.10169491525426</v>
      </c>
      <c r="H247" s="27" t="s">
        <v>93</v>
      </c>
    </row>
    <row r="248" spans="1:8" ht="15" customHeight="1" x14ac:dyDescent="0.25">
      <c r="A248" s="27" t="s">
        <v>19</v>
      </c>
      <c r="B248" s="27">
        <v>243</v>
      </c>
      <c r="C248" s="49">
        <v>40741580</v>
      </c>
      <c r="D248" s="44">
        <v>41453</v>
      </c>
      <c r="E248" s="37" t="s">
        <v>106</v>
      </c>
      <c r="F248" s="47">
        <v>5</v>
      </c>
      <c r="G248" s="39">
        <v>466.10169491525426</v>
      </c>
      <c r="H248" s="27" t="s">
        <v>111</v>
      </c>
    </row>
    <row r="249" spans="1:8" ht="15" customHeight="1" x14ac:dyDescent="0.25">
      <c r="A249" s="27" t="s">
        <v>19</v>
      </c>
      <c r="B249" s="27">
        <v>244</v>
      </c>
      <c r="C249" s="49">
        <v>40741859</v>
      </c>
      <c r="D249" s="44">
        <v>41453</v>
      </c>
      <c r="E249" s="37" t="s">
        <v>106</v>
      </c>
      <c r="F249" s="47">
        <v>5</v>
      </c>
      <c r="G249" s="39">
        <v>466.10169491525426</v>
      </c>
      <c r="H249" s="27" t="s">
        <v>111</v>
      </c>
    </row>
    <row r="250" spans="1:8" ht="15" customHeight="1" x14ac:dyDescent="0.25">
      <c r="A250" s="27" t="s">
        <v>19</v>
      </c>
      <c r="B250" s="27">
        <v>245</v>
      </c>
      <c r="C250" s="49">
        <v>40742381</v>
      </c>
      <c r="D250" s="44">
        <v>41453</v>
      </c>
      <c r="E250" s="37" t="s">
        <v>106</v>
      </c>
      <c r="F250" s="47">
        <v>15</v>
      </c>
      <c r="G250" s="39">
        <v>466.10169491525426</v>
      </c>
      <c r="H250" s="27" t="s">
        <v>108</v>
      </c>
    </row>
    <row r="251" spans="1:8" ht="15" customHeight="1" x14ac:dyDescent="0.25">
      <c r="A251" s="27" t="s">
        <v>19</v>
      </c>
      <c r="B251" s="27">
        <v>246</v>
      </c>
      <c r="C251" s="49">
        <v>40743560</v>
      </c>
      <c r="D251" s="44">
        <v>41453</v>
      </c>
      <c r="E251" s="37" t="s">
        <v>106</v>
      </c>
      <c r="F251" s="47">
        <v>10</v>
      </c>
      <c r="G251" s="39">
        <v>466.10169491525426</v>
      </c>
      <c r="H251" s="27" t="s">
        <v>95</v>
      </c>
    </row>
    <row r="252" spans="1:8" ht="15" customHeight="1" x14ac:dyDescent="0.25">
      <c r="A252" s="27" t="s">
        <v>19</v>
      </c>
      <c r="B252" s="27">
        <v>247</v>
      </c>
      <c r="C252" s="49">
        <v>40746420</v>
      </c>
      <c r="D252" s="44">
        <v>41453</v>
      </c>
      <c r="E252" s="37" t="s">
        <v>106</v>
      </c>
      <c r="F252" s="47">
        <v>15</v>
      </c>
      <c r="G252" s="39">
        <v>466.10169491525426</v>
      </c>
      <c r="H252" s="27" t="s">
        <v>42</v>
      </c>
    </row>
    <row r="253" spans="1:8" ht="15" customHeight="1" x14ac:dyDescent="0.25">
      <c r="A253" s="27" t="s">
        <v>19</v>
      </c>
      <c r="B253" s="27">
        <v>248</v>
      </c>
      <c r="C253" s="49">
        <v>40746986</v>
      </c>
      <c r="D253" s="44">
        <v>41453</v>
      </c>
      <c r="E253" s="37" t="s">
        <v>106</v>
      </c>
      <c r="F253" s="47">
        <v>15</v>
      </c>
      <c r="G253" s="39">
        <v>466.10169491525426</v>
      </c>
      <c r="H253" s="27" t="s">
        <v>124</v>
      </c>
    </row>
    <row r="254" spans="1:8" ht="15" customHeight="1" x14ac:dyDescent="0.25">
      <c r="A254" s="27" t="s">
        <v>19</v>
      </c>
      <c r="B254" s="27">
        <v>249</v>
      </c>
      <c r="C254" s="49">
        <v>40749059</v>
      </c>
      <c r="D254" s="44">
        <v>41453</v>
      </c>
      <c r="E254" s="37" t="s">
        <v>106</v>
      </c>
      <c r="F254" s="47">
        <v>10</v>
      </c>
      <c r="G254" s="39">
        <v>466.10169491525426</v>
      </c>
      <c r="H254" s="27" t="s">
        <v>60</v>
      </c>
    </row>
    <row r="255" spans="1:8" ht="15" customHeight="1" x14ac:dyDescent="0.25">
      <c r="H255" s="6" t="s">
        <v>123</v>
      </c>
    </row>
    <row r="256" spans="1:8" ht="15" customHeight="1" x14ac:dyDescent="0.25">
      <c r="H256" s="6" t="s">
        <v>123</v>
      </c>
    </row>
    <row r="257" spans="8:8" ht="15" customHeight="1" x14ac:dyDescent="0.25">
      <c r="H257" s="6" t="s">
        <v>123</v>
      </c>
    </row>
    <row r="258" spans="8:8" s="13" customFormat="1" ht="15" customHeight="1" x14ac:dyDescent="0.25">
      <c r="H258" s="41" t="s">
        <v>123</v>
      </c>
    </row>
  </sheetData>
  <autoFilter ref="A5:H257"/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2011-03-01T06:38:07Z</cp:lastPrinted>
  <dcterms:created xsi:type="dcterms:W3CDTF">2010-04-23T14:29:34Z</dcterms:created>
  <dcterms:modified xsi:type="dcterms:W3CDTF">2013-07-31T07:06:10Z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