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G10" i="18"/>
  <c r="G9" i="18" l="1"/>
  <c r="E9" i="18"/>
  <c r="G8" i="18"/>
  <c r="E8" i="18"/>
  <c r="G7" i="18"/>
  <c r="E7" i="18"/>
  <c r="G6" i="18"/>
  <c r="E6" i="18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<sst xmlns="http://schemas.openxmlformats.org/spreadsheetml/2006/main" count="27" uniqueCount="22">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</sst>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E13" sqref="E13:G13"/>
    </sheetView>
  </sheetViews>
  <sheetFormatPr defaultRowHeight="16.5" x14ac:dyDescent="0.3"/>
  <cols>
    <col min="1" max="1" width="30" style="1" customWidth="1"/>
    <col min="2" max="2" width="39" style="1" customWidth="1"/>
    <col min="3" max="3" width="25.42578125" style="1" customWidth="1"/>
    <col min="4" max="4" width="20.85546875" style="1" customWidth="1"/>
    <col min="5" max="5" width="15.85546875" style="1" customWidth="1"/>
    <col min="6" max="6" width="15.7109375" style="1" customWidth="1"/>
    <col min="7" max="7" width="15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1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0" customHeight="1" x14ac:dyDescent="0.3">
      <c r="A4" s="6" t="s">
        <v>8</v>
      </c>
      <c r="B4" s="5"/>
      <c r="C4" s="5"/>
      <c r="D4" s="5"/>
      <c r="E4" s="15"/>
      <c r="F4" s="5"/>
      <c r="G4" s="16"/>
    </row>
    <row r="5" spans="1:11" ht="58.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8" t="s">
        <v>11</v>
      </c>
      <c r="B6" s="18" t="s">
        <v>12</v>
      </c>
      <c r="C6" s="19" t="s">
        <v>15</v>
      </c>
      <c r="D6" s="18"/>
      <c r="E6" s="9">
        <f>1.611851</f>
        <v>1.6118509999999999</v>
      </c>
      <c r="F6" s="10">
        <f>G6/E6</f>
        <v>9.14</v>
      </c>
      <c r="G6" s="10">
        <f>14.73231814</f>
        <v>14.73231814</v>
      </c>
      <c r="H6" s="12"/>
      <c r="I6" s="11"/>
      <c r="J6" s="13"/>
    </row>
    <row r="7" spans="1:11" ht="36" customHeight="1" x14ac:dyDescent="0.3">
      <c r="A7" s="18" t="s">
        <v>11</v>
      </c>
      <c r="B7" s="18" t="s">
        <v>13</v>
      </c>
      <c r="C7" s="19" t="s">
        <v>15</v>
      </c>
      <c r="D7" s="18"/>
      <c r="E7" s="22">
        <f>0.057/1000</f>
        <v>5.7000000000000003E-5</v>
      </c>
      <c r="F7" s="9">
        <f t="shared" ref="F7:F8" si="0">G7/E7</f>
        <v>9.07</v>
      </c>
      <c r="G7" s="22">
        <f>516.99/1000000</f>
        <v>5.1699000000000005E-4</v>
      </c>
      <c r="H7" s="12"/>
      <c r="I7" s="11"/>
    </row>
    <row r="8" spans="1:11" ht="38.25" customHeight="1" x14ac:dyDescent="0.3">
      <c r="A8" s="20" t="s">
        <v>11</v>
      </c>
      <c r="B8" s="20" t="s">
        <v>14</v>
      </c>
      <c r="C8" s="21" t="s">
        <v>15</v>
      </c>
      <c r="D8" s="20"/>
      <c r="E8" s="23">
        <f>5.083/1000</f>
        <v>5.0829999999999998E-3</v>
      </c>
      <c r="F8" s="10">
        <f t="shared" si="0"/>
        <v>9.0500000000000007</v>
      </c>
      <c r="G8" s="24">
        <f>46001.15/1000000</f>
        <v>4.6001150000000005E-2</v>
      </c>
      <c r="H8" s="12"/>
      <c r="I8" s="11"/>
      <c r="J8" s="13"/>
    </row>
    <row r="9" spans="1:11" ht="42.75" customHeight="1" x14ac:dyDescent="0.3">
      <c r="A9" s="20" t="s">
        <v>11</v>
      </c>
      <c r="B9" s="20" t="s">
        <v>17</v>
      </c>
      <c r="C9" s="21" t="s">
        <v>16</v>
      </c>
      <c r="D9" s="20"/>
      <c r="E9" s="23">
        <f>308660/1000000</f>
        <v>0.30865999999999999</v>
      </c>
      <c r="F9" s="10">
        <f>G9/E9</f>
        <v>12.14</v>
      </c>
      <c r="G9" s="25">
        <f>3747132.4/1000000</f>
        <v>3.7471323999999999</v>
      </c>
      <c r="H9" s="12"/>
      <c r="I9" s="11"/>
      <c r="J9" s="13"/>
    </row>
    <row r="10" spans="1:11" ht="42.75" customHeight="1" x14ac:dyDescent="0.3">
      <c r="A10" s="20" t="s">
        <v>18</v>
      </c>
      <c r="B10" s="20" t="s">
        <v>20</v>
      </c>
      <c r="C10" s="21" t="s">
        <v>19</v>
      </c>
      <c r="D10" s="20"/>
      <c r="E10" s="9">
        <v>0.43252000000000002</v>
      </c>
      <c r="F10" s="24">
        <f>G10/E10</f>
        <v>7.3111999907518728</v>
      </c>
      <c r="G10" s="17">
        <f>3.16224022</f>
        <v>3.1622402200000002</v>
      </c>
      <c r="H10" s="12"/>
      <c r="I10" s="11"/>
      <c r="J10" s="13"/>
    </row>
    <row r="11" spans="1:11" ht="32.25" customHeight="1" x14ac:dyDescent="0.3">
      <c r="A11" s="1" t="s">
        <v>1</v>
      </c>
      <c r="B11" s="1" t="s">
        <v>7</v>
      </c>
      <c r="E11" s="14"/>
      <c r="F11" s="14"/>
      <c r="G11" s="14"/>
    </row>
    <row r="12" spans="1:11" x14ac:dyDescent="0.3">
      <c r="I12" s="3"/>
      <c r="K12" s="3"/>
    </row>
    <row r="13" spans="1:11" x14ac:dyDescent="0.3">
      <c r="E13" s="26"/>
      <c r="F13" s="8"/>
      <c r="G13" s="26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2019-11-19T05:33:10Z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