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E9" i="18" l="1"/>
  <c r="G9" i="18"/>
  <c r="G8" i="18"/>
  <c r="E8" i="18"/>
  <c r="G7" i="18"/>
  <c r="E7" i="18"/>
  <c r="G6" i="18"/>
  <c r="E6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<sst xmlns="http://schemas.openxmlformats.org/spreadsheetml/2006/main" count="27" uniqueCount="22">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</sst>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5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K9" sqref="K9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0.85546875" style="1" customWidth="1"/>
    <col min="5" max="5" width="16" style="1" customWidth="1"/>
    <col min="6" max="6" width="15.85546875" style="1" customWidth="1"/>
    <col min="7" max="7" width="14.710937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7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0" customHeight="1" x14ac:dyDescent="0.3">
      <c r="A4" s="8" t="s">
        <v>8</v>
      </c>
      <c r="B4" s="5"/>
      <c r="C4" s="5"/>
      <c r="D4" s="5"/>
      <c r="E4" s="19"/>
      <c r="F4" s="5"/>
      <c r="G4" s="20"/>
    </row>
    <row r="5" spans="1:11" ht="64.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1.845482</f>
        <v>1.8454820000000001</v>
      </c>
      <c r="F6" s="12">
        <f>G6/E6</f>
        <v>9.14</v>
      </c>
      <c r="G6" s="12">
        <f>16.86770548</f>
        <v>16.867705480000001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3">
        <f>0.216/1000</f>
        <v>2.1599999999999999E-4</v>
      </c>
      <c r="F7" s="11">
        <f t="shared" ref="F7:F8" si="0">G7/E7</f>
        <v>9.07</v>
      </c>
      <c r="G7" s="21">
        <f>1959.12/1000000</f>
        <v>1.95912E-3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3">
        <f>3.513/1000</f>
        <v>3.5130000000000001E-3</v>
      </c>
      <c r="F8" s="12">
        <f t="shared" si="0"/>
        <v>9.0499999999999989</v>
      </c>
      <c r="G8" s="22">
        <f>31792.65/1000000</f>
        <v>3.1792649999999999E-2</v>
      </c>
      <c r="H8" s="14"/>
      <c r="I8" s="13"/>
      <c r="J8" s="17"/>
    </row>
    <row r="9" spans="1:11" ht="42.75" customHeight="1" x14ac:dyDescent="0.3">
      <c r="A9" s="7" t="s">
        <v>11</v>
      </c>
      <c r="B9" s="7" t="s">
        <v>17</v>
      </c>
      <c r="C9" s="16" t="s">
        <v>16</v>
      </c>
      <c r="D9" s="7"/>
      <c r="E9" s="23">
        <f>117216/1000000</f>
        <v>0.117216</v>
      </c>
      <c r="F9" s="12">
        <f>G9/E9</f>
        <v>12.14</v>
      </c>
      <c r="G9" s="24">
        <f>1423002.24/1000000</f>
        <v>1.42300224</v>
      </c>
      <c r="H9" s="14"/>
      <c r="I9" s="13"/>
      <c r="J9" s="17"/>
    </row>
    <row r="10" spans="1:11" ht="42.75" customHeight="1" x14ac:dyDescent="0.3">
      <c r="A10" s="7" t="s">
        <v>18</v>
      </c>
      <c r="B10" s="7" t="s">
        <v>20</v>
      </c>
      <c r="C10" s="16" t="s">
        <v>19</v>
      </c>
      <c r="D10" s="7"/>
      <c r="E10" s="11">
        <v>461.33600000000001</v>
      </c>
      <c r="F10" s="12">
        <f>G10/E10</f>
        <v>7.3111999930636235E-3</v>
      </c>
      <c r="G10" s="25">
        <f>3.37291976</f>
        <v>3.3729197599999998</v>
      </c>
      <c r="H10" s="14"/>
      <c r="I10" s="13"/>
      <c r="J10" s="17"/>
    </row>
    <row r="11" spans="1:11" ht="32.25" customHeight="1" x14ac:dyDescent="0.3">
      <c r="A11" s="1" t="s">
        <v>1</v>
      </c>
      <c r="B11" s="1" t="s">
        <v>7</v>
      </c>
      <c r="E11" s="18"/>
      <c r="F11" s="18"/>
      <c r="G11" s="18"/>
    </row>
    <row r="12" spans="1:11" x14ac:dyDescent="0.3">
      <c r="I12" s="3"/>
      <c r="K12" s="3"/>
    </row>
    <row r="13" spans="1:11" x14ac:dyDescent="0.3">
      <c r="E13" s="10"/>
      <c r="G13" s="1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2019-03-18T05:27:43Z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