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E10" i="18"/>
  <c r="G9" i="18" l="1"/>
  <c r="E9" i="18"/>
  <c r="G8" i="18"/>
  <c r="E8" i="18"/>
  <c r="G7" i="18"/>
  <c r="E7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<sst xmlns="http://schemas.openxmlformats.org/spreadsheetml/2006/main" count="27" uniqueCount="22">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</sst>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J5" sqref="J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5.42578125" style="1" customWidth="1"/>
    <col min="4" max="4" width="16.85546875" style="1" customWidth="1"/>
    <col min="5" max="5" width="17" style="1" customWidth="1"/>
    <col min="6" max="6" width="16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4"/>
      <c r="F4" s="5"/>
      <c r="G4" s="15"/>
    </row>
    <row r="5" spans="1:11" ht="58.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6" t="s">
        <v>11</v>
      </c>
      <c r="B6" s="18" t="s">
        <v>12</v>
      </c>
      <c r="C6" s="17" t="s">
        <v>15</v>
      </c>
      <c r="D6" s="16"/>
      <c r="E6" s="20">
        <v>1.7567809999999999</v>
      </c>
      <c r="F6" s="9">
        <f>G6/E6</f>
        <v>9.1300000000000008</v>
      </c>
      <c r="G6" s="21">
        <v>16.039410530000001</v>
      </c>
      <c r="H6" s="11"/>
      <c r="I6" s="10"/>
      <c r="J6" s="12"/>
    </row>
    <row r="7" spans="1:11" ht="38.25" customHeight="1" x14ac:dyDescent="0.3">
      <c r="A7" s="16" t="s">
        <v>11</v>
      </c>
      <c r="B7" s="18" t="s">
        <v>13</v>
      </c>
      <c r="C7" s="17" t="s">
        <v>15</v>
      </c>
      <c r="D7" s="16"/>
      <c r="E7" s="20">
        <f>0.112/1000</f>
        <v>1.12E-4</v>
      </c>
      <c r="F7" s="8">
        <f t="shared" ref="F7:F8" si="0">G7/E7</f>
        <v>9.0700625000000006</v>
      </c>
      <c r="G7" s="20">
        <f>1015.847/1000000</f>
        <v>1.0158470000000001E-3</v>
      </c>
      <c r="H7" s="11"/>
      <c r="I7" s="10"/>
    </row>
    <row r="8" spans="1:11" ht="40.5" customHeight="1" x14ac:dyDescent="0.3">
      <c r="A8" s="18" t="s">
        <v>11</v>
      </c>
      <c r="B8" s="18" t="s">
        <v>14</v>
      </c>
      <c r="C8" s="19" t="s">
        <v>15</v>
      </c>
      <c r="D8" s="18"/>
      <c r="E8" s="20">
        <f>6.349/1000</f>
        <v>6.3490000000000005E-3</v>
      </c>
      <c r="F8" s="9">
        <f t="shared" si="0"/>
        <v>9.0499999999999989</v>
      </c>
      <c r="G8" s="21">
        <f>57458.45/1000000</f>
        <v>5.7458449999999994E-2</v>
      </c>
      <c r="H8" s="11"/>
      <c r="I8" s="10"/>
      <c r="J8" s="12"/>
    </row>
    <row r="9" spans="1:11" ht="42.75" customHeight="1" x14ac:dyDescent="0.3">
      <c r="A9" s="18" t="s">
        <v>11</v>
      </c>
      <c r="B9" s="18" t="s">
        <v>17</v>
      </c>
      <c r="C9" s="19" t="s">
        <v>16</v>
      </c>
      <c r="D9" s="18"/>
      <c r="E9" s="20">
        <f>319295/1000000</f>
        <v>0.319295</v>
      </c>
      <c r="F9" s="9">
        <f>G9/E9</f>
        <v>11.96</v>
      </c>
      <c r="G9" s="21">
        <f>3818768.2/1000000</f>
        <v>3.8187682000000001</v>
      </c>
      <c r="H9" s="11"/>
      <c r="I9" s="10"/>
      <c r="J9" s="12"/>
    </row>
    <row r="10" spans="1:11" ht="42.75" customHeight="1" x14ac:dyDescent="0.3">
      <c r="A10" s="18" t="s">
        <v>18</v>
      </c>
      <c r="B10" s="18" t="s">
        <v>20</v>
      </c>
      <c r="C10" s="19" t="s">
        <v>19</v>
      </c>
      <c r="D10" s="18"/>
      <c r="E10" s="24">
        <f>0.327542</f>
        <v>0.327542</v>
      </c>
      <c r="F10" s="21">
        <f>G10/E10</f>
        <v>6.7100999871772178</v>
      </c>
      <c r="G10" s="21">
        <f>2.19783957</f>
        <v>2.1978395700000002</v>
      </c>
      <c r="H10" s="11"/>
      <c r="I10" s="10"/>
      <c r="J10" s="12"/>
    </row>
    <row r="11" spans="1:11" ht="32.25" customHeight="1" x14ac:dyDescent="0.3">
      <c r="A11" s="1" t="s">
        <v>1</v>
      </c>
      <c r="B11" s="1" t="s">
        <v>7</v>
      </c>
      <c r="E11" s="13"/>
      <c r="F11" s="13"/>
      <c r="G11" s="13"/>
      <c r="H11" s="13"/>
    </row>
    <row r="12" spans="1:11" x14ac:dyDescent="0.3">
      <c r="E12" s="23"/>
      <c r="I12" s="3"/>
      <c r="K12" s="3"/>
    </row>
    <row r="13" spans="1:11" x14ac:dyDescent="0.3">
      <c r="E13" s="22"/>
      <c r="F13" s="22"/>
      <c r="G13" s="22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2020-10-18T16:57:03Z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