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05" windowWidth="24915" windowHeight="11265" activeTab="8"/>
  </bookViews>
  <sheets>
    <sheet name="Белгород" sheetId="10" r:id="rId1"/>
    <sheet name="Брянск" sheetId="22" r:id="rId2"/>
    <sheet name="Воронеж" sheetId="23" r:id="rId3"/>
    <sheet name="Кострома" sheetId="24" r:id="rId4"/>
    <sheet name="Курск" sheetId="25" r:id="rId5"/>
    <sheet name="Липецк" sheetId="26" r:id="rId6"/>
    <sheet name="Орёл" sheetId="27" r:id="rId7"/>
    <sheet name="Смоленск" sheetId="28" r:id="rId8"/>
    <sheet name="Тамбов" sheetId="29" r:id="rId9"/>
    <sheet name="Тверь" sheetId="30" r:id="rId10"/>
    <sheet name="Ярославль" sheetId="32" r:id="rId11"/>
  </sheets>
  <definedNames>
    <definedName name="_xlnm.Print_Titles" localSheetId="0">Белгород!$4:$5</definedName>
    <definedName name="_xlnm.Print_Titles" localSheetId="1">Брянск!$4:$5</definedName>
    <definedName name="_xlnm.Print_Titles" localSheetId="2">Воронеж!$4:$5</definedName>
    <definedName name="_xlnm.Print_Titles" localSheetId="3">Кострома!$4:$5</definedName>
    <definedName name="_xlnm.Print_Titles" localSheetId="4">Курск!$4:$7</definedName>
    <definedName name="_xlnm.Print_Titles" localSheetId="6">Орёл!$4:$5</definedName>
    <definedName name="_xlnm.Print_Titles" localSheetId="7">Смоленск!#REF!</definedName>
    <definedName name="_xlnm.Print_Titles" localSheetId="8">Тамбов!$4:$5</definedName>
    <definedName name="_xlnm.Print_Titles" localSheetId="9">Тверь!$5:$6</definedName>
    <definedName name="_xlnm.Print_Titles" localSheetId="10">Ярославль!$4:$5</definedName>
    <definedName name="_xlnm.Print_Area" localSheetId="0">Белгород!$A$1:$H$75</definedName>
    <definedName name="_xlnm.Print_Area" localSheetId="1">Брянск!$A$1:$H$277</definedName>
    <definedName name="_xlnm.Print_Area" localSheetId="2">Воронеж!$A$1:$H$244</definedName>
    <definedName name="_xlnm.Print_Area" localSheetId="3">Кострома!$A$1:$H$422</definedName>
    <definedName name="_xlnm.Print_Area" localSheetId="5">Липецк!$A$1:$H$135</definedName>
    <definedName name="_xlnm.Print_Area" localSheetId="6">Орёл!$A$1:$H$428</definedName>
    <definedName name="_xlnm.Print_Area" localSheetId="7">Смоленск!$A$1:$H$137</definedName>
    <definedName name="_xlnm.Print_Area" localSheetId="8">Тамбов!$A$1:$H$316</definedName>
    <definedName name="_xlnm.Print_Area" localSheetId="9">Тверь!$A$1:$H$472</definedName>
    <definedName name="_xlnm.Print_Area" localSheetId="10">Ярославль!$A$1:$H$430</definedName>
  </definedNames>
  <calcPr calcId="145621"/>
</workbook>
</file>

<file path=xl/calcChain.xml><?xml version="1.0" encoding="utf-8"?>
<calcChain xmlns="http://schemas.openxmlformats.org/spreadsheetml/2006/main">
  <c r="C97" i="28" l="1"/>
  <c r="D343" i="32" l="1"/>
  <c r="H216" i="32"/>
  <c r="H213" i="32"/>
  <c r="H212" i="32"/>
  <c r="C123" i="32"/>
  <c r="C102" i="32"/>
  <c r="C218" i="32" s="1"/>
  <c r="C302" i="32" s="1"/>
  <c r="C79" i="32"/>
  <c r="C113" i="32" s="1"/>
  <c r="C58" i="32"/>
  <c r="H17" i="32"/>
  <c r="H14" i="32"/>
  <c r="H13" i="32"/>
  <c r="E6" i="32"/>
  <c r="F6" i="32" s="1"/>
  <c r="G6" i="32" s="1"/>
  <c r="H6" i="32" s="1"/>
  <c r="D6" i="32"/>
  <c r="H96" i="29" l="1"/>
  <c r="H234" i="29"/>
  <c r="H235" i="29"/>
  <c r="H236" i="29"/>
  <c r="H237" i="29"/>
  <c r="H238" i="29"/>
  <c r="H97" i="29"/>
  <c r="H98" i="29"/>
  <c r="H99" i="29"/>
  <c r="H100" i="29"/>
  <c r="H465" i="30" l="1"/>
  <c r="H460" i="30"/>
  <c r="H455" i="30"/>
  <c r="H450" i="30"/>
  <c r="H117" i="28" l="1"/>
  <c r="H78" i="28"/>
  <c r="H108" i="27" l="1"/>
  <c r="H107" i="27"/>
  <c r="H30" i="27"/>
  <c r="H29" i="27"/>
  <c r="H122" i="25" l="1"/>
  <c r="H161" i="25" l="1"/>
  <c r="H146" i="25"/>
  <c r="H102" i="25"/>
  <c r="D32" i="24" l="1"/>
  <c r="H52" i="24" l="1"/>
  <c r="D6" i="30" l="1"/>
  <c r="E6" i="30" s="1"/>
  <c r="F6" i="30" s="1"/>
  <c r="G6" i="30" s="1"/>
  <c r="H6" i="30" s="1"/>
  <c r="D6" i="29" l="1"/>
  <c r="E6" i="29" s="1"/>
  <c r="F6" i="29" s="1"/>
  <c r="G6" i="29" s="1"/>
  <c r="H6" i="29" s="1"/>
  <c r="G10" i="28" l="1"/>
  <c r="D6" i="28"/>
  <c r="E6" i="28" s="1"/>
  <c r="F6" i="28" s="1"/>
  <c r="G6" i="28" s="1"/>
  <c r="H6" i="28" s="1"/>
  <c r="D6" i="27" l="1"/>
  <c r="E6" i="27" s="1"/>
  <c r="F6" i="27" s="1"/>
  <c r="G6" i="27" s="1"/>
  <c r="H6" i="27" s="1"/>
  <c r="G10" i="26" l="1"/>
  <c r="D6" i="26"/>
  <c r="E6" i="26" s="1"/>
  <c r="F6" i="26" s="1"/>
  <c r="G6" i="26" s="1"/>
  <c r="H6" i="26" s="1"/>
  <c r="G9" i="25" l="1"/>
  <c r="D6" i="25"/>
  <c r="E6" i="25" s="1"/>
  <c r="F6" i="25" s="1"/>
  <c r="G6" i="25" s="1"/>
  <c r="H6" i="25" s="1"/>
  <c r="D6" i="24" l="1"/>
  <c r="E6" i="24" s="1"/>
  <c r="F6" i="24" s="1"/>
  <c r="G6" i="24" s="1"/>
  <c r="H6" i="24" s="1"/>
  <c r="D6" i="23" l="1"/>
  <c r="E6" i="23" s="1"/>
  <c r="F6" i="23" s="1"/>
  <c r="G6" i="23" s="1"/>
  <c r="H6" i="23" s="1"/>
  <c r="D6" i="22" l="1"/>
  <c r="E6" i="22" s="1"/>
  <c r="F6" i="22" s="1"/>
  <c r="G6" i="22" s="1"/>
  <c r="H6" i="22" s="1"/>
  <c r="D6" i="10" l="1"/>
  <c r="E6" i="10" s="1"/>
  <c r="F6" i="10" s="1"/>
  <c r="G6" i="10" s="1"/>
  <c r="H6" i="10" s="1"/>
</calcChain>
</file>

<file path=xl/sharedStrings.xml><?xml version="1.0" encoding="utf-8"?>
<sst xmlns="http://schemas.openxmlformats.org/spreadsheetml/2006/main" count="3500" uniqueCount="849">
  <si>
    <t xml:space="preserve"> Тарифное меню по ТП</t>
  </si>
  <si>
    <t>заполняется без НДС</t>
  </si>
  <si>
    <t>Дата и № принятия тарифного решения, дата публикации, источник публикации</t>
  </si>
  <si>
    <t xml:space="preserve">Категория присоединения </t>
  </si>
  <si>
    <t>Ед. изм.</t>
  </si>
  <si>
    <t>Ставка платы по категориям надежности, руб., без НДС</t>
  </si>
  <si>
    <t>Диапазон мощности, кВт</t>
  </si>
  <si>
    <t>Уровень напряжения в точке присоединения, кВ</t>
  </si>
  <si>
    <t>I</t>
  </si>
  <si>
    <t>II</t>
  </si>
  <si>
    <t>III</t>
  </si>
  <si>
    <t xml:space="preserve">Отдельно указываются ставки  (в соответствии с решением регулирующего органа):
</t>
  </si>
  <si>
    <t>1. ставки ПТП по льготным категориям потребителей</t>
  </si>
  <si>
    <t>2. ставки ПТП в разрезе мероприятий</t>
  </si>
  <si>
    <t>3. ставки ПТП по территориальным зонам</t>
  </si>
  <si>
    <t>Подготовка и выдача сетевой организацией технических условий Заявителю (ТУ)</t>
  </si>
  <si>
    <t>руб./кВт</t>
  </si>
  <si>
    <t xml:space="preserve">Разработка сетевой организацией проектной документации по строительству "последней мили" </t>
  </si>
  <si>
    <t>Проверка сетевой организацией выполнения Заявителем ТУ</t>
  </si>
  <si>
    <t>Фактические действия по присоединению и обеспечению работы Устройств в электрической сети</t>
  </si>
  <si>
    <t>Выполнение сетевой организацией мероприятий, связанных со строительством "последней мили"</t>
  </si>
  <si>
    <t>строительство воздушных линий</t>
  </si>
  <si>
    <t>строительство кабельных линий</t>
  </si>
  <si>
    <t>строительство комплектных трансформаторных подстанций (КТП), распределительных трансформаторных подстанций (РТП) с уровнем напряжения до 35 кВ</t>
  </si>
  <si>
    <t>6-10</t>
  </si>
  <si>
    <t xml:space="preserve">С1 Стандартизированная тарифная ставка платы на технологическое присоединение энергопринимающих устройств заявителя, не включающих в себя строительство объектов электросетевого хозяйства, в расчете на 1 кВт максимальной мощности </t>
  </si>
  <si>
    <t>руб./кВт.</t>
  </si>
  <si>
    <t>руб./км</t>
  </si>
  <si>
    <t>С4 Стандаризированная тарифная ставка на покрытие расходов  на строительство подстанций</t>
  </si>
  <si>
    <t>строительство пунктов секционирования</t>
  </si>
  <si>
    <t>Ставка платы*</t>
  </si>
  <si>
    <t xml:space="preserve">Участие в осмотре должностным лицом Ростехнадзора присоединяемых Устройств Заявителя </t>
  </si>
  <si>
    <t>строительство РП -  распределительных пунктов</t>
  </si>
  <si>
    <t>С2i Стандаризированная тарифная ставка на покрытие расходов на строительство воздушных линий электропередачи в расчете на 1 км линии</t>
  </si>
  <si>
    <t>С3i Стандартизированная тарифная ставка на покрытие расходов  на строительство кабельных линий электропередачи в расчете на 1 км линии</t>
  </si>
  <si>
    <t>руб./подкл.</t>
  </si>
  <si>
    <t>филиал ПАО "МРСК Центра" - "Белгородэнерго"</t>
  </si>
  <si>
    <t>Филиал ПАО "МРСК Центра"-"Брянскэнерго"</t>
  </si>
  <si>
    <t>филиал ПАО "МРСК Центра"-"Воронежэнерго"</t>
  </si>
  <si>
    <t xml:space="preserve">филиал ПАО "МРСК Центра"-"Костромаэнерго"   </t>
  </si>
  <si>
    <t>Филиал ПАО "МРСК Центра"-"Курскэнерго"</t>
  </si>
  <si>
    <t>Филиал ПАО "МРСК Центра"-"Липецкэнерго"</t>
  </si>
  <si>
    <t>филиал ПАО "МРСК Центра" - "Смоленскэнерго"</t>
  </si>
  <si>
    <t>Филиал ПАО "МРСК Центра"-"Тамбовэнерго"</t>
  </si>
  <si>
    <t>Филиал ПАО "МРСК Центра" - "Тверьэнерго"</t>
  </si>
  <si>
    <t>Филиал ПАО "МРСК Центра"-"Ярэнерго"</t>
  </si>
  <si>
    <t>Ставки ПТП за единицу максимальной мощности до 150 кВт</t>
  </si>
  <si>
    <t>0,4</t>
  </si>
  <si>
    <t xml:space="preserve">Отдельно указаываются ставки  (в соответствии с решением регулирующего органа):
</t>
  </si>
  <si>
    <t>до 150 кВт включительно</t>
  </si>
  <si>
    <t xml:space="preserve">свыше 150 кВт </t>
  </si>
  <si>
    <t>С 1.1. Подготовка и выдача сетевой организацией технических условий заявителю</t>
  </si>
  <si>
    <t>С 1.2. Проверка сетевой организацией выполнения заявителем ТУ</t>
  </si>
  <si>
    <t>С 1.3. Участие в осмотре присоединяемых устройств заявителя должностным лицом Ростехнадзора при участии сетевой организации</t>
  </si>
  <si>
    <t>х</t>
  </si>
  <si>
    <t>С 1.4. Осуществление сетевой организацией фактического присоединения объектов заявителя к электрическим сетям</t>
  </si>
  <si>
    <t>*в случае отсутствия деления по категориям надежности</t>
  </si>
  <si>
    <t>до 20</t>
  </si>
  <si>
    <t>Отдельно указаываются ставки  (в соответствии с решением регулирующего органа):</t>
  </si>
  <si>
    <t>0,23-0,4</t>
  </si>
  <si>
    <t>до 15 кВт включительно</t>
  </si>
  <si>
    <t>от 15 кВт до 150 кВт включительно</t>
  </si>
  <si>
    <t>от 150 кВт до 670 кВт включительно</t>
  </si>
  <si>
    <t>от 670 кВт до 5000 кВт включительно</t>
  </si>
  <si>
    <t>свыше 5000 кВт</t>
  </si>
  <si>
    <t xml:space="preserve">строительство кабельных линий </t>
  </si>
  <si>
    <t>установка разъединителя</t>
  </si>
  <si>
    <t>установка реклоузера</t>
  </si>
  <si>
    <t>установка КРУН</t>
  </si>
  <si>
    <t>Ставки ПТП за единицу максимальной мощности свыше 150 кВт</t>
  </si>
  <si>
    <t>Стандартизированные тарифные ставки   до 150 кВт</t>
  </si>
  <si>
    <t>С2 Стандаризированная тарифная ставка на покрытие расходов на строительство воздушных линий электропередачи в расчете на 1 км линии</t>
  </si>
  <si>
    <t>С3 Стандартизированная тарифная ставка на покрытие расходов  на строительство кабельных линий электропередачи в расчете на 1 км линии</t>
  </si>
  <si>
    <t>Стандартизированные тарифные ставки   свыше 150 кВт</t>
  </si>
  <si>
    <t>строительство воздушных линий:</t>
  </si>
  <si>
    <t>строительство кабельных линий:</t>
  </si>
  <si>
    <t>строительство пунктов секционирования (распределительный пункт):</t>
  </si>
  <si>
    <t>строительство комплектных трансформаторных подстанций (КТП), распределительных трансформаторных подстанций (РТП) с уровнем напряжения до 35 кВ:</t>
  </si>
  <si>
    <t>до 35 (включительно)</t>
  </si>
  <si>
    <t>С1.4. Осуществление сетевой организацией фактического присоединения объектов Заявителя к электрическим сетям и включение коммутационного аппарата (фиксация коммутационного аппарата в положение "включено")</t>
  </si>
  <si>
    <t>С2 Стандаризированная тарифная ставка на покрытие расходов на строительство воздушных линий электропередачи классом напряжения 0,4 кВ в расчете на 1 км линии, в том числе:</t>
  </si>
  <si>
    <t>СИП-2 сечением токопроводящих жил 25 мм2</t>
  </si>
  <si>
    <t>СИП-2 сечением токопроводящих жил 50 мм2</t>
  </si>
  <si>
    <t>СИП-2 с площадью поперечного сечения токопроводящих жил от 70 до 95 мм2</t>
  </si>
  <si>
    <t>СИП-2 с площадью поперечного сечения токопроводящих жил от 120 до 150 мм2</t>
  </si>
  <si>
    <t>СИП-2 поперечным сечением токопроводящих жил 50 мм2 совместным подвесом с ВЛ-10 кВ/ВЛ-0,4 кВ по существующим опорам</t>
  </si>
  <si>
    <t>СИП-2 поперечным сечением токопроводящих жил от 70 до 150 мм2 совместным подвесом с ВЛ-10 кВ/ВЛ-0,4 кВ по существующим опорам</t>
  </si>
  <si>
    <t>С2 Стандаризированная тарифная ставка на покрытие расходов на строительство воздушных линий электропередачи классом напряжения 6/10 кВ в расчете на 1 км линии, в том числе:</t>
  </si>
  <si>
    <t>СИП-3 сечением 50 мм2</t>
  </si>
  <si>
    <t>СИП-3 сечением 70 мм2</t>
  </si>
  <si>
    <t>СИП-3 сечением 120 мм2</t>
  </si>
  <si>
    <t>СИП-3 сечением 150 мм2</t>
  </si>
  <si>
    <t>СИП-3 сечением 185 - 240 мм2</t>
  </si>
  <si>
    <t>С3 Стандартизированная тарифная ставка на покрытие расходов  на строительство кабельных линий электропередачи классом напряжения 0,4 кВ в расчете на 1 км линии, в том числе:</t>
  </si>
  <si>
    <t xml:space="preserve"> - строительство кабельной линии открытым способом:</t>
  </si>
  <si>
    <t xml:space="preserve"> - строительство кабельной линии способом горизонтально-направленного бурения:</t>
  </si>
  <si>
    <t>С4 Стандаризированная тарифная ставка на покрытие расходов  на строительство подстанций, в том числе:</t>
  </si>
  <si>
    <t>6-10/0,4</t>
  </si>
  <si>
    <t xml:space="preserve"> - столбовая трансформаторная подстанция:</t>
  </si>
  <si>
    <t>25 кВА</t>
  </si>
  <si>
    <t>40 кВА</t>
  </si>
  <si>
    <t>63 кВА</t>
  </si>
  <si>
    <t xml:space="preserve"> - комплектная трансформаторная подстанция тупикового типа в металлической оболочке (однотрансформаторная):</t>
  </si>
  <si>
    <t>100 кВА</t>
  </si>
  <si>
    <t>160 кВА</t>
  </si>
  <si>
    <t>250 кВА</t>
  </si>
  <si>
    <t>400 кВА</t>
  </si>
  <si>
    <t>630 кВА</t>
  </si>
  <si>
    <t xml:space="preserve"> - комплектная трансформаторная подстанция тупикового типа в оболочке из сэндвич-панелей (однотрансформаторная):</t>
  </si>
  <si>
    <t>1000 кВА</t>
  </si>
  <si>
    <t xml:space="preserve"> - комплектная трансформаторная подстанция тупикового типа в металлической оболочке (двухтрансформаторная):</t>
  </si>
  <si>
    <t>2*100 кВА</t>
  </si>
  <si>
    <t>2*160 кВА</t>
  </si>
  <si>
    <t>2*250 кВА</t>
  </si>
  <si>
    <t>2*400 кВА</t>
  </si>
  <si>
    <t>2*630 кВА</t>
  </si>
  <si>
    <t xml:space="preserve"> - комплектная трансформаторная подстанция тупикового типа в оболочке из сэндвич-панелей (двухтрансформаторная):</t>
  </si>
  <si>
    <t>2*1000 кВА</t>
  </si>
  <si>
    <t xml:space="preserve"> - блочная комплектная трансформаторная подстанция в бетонной оболочке (однотрансформаторная):</t>
  </si>
  <si>
    <t xml:space="preserve"> - блочная комплектная трансформаторная подстанция в бетонной оболочке (двухтрансформаторная):</t>
  </si>
  <si>
    <t xml:space="preserve"> - распределительная трансформаторная подстанция  с количеством ячеек до 11 шт. в бетонной оболочке (двухтрансформаторная):</t>
  </si>
  <si>
    <t xml:space="preserve"> - распределительная трансформаторная подстанция с количеством ячеек до 11 шт. в кирпичной оболочке (двухтрансформаторная):</t>
  </si>
  <si>
    <t xml:space="preserve"> - пункт секционирования (распределительный пункт):</t>
  </si>
  <si>
    <t>Примечание:</t>
  </si>
  <si>
    <t>1. К разделу "Ставки ПТП за единицу максимальной мощности":</t>
  </si>
  <si>
    <t>1.1. Ставки установлены для технологического присоединения к одному источнику энергоснабжения в ценах периода регулирования</t>
  </si>
  <si>
    <t>2. К разделу "Стандартизированные тарифные ставки платы за технологическое присоединение":</t>
  </si>
  <si>
    <t>2.1. Стандартизированные тарифные ставки (С2,С3,С4) установлены в ценах 2001 года.</t>
  </si>
  <si>
    <t>Ставки ПТП за единицу максимальной мощности до 150 кВт
(с учетом ранее присоединенной в данной точке)</t>
  </si>
  <si>
    <t xml:space="preserve">Участие сетевой организации в осмотре (обследовании) должностным лицом органа федерального государственного энергетического надзора  присоединяемых Устройств </t>
  </si>
  <si>
    <t>строительство пунктов секционирования (монтаж разъединителя)</t>
  </si>
  <si>
    <t>Ставки ПТП за единицу максимальной мощности от 150 кВт до 8900 кВт</t>
  </si>
  <si>
    <t>Стандартизированные тарифные ставки ПТП до 150 кВт
(с учетом ранее присоединенной в данной точке)</t>
  </si>
  <si>
    <t xml:space="preserve">С1.1 подготовка и выдача сетевой организацией технических условий Заявителю </t>
  </si>
  <si>
    <t>С1.2 проверка сетевой организацией выполнения Заявителем технических условий</t>
  </si>
  <si>
    <t>С1.3 участие сетевой организации в осмотре (обследовании) должностным лицом органа федерального государственного энергетического надзора присоединяемых Устройств</t>
  </si>
  <si>
    <t>С1.4 осуществление сетевой организацией фактического присоединения объектов Заявителя к электрическим сетям и включение коммутационного аппарата (фиксация коммутационного аппарата в положении "включено")</t>
  </si>
  <si>
    <t>С2 Стандаризированная тарифная ставка на покрытие расходов на строительство воздушных линий электропередачи самонесущим изолированным проводом в расчете на 1 км линии</t>
  </si>
  <si>
    <t>Постановление от 29.11.2013№ 49/6 (опубликовано в "Липецкой газете" № 234)</t>
  </si>
  <si>
    <t>до 15 кВт (включительно)</t>
  </si>
  <si>
    <t xml:space="preserve">свыше 15  кВт </t>
  </si>
  <si>
    <t>3.1 строительство воздушных линий</t>
  </si>
  <si>
    <t>до 150 кВт (включительно)</t>
  </si>
  <si>
    <t>свыше 150 кВт</t>
  </si>
  <si>
    <t>3.2 строительство кабельных линий</t>
  </si>
  <si>
    <t>3.3 строительство комплектных трансформаторных подстанций (КТП), распределительных трансформаторных подстанций (РТП) с уровнем напряжения до 35 кВ</t>
  </si>
  <si>
    <t>до 100 кВт (включительно)</t>
  </si>
  <si>
    <t>от 100 кВт до 150 кВт (включительно)</t>
  </si>
  <si>
    <t>от 150 кВт до 300 кВт (включительно)</t>
  </si>
  <si>
    <t>от 300 кВт до 670 кВт (включительно)</t>
  </si>
  <si>
    <t>свыше 670 кВт</t>
  </si>
  <si>
    <t>Фактические действия по присоединению и обеспечению работы устройств в электрической сети</t>
  </si>
  <si>
    <t>С1 итоговая сумма</t>
  </si>
  <si>
    <t>до 15 кВт (включителоно)</t>
  </si>
  <si>
    <t xml:space="preserve">свыше 15 кВт </t>
  </si>
  <si>
    <t>С1.1 Подготовка и выдача сетевой организацией технических условий заявителю (ТУ)</t>
  </si>
  <si>
    <t>С1.2 Проверка сетевой организацией выполнения заявителем технических условий</t>
  </si>
  <si>
    <t>С1.3 Участие сетевой организации в осмотре (обследовании) должностным лицом органа федерального государственного энергетического надзора присоединяемых устройств</t>
  </si>
  <si>
    <t>С1.4 Осуществление сетевой организацией фактического присоединения объектов заявителя к электрическим сетям и включение коммутационного аппрарата (фиксация коммутационного аппрата в положении "включено")</t>
  </si>
  <si>
    <t>С4 Стандаризированная тарифная ставка на покрытие расходов  на строительство комплектных трансформаторных подстанций (КТП), распределительных трансформаторных подстанций (РТП) с уровнем напряжения до 35 кВ</t>
  </si>
  <si>
    <t xml:space="preserve">С1 итоговая сумма, с разбивкой по следующим ставкам </t>
  </si>
  <si>
    <t xml:space="preserve"> х</t>
  </si>
  <si>
    <t>С1 - ставка за единицу максимальной мощности на покрытие расходов на технологическое присоединение энергопринимающих устройств потребителей электрической энергии, объектов электросетевого хозяйства, принадлежащих сетевым организациям и иным лицам, по мероприятиям, указанным в п. 16 Методических указаний (кроме подпунктов "б" и "в") с применением постоянной и переменной схемы электроснабжения, в т.ч.</t>
  </si>
  <si>
    <t>0,4-10</t>
  </si>
  <si>
    <t>С1.1 - Подготовка и выдача сетевой организацией технических условий Заявителю (ТУ)</t>
  </si>
  <si>
    <t>свыше 150 кВт до 670 кВт включительно</t>
  </si>
  <si>
    <t>свыше 670 кВт до 8900 кВт включительно</t>
  </si>
  <si>
    <t>С 1.2 - Проверка сетевой организацией выполнения Заявителем ТУ</t>
  </si>
  <si>
    <t xml:space="preserve">С. 1.3 -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 </t>
  </si>
  <si>
    <t>С 1.4 - Фактические действия по присоединению и обеспечению работы Устройств в электрической сети</t>
  </si>
  <si>
    <t>Итого</t>
  </si>
  <si>
    <t>С2 - ставка за единицу максимальной мощности на покрытие расходов сетевой организации на строительство воздушных линий напряжением 0,4-10 кВ</t>
  </si>
  <si>
    <t>С3 - ставка за единицу максимальной мощности на покрытие расходов сетевой организации на строительство кабельных линий напряжением 0,4-10 кВ</t>
  </si>
  <si>
    <t>С4 -ставка за единицу максимальной мощности на покрытие расходов сетевой организации на строительство подстанций</t>
  </si>
  <si>
    <t>КТП киоскового типа 1*160/10/0,4</t>
  </si>
  <si>
    <t>КТП киоскового типа 1*100/10/0,4</t>
  </si>
  <si>
    <t>КТП киоскового типа 2*160/10/0,4</t>
  </si>
  <si>
    <t>КТП киоскового типа 2*100/10/0,4</t>
  </si>
  <si>
    <t>КТП столбового типа 63/10/0,4</t>
  </si>
  <si>
    <t>КТП столбового типа 40/10/0,4</t>
  </si>
  <si>
    <t>КТП столбового типа 25/10/0,4</t>
  </si>
  <si>
    <t>КТП киоскового типа 1*630/10/0,4</t>
  </si>
  <si>
    <t>КТП киоскового типа 1*400/10/0,4</t>
  </si>
  <si>
    <t>КТП киоскового типа 1*250/10/0,4</t>
  </si>
  <si>
    <t>КТП киоскового типа 2*630/10/0,4</t>
  </si>
  <si>
    <t>КТП киоскового типа 2*400/10/0,4</t>
  </si>
  <si>
    <t>КТП киоскового типа 2*250/10/0,4</t>
  </si>
  <si>
    <t>С1 - ставка за единицу максимальной мощности на покрытие расходов на технологическое присоединение энергопринимающих устройств потребителей электрической энергии, объектов электросетевого хозяйства, принадлежащих сетевым организациям и иным лицам, по мероприятиям, указанным в п. 16 Методических указаний (кроме подпунктов "б" и "в") с применением постоянной  и временнной схемы электроснабжения, в т.ч.</t>
  </si>
  <si>
    <t>С2 - стандартизированная тарифная ставка на покрытие расходов на строительство воздушных линий электропередичи</t>
  </si>
  <si>
    <t xml:space="preserve">С3 - стандартизированная тарифная ставка на покрытие расходов на строительство кабельных линий </t>
  </si>
  <si>
    <t>С4 - стандартизированная тарифная ставка на покрытие расходов на покрытие расходов сетевой организации на строительство подстанций</t>
  </si>
  <si>
    <t>10/6/0,4</t>
  </si>
  <si>
    <t>до 1</t>
  </si>
  <si>
    <t>свыше 1 до 35</t>
  </si>
  <si>
    <t>110</t>
  </si>
  <si>
    <t>до 15 кВт, включительно*</t>
  </si>
  <si>
    <t>свыше 15 кВт до 150 кВт, включительно</t>
  </si>
  <si>
    <t>Выполнение сетевой организацией мероприятий, связанных со строительством "последней мили"**</t>
  </si>
  <si>
    <t>строительство воздушных линий, в том числе</t>
  </si>
  <si>
    <t>с изолированным проводом</t>
  </si>
  <si>
    <t>строительство кабельных линий, в том числе</t>
  </si>
  <si>
    <t>прокладка кабеля способом горизонтально-направленного бурения (ГНБ)</t>
  </si>
  <si>
    <t>строительство комплектных трансформаторных подстанций (КТП), распределительных трансформаторных подстанций (РТП) с уровнем напряжения до 35 кВ, в том числе:</t>
  </si>
  <si>
    <t xml:space="preserve"> до 150 кВт, включительно</t>
  </si>
  <si>
    <t xml:space="preserve">установка реклоузера </t>
  </si>
  <si>
    <t>С1* Стандартизированная тарифная ставка платы на технологическое присоединение энергопринимающих устройств заявителя, не включающих в себя строительство объектов электросетевого хозяйства, в расчете на 1 кВт максимальной мощности , в том числе:</t>
  </si>
  <si>
    <t>подготовка и выдача сетевой организацией технических условий Заявителю (ТУ)</t>
  </si>
  <si>
    <t>проверка сетевой организацией выполнения Заявителем ТУ</t>
  </si>
  <si>
    <t>фактические действия по присоединению и обеспечению работы Устройств в электрической сети</t>
  </si>
  <si>
    <t>С2**i Стандаризированная тарифная ставка на покрытие расходов на строительство воздушных линий электропередачи в расчете на 1 км линии , в том числе:</t>
  </si>
  <si>
    <t>С3i** Стандартизированная тарифная ставка на покрытие расходов  на строительство кабельных линий электропередачи в расчете на 1 км линии , в том числе:</t>
  </si>
  <si>
    <t>С4** Стандаризированная тарифная ставка на покрытие расходов  на строительство подстанций, в том числе:</t>
  </si>
  <si>
    <t xml:space="preserve">Примечание:   </t>
  </si>
  <si>
    <t>1. Ставки ПТП по льготным категориям потребителей</t>
  </si>
  <si>
    <r>
      <t>С</t>
    </r>
    <r>
      <rPr>
        <vertAlign val="subscript"/>
        <sz val="11"/>
        <color theme="1"/>
        <rFont val="Times New Roman"/>
        <family val="1"/>
        <charset val="204"/>
      </rPr>
      <t>1</t>
    </r>
    <r>
      <rPr>
        <sz val="11"/>
        <color theme="1"/>
        <rFont val="Times New Roman"/>
        <family val="1"/>
        <charset val="204"/>
      </rPr>
      <t xml:space="preserve"> Ставка за единицу максимальной мощности на покрытие расходов на технологиическое присоединение энергопринимающих устройств потребителей электрической энергии, объектов электросетевого хозяйства, принадлежащих сетевым организациям и иным лицам, за исключением расходов по разработке проектной документации и выполнения миероприятий, связанных со стороительством "последней мили"</t>
    </r>
  </si>
  <si>
    <t>максимальная присоединяемая  мощность до 15 кВт (включительно)</t>
  </si>
  <si>
    <t xml:space="preserve">участие в осмотре должностным лицом Ростехнадзора присоединяемых Устройств Заявителя </t>
  </si>
  <si>
    <t>максимальная присоединяемая мощность от 15 до 150 кВт (включительно)</t>
  </si>
  <si>
    <t>максимальная присоединяемая мощность от 150 до 670 кВт (включительно)</t>
  </si>
  <si>
    <t>максимальная присоединяемая мощность свыше 670 кВт</t>
  </si>
  <si>
    <t>максимальная присоединяемая мощность до 150 кВт (включительно)</t>
  </si>
  <si>
    <t xml:space="preserve">максимальная присоединяемая мощность свыше 150 кВт </t>
  </si>
  <si>
    <t>максимальная присоединяемая мощность свыше 150 кВт</t>
  </si>
  <si>
    <t>10</t>
  </si>
  <si>
    <t>С4 Стандаризированная тарифная ставка на покрытие расходов  на строительство комплектных трансформаторных подстанций (КТП), распределительных трансформаторных подстанций (РТП) и пунктов секционирования с уровнем напряжения до 35 кВ</t>
  </si>
  <si>
    <t>Ставки для расчёта платы за технологическое присоединение с применением временной схемы электроснабжения</t>
  </si>
  <si>
    <t>Отдельно указываются ставки  (в соответствии с решением регулирующего органа):
1. Ставки ПТП по льготным категориям потребителей</t>
  </si>
  <si>
    <t>до 1  (до 0,4) 
и от 1 до 35</t>
  </si>
  <si>
    <t xml:space="preserve">до 1  (до 0,4) </t>
  </si>
  <si>
    <t>от 1 до 35</t>
  </si>
  <si>
    <t>Стандартизированные тарифные ставки С1 итоговой суммой</t>
  </si>
  <si>
    <t>руб./ 100 м</t>
  </si>
  <si>
    <t>СТП 10(6)/0,4 кВ</t>
  </si>
  <si>
    <t>КТП до 150 кВт</t>
  </si>
  <si>
    <t>КТП от 150 кВт до 670 кВт</t>
  </si>
  <si>
    <t>КТП от 670 кВт и более</t>
  </si>
  <si>
    <t>КТП 10/6 кВ или 6/10 кВ</t>
  </si>
  <si>
    <t>строительство центров питания, подстанций с уровнем напряжения 35 кВ и выше (ПС)</t>
  </si>
  <si>
    <t>строительство ПС 35/10(6) кВ</t>
  </si>
  <si>
    <t>строительство ПС 110/10(6) кВ</t>
  </si>
  <si>
    <t>35</t>
  </si>
  <si>
    <t>С1 Стандартизированная тарифная ставка платы на технологическое присоединение энергопринимающих устройств заявителя, не включающих в себя строительство объектов электросетевого хозяйства, в расчете на 1 кВт максимальной мощности, в т.ч.</t>
  </si>
  <si>
    <t>С2i Стандаризированная тарифная ставка на покрытие расходов на строительство воздушных линий электропередачи в расчете на 1 км линии, в т.ч.</t>
  </si>
  <si>
    <t>воздушные линии электропередачи 0,4 кВ (СИП)</t>
  </si>
  <si>
    <t>С3i Стандартизированная тарифная ставка на покрытие расходов  на строительство кабельных линий электропередачи в расчете на 1 км линии, в т.ч.</t>
  </si>
  <si>
    <t>1 кабель в 1 траншее 0,4 кВ</t>
  </si>
  <si>
    <t>2 кабеля в 1 траншее 0,4 кВ</t>
  </si>
  <si>
    <t>строительство КЛ 0,4 кВ методом ГНБ</t>
  </si>
  <si>
    <t>С4 Стандаризированная тарифная ставка на покрытие расходов  на строительство распределительных пунктов, комплектных трансформаторных подстанций уровнем напряжения до 35 кВ, в т.ч.</t>
  </si>
  <si>
    <t>строительство СТП 6/0,4 кВ</t>
  </si>
  <si>
    <t>строительство КТП до 150 кВт</t>
  </si>
  <si>
    <t>строительство КТП от 150 кВт до 670 кВт</t>
  </si>
  <si>
    <t>строительство КТП от 670 кВт</t>
  </si>
  <si>
    <t>строительство "согласующей" КТП 10/6 кВ или 6/10 кВ</t>
  </si>
  <si>
    <t>С4 Стандаризированная тарифная ставка на покрытие расходов  на строительство центров питания, подстанций уровнем напряжения  35 кВ и выше (ПС), в т.ч.</t>
  </si>
  <si>
    <t>строительство подстанций 35 кВ</t>
  </si>
  <si>
    <t>строительство подстанций 110 кВ</t>
  </si>
  <si>
    <t>воздушные линии электропередачи 10 кВ</t>
  </si>
  <si>
    <t>воздушные линии электропередачи 10 кВ, выполненные изолированным проводом</t>
  </si>
  <si>
    <t>1 кабель в 1 траншее 10 кВ</t>
  </si>
  <si>
    <t>2 кабеля в 1 траншее 10 кВ</t>
  </si>
  <si>
    <t>строительство КЛ 10 кВ методом ГНБ</t>
  </si>
  <si>
    <t>Приказ УРТ от 27.12.2016 №61/8 (опубликовано на официальном интернет-портале  http://pravo.govvrn.ru 29.12.2016, 
№ опубликования 360620168799)</t>
  </si>
  <si>
    <t>воздушные линии электропередачи 35 кВ</t>
  </si>
  <si>
    <t>воздушные линии электропередачи 110 кВ</t>
  </si>
  <si>
    <t>строительство КЛ 110 кВ методом ГНБ</t>
  </si>
  <si>
    <t xml:space="preserve">Приказ от 29.12.2016 № 30/4
(опубликовано 29.12.2016, 
Вестник нормативных правовых актов Белгородской области 
https://zakon.belregion.ru/)
</t>
  </si>
  <si>
    <t>Стандартизированные тарифные ставки ПТП **</t>
  </si>
  <si>
    <t>Ставки ПТП за единицу максимальной мощности**</t>
  </si>
  <si>
    <t>(установлены в базовых ценах 2001 года)</t>
  </si>
  <si>
    <t>(ставки по мероприятиям "последней мили" установлены в ценах 2001 года)</t>
  </si>
  <si>
    <t>(ставки С2, С3 и С4 установлены в ценах 2001 года)</t>
  </si>
  <si>
    <t>строительство воздушных линий по новым опорам</t>
  </si>
  <si>
    <t>строительство воздушных линий  с совместным подвесом по существующим  опорам</t>
  </si>
  <si>
    <t>строительство воздушных линий  с совместным подвесом по дополнительным опорам</t>
  </si>
  <si>
    <t>С4 Стандаризированная тарифная ставка на покрытие расходов  на строительство пунктов секционирования</t>
  </si>
  <si>
    <r>
      <t xml:space="preserve">** В соответствии с пунктом 2 статьи 23.2 Федерального закона от 26 марта 2003 года № 35-ФЗ "Об электроэнергетике" </t>
    </r>
    <r>
      <rPr>
        <b/>
        <sz val="13"/>
        <color theme="1"/>
        <rFont val="Times New Roman"/>
        <family val="1"/>
        <charset val="204"/>
      </rPr>
      <t>с 1 октября 2017</t>
    </r>
    <r>
      <rPr>
        <b/>
        <sz val="11"/>
        <color theme="1"/>
        <rFont val="Times New Roman"/>
        <family val="1"/>
        <charset val="204"/>
      </rPr>
      <t xml:space="preserve"> года в состав платы за технологическое присоединение</t>
    </r>
    <r>
      <rPr>
        <sz val="11"/>
        <color theme="1"/>
        <rFont val="Times New Roman"/>
        <family val="1"/>
        <charset val="204"/>
      </rPr>
      <t xml:space="preserve"> энергопринимающих устройств максимальной мощностью </t>
    </r>
    <r>
      <rPr>
        <b/>
        <sz val="11"/>
        <color theme="1"/>
        <rFont val="Times New Roman"/>
        <family val="1"/>
        <charset val="204"/>
      </rPr>
      <t>не более, чем 150 кВт не включаются расходы, связанные со строительством</t>
    </r>
    <r>
      <rPr>
        <sz val="11"/>
        <color theme="1"/>
        <rFont val="Times New Roman"/>
        <family val="1"/>
        <charset val="204"/>
      </rPr>
      <t xml:space="preserve"> объектов электросетевого хозяйства - от существующих объектов электросетевого хозяйства до присоединяемых энергопринимающих устройств и (или) объектов электроэнергетики</t>
    </r>
  </si>
  <si>
    <t>Приказ УГРТ Брянской области от 27.12.2016 № 40/2-пэ 
(опубликовано на официальном интернет-портале правовой информации www.pravo.gov.ru 29.12.2016, 
№ опубликования 3201201612290018)</t>
  </si>
  <si>
    <t>Приказ УГРТ Брянской области от 27.12.2016 № 40/1-пэ 
(опубликовано на официальном интернет-портале правовой информации www.pravo.gov.ru 29.12.2016, 
№ опубликования 3201201612290017)</t>
  </si>
  <si>
    <t>строительство кабельных линий открытым способом силовым кабелем АПвП2г 1х240</t>
  </si>
  <si>
    <t>строительство кабельных линий методом ГНБ силовым кабелем АПвП2г 1х240</t>
  </si>
  <si>
    <t>строительство ТП, РТП, РП, ПС</t>
  </si>
  <si>
    <t xml:space="preserve">строительство воздушных линий с совместным подвесом по существующим опорам </t>
  </si>
  <si>
    <t>строительство воздушных линий с совместным подвесом по дополнительным опорам</t>
  </si>
  <si>
    <t>строительство кабельных линий открытым способом силовым кабелем с бумажной (бумажно-пропитанной) изоляцией</t>
  </si>
  <si>
    <t>строительство кабельных линий методом ГНБ силовым кабелем с бумажной (бумажно-пропитанной) изоляцией</t>
  </si>
  <si>
    <t>установка автоматического выключателя</t>
  </si>
  <si>
    <t>руб./шт</t>
  </si>
  <si>
    <t>строительство воздушной линии по новым опорам</t>
  </si>
  <si>
    <t>Участие сетевой организации в осмотре (обследовании) должностным лицом органа федерального государственного энергетического надзора присоединяемых устройств</t>
  </si>
  <si>
    <t xml:space="preserve">Осуществление сетевой организацией фактического присоединения объектов заявителя к электрическим сетям и включение коммутационного аппарата  (фиксация коммутационного аппарата в положение "включено") </t>
  </si>
  <si>
    <t>1. К разделу "Ставки за единицу максимальной мощности на уровне напряжения ниже 35 кВ и максимальной мощности менее 8 900 кВт":</t>
  </si>
  <si>
    <t>2.5. Стандартизированные тарифные ставки на строительство ТП установлены за единицу мощности оборудования (трансформаторов).</t>
  </si>
  <si>
    <t xml:space="preserve">от 150 кВт до 8 900 кВт </t>
  </si>
  <si>
    <t>Постановление ДГРЦиТ Костромской области от 19.12.2016 №16/398
(опубликовано 23.12.2016 на официальном сайте Администрации Костромской области http://pravo.adm44.ru/kind.aspx?id=18)</t>
  </si>
  <si>
    <t>С1.1. Подготовка и выдача сетевой организацией технических условий заявителю технических условий</t>
  </si>
  <si>
    <t>С1.2. Проверка сетевой организацией выполнения заявителем технических условий</t>
  </si>
  <si>
    <t xml:space="preserve">С1.3. Участие сетевой организации в осмотре (обследовании) должностным лицом органа федерального государственного энергетического надзора присоединяемых устройств </t>
  </si>
  <si>
    <r>
      <t xml:space="preserve">Итоговая сумма (С1)
</t>
    </r>
    <r>
      <rPr>
        <sz val="11"/>
        <rFont val="Times New Roman"/>
        <family val="1"/>
        <charset val="204"/>
      </rPr>
      <t>* для потребителей, указанных в пунктах 12, 12(1), 13 и 14 Правил технологического присоединения при расчете расходов по ставке С1 не применяется ставка С1.3</t>
    </r>
  </si>
  <si>
    <t>С2 Стандаризированная тарифная ставка на покрытие расходов на строительство воздушных линий электропередачи классом напряжения 0,23 кВ в расчете на 1 км линии, в том числе:</t>
  </si>
  <si>
    <t xml:space="preserve">не более 150 кВт </t>
  </si>
  <si>
    <t>СИП-4 2x16 мм2 (ответвление)</t>
  </si>
  <si>
    <t>СИП-4 2x16 мм2</t>
  </si>
  <si>
    <t>СИП-4 2x25 мм2</t>
  </si>
  <si>
    <t xml:space="preserve">более 150 кВт </t>
  </si>
  <si>
    <t>СИП-4 4x16 мм2 (ответвление)</t>
  </si>
  <si>
    <t>СИП-4 сечением токопроводящих жил 2*16 мм2</t>
  </si>
  <si>
    <t>СИП-2 сечением токопроводящих жил 4*35 мм2</t>
  </si>
  <si>
    <t>СИП-3 сечением 95 мм2</t>
  </si>
  <si>
    <t xml:space="preserve">6-10/0,23 </t>
  </si>
  <si>
    <t>4 кВА</t>
  </si>
  <si>
    <t>10 кВА</t>
  </si>
  <si>
    <t>не более 150 кВт</t>
  </si>
  <si>
    <t>кабель с изоляцией из сшитого полиэтилена с площадью поперечного сечения 4 x 150 мм2 в населенной местности  (2 кабеля в траншее)</t>
  </si>
  <si>
    <t>кабель с изоляцией из сшитого полиэтилена с площадью поперечного сечения 4 x 185 мм2 в населенной местности (2 кабеля в траншее)</t>
  </si>
  <si>
    <t>кабель с изоляцией из сшитого полиэтилена с площадью поперечного сечения до (4 x 240) мм2 в населенной местности (два кабеля в траншее)</t>
  </si>
  <si>
    <t>кабель с изоляцией из ПВХ пластиката с площадью поперечного сечения до (4 x 70) мм2 в населенной местности</t>
  </si>
  <si>
    <t>кабель с изоляцией из ПВХ пластиката с площадью поперечного сечения до (4 x 95) мм2 в населенной местности</t>
  </si>
  <si>
    <t>кабель с изоляцией из ПВХ пластиката с площадью поперечного сечения 4 x 120 мм2 в населенной местности  (2 кабеля в траншее)</t>
  </si>
  <si>
    <t>кабель с изоляцией из ПВХ пластиката с площадью поперечного сечения 4 x 150 мм2 в населенной местности  (2 кабеля в траншее)</t>
  </si>
  <si>
    <t>кабель с изоляцией из ПВХ пластиката с площадью поперечного сечения 4 x 185 мм2 в населенной местности (2 кабеля в траншее)</t>
  </si>
  <si>
    <t>2.3.  В случае строительства кабельной линии способом горизонталього направленного бурения в несколько линий в одном футляре к утвержденной ставке на строительство кабельной линии в одноцепном исполнении (в случае отсутствия утвержденной ставки в двухцепном исполнении) или в  двухцепном исполнении (при ее наличии) применяется коэффициент 1,20 необходимое количество раз в зависимости от количества дополнительно прокладываемых  нитей кабеля в футляре.</t>
  </si>
  <si>
    <t>2.2.  В случае строительства кабельной линии открытым способом в несколько кабельных линий в одной траншее к утвержденной ставке на строительство кабельной линии в одноцепном исполнении (в случае отсутствия утвержденной ставки в двухцепном исполнении) или в двухцепном исполнении (при ее наличии) применяется коэффициент 1,70 необходимое количество раз в зависимости от количества дополнительно прокладываемых  нитей кабеля в траншее.</t>
  </si>
  <si>
    <t>2.4. Стандартизированные тарифные ставки на строительство двухтрансформаторных подстанций установлены для определения платы за технологическое присоединение объектов электросетевого хозяйства, строящихся в целях обеспечения второй и (или) первой категории надежности</t>
  </si>
  <si>
    <t>не более 150 кВт:</t>
  </si>
  <si>
    <t>более 150 кВт:</t>
  </si>
  <si>
    <t>1.2.  В случае строительства кабельной линии в несколько кабельных линий в одной траншее к установленной ставке применяется коэффициент 1,45 необходимое количество раз в зависимости от количества дополнительно прокладываемых  нитей кабеля.</t>
  </si>
  <si>
    <t xml:space="preserve"> - строительство кабельной линии 
открытым способом:</t>
  </si>
  <si>
    <t>кабель с изоляцией из сшитого полиэтилена с площадью поперечного сечения 
до (4 x 25) мм2 в населенной местности</t>
  </si>
  <si>
    <t>кабель с изоляцией из сшитого полиэтилена с площадью поперечного сечения 
до (4 x 35) мм2 в населенной местности</t>
  </si>
  <si>
    <t>кабель с изоляцией из сшитого полиэтилена с площадью поперечного сечения 
до (4 x 50) мм2 в населенной местности</t>
  </si>
  <si>
    <t>кабель с изоляцией из сшитого полиэтилена с площадью поперечного сечения 
до (4 x 70) мм2 в населенной местности</t>
  </si>
  <si>
    <t>кабель с изоляцией из сшитого полиэтилена с площадью поперечного сечения 
до (4 x 95) мм2 в населенной местности</t>
  </si>
  <si>
    <t>кабель с изоляцией из сшитого полиэтилена с площадью поперечного сечения 
до (4 x 120) мм2 в населенной местности</t>
  </si>
  <si>
    <t>кабель с изоляцией из сшитого полиэтилена с площадью поперечного сечения 
до (4 x 150) мм2 в населенной местности</t>
  </si>
  <si>
    <t>кабель с изоляцией из сшитого полиэтилена с площадью поперечного сечения 
до (4 x 185) мм2 в населенной местности</t>
  </si>
  <si>
    <t>кабель с изоляцией из сшитого полиэтилена с площадью поперечного сечения 
до (4 x 240) мм2 в населенной местности</t>
  </si>
  <si>
    <t>кабель с изоляцией из сшитого полиэтилена с площадью поперечного сечения 4 x 120 мм2 
в населенной местности (2 кабеля в траншее)</t>
  </si>
  <si>
    <t>кабель с изоляцией из ПВХ пластиката с площадью поперечного сечения до (4 x 25) мм2 
в населенной местности</t>
  </si>
  <si>
    <t>кабель с изоляцией из ПВХ пластиката с площадью поперечного сечения 
до (4 x 35) мм2 в населенной местности</t>
  </si>
  <si>
    <t>кабель с изоляцией из ПВХ пластиката с площадью поперечного сечения до (4 x 50) мм2 
в населенной местности</t>
  </si>
  <si>
    <t>кабель с изоляцией из ПВХ пластиката с площадью поперечного сечения 
до (4 x 120) мм2 в населенной местности</t>
  </si>
  <si>
    <t>кабель с изоляцией из ПВХ пластиката с площадью поперечного сечения до (4 x 150) мм2 
в населенной местности</t>
  </si>
  <si>
    <t>кабель с изоляцией из ПВХ пластиката с площадью поперечного сечения до (4 x 185) мм2 
в населенной местности</t>
  </si>
  <si>
    <t>кабель с изоляцией из ПВХ пластиката с площадью поперечного сечения до (4 x 240) мм2 
в населенной местности</t>
  </si>
  <si>
    <t>кабель с изоляцией из ПВХ пластиката с площадью поперечного сечения до (4 x 240) мм2 в населенной местности (2 кабеля в траншее)</t>
  </si>
  <si>
    <t>С3 Стандартизированная тарифная ставка на покрытие расходов  на строительство кабельных линий электропередачи классом напряжения 
6/10 кВ в расчете на 1 км линии, в том числе:</t>
  </si>
  <si>
    <t>кабель с изоляцией из сшитого полиэтилена 
с площадью поперечного сечения 
токоведущей жилы 3 (1 x 120 мм2)</t>
  </si>
  <si>
    <t>кабель с изоляцией из сшитого полиэтилена 
с площадью поперечного сечения 
токоведущей жилы 3 (1 x 150 мм2)</t>
  </si>
  <si>
    <t>кабель с изоляцией из сшитого полиэтилена 
с площадью поперечного сечения 
токоведущей жилы 3 (1 x 185 мм2)</t>
  </si>
  <si>
    <t>кабель с изоляцией из сшитого полиэтилена 
с площадью поперечного сечения 
токоведущей жилы до 3(1 x 240 мм2)</t>
  </si>
  <si>
    <t>кабель с изоляцией из сшитого полиэтилена 
с площадью поперечного сечения 
токоведущей жилы до 3(1 x 300 мм2)</t>
  </si>
  <si>
    <t>кабель с изоляцией из сшитого полиэтилена 
с площадью поперечного сечения 
токоведущей жилы до 3(1 x 500 мм2)</t>
  </si>
  <si>
    <t>кабель АСБ с площадью поперечного 
сечения токоведущей жилы 3 x 50 мм2</t>
  </si>
  <si>
    <t>кабель АСБ с площадью поперечного 
сечения токоведущей жилы 3 x 70 мм2</t>
  </si>
  <si>
    <t>кабель АСБ с площадью поперечного 
сечения токоведущей жилы 3x 95 мм2</t>
  </si>
  <si>
    <t>кабель АСБ с площадью поперечного 
сечения токоведущей жилы 3x 120 мм2</t>
  </si>
  <si>
    <t>кабель АСБ с площадью поперечного 
сечения токоведущей жилы 3x 150 мм2</t>
  </si>
  <si>
    <t>кабель АСБ с площадью поперечного 
сечения токоведущей жилы 3x 185 мм2</t>
  </si>
  <si>
    <t>кабель АСБ с площадью поперечного 
сечения токоведущей жилы до 3x 240 мм2</t>
  </si>
  <si>
    <t>кабель с изоляцией из сшитого 
полиэтилена с площадью поперечного 
сечения токоведущей жилы 3 x 50 мм2</t>
  </si>
  <si>
    <t>кабель с изоляцией из сшитого 
полиэтилена с площадью поперечного 
сечения токоведущей жилы 3 x 70 мм2</t>
  </si>
  <si>
    <t>кабель с изоляцией из сшитого 
полиэтилена с площадью поперечного 
сечения токоведущей жилы 3 (1 x 95 мм2)</t>
  </si>
  <si>
    <t>С4 Стандаризированная тарифная ставка на покрытие расходов  на строительство подстанций, 
в том числе:</t>
  </si>
  <si>
    <t xml:space="preserve"> - распределительная трансформаторная подстанция с количеством ячеек до 11 шт. в оболочке 
из сэндвич-панелей (двухтрансформаторная):</t>
  </si>
  <si>
    <t>Постановление от  23.12.2016 №100
(опубликовано в газете "Курск" от 28.12.2016 №52)</t>
  </si>
  <si>
    <t>Постановление №101 от 23.12.2016 (опубликовано в газете "Курск" от 28.12.2016 №52)</t>
  </si>
  <si>
    <t>Постановление №100 от 23.12.2016 (опубликовано в газете "Курск" от 28.12.2016 №52)</t>
  </si>
  <si>
    <t xml:space="preserve">строительство воздушных линий </t>
  </si>
  <si>
    <t>строительство воздушных линий 
самонесущим изолированным проводом</t>
  </si>
  <si>
    <t>Ставки ПТП за единицу максимальной мощности свыше 150 кВт и до 8900 кВт</t>
  </si>
  <si>
    <t>строительство воздушных линий  
неизолированным проводом</t>
  </si>
  <si>
    <t>строительство воздушных линий 
с  защитным проводом</t>
  </si>
  <si>
    <t>строительство кабельной линии электропередачи 
0,4 кВ  методом прокладки в траншее</t>
  </si>
  <si>
    <t>строительство кабельной линии электропередачи 
0,4 кВ  способом "прокол"</t>
  </si>
  <si>
    <t>строительство кабельной линии электропередачи 0,4 кВ
методом горизонтально-направленного бурения (ГНБ)</t>
  </si>
  <si>
    <t xml:space="preserve">строительство трансформаторной  подстанции 6-10/0,4 кВ  
столбового типа  с одним силовым трансформатором 
мощностью 63 кВА </t>
  </si>
  <si>
    <t xml:space="preserve">строительство трансформаторной  подстанции 6-10/0,4 кВ 
киоскового типа с одним   силовым трансформатором  
мощностью 100 кВА </t>
  </si>
  <si>
    <t xml:space="preserve">строительство трансформаторной  подстанции 6-10/0,4 кВ 
киоскового типа с одним   силовым трансформатором  
мощностью 160 кВА </t>
  </si>
  <si>
    <t xml:space="preserve">строительство трансформаторной  подстанции 6-10/0,4 кВ 
киоскового типа с одним   силовым трансформатором  
мощностью 250 кВА </t>
  </si>
  <si>
    <t xml:space="preserve">строительство трансформаторной  подстанции 6-10/0,4 кВ 
киоскового типа с двумя   силовыми трансформаторами  
мощностью 2*100 кВА </t>
  </si>
  <si>
    <t xml:space="preserve">строительство трансформаторной  подстанции 6-10/0,4 кВ
 киоскового типа с двумя   силовыми трансформаторами  
мощностью 2*160 кВА </t>
  </si>
  <si>
    <t xml:space="preserve">строительство трансформаторной  подстанции 6-10/0,4 кВ киоскового типа с двумя   силовыми трансформаторами  мощностью 2*250 кВА </t>
  </si>
  <si>
    <t xml:space="preserve">строительство трансформаторной  подстанции 
6-10/0,4 кВ киоскового типа  с одним силовым 
трансформатором мощностью 250 кВА </t>
  </si>
  <si>
    <t xml:space="preserve">строительство трансформаторной  подстанции 
6-10/0,4 кВ киоскового типа  с одним силовым 
трансформатором мощностью 400 кВА </t>
  </si>
  <si>
    <t xml:space="preserve">строительство трансформаторной  подстанции 
6-10/0,4 кВ киоскового типа  с одним силовым 
трансформатором мощностью 630 кВА </t>
  </si>
  <si>
    <t xml:space="preserve">строительство трансформаторной  подстанции 
6-10/0,4 кВ киоскового типа  с одним силовым 
трансформатором мощностью 1000 кВА </t>
  </si>
  <si>
    <t xml:space="preserve">строительство трансформаторной  подстанции 
6-10/0,4 кВ киоскового типа  с одним силовым 
трансформатором мощностью 1250 кВА </t>
  </si>
  <si>
    <t xml:space="preserve">строительство трансформаторной  подстанции 
6-10/0,4 кВ киоскового типа  с двумя силовыми 
трансформаторами мощностью 2*250 кВА </t>
  </si>
  <si>
    <t xml:space="preserve">строительство трансформаторной  подстанции 
6-10/0,4 кВ киоскового типа  с двумя силовыми 
трансформаторами мощностью 2*400 кВА </t>
  </si>
  <si>
    <t xml:space="preserve">строительство трансформаторной  подстанции 
6-10/0,4 кВ   с двумя силовыми трансформаторами 
мощностью 2*630 кВА в оболочке из сэндвич-панелей </t>
  </si>
  <si>
    <t xml:space="preserve">строительство трансформаторной  подстанции
6-10/0,4 кВ с двумя силовыми трансформаторами 
мощностью 2*1000 кВА в оболочке из сэндвич-панелей </t>
  </si>
  <si>
    <t xml:space="preserve">строительство трансформаторной  подстанции 
6-10/0,4 кВ с двумя силовыми трансформаторами 
мощностью 2*1250 кВА в оболочке из сэндвич-панелей </t>
  </si>
  <si>
    <t>строительство воздушной линии 
электропередачи 6-10 кВ защищенным проводом</t>
  </si>
  <si>
    <t>строительство кабельной линии электропередачи 
6-10 кВ методом прокладки в траншее</t>
  </si>
  <si>
    <t>строительство кабельной линии 
электропередачи 6-10 кВ способом "прокол"</t>
  </si>
  <si>
    <t>строительство кабельной линии электропередачи 
6-10 кВ методом горизонтально-направленного бурения (ГНБ)</t>
  </si>
  <si>
    <t>установка автоматического коммутационного 
аппарата (реклоузера) 6-10 кВ</t>
  </si>
  <si>
    <t xml:space="preserve">строительство распределительного пункта 
6-10 кВ с количеством ячеек до 7 шт. </t>
  </si>
  <si>
    <t xml:space="preserve">строительство распределительного пункта 
6-10 кВ с количеством ячеек до 9 шт. </t>
  </si>
  <si>
    <t xml:space="preserve">строительство распределительного пункта 
6-10 кВ с количеством ячеек до 11 шт. </t>
  </si>
  <si>
    <t xml:space="preserve">строительство распределительного пункта 
6-10 кВ с количеством ячеек до 13 шт. </t>
  </si>
  <si>
    <t xml:space="preserve">строительство распределительной ТП
6-10 кВ с количеством ячеек до 7 шт. 
с трансформаторами 2*250 кВА </t>
  </si>
  <si>
    <t xml:space="preserve">строительство распределительной ТП
6-10 кВ с количеством ячеек до 7 шт. 
с трансформаторами 2*400 кВА </t>
  </si>
  <si>
    <t xml:space="preserve">строительство распределительной ТП 6-10 кВ 
с количеством ячеек до 7 шт. 
с трансформаторами 2*630 кВА </t>
  </si>
  <si>
    <t xml:space="preserve">строительство распределительной ТП 6-10 кВ 
с количеством ячеек до 7 шт. 
с трансформаторами 2*1000 кВА </t>
  </si>
  <si>
    <t xml:space="preserve">строительство распределительной ТП 6-10 кВ 
с количеством ячеек до 7 шт. 
с трансформаторами 2*1250 кВА </t>
  </si>
  <si>
    <t xml:space="preserve">установка автоматического коммутационного 
аппарата (реклоузера) 6-10  кВ   </t>
  </si>
  <si>
    <t>С3 Стандартизированная тарифная ставка на покрытие расходов  на строительство кабельных линий электропередачи в расчете на 1 км линии, в т.ч.</t>
  </si>
  <si>
    <t>С4 Стандаризированная тарифная ставка на покрытие расходов  на строительство подстанций, в т.ч.</t>
  </si>
  <si>
    <t>Ставки ПТП за единицу максимальной мощности до 150 кВт (с учетом ранее присоединенной в данной точке)</t>
  </si>
  <si>
    <t>С1 Стандартизированная тарифная ставка платы на технологическое присоединение энергопринимающих устройств заявителя, не включающих в себя строительство объектов электросетевого хозяйства, в расчете на 1 кВт максимальной мощности , в т.ч.</t>
  </si>
  <si>
    <t>С2 Стандаризированная тарифная ставка на покрытие расходов на строительство воздушных линий электропередачи в расчете на 1 км защищенным проводом</t>
  </si>
  <si>
    <t xml:space="preserve">Стандартизированные тарифные ставки ПТП 
свыше 150 кВт  </t>
  </si>
  <si>
    <t>строительство центров питания, подстанций уровнем 
напряжения 35 кВ и выше (ПС) (установка новой линейной ячейки 6-10 кВ с вакуумными выключателями)</t>
  </si>
  <si>
    <t>Постановление от 27.12.2016 № 48/3
(опубликовано в "Липецкой газете" 01.01.2017 № №1-2)</t>
  </si>
  <si>
    <t>3.4 строительство пунктов секционорования и реклоузеров с уровнем напряжения до 35 кВ</t>
  </si>
  <si>
    <t>реклоузер</t>
  </si>
  <si>
    <t>распределительный пункт (РП)</t>
  </si>
  <si>
    <t>С4 Стандаризированная тарифная ставка на покрытие расходов  на строительство пунктов секционорования и реклоузеров с уровнем напряжения до 35 кВ</t>
  </si>
  <si>
    <t>Постановление от 27.12.2016 № 48/2
(опубликовано в "Липецкой газете" 01.01.2017 № №1-2)</t>
  </si>
  <si>
    <t>до 0,38 кВ</t>
  </si>
  <si>
    <t>свыше 0,38 кВ</t>
  </si>
  <si>
    <t>КТП киоскового типа 1*40/10/0,4</t>
  </si>
  <si>
    <t>КТП киоскового типа 1*63/10/0,4</t>
  </si>
  <si>
    <t>КТП мачтового типа 100/10/0,4</t>
  </si>
  <si>
    <t>КТП мачтового типа 160/10/0,4</t>
  </si>
  <si>
    <t>БКТП с тр/р ТМГ 100/10/0,4</t>
  </si>
  <si>
    <t>БКТП с тр/р ТМГ 160/10/0,4</t>
  </si>
  <si>
    <t>3БКТП с тр/р ТМГ 100/10/0,4</t>
  </si>
  <si>
    <t>3БКТП с тр/р ТМГ 160/10/0,4</t>
  </si>
  <si>
    <t>КТП мачтового типа 250/10/0,4</t>
  </si>
  <si>
    <t>БКТП с тр/р ТМГ 250/10/0,4</t>
  </si>
  <si>
    <t>БКТП с тр/р ТМГ 400/10/0,4</t>
  </si>
  <si>
    <t>БКТП с тр/р ТМГ 630/10/0,4</t>
  </si>
  <si>
    <t>3БКТП с тр/р ТМГ 250/10/0,4</t>
  </si>
  <si>
    <t>3БКТП с тр/р ТМГ 400/10/0,4</t>
  </si>
  <si>
    <t>3БКТП с тр/р ТМГ 630/10/0,4</t>
  </si>
  <si>
    <t>Строительство распределительного пункта РП 6-10 кВ с количеством ячеек  7 штук</t>
  </si>
  <si>
    <t>Реклоузер</t>
  </si>
  <si>
    <t>КТП киоскового типа 1*1000/10/0,4</t>
  </si>
  <si>
    <t>КТП киоскового типа 2*1000/10/0,4</t>
  </si>
  <si>
    <t>БКТП с тр/р ТМГ 1000/10/0,4</t>
  </si>
  <si>
    <t>ЗБКТП с тр/р ТМГ 1000/10/0,4</t>
  </si>
  <si>
    <t>строительство распределительного пункта РП 6-10 кВ с количеством ячеек  7 штук</t>
  </si>
  <si>
    <t>ВЛИ - СИП 2 3*35+1*54,6</t>
  </si>
  <si>
    <t>ВЛИ - СИП 2 3*35+1*54,6+1*16</t>
  </si>
  <si>
    <t>ВЛИ - СИП 2 3*35+1*54,6+1*25</t>
  </si>
  <si>
    <t>ВЛИ - СИП 2 3*50+1*54,6</t>
  </si>
  <si>
    <t>ВЛИ - СИП 2 3*50+1*54,6+1*16</t>
  </si>
  <si>
    <t>ВЛИ - СИП 2 3*50+1*54,6+1*25</t>
  </si>
  <si>
    <t>ВЛИ - СИП 2 3*70+1*70+1*35</t>
  </si>
  <si>
    <t>ВЛИ - СИП 2 3*70+1*70</t>
  </si>
  <si>
    <t>ВЛИ - СИП 2 3*70+1*70+1*16</t>
  </si>
  <si>
    <t>ВЛИ - СИП 2 3*70+1*70+1*25</t>
  </si>
  <si>
    <t>ВЛИ - СИП 2 3*95+1*95</t>
  </si>
  <si>
    <t>ВЛИ - СИП 2 3*95+1*54,6+1*16</t>
  </si>
  <si>
    <t>ВЛИ - СИП 2 3*95+1*54,6+1*25</t>
  </si>
  <si>
    <t>ВЛИ - СИП 2 3*95+1*54,6</t>
  </si>
  <si>
    <t>ВЛИ - СИП 2 3*120+1*95</t>
  </si>
  <si>
    <t>ВЛИ - СИП2 3*35+1*54,6+1*16 по существующим опорам</t>
  </si>
  <si>
    <t>ВЛИ - СИП2 3*35+1*54,6 по существующим опорам</t>
  </si>
  <si>
    <t>ВЛИ - СИП2 3*35+1*54,6+1*25 по существующим опорам</t>
  </si>
  <si>
    <t>ВЛИ - СИП2 3*50+1*54,6+1*16 по существующим опорам</t>
  </si>
  <si>
    <t>ВЛИ - СИП 2 3*50+1*54,6+1*25 по существующим опорам</t>
  </si>
  <si>
    <t>ВЛИ - СИП 2 3*50+1*54,6 по существующим опорам</t>
  </si>
  <si>
    <t>ВЛИ - СИП2 3*70+1*70 по существующим опорам</t>
  </si>
  <si>
    <t>ВЛИ - СИП2 3*70+1*70+1*16 по существующим опорам</t>
  </si>
  <si>
    <t>ВЛИ - СИП2 3*70+1*70+1*25 по существующим опорам</t>
  </si>
  <si>
    <t>ВЛИ - СИП2 3*95+1*95 по существующим опорам</t>
  </si>
  <si>
    <t>ВЛИ - СИП2 3*95+1*54 по существующим опорам</t>
  </si>
  <si>
    <t>ВЛИ - СИП2 3*95+1*54,6+1*16 по существующим опорам</t>
  </si>
  <si>
    <t>ВЛИ - СИП2 3*95+1*54,6+1*25 по существующим опорам</t>
  </si>
  <si>
    <t>ответвление (СИП 2*16)</t>
  </si>
  <si>
    <t>ответвление (СИП 2*25)</t>
  </si>
  <si>
    <t>ответвление (СИП 4*16)</t>
  </si>
  <si>
    <t>ответвление (СИП 4*25)</t>
  </si>
  <si>
    <t>ответвление (СИП 4*35)</t>
  </si>
  <si>
    <t>ВЛ проводом АС сечением 35 мм2</t>
  </si>
  <si>
    <t>ВЛ проводом АС сечением 50 мм2</t>
  </si>
  <si>
    <t>ВЛ проводом АС сечением 70 мм2</t>
  </si>
  <si>
    <t>ВЛ проводом АС сечением 95 мм2</t>
  </si>
  <si>
    <t>ВЛ проводом АС сечением 120 мм2</t>
  </si>
  <si>
    <t>ВЛЗ - СИП 3 1*35</t>
  </si>
  <si>
    <t>ВЛЗ - СИП 3 1*50</t>
  </si>
  <si>
    <t>ВЛЗ - СИП 3 1*70</t>
  </si>
  <si>
    <t>ВЛЗ - СИП 3 1*95</t>
  </si>
  <si>
    <t>ВЛЗ - СИП 3 1*120</t>
  </si>
  <si>
    <t>ВЛЗ - СИП 3 1*150</t>
  </si>
  <si>
    <t>ВЛЗ - СИП 3 1*185</t>
  </si>
  <si>
    <t>ВЛЗ - СИП 3 1*240</t>
  </si>
  <si>
    <t>кабельная линия марки АВбШв 4*16</t>
  </si>
  <si>
    <t>кабельная линия марки АВбШв 4*25</t>
  </si>
  <si>
    <t>кабельная линия марки АВбШв 4*35</t>
  </si>
  <si>
    <t>кабельная линия марки АВбШв 4*50</t>
  </si>
  <si>
    <t>кабельная линия марки АВбШв 4*70</t>
  </si>
  <si>
    <t>кабельная линия марки АВбШв 4*95</t>
  </si>
  <si>
    <t>кабельная линия марки АВбШв 4*120</t>
  </si>
  <si>
    <t>кабельная линия марки АВбШв 4*150</t>
  </si>
  <si>
    <t>кабельная линия марки АВбШв 4*185</t>
  </si>
  <si>
    <t>кабельная линия марки АВбШв 4*240</t>
  </si>
  <si>
    <t>кабельная линия марки АСБ-1 4*25</t>
  </si>
  <si>
    <t>кабельная линия марки АСБ-1 4*35</t>
  </si>
  <si>
    <t>кабельная линия марки АСБ-1 4*50</t>
  </si>
  <si>
    <t>кабельная линия марки АСБ-1 4*70</t>
  </si>
  <si>
    <t>кабельная линия марки АСБ-1 4*95</t>
  </si>
  <si>
    <t>кабельная линия марки АСБ-1 4*120</t>
  </si>
  <si>
    <t>кабельная линия марки АСБ-1 4*150</t>
  </si>
  <si>
    <t>кабельная линия марки АСБ-1 4*185</t>
  </si>
  <si>
    <t>кабельная линия марки АСБ-1 4*240</t>
  </si>
  <si>
    <t>кабельная линия, проложенная горизонтальным 
бурением (Прокол) марки АВБбШв-1 4*16</t>
  </si>
  <si>
    <t>кабельная линия, проложенная горизонтальным 
бурением (Прокол) марки АВБбШв-1 4*25</t>
  </si>
  <si>
    <t>кабельная линия, проложенная горизонтальным 
бурением (Прокол) марки АВБбШв-1 4*35</t>
  </si>
  <si>
    <t>кабельная линия, проложенная горизонтальным 
бурением (Прокол) марки АВБбШв-1 4*50</t>
  </si>
  <si>
    <t>кабельная линия, проложенная горизонтальным 
бурением (Прокол) марки АВБбШв-1 4*70</t>
  </si>
  <si>
    <t>кабельная линия, проложенная горизонтальным 
бурением (Прокол) марки АВБбШв-1 4*95</t>
  </si>
  <si>
    <t>кабельная линия, проложенная горизонтальным 
бурением (Прокол) марки АВБбШв-1 4*120</t>
  </si>
  <si>
    <t>кабельная линия, проложенная горизонтальным 
бурением (Прокол) марки АВБбШв-1 4*150</t>
  </si>
  <si>
    <t>кабельная линия, проложенная горизонтальным 
бурением (Прокол) марки АВБбШв-1 4*185</t>
  </si>
  <si>
    <t>кабельная линия, проложенная горизонтальным 
бурением (Прокол) марки АВБбШв-1 4*240</t>
  </si>
  <si>
    <t>кабельная линия, проложенная горизонтальным 
бурением (Прокол) марки АСБ-1 4*25</t>
  </si>
  <si>
    <t>кабельная линия, проложенная горизонтальным 
бурением (Прокол) марки АСБ-1 4*35</t>
  </si>
  <si>
    <t>кабельная линия, проложенная горизонтальным 
бурением (Прокол) марки АСБ-1 4*50</t>
  </si>
  <si>
    <t>кабельная линия, проложенная горизонтальным 
бурением (Прокол) марки АСБ-1 4*70</t>
  </si>
  <si>
    <t>кабельная линия, проложенная горизонтальным 
бурением (Прокол) марки АСБ-1 4*95</t>
  </si>
  <si>
    <t>кабельная линия, проложенная горизонтальным 
бурением (Прокол) марки АСБ-1 4*120</t>
  </si>
  <si>
    <t>кабельная линия, проложенная горизонтальным 
бурением (Прокол) марки АСБ-1 4*150</t>
  </si>
  <si>
    <t>кабельная линия, проложенная горизонтальным 
бурением (Прокол) марки АСБ-1 4*185</t>
  </si>
  <si>
    <t>кабельная линия, проложенная горизонтальным 
бурением (Прокол) марки АСБ-1 4*240</t>
  </si>
  <si>
    <t>кабельная линия марки АСБ-10 3*70</t>
  </si>
  <si>
    <t>кабельная линия марки АСБ-10 3*95</t>
  </si>
  <si>
    <t>кабельная линия марки АСБ-10 3*120</t>
  </si>
  <si>
    <t>кабельная линия марки АСБ-10 3*150</t>
  </si>
  <si>
    <t>кабельная линия марки АСБ-10 3*185</t>
  </si>
  <si>
    <t>кабельная линия марки АСБ-10 3*240</t>
  </si>
  <si>
    <t>кабельная линия марки АПвПуг-10 3*50</t>
  </si>
  <si>
    <t>кабельная линия марки АПвПуг-10 3*70</t>
  </si>
  <si>
    <t>кабельная линия марки АПвПуг-10 3*95</t>
  </si>
  <si>
    <t>кабельная линия марки АПвПуг-10 3*120</t>
  </si>
  <si>
    <t>кабельная линия марки АПвПуг-10 3*150</t>
  </si>
  <si>
    <t>кабельная линия марки АПвПуг-10 3*185</t>
  </si>
  <si>
    <t>кабельная линия марки АПвПуг-10 3*240</t>
  </si>
  <si>
    <t>кабельная линия марки АПвПуг-10 3*300</t>
  </si>
  <si>
    <t>кабельная линия марки АПвПу-10 1*70</t>
  </si>
  <si>
    <t>кабельная линия марки АПвПу-10 1*95</t>
  </si>
  <si>
    <t>кабельная линия марки АПвПу-10 1*120</t>
  </si>
  <si>
    <t>кабельная линия марки АПвПу-10 1*150</t>
  </si>
  <si>
    <t>кабельная линия марки АПвПу-10 1*185</t>
  </si>
  <si>
    <t>кабельная линия марки АПвПу-10 1*240</t>
  </si>
  <si>
    <t>кабельная линия марки АПвПу-10 1*300</t>
  </si>
  <si>
    <t>кабельная линия, проложенная горизонтальным
 бурением (Прокол) марки АСБ-10 3*70</t>
  </si>
  <si>
    <t>кабельная линия, проложенная горизонтальным
 бурением (Прокол) марки АСБ-10 3*95</t>
  </si>
  <si>
    <t>кабельная линия, проложенная горизонтальным
 бурением (Прокол) марки АСБ-10 3*120</t>
  </si>
  <si>
    <t>кабельная линия, проложенная горизонтальным
 бурением (Прокол) марки АСБ-10 3*150</t>
  </si>
  <si>
    <t>кабельная линия, проложенная горизонтальным
 бурением (Прокол) марки АСБ-10 3*185</t>
  </si>
  <si>
    <t>кабельная линия, проложенная горизонтальным
 бурением (Прокол) марки АСБ-10 3*240</t>
  </si>
  <si>
    <t>кабельная линия, проложенная горизонтальным
 бурением (Прокол) марки АПвПуг-10 3*50</t>
  </si>
  <si>
    <t>кабельная линия, проложенная горизонтальным
 бурением (Прокол) марки АПвПуг-10 3*70</t>
  </si>
  <si>
    <t>кабельная линия, проложенная горизонтальным
 бурением (Прокол) марки АПвПуг-10 3*95</t>
  </si>
  <si>
    <t>кабельная линия, проложенная горизонтальным
 бурением (Прокол) марки АПвПуг-10 3*120</t>
  </si>
  <si>
    <t>кабельная линия, проложенная горизонтальным
 бурением (Прокол) марки АПвПуг-10 3*150</t>
  </si>
  <si>
    <t>кабельная линия, проложенная горизонтальным
 бурением (Прокол) марки АПвПуг-10 3*185</t>
  </si>
  <si>
    <t>кабельная линия, проложенная горизонтальным
 бурением (Прокол) марки АПвПуг-10 3*240</t>
  </si>
  <si>
    <t>кабельная линия, проложенная горизонтальным
 бурением (Прокол) марки АПвПуг-10 3*300</t>
  </si>
  <si>
    <t>кабельная линия, проложенная горизонтальным
 бурением (Прокол) марки АПвПу-10 1*70</t>
  </si>
  <si>
    <t>кабельная линия, проложенная горизонтальным
 бурением (Прокол) марки АПвПу-10 1*95</t>
  </si>
  <si>
    <t>кабельная линия, проложенная горизонтальным
 бурением (Прокол) марки АПвПу-10 1*120</t>
  </si>
  <si>
    <t>кабельная линия, проложенная горизонтальным
 бурением (Прокол) марки АПвПу-10 1*150</t>
  </si>
  <si>
    <t>кабельная линия, проложенная горизонтальным
 бурением (Прокол) марки АПвПу-10 1*185</t>
  </si>
  <si>
    <t>кабельная линия, проложенная горизонтальным
 бурением (Прокол) марки АПвПу-10 1*240</t>
  </si>
  <si>
    <t>кабельная линия, проложенная горизонтальным
 бурением (Прокол) марки АПвПу-10 1*300</t>
  </si>
  <si>
    <t>строительство воздушных линий
(тип провода - изолированный провод, материал провода - сталеалюминиевый, материал опоры - железобетонные):</t>
  </si>
  <si>
    <t>сечением токопроводящих жил от 25-50 мм2 включительно</t>
  </si>
  <si>
    <t>сечением токопроводящих жил  от 50-75 мм2 включительно</t>
  </si>
  <si>
    <t>сечением токопроводящих жил  от 75-100 мм2 включительно</t>
  </si>
  <si>
    <r>
      <rPr>
        <sz val="10"/>
        <rFont val="Times New Roman"/>
        <family val="1"/>
        <charset val="204"/>
      </rPr>
      <t>строительство кабельных линий</t>
    </r>
    <r>
      <rPr>
        <b/>
        <sz val="10"/>
        <rFont val="Times New Roman"/>
        <family val="1"/>
        <charset val="204"/>
      </rPr>
      <t xml:space="preserve">
</t>
    </r>
    <r>
      <rPr>
        <sz val="10"/>
        <rFont val="Times New Roman"/>
        <family val="1"/>
        <charset val="204"/>
      </rPr>
      <t>(способ прокладки кабельных линий - в траншеях)</t>
    </r>
  </si>
  <si>
    <t>трансформаторная мощность 
до 100 кВА включительно</t>
  </si>
  <si>
    <t>трансформаторная мощность 
свыше 100 кВА до 250 кВА включительно</t>
  </si>
  <si>
    <t>трансформаторная мощность 
свыше 250 кВА до 500 кВА включительно</t>
  </si>
  <si>
    <t>трансформаторная мощность 
свыше 500 кВА до 900 кВА включительно</t>
  </si>
  <si>
    <t>трансформаторная мощность
 свыше 250 до 900 кВА включительно</t>
  </si>
  <si>
    <t>трансформаторная мощность 
от 900 до 1200 кВА включительно</t>
  </si>
  <si>
    <t>строительство кабельных линий
методом горизонтольно-направленного бурения</t>
  </si>
  <si>
    <t>трансформаторная мощность 
до 250 кВА включительно</t>
  </si>
  <si>
    <t>трансформаторная мощность
свыше 100 кВА до 500 кВА включительно</t>
  </si>
  <si>
    <t>сечение провода до 70 мм2 включительно</t>
  </si>
  <si>
    <t>сечение провода  от 70 до 150 мм2 включительно</t>
  </si>
  <si>
    <t>сечение провода  от 150 до 240 мм2 включительно</t>
  </si>
  <si>
    <t>С2 Стандаризированная тарифная ставка на покрытие расходов на строительство воздушных линий электропередачи в расчете на 1 км линии (тип провода - изолированный провод, материал провода - сталеалюминиевый, материал опоры - железобетонные)</t>
  </si>
  <si>
    <t>сечением токопроводящих жил 
от 25-50 мм2 включительно</t>
  </si>
  <si>
    <t>сечением токопроводящих жил 
 от 50-75 мм2 включительно</t>
  </si>
  <si>
    <t>сечением токопроводящих жил 
 от 75-100 мм2 включительно</t>
  </si>
  <si>
    <t>сечением токопроводящих жил  
от 50-75 мм2 включительно</t>
  </si>
  <si>
    <t>сечением токопроводящих жил  
от 75-100 мм2 включительно</t>
  </si>
  <si>
    <t>С3  Стандартизированная тарифная ставка на покрытие расходов  на строительство кабельных линий электропередачи в расчете на 1 км линии (способ прокладки кабельных линий - в траншеях)</t>
  </si>
  <si>
    <t>С3гнб Стандартизированная тарифная ставка на покрытие расходов  на прокладку кабеля методом горизонтально направленного бурения  в расчете на 1 км линии</t>
  </si>
  <si>
    <t>Приказ  от 29.12.2016 № 388-нп (опубликовано в газете "Тверская жизнь" № 154 (28.349) от 30.12.2016 Специальное приложение № 69)</t>
  </si>
  <si>
    <t>ВЛ-0,4 кВ с проводом СИП сечением 25 кв.мм</t>
  </si>
  <si>
    <t>ВЛ-0,4 кВ с проводом СИП сечением 35 кв.мм</t>
  </si>
  <si>
    <t>ВЛ-0,4 кВ с проводом СИП сечением 50 кв.мм</t>
  </si>
  <si>
    <t>ВЛ-0,4 кВ с проводом СИП сечением 70 кв.мм</t>
  </si>
  <si>
    <t>ВЛ-0,4 кВ с проводом СИП сечением 95 кв.мм</t>
  </si>
  <si>
    <t>ВЛ-0,4 кВ с проводом СИП сечением 120 кв.мм</t>
  </si>
  <si>
    <t>ВЛ-0,4 кВ двухцепная с проводом СИП 
сечением до 50 кв.мм, включительно</t>
  </si>
  <si>
    <t>ВЛ-0,4 кВ двухцепная с проводом СИП 
сечением 70 кв.мм</t>
  </si>
  <si>
    <t>ВЛ-0,4 кВ двухцепная с проводом СИП 
сечением 95 кв.мм</t>
  </si>
  <si>
    <t>ВЛ-0,4 кВ двухцепная с проводом СИП 
сечением 120 кв.мм</t>
  </si>
  <si>
    <t>ВЛ-0,4 кВ с проводом СИП 
до 16 кв.мм, включительно</t>
  </si>
  <si>
    <t>КЛ-0,4 кВ сечением 4*70 кв.мм</t>
  </si>
  <si>
    <t>КЛ-0,4 кВ сечением 4*95 кв.мм</t>
  </si>
  <si>
    <t>КЛ-0,4 кВ сечением 4*120 кв.мм</t>
  </si>
  <si>
    <t>КЛ-0,4 кВ сечением 4*150 кв.мм</t>
  </si>
  <si>
    <t>КЛ-0,4 кВ сечением 4*185 кв.мм</t>
  </si>
  <si>
    <t>КЛ-0,4 кВ сечением 4*240 кв.мм</t>
  </si>
  <si>
    <t>КЛ-0,4 кВ сечением до 4*50 кв.мм, 
включительно</t>
  </si>
  <si>
    <t xml:space="preserve">строительство комплектных трансформаторных подстанций (КТП), распределительных трансформаторных подстанций (РТП) и пунктов секционирования </t>
  </si>
  <si>
    <t>КТП  до 63кВА включительно</t>
  </si>
  <si>
    <t>КТП  100кВА</t>
  </si>
  <si>
    <t>КТП  160кВА</t>
  </si>
  <si>
    <t>КТП 250кВА</t>
  </si>
  <si>
    <t>КТП 400кВА</t>
  </si>
  <si>
    <t>КТП 630кВА</t>
  </si>
  <si>
    <t>КТП 1000кВА</t>
  </si>
  <si>
    <t>КТП 1600кВА</t>
  </si>
  <si>
    <t>КТП до 2*63кВА включительно</t>
  </si>
  <si>
    <t>КТП до 2*100кВА</t>
  </si>
  <si>
    <t>КТП до 2*160кВА</t>
  </si>
  <si>
    <t>КТП до 2*250кВА</t>
  </si>
  <si>
    <t>КТП до 2*400кВА</t>
  </si>
  <si>
    <t>КТП до 2*630кВА</t>
  </si>
  <si>
    <t>КТП до 2*1000кВА</t>
  </si>
  <si>
    <t>КТП до 2*1600кВА</t>
  </si>
  <si>
    <t>БКТП до 100кВА включительно</t>
  </si>
  <si>
    <t>БКТП 160кВА</t>
  </si>
  <si>
    <t>БКТП 250кВА</t>
  </si>
  <si>
    <t>БКТП 400кВА</t>
  </si>
  <si>
    <t>БКТП 630кВА</t>
  </si>
  <si>
    <t>БКТП 1000кВА</t>
  </si>
  <si>
    <t>БКТП до 2*63кВА вкючительно</t>
  </si>
  <si>
    <t>БКТП до2*100кВА</t>
  </si>
  <si>
    <t>БКТП до2*160кВА</t>
  </si>
  <si>
    <t>БКТП до 2*250кВА включительно</t>
  </si>
  <si>
    <t>БКТП 2*400кВА</t>
  </si>
  <si>
    <t>БКТП 2*630кВА</t>
  </si>
  <si>
    <t>БКТП 2*1000кВА</t>
  </si>
  <si>
    <t>БКТП 2*1600кВА</t>
  </si>
  <si>
    <t>БКТП 2*2500кВА</t>
  </si>
  <si>
    <t>РП-10кВ</t>
  </si>
  <si>
    <t>РП-10кВ II категории</t>
  </si>
  <si>
    <t>РТП 2*1000кВА</t>
  </si>
  <si>
    <t>РТП 2*1600кВА</t>
  </si>
  <si>
    <t>ВЛ-10 кВ с проводом СИП 3 1х50 кв.мм</t>
  </si>
  <si>
    <t>ВЛ-10 кВ с проводом СИП 3 1х70 кв.мм</t>
  </si>
  <si>
    <t>ВЛ-10 кВ с проводом СИП 3 1х95 кв.мм</t>
  </si>
  <si>
    <t>ВЛ-10 кВ с проводом СИП 3 1х120 кв.мм</t>
  </si>
  <si>
    <t>ВЛ-10 кВ двухцепная с проводом СИП 3 1х70 кв.мм</t>
  </si>
  <si>
    <t>ВЛ-10 кВ двухцепная с проводом СИП 3 1х95 кв.мм</t>
  </si>
  <si>
    <t>ВЛ-10 кВ двухцепная с проводом СИП 3 1х120 кв.мм</t>
  </si>
  <si>
    <t>ВЛ-10 кВ с проводом СИП 3 сечением 
до 1х35 кв.мм, включительно</t>
  </si>
  <si>
    <t>ВЛ-10 кВ двухцепная с проводом СИП 3
 до 1х50 кв.мм, включительно</t>
  </si>
  <si>
    <t>КЛ-10 кВ сечением 3*120 кв.мм</t>
  </si>
  <si>
    <t>КЛ-10 кВ сечением 3*150 кв.мм</t>
  </si>
  <si>
    <t>КЛ-10 кВ сечением 3*185 кв.мм</t>
  </si>
  <si>
    <t>КЛ-10 кВ сечением 3*240 кв.мм</t>
  </si>
  <si>
    <t>КЛ-10кВ сечением до 3*95 кв.мм, 
включительно</t>
  </si>
  <si>
    <t xml:space="preserve">ячейка 10 кВ с устройством фундамента </t>
  </si>
  <si>
    <t xml:space="preserve">реклоузер </t>
  </si>
  <si>
    <t>максимальная присоединяемая мощность свыше 150 кВт и до 670 кВт</t>
  </si>
  <si>
    <t>С1 Стандартизированная тарифная ставка на покрытие расходов на технологиическое присоединение энергопринимающих устройств потребителей электрической энергии, объектов электросетевого хозяйства, принадлежащих сетевым организациям и иным лицам, за исключением расходов по разработке проектной документации и выполнения миероприятий, связанных со стороительством "последней мили", в т.ч.:</t>
  </si>
  <si>
    <t>КЛ-0,4 кВ в траншее сечением 4*70 кв.мм</t>
  </si>
  <si>
    <t>КЛ-0,4 кВ в траншее сечением 4*95 кв.мм</t>
  </si>
  <si>
    <t>КЛ-0,4 кВ в траншее сечением 4*120 кв.мм</t>
  </si>
  <si>
    <t>КЛ-0,4 кВ в траншее сечением 4*150 кв.мм</t>
  </si>
  <si>
    <t>КЛ-0,4 кВ в траншее сечением 4*185 кв.мм</t>
  </si>
  <si>
    <t>КЛ-0,4 кВ в траншее сечением 4*240 кв.мм</t>
  </si>
  <si>
    <t>КЛ-0,4 кВ методом ГНБ сечением 4*70 кв.мм</t>
  </si>
  <si>
    <t>КЛ-0,4 кВ методом ГНБ сечением 4*95 кв.мм</t>
  </si>
  <si>
    <t>КЛ-0,4 кВ методом ГНБ сечением 4*120 кв.мм</t>
  </si>
  <si>
    <t>КЛ-0,4 кВ методом ГНБ сечением 4*150 кв.мм</t>
  </si>
  <si>
    <t>КЛ-0,4 кВ методом ГНБ сечением 4*185 кв.мм</t>
  </si>
  <si>
    <t>КЛ-0,4 кВ методом ГНБ сечением 4*240 кв.мм</t>
  </si>
  <si>
    <t>КЛ-0,4 кВ методом ГНБ сечением до 4*50 кв.мм, 
включительно</t>
  </si>
  <si>
    <t>КЛ-0,4 кВ в траншее  сечением до 4*50 кв.мм, 
включительно</t>
  </si>
  <si>
    <t>КЛ-10 кВ в траншее сечением 3*95 кв.мм</t>
  </si>
  <si>
    <t>КЛ-10 кВ в траншее сечением 3*120 кв.мм</t>
  </si>
  <si>
    <t>КЛ-10 кВ в траншее сечением 3*150 кв.мм</t>
  </si>
  <si>
    <t>КЛ-10 кВ в траншее сечением 3*185 кв.мм</t>
  </si>
  <si>
    <t>КЛ-10 кВ в траншее сечением 3*240 кв.мм</t>
  </si>
  <si>
    <t>Прокладка кабеля методом ГНБ 3*120 кв.мм</t>
  </si>
  <si>
    <t>КЛ-10кВ в траншее сечением до 3*70 кв.мм, 
включительно</t>
  </si>
  <si>
    <t>КЛ-10 методом ГНБ сечением до 3*95 кв.мм 
включительно</t>
  </si>
  <si>
    <t>0,4-20</t>
  </si>
  <si>
    <t>0,4
6-10</t>
  </si>
  <si>
    <t>Прокладка кабеля методом ГНБ 3*150 кв.мм</t>
  </si>
  <si>
    <t>Прокладка кабеля методом ГНБ 3*185 кв.мм</t>
  </si>
  <si>
    <t>Прокладка кабеля методом ГНБ 3*240 кв.мм</t>
  </si>
  <si>
    <t>свыше 150 кВт до 670 кВт, включительно</t>
  </si>
  <si>
    <t>свыше 670 кВт до 8900 кВт, включительно</t>
  </si>
  <si>
    <t>до 150 кВт, включительно*</t>
  </si>
  <si>
    <t>прокладка открытым способом (1 кабель в траншее)</t>
  </si>
  <si>
    <t>прокладка открытым способом (2 кабеля в траншее)</t>
  </si>
  <si>
    <t>ставки платы равны стандартизированным тарифным ставкам на покрытие расходов при технологическом присоединении на строительство подстанций***</t>
  </si>
  <si>
    <t>с неизолированным проводом сечением 35-120 мм2</t>
  </si>
  <si>
    <t xml:space="preserve">Примечание:
* Примечание. Кроме заявителей, подавших заявку в целях технологического присоединения энергопринимающих устройств максимальной мощностью, не превышающей 15 кВт включительно (с учетом ранее присоединенной в данной точке присоединения мощности), для которых плата составляет не более 550 рублей, при присоединении объектов, отнесенных к третьей категории надежности (по одному источнику электроснабжения) при условии, что расстояние от границ участка Заявителя до объектов электросетевого хозяйства на уровне напряжения до 20 кВ включительно необходимого Заявителю уровня напряжения сетевой организации, в которую подана заявка, составляет не более 300 метров в городах и поселках городского типа и не более 500 метров в сельской местности, указанных в пункте 18 Методических указаний по определению размера платы за технологическое присоединение к электрическим сетям, утвержденных приказом ФСТ России от 11.09.2012 № 209-э/1.
** При выполнении мероприятий, связанных со строительством «последней мили», для заявителей с присоединяемой мощностью до 150 кВт включительно, учтено 50% расходов. 
*** Ставки платы за единицу максимальной мощности приводятся к ценам регулируемого периода с применением стандартизированных тарифных ставок на покрытие расходов при технологическом присоединении на строительство подстанций (пункт 4 приложения №1 к настоящему приказу) и индекса изменения сметной стоимости по строительно-монтажным работам на квартал, предшествующего кварталу, данные по которым используются для расчета, к федеральным единичным расценкам, рекомедуемым Минстроем России для объектов "прочие" по Тамбовской области.
</t>
  </si>
  <si>
    <t>свыше 8900 кВт</t>
  </si>
  <si>
    <t>с изолированным проводом с сечением до 50 мм2</t>
  </si>
  <si>
    <t>до 150 кВт, включительно</t>
  </si>
  <si>
    <t>с изолированным проводом с сечением  50-120 мм2</t>
  </si>
  <si>
    <t>сечением 50 мм2</t>
  </si>
  <si>
    <t>сечением 70 мм2</t>
  </si>
  <si>
    <t>сечением 95 мм2</t>
  </si>
  <si>
    <t>сечением 120 мм2</t>
  </si>
  <si>
    <t>сечением 150 мм2</t>
  </si>
  <si>
    <t>сечением 185 мм2</t>
  </si>
  <si>
    <t>сечением 240 мм2</t>
  </si>
  <si>
    <t>руб./0,1 км</t>
  </si>
  <si>
    <t>КТП киоскового типа (с одним трансформатором)</t>
  </si>
  <si>
    <t xml:space="preserve">КТП 6-10/0,4  с номинальной мощностью трансформатора  25 кВА </t>
  </si>
  <si>
    <t xml:space="preserve">КТП 6-10/0,4 с номинальной мощностью трансформатора  40  кВА </t>
  </si>
  <si>
    <t>КТП 6-10/0,4  с номинальной мощностью трансформатора 63 кВА</t>
  </si>
  <si>
    <t>КТП 6-10/0,4  с номинальной мощностью трансформатора 100 кВА</t>
  </si>
  <si>
    <t>КТП 6-10/0,4  с номинальной мощностью трансформатора160 кВА</t>
  </si>
  <si>
    <t>КТП 6-10/0,4  с номинальной мощностью трансформатора 250 кВА</t>
  </si>
  <si>
    <t>КТП 6-10/0,4  с номинальной мощностью трансформатора 400 кВА</t>
  </si>
  <si>
    <t>КТП 6-10/0,4  с номинальной мощностью трансформатора 630 кВА</t>
  </si>
  <si>
    <t xml:space="preserve">КТП 6-10/0,4  с номинальной мощностью трансформатора от 1000 кВА </t>
  </si>
  <si>
    <t>КТП киоскового типа (с двумя  трансформаторами)</t>
  </si>
  <si>
    <t xml:space="preserve">КТП 6-10/0,4  с номинальной мощностью трансформатора 2х100 кВА </t>
  </si>
  <si>
    <t xml:space="preserve">КТП 6-10/0,4 с номинальной мощностью трансформатора  2х160  кВА </t>
  </si>
  <si>
    <t>КТП 6-10/0,4  с номинальной мощностью трансформатора 2х250 кВА</t>
  </si>
  <si>
    <t>КТП 6-10/0,4  с номинальной мощностью трансформатора 2х400 кВА</t>
  </si>
  <si>
    <t>КТП 6-10/0,4  с номинальной мощностью трансформатора 2х630 кВА</t>
  </si>
  <si>
    <t>КТП 6-10/0,4  с номинальной мощностью трансформатора 2х1000 кВА</t>
  </si>
  <si>
    <t>КТП мачтового, шкафного, столбового типа (с одним трансформатором)</t>
  </si>
  <si>
    <t xml:space="preserve">КТП 6-10/0,4  с номинальной мощностью трансформатора  16 кВА </t>
  </si>
  <si>
    <t xml:space="preserve">КТП 6-10/0,4  с номинальной мощностью трансформатора  40 кВА </t>
  </si>
  <si>
    <t xml:space="preserve">КТП 6-10/0,4  с номинальной мощностью трансформатора  63 кВА </t>
  </si>
  <si>
    <t xml:space="preserve">КТП 6-10/0,4  с номинальной мощностью трансформатора  100 кВА </t>
  </si>
  <si>
    <t xml:space="preserve">КТП 6-10/0,4  с номинальной мощностью трансформатора  160 кВА </t>
  </si>
  <si>
    <t xml:space="preserve">КТП 6-10/0,4  с номинальной мощностью трансформатора  250 кВА </t>
  </si>
  <si>
    <t>КТП 6-10/0,4  с номинальной мощностью трансформатора 2х1250 кВА</t>
  </si>
  <si>
    <t>КТП 6-10/0,4  с номинальной мощностью трансформатора 2х1600 кВА</t>
  </si>
  <si>
    <t>свыше  150 кВт</t>
  </si>
  <si>
    <t>с неизолированным проводом с сечением  35-120 мм2</t>
  </si>
  <si>
    <t>*   Стандартизированная ставка С1 установлена в текущих ценах, не применяется для заявителей льготной категории, для которых плата составляет не более 550 руб. с НДС.</t>
  </si>
  <si>
    <t xml:space="preserve">** Для заявителей с присоединяемой мощностью до 150 кВт включительно учтено 50%  расходов на строительство объектов «последней мили», кроме заявителей, подавших заявку в целях технологического присоединения энергопринимающих устройств максимальной мощностью, не превышающей 15 кВт включительно (с учетом ранее присоединенной в данной точке присоединения мощности), для которых плата составляет не более 550 рублей, при присоединении объектов, отнесенных к третьей категории надежности (по одному источнику электроснабжения) при условии, что расстояние от границ участка Заявителя до объектов электросетевого хозяйства на уровне напряжения до 20 кВ включительно необходимого Заявителю уровня напряжения сетевой организации, в которую подана заявка, составляет не более 300 метров в городах и поселках городского типа и не более 500 метров в сельской местности, указанных в пункте 18 Методических указаний по определению размера платы за технологическое присоединение к электрическим сетям, утвержденных приказом ФСТ России от 11.09.2012 № 209-э/1.
</t>
  </si>
  <si>
    <t>КТП мачтового, шкафного, столбового типа 
(с одним трансформатором)</t>
  </si>
  <si>
    <t>КТП блочного типа (бетонные, сэндвич-панели) с двумя трансформаторами</t>
  </si>
  <si>
    <t>Ставка за единицу максимальной мощности С1***</t>
  </si>
  <si>
    <t>Затраты на подготовительные мероприятия итоговой суммой, равные стандартизированной тарифной ставке, без учета ставки с ****</t>
  </si>
  <si>
    <t xml:space="preserve">подготовка и выдача сетевой организацией 
технических условий заявителю </t>
  </si>
  <si>
    <t>проверка сетевой организацией выполнения 
заявителем технических условий</t>
  </si>
  <si>
    <t xml:space="preserve">участие в осмотре (обследовании) должностным лицом органа 
федерального государственного энергетического надзора присоединяемых устройств**** </t>
  </si>
  <si>
    <t xml:space="preserve">осуществление сетевой организацией фактического присоединения объекта заявителя к электрическим сетям и включение коммутационного аппарата в положение "включено" </t>
  </si>
  <si>
    <t>строительство воздушных линий С2ij</t>
  </si>
  <si>
    <t>на деревянных опорах сталеалюминиевым изолированным проводом (ВЛИ) сечением:</t>
  </si>
  <si>
    <t>до 25 квадратных мм включительно</t>
  </si>
  <si>
    <t xml:space="preserve">     до 150 кВт включительно</t>
  </si>
  <si>
    <t xml:space="preserve">     свыше 150 кВт</t>
  </si>
  <si>
    <t>свыше 25 до 50 квадратных мм включительно</t>
  </si>
  <si>
    <t>на железобетонных опорах сталеалюминиевым изолированным проводом (ВЛИ) сечением:</t>
  </si>
  <si>
    <t>свыше 50 до 100 квадратных мм включительно</t>
  </si>
  <si>
    <t xml:space="preserve">свыше 100 квадратных мм </t>
  </si>
  <si>
    <t>на железобетонных опорах сталеалюминиевым неизолированным проводом (ВЛ) сечением:</t>
  </si>
  <si>
    <t>свыше 50 до 75 квадратных мм включительно</t>
  </si>
  <si>
    <r>
      <t>строительство кабельных линий C</t>
    </r>
    <r>
      <rPr>
        <b/>
        <vertAlign val="subscript"/>
        <sz val="9"/>
        <rFont val="Times New Roman"/>
        <family val="1"/>
        <charset val="204"/>
      </rPr>
      <t>3ij</t>
    </r>
  </si>
  <si>
    <t>одно-, трех-, четырехжильные кабельные линии в траншеях с резиновой и пластмассовой изоляцией  сечением:</t>
  </si>
  <si>
    <t>до 50 квадратных мм включительно</t>
  </si>
  <si>
    <t>свыше 75 до 100 квадратных мм включительно</t>
  </si>
  <si>
    <t>свыше 100 до 200 квадратных мм включительно</t>
  </si>
  <si>
    <t xml:space="preserve">свыше 200 квадратных мм </t>
  </si>
  <si>
    <t>одно-, трех-, четырехжильные кабельные линии в траншеях с бумажной изоляцией  сечением:</t>
  </si>
  <si>
    <t>до 75 квадратных мм включительно</t>
  </si>
  <si>
    <t>свыше 100 квадратных мм</t>
  </si>
  <si>
    <t>свыше 200 квадратных мм</t>
  </si>
  <si>
    <r>
      <t>строительство кабельных линий методом горизонтальнонаправленного бурения C</t>
    </r>
    <r>
      <rPr>
        <b/>
        <vertAlign val="subscript"/>
        <sz val="9"/>
        <rFont val="Times New Roman"/>
        <family val="1"/>
        <charset val="204"/>
      </rPr>
      <t>3ij ( ГНБ)</t>
    </r>
  </si>
  <si>
    <t>одно-, трех-, четырехжильные кабельные линии методом горизонтально направленного бурения с резиновой, пластмассовой и бумажной изоляцией  сечением:</t>
  </si>
  <si>
    <t>одно-, трех-, четырехжильные кабельные линии методом горизонтально направленного бурения с резиновой,  пластмассовой и бумажной изоляцией  сечением:</t>
  </si>
  <si>
    <r>
      <t>свыше 100 до 200 квадратных мм включительно</t>
    </r>
    <r>
      <rPr>
        <sz val="8"/>
        <rFont val="Times New Roman"/>
        <family val="1"/>
        <charset val="204"/>
      </rPr>
      <t> </t>
    </r>
  </si>
  <si>
    <r>
      <t>строительство пунктов секционирования С</t>
    </r>
    <r>
      <rPr>
        <b/>
        <vertAlign val="subscript"/>
        <sz val="9"/>
        <rFont val="Times New Roman"/>
        <family val="1"/>
        <charset val="204"/>
      </rPr>
      <t>4</t>
    </r>
  </si>
  <si>
    <t>реклоузеры номинальным током:</t>
  </si>
  <si>
    <t>до 100 А включительно</t>
  </si>
  <si>
    <t>свыше 100 до 250 А включительно</t>
  </si>
  <si>
    <t>свыше 250 до 500 А включительно</t>
  </si>
  <si>
    <t>распределительные пункты номинальным током</t>
  </si>
  <si>
    <r>
      <t>Строительство трансформаторных подстанций, распределительных трансформаторных подстанций с уровнем напряжения до 35 кВ (С</t>
    </r>
    <r>
      <rPr>
        <vertAlign val="subscript"/>
        <sz val="12"/>
        <rFont val="Times New Roman"/>
        <family val="1"/>
        <charset val="204"/>
      </rPr>
      <t>5</t>
    </r>
    <r>
      <rPr>
        <sz val="12"/>
        <rFont val="Times New Roman"/>
        <family val="1"/>
        <charset val="204"/>
      </rPr>
      <t>)</t>
    </r>
    <r>
      <rPr>
        <sz val="8"/>
        <rFont val="Times New Roman"/>
        <family val="1"/>
        <charset val="204"/>
      </rPr>
      <t> </t>
    </r>
  </si>
  <si>
    <t>однотрансформаторные подстанции мощностью</t>
  </si>
  <si>
    <t>до 25 кВА включительно</t>
  </si>
  <si>
    <t xml:space="preserve">40 кВА </t>
  </si>
  <si>
    <t xml:space="preserve">100 кВА </t>
  </si>
  <si>
    <t xml:space="preserve">160 кВА </t>
  </si>
  <si>
    <t>1 000 кВА и более</t>
  </si>
  <si>
    <t>двухтрансформаторные подстанции мощностью</t>
  </si>
  <si>
    <t xml:space="preserve"> до 100 кВА включительно</t>
  </si>
  <si>
    <t>двухтрансформаторные подстанции блочного типа мощностью:</t>
  </si>
  <si>
    <r>
      <t xml:space="preserve">до 630 кВА </t>
    </r>
    <r>
      <rPr>
        <sz val="12"/>
        <rFont val="Times New Roman"/>
        <family val="1"/>
        <charset val="204"/>
      </rPr>
      <t>включительно</t>
    </r>
  </si>
  <si>
    <t>1 000 кВА</t>
  </si>
  <si>
    <t>1 250 кВА</t>
  </si>
  <si>
    <t>1 600 кВА</t>
  </si>
  <si>
    <t>2 500 кВА и более</t>
  </si>
  <si>
    <t>*** С1 - ставка за единицу максимальной мощности, равная стандартизированной тарифной ставке на покрытие расходов на подготовительные мероприятия (руб. за 1 присоединение);
**** Расходы на осмотр (обследование) присоединяемых устройств должностным лицом органа федерального государственного энергетического надзора не учитываются при установлении платы за технологическое присоединение для заявителей, указанных в пунктах  12, 12.1, 13 и 14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утвержденных постановлением Правительства Российской Федерации от 27 декабря 2004 г. № 861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технологическое присоединение которых осуществляется по третьей категории надежности (по одному источнику электроснабжения) к электрическим сетям классом напряжения до 20 кВ включительно.</t>
  </si>
  <si>
    <t>Стандартизированные тарифные ставки С1 итоговой суммой, без учета ставки С1.3****</t>
  </si>
  <si>
    <t xml:space="preserve">С1.1 Подготовка и выдача сетевой организацией 
технических условий заявителю </t>
  </si>
  <si>
    <t>С1.2 Проверка сетевой организацией 
выполнения заявителем технических условий</t>
  </si>
  <si>
    <t>С1.3**Участие в осмотре (обследовании) должностным лицом
 органа Федерального государственного энергетического 
надзора присоединяемых устройств****</t>
  </si>
  <si>
    <t>С1.4 Осуществление сетевой организацией фактического 
присоединения объекта заявителя к электрическим сетям 
и включение коммутационного аппарата в положение "включено"</t>
  </si>
  <si>
    <t>Стандаризированная тарифная ставка С2 на покрытие расходов на строительство воздушных линий электропередачи в расчете на 1 км линии</t>
  </si>
  <si>
    <t>Строительство воздушных линий на деревянных опорах сталеалюминиевым изолированным проводом (ВЛИ) сечением:</t>
  </si>
  <si>
    <t>Строительство воздушных линий на железобетонных опорах сталеалюминиевым изолированным проводом (ВЛИ) сечением:</t>
  </si>
  <si>
    <t>Строительство воздушных линий на железобетонных опорах сталеалюминиевым неизолированным проводом (ВЛ) сечением:</t>
  </si>
  <si>
    <t>от 6 до 10</t>
  </si>
  <si>
    <t>Стандаризированная тарифная ставка С3 на покрытие расходов на строительство кабельных линий электропередачи в траншее в расчете на 1 км линии</t>
  </si>
  <si>
    <t>до (до 0,4)*</t>
  </si>
  <si>
    <t>Строительство одно-, трех-, четырехжильных кабельных линий в траншеях с резиновой и пластмассовой изоляцией  сечением:</t>
  </si>
  <si>
    <t xml:space="preserve">свыше 100 до 200 квадратных мм </t>
  </si>
  <si>
    <t>Строительство одно-, трех-, четырехжильных в траншеях с бумажной изоляцией  сечением:</t>
  </si>
  <si>
    <t xml:space="preserve"> 6-10 кВ**</t>
  </si>
  <si>
    <t>*При прокладке более одного кабеля в траншее применять коэффициент 1,4 на каждый последующий кабель.
**При прокладке более двух кабелей применять коэффициент 1,34 на каждый последующий кабель.</t>
  </si>
  <si>
    <t>Стандаризированная тарифная ставка С3гнб на покрытие расходов на строительство кабельных линий электропередачи методом горизонтально направленного бурения
в расчете на 100 м линий</t>
  </si>
  <si>
    <t>Строительство одно-, трех-, четырехжильных кабельных линий методом горизонтально направленного бурения с резиновой и пластмассовой изоляцией  сечением:</t>
  </si>
  <si>
    <t>Строительство одно-, трех-, четырехжильных методом горизонтально направленного бурения с бумажной изоляцией  сечением:</t>
  </si>
  <si>
    <t xml:space="preserve">свыше 100  квадратных мм </t>
  </si>
  <si>
    <t>Стандаризированная тарифная ставка С4 на покрытие расходов на строительство пунктов секционирования</t>
  </si>
  <si>
    <t>до 35</t>
  </si>
  <si>
    <t xml:space="preserve">Стандаризированная тарифная ставка С5 на покрытие расходов на строительство трансформаторных подстанций, распределительных трансформаторных подстанций </t>
  </si>
  <si>
    <t>до 630 кВА включительно</t>
  </si>
  <si>
    <t>**** Расходы на осмотр (обследование) присоединяемых устройств должностным лицом органа федерального государственного энергетического надзора не учитываются при установлении платы за технологическое присоединение для заявителей, указанных в пунктах  12, 12.1, 13 и 14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утвержденных постановлением Правительства Российской Федерации от 27 декабря 2004 г. № 861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технологическое присоединение которых осуществляется по третьей категории надежности (по одному источнику электроснабжения) к электрическим сетям классом напряжения до 20 кВ включительно.</t>
  </si>
  <si>
    <t xml:space="preserve">Филиал ПАО "МРСК Центра"-"Орёлэнерго" </t>
  </si>
  <si>
    <t>до 1
свыше 1 до 35</t>
  </si>
  <si>
    <t xml:space="preserve">до 1
</t>
  </si>
  <si>
    <t>трансформаторная мощность 
от 900 до 1200 кВА</t>
  </si>
  <si>
    <t>Приказ от 27.12.2016 № 1749-т
(опубликовано на  портале Орловской области http://orel-region.ru
29.12.2016);
Приказ от 26.04.2017 № 104-т
(опубликовано на  портале Орловской области http://orel-region.ru
28.04.2017);</t>
  </si>
  <si>
    <t>ВЛ проводом АС сечением 70 мм2 
(с использованием стальных многогранных опор)</t>
  </si>
  <si>
    <t xml:space="preserve">свыше 150 кВт до 670 кВт включительно,
свыше 670 кВт </t>
  </si>
  <si>
    <t>Постановление  от 29.10.2013 №336 
(опубликовано в газете "Рабочий путь" от 07.11.2013  №244);
Постановление  от 27.04.2017 №36 
(опубликовано в газете "Смоленская газета" от 17.05.2017  №17)</t>
  </si>
  <si>
    <t>Строительство двухтрансформаторных подстанций (БКТП) 
10/6 кВ</t>
  </si>
  <si>
    <t>трансформаторная мощность 630 кВА</t>
  </si>
  <si>
    <t>строительство однотрансформаторных подстанций (КТП)
6 (10)/0,4 кВ</t>
  </si>
  <si>
    <t>Строительство двухтрансформаторных подстанций (КТП)
6 (10)/0,4 кВ</t>
  </si>
  <si>
    <t>Строительство двухтрансформаторных подстанций (БКТП)
6 (10)/0,4 кВ</t>
  </si>
  <si>
    <t>С4 Стандаризированная тарифная ставка на покрытие расходов  на строительство однотрансформаторных подстанций (КТП)
6 (10)/0,4 кВ</t>
  </si>
  <si>
    <t>С4 Стандаризированная тарифная ставка на покрытие расходов  на строительство двухтрансформаторных подстанций (КТП)
6 (10)/0,4 кВ</t>
  </si>
  <si>
    <t>С4 Стандаризированная тарифная ставка на покрытие расходов  на строительство двухтрансформаторных подстанций (БКТП)
6 (10)/0,4 кВ</t>
  </si>
  <si>
    <t>С4 Стандаризированная тарифная ставка на покрытие расходов  на строительство двухтрансформаторных подстанций (БКТП) 
10/6 кВ</t>
  </si>
  <si>
    <r>
      <t xml:space="preserve">Постановление </t>
    </r>
    <r>
      <rPr>
        <sz val="11"/>
        <rFont val="Times New Roman"/>
        <family val="1"/>
        <charset val="204"/>
      </rPr>
      <t>от 29.12.2016 № 534,
в ред. Постановления от 09.06.2017 № 53
(опубликовано на сайте  Департамента Смоленской области по энергетике, энергоэффективности, тарифной политике
http://rek.admin-smolensk.ru)</t>
    </r>
  </si>
  <si>
    <t>Приказ  от 29.12.2016 № 387-нп  (опубликовано в газете  "Тверская жизнь" № 154 (28.349) от 30.12.2016 Специальное приложение № 69);
с изм. от 29.09.2017 № 139-нп (опубликовано в газете  "Тверская жизнь" № 101 (28.450) от 05.10.2017 Специальное приложение № 48)</t>
  </si>
  <si>
    <t>Приказ от 20.12.2016 № 418-стс
(опубликован на портале органов государственной власти Ярославской области 
http://www.yarregion.ru/depts/dtert/tmpPages/prikaz.aspx 21.12.2016);
с изм. от 14.11.2017 № 78-ви
(опубликован на портале органов государственной власти Ярославской области 
http://npa.yarregion.ru 17.11.2017)</t>
  </si>
  <si>
    <t>Приказ УРТ Тамбовской области от 22.12.2016 № 233-э 
(опубликовано 26.12.2016 на сайте УРТ Тамбовской области http://www.kt.tambov.gov.ru),
с изм. от 24.11.2017 № 103-э
(опубликовано 24.11.2017 на сайте УРТ Тамбовской области http://www.kt.tambov.gov.ru)</t>
  </si>
  <si>
    <t>КТП 6/10 кВ</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</si>
</sst>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0_);[Red]\(#,##0\)"/>
    <numFmt numFmtId="165" formatCode="#,##0.0"/>
    <numFmt numFmtId="166" formatCode="#,##0.00_ ;\-#,##0.00\ "/>
    <numFmt numFmtId="167" formatCode="0.0"/>
    <numFmt numFmtId="168" formatCode="#,##0.000"/>
  </numFmts>
  <fonts count="40"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1"/>
      <name val="Times New Roman"/>
      <family val="1"/>
      <charset val="204"/>
    </font>
    <font>
      <sz val="14"/>
      <name val="Times New Roman"/>
      <family val="1"/>
      <charset val="204"/>
    </font>
    <font>
      <b/>
      <sz val="11"/>
      <name val="Times New Roman"/>
      <family val="1"/>
      <charset val="204"/>
    </font>
    <font>
      <b/>
      <sz val="12"/>
      <color theme="0"/>
      <name val="Times New Roman"/>
      <family val="1"/>
      <charset val="204"/>
    </font>
    <font>
      <b/>
      <sz val="11"/>
      <color theme="1"/>
      <name val="Times New Roman"/>
      <family val="1"/>
      <charset val="204"/>
    </font>
    <font>
      <sz val="11"/>
      <color theme="1"/>
      <name val="Times New Roman"/>
      <family val="1"/>
      <charset val="204"/>
    </font>
    <font>
      <sz val="11"/>
      <color indexed="8"/>
      <name val="Calibri"/>
      <family val="2"/>
      <charset val="204"/>
    </font>
    <font>
      <b/>
      <i/>
      <sz val="11"/>
      <name val="Times New Roman"/>
      <family val="1"/>
      <charset val="204"/>
    </font>
    <font>
      <i/>
      <sz val="11"/>
      <color theme="1"/>
      <name val="Times New Roman"/>
      <family val="1"/>
      <charset val="204"/>
    </font>
    <font>
      <b/>
      <sz val="12"/>
      <name val="Times New Roman"/>
      <family val="1"/>
      <charset val="204"/>
    </font>
    <font>
      <sz val="10"/>
      <name val="Arial Cyr"/>
      <charset val="204"/>
    </font>
    <font>
      <sz val="12"/>
      <name val="Times New Roman"/>
      <family val="1"/>
      <charset val="204"/>
    </font>
    <font>
      <sz val="11"/>
      <color rgb="FFFF0000"/>
      <name val="Times New Roman"/>
      <family val="1"/>
      <charset val="204"/>
    </font>
    <font>
      <b/>
      <sz val="11"/>
      <color theme="0"/>
      <name val="Times New Roman"/>
      <family val="1"/>
      <charset val="204"/>
    </font>
    <font>
      <b/>
      <sz val="9"/>
      <name val="Tahoma"/>
      <family val="2"/>
      <charset val="204"/>
    </font>
    <font>
      <sz val="11"/>
      <color theme="1"/>
      <name val="Calibri"/>
      <family val="2"/>
      <scheme val="minor"/>
    </font>
    <font>
      <sz val="8"/>
      <name val="Arial"/>
      <family val="2"/>
      <charset val="204"/>
    </font>
    <font>
      <i/>
      <sz val="11"/>
      <name val="Times New Roman"/>
      <family val="1"/>
      <charset val="204"/>
    </font>
    <font>
      <sz val="11"/>
      <name val="Arial Cyr"/>
      <charset val="204"/>
    </font>
    <font>
      <sz val="10"/>
      <name val="Times New Roman"/>
      <family val="1"/>
      <charset val="204"/>
    </font>
    <font>
      <sz val="10"/>
      <color theme="1"/>
      <name val="Times New Roman"/>
      <family val="1"/>
      <charset val="204"/>
    </font>
    <font>
      <sz val="14"/>
      <color theme="1"/>
      <name val="Times New Roman"/>
      <family val="1"/>
      <charset val="204"/>
    </font>
    <font>
      <sz val="12"/>
      <color theme="1"/>
      <name val="Times New Roman"/>
      <family val="1"/>
      <charset val="204"/>
    </font>
    <font>
      <vertAlign val="subscript"/>
      <sz val="11"/>
      <color theme="1"/>
      <name val="Times New Roman"/>
      <family val="1"/>
      <charset val="204"/>
    </font>
    <font>
      <b/>
      <sz val="13"/>
      <color theme="1"/>
      <name val="Times New Roman"/>
      <family val="1"/>
      <charset val="204"/>
    </font>
    <font>
      <b/>
      <i/>
      <sz val="13"/>
      <color theme="1"/>
      <name val="Times New Roman"/>
      <family val="1"/>
      <charset val="204"/>
    </font>
    <font>
      <b/>
      <sz val="15"/>
      <color theme="1"/>
      <name val="Times New Roman"/>
      <family val="1"/>
      <charset val="204"/>
    </font>
    <font>
      <b/>
      <i/>
      <sz val="11"/>
      <color theme="1"/>
      <name val="Times New Roman"/>
      <family val="1"/>
      <charset val="204"/>
    </font>
    <font>
      <u/>
      <sz val="11"/>
      <name val="Times New Roman"/>
      <family val="1"/>
      <charset val="204"/>
    </font>
    <font>
      <b/>
      <sz val="10"/>
      <name val="Times New Roman"/>
      <family val="1"/>
      <charset val="204"/>
    </font>
    <font>
      <b/>
      <vertAlign val="subscript"/>
      <sz val="9"/>
      <name val="Times New Roman"/>
      <family val="1"/>
      <charset val="204"/>
    </font>
    <font>
      <sz val="8"/>
      <name val="Times New Roman"/>
      <family val="1"/>
      <charset val="204"/>
    </font>
    <font>
      <vertAlign val="subscript"/>
      <sz val="12"/>
      <name val="Times New Roman"/>
      <family val="1"/>
      <charset val="204"/>
    </font>
    <font>
      <b/>
      <sz val="10"/>
      <color theme="1"/>
      <name val="Times New Roman"/>
      <family val="1"/>
      <charset val="204"/>
    </font>
  </fonts>
  <fills count="8">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8">
    <xf numFmtId="0" fontId="0" fillId="0" borderId="0"/>
    <xf numFmtId="43" fontId="12" fillId="0" borderId="0" applyFont="0" applyFill="0" applyBorder="0" applyAlignment="0" applyProtection="0"/>
    <xf numFmtId="0" fontId="4" fillId="0" borderId="0"/>
    <xf numFmtId="43" fontId="12" fillId="0" borderId="0" applyFont="0" applyFill="0" applyBorder="0" applyAlignment="0" applyProtection="0"/>
    <xf numFmtId="43" fontId="4" fillId="0" borderId="0" applyFont="0" applyFill="0" applyBorder="0" applyAlignment="0" applyProtection="0"/>
    <xf numFmtId="0" fontId="3" fillId="0" borderId="0"/>
    <xf numFmtId="9" fontId="16"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0" fillId="0" borderId="17" applyBorder="0">
      <alignment horizontal="center" vertical="center" wrapText="1"/>
    </xf>
    <xf numFmtId="0" fontId="16" fillId="0" borderId="0"/>
    <xf numFmtId="0" fontId="2" fillId="0" borderId="0"/>
    <xf numFmtId="0" fontId="16" fillId="0" borderId="0"/>
    <xf numFmtId="0" fontId="21" fillId="0" borderId="0"/>
    <xf numFmtId="164" fontId="22" fillId="0" borderId="0">
      <alignment vertical="top"/>
    </xf>
    <xf numFmtId="0" fontId="16" fillId="0" borderId="0"/>
    <xf numFmtId="0" fontId="1" fillId="0" borderId="0"/>
  </cellStyleXfs>
  <cellXfs count="501">
    <xf numFmtId="0" fontId="0" fillId="0" borderId="0" xfId="0"/>
    <xf numFmtId="0" fontId="6" fillId="0" borderId="0" xfId="0" applyFont="1" applyFill="1" applyAlignment="1">
      <alignment horizontal="left"/>
    </xf>
    <xf numFmtId="0" fontId="6" fillId="0" borderId="0" xfId="0" applyFont="1" applyFill="1"/>
    <xf numFmtId="0" fontId="5" fillId="0" borderId="0" xfId="0" applyFont="1" applyFill="1" applyAlignment="1">
      <alignment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9" fillId="0" borderId="0" xfId="0" applyFont="1" applyFill="1" applyAlignment="1">
      <alignment horizontal="center"/>
    </xf>
    <xf numFmtId="0" fontId="6" fillId="0" borderId="1" xfId="0" applyFont="1" applyFill="1" applyBorder="1" applyAlignment="1">
      <alignment horizontal="left" vertical="top" wrapText="1"/>
    </xf>
    <xf numFmtId="0" fontId="6" fillId="0" borderId="1" xfId="0" applyFont="1" applyFill="1" applyBorder="1" applyAlignment="1">
      <alignment vertical="center" wrapText="1"/>
    </xf>
    <xf numFmtId="0" fontId="6" fillId="0" borderId="1" xfId="0" applyFont="1" applyFill="1" applyBorder="1" applyAlignment="1">
      <alignment wrapText="1"/>
    </xf>
    <xf numFmtId="0" fontId="11" fillId="0" borderId="1" xfId="0" applyFont="1" applyFill="1" applyBorder="1" applyAlignment="1">
      <alignment vertical="center" wrapText="1"/>
    </xf>
    <xf numFmtId="0" fontId="6" fillId="0" borderId="1" xfId="0" applyFont="1" applyFill="1" applyBorder="1" applyAlignment="1"/>
    <xf numFmtId="0" fontId="6" fillId="0" borderId="1" xfId="0" applyFont="1" applyFill="1" applyBorder="1"/>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0" fontId="5" fillId="0" borderId="0" xfId="0" applyFont="1" applyFill="1" applyAlignment="1"/>
    <xf numFmtId="0" fontId="11" fillId="0" borderId="1" xfId="0" applyFont="1" applyFill="1" applyBorder="1" applyAlignment="1">
      <alignment horizontal="left" wrapText="1"/>
    </xf>
    <xf numFmtId="4" fontId="6" fillId="0" borderId="1" xfId="0" applyNumberFormat="1" applyFont="1" applyFill="1" applyBorder="1" applyAlignment="1">
      <alignment horizontal="center" vertical="center" wrapText="1"/>
    </xf>
    <xf numFmtId="4" fontId="6" fillId="0" borderId="0" xfId="0" applyNumberFormat="1" applyFont="1" applyFill="1"/>
    <xf numFmtId="4" fontId="6" fillId="0" borderId="0" xfId="0" applyNumberFormat="1" applyFont="1" applyFill="1" applyAlignment="1">
      <alignment horizontal="center" vertical="center"/>
    </xf>
    <xf numFmtId="4" fontId="5"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wrapText="1"/>
    </xf>
    <xf numFmtId="2" fontId="11" fillId="0" borderId="8" xfId="1" applyNumberFormat="1" applyFont="1" applyFill="1" applyBorder="1" applyAlignment="1">
      <alignment horizontal="center" vertical="center" wrapText="1"/>
    </xf>
    <xf numFmtId="0" fontId="11" fillId="0" borderId="1" xfId="0" applyFont="1" applyFill="1" applyBorder="1" applyAlignment="1">
      <alignment horizontal="center" wrapText="1"/>
    </xf>
    <xf numFmtId="0" fontId="11" fillId="0" borderId="8" xfId="0" applyFont="1" applyFill="1" applyBorder="1" applyAlignment="1">
      <alignment horizontal="center" wrapText="1"/>
    </xf>
    <xf numFmtId="0" fontId="8" fillId="0" borderId="9" xfId="0" applyFont="1" applyFill="1" applyBorder="1" applyAlignment="1">
      <alignment horizontal="center" vertical="center" wrapText="1"/>
    </xf>
    <xf numFmtId="3" fontId="8" fillId="0" borderId="8" xfId="0" applyNumberFormat="1" applyFont="1" applyFill="1" applyBorder="1" applyAlignment="1">
      <alignment horizontal="center" vertical="center" wrapText="1"/>
    </xf>
    <xf numFmtId="0" fontId="8" fillId="0" borderId="0" xfId="0" applyFont="1" applyFill="1" applyAlignment="1">
      <alignment wrapTex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2" borderId="12" xfId="0" applyFont="1" applyFill="1" applyBorder="1" applyAlignment="1">
      <alignment horizontal="right" vertical="center" wrapText="1"/>
    </xf>
    <xf numFmtId="0" fontId="11" fillId="0" borderId="2" xfId="0" applyFont="1" applyFill="1" applyBorder="1" applyAlignment="1">
      <alignment vertical="center" wrapText="1"/>
    </xf>
    <xf numFmtId="4" fontId="6" fillId="0" borderId="8" xfId="0" applyNumberFormat="1" applyFont="1" applyFill="1" applyBorder="1" applyAlignment="1">
      <alignment horizontal="center" vertical="center" wrapText="1"/>
    </xf>
    <xf numFmtId="4" fontId="6" fillId="0" borderId="8" xfId="0" applyNumberFormat="1" applyFont="1" applyFill="1" applyBorder="1" applyAlignment="1">
      <alignment wrapText="1"/>
    </xf>
    <xf numFmtId="0" fontId="8" fillId="0" borderId="8" xfId="0" applyNumberFormat="1" applyFont="1" applyFill="1" applyBorder="1" applyAlignment="1">
      <alignment horizontal="center" vertical="center" wrapText="1"/>
    </xf>
    <xf numFmtId="0" fontId="11" fillId="0" borderId="9" xfId="0" applyFont="1" applyFill="1" applyBorder="1" applyAlignment="1">
      <alignment horizontal="center" wrapText="1"/>
    </xf>
    <xf numFmtId="4" fontId="11" fillId="0" borderId="8" xfId="0" applyNumberFormat="1" applyFont="1" applyFill="1" applyBorder="1" applyAlignment="1">
      <alignment horizontal="center" wrapText="1"/>
    </xf>
    <xf numFmtId="4" fontId="11" fillId="0" borderId="8" xfId="0" applyNumberFormat="1" applyFont="1" applyFill="1" applyBorder="1" applyAlignment="1">
      <alignment vertical="center" wrapText="1"/>
    </xf>
    <xf numFmtId="0" fontId="11" fillId="0" borderId="12" xfId="0" applyFont="1" applyFill="1" applyBorder="1" applyAlignment="1">
      <alignment vertical="center" wrapText="1"/>
    </xf>
    <xf numFmtId="0" fontId="6" fillId="0" borderId="12" xfId="0" applyFont="1" applyFill="1" applyBorder="1"/>
    <xf numFmtId="0" fontId="17" fillId="0" borderId="0" xfId="0" applyFont="1" applyFill="1"/>
    <xf numFmtId="0" fontId="17" fillId="0" borderId="0" xfId="0" applyFont="1" applyFill="1" applyAlignment="1">
      <alignment horizontal="left"/>
    </xf>
    <xf numFmtId="4" fontId="17" fillId="0" borderId="0" xfId="0" applyNumberFormat="1" applyFont="1" applyFill="1"/>
    <xf numFmtId="0" fontId="11" fillId="0" borderId="8" xfId="0" applyFont="1" applyFill="1" applyBorder="1" applyAlignment="1">
      <alignment horizontal="center" vertical="center" wrapText="1"/>
    </xf>
    <xf numFmtId="0" fontId="10" fillId="0" borderId="5" xfId="0" applyFont="1" applyFill="1" applyBorder="1" applyAlignment="1">
      <alignment vertical="center"/>
    </xf>
    <xf numFmtId="0" fontId="10" fillId="0" borderId="1" xfId="0" applyFont="1" applyFill="1" applyBorder="1" applyAlignment="1">
      <alignment vertical="center"/>
    </xf>
    <xf numFmtId="0" fontId="14" fillId="0" borderId="8" xfId="0" applyFont="1" applyFill="1" applyBorder="1" applyAlignment="1">
      <alignment horizontal="left" vertical="center"/>
    </xf>
    <xf numFmtId="0" fontId="6" fillId="2" borderId="5" xfId="0" applyFont="1" applyFill="1" applyBorder="1" applyAlignment="1">
      <alignment vertical="center" wrapText="1"/>
    </xf>
    <xf numFmtId="0" fontId="6" fillId="2" borderId="5" xfId="0" applyFont="1" applyFill="1" applyBorder="1" applyAlignment="1">
      <alignment horizontal="left" vertical="center" wrapText="1"/>
    </xf>
    <xf numFmtId="0" fontId="6" fillId="2" borderId="5" xfId="0" applyFont="1" applyFill="1" applyBorder="1" applyAlignment="1">
      <alignment horizontal="right" vertical="center" wrapText="1"/>
    </xf>
    <xf numFmtId="0" fontId="14" fillId="0" borderId="1" xfId="0" applyFont="1" applyFill="1" applyBorder="1" applyAlignment="1">
      <alignment vertical="center" wrapText="1"/>
    </xf>
    <xf numFmtId="0" fontId="14" fillId="0" borderId="19" xfId="0" applyFont="1" applyFill="1" applyBorder="1" applyAlignment="1">
      <alignment vertical="center" wrapText="1"/>
    </xf>
    <xf numFmtId="0" fontId="10" fillId="0" borderId="1" xfId="0" applyFont="1" applyFill="1" applyBorder="1" applyAlignment="1">
      <alignment horizontal="left" vertical="center" wrapText="1"/>
    </xf>
    <xf numFmtId="0" fontId="6" fillId="0" borderId="2" xfId="0" applyFont="1" applyFill="1" applyBorder="1"/>
    <xf numFmtId="0" fontId="14" fillId="0" borderId="4"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7" fillId="0" borderId="0" xfId="0" applyFont="1" applyFill="1" applyAlignment="1">
      <alignment horizontal="center" vertical="center"/>
    </xf>
    <xf numFmtId="0" fontId="6" fillId="0" borderId="0" xfId="0" applyFont="1" applyFill="1" applyAlignment="1">
      <alignment horizontal="center" vertical="center"/>
    </xf>
    <xf numFmtId="0" fontId="18" fillId="0" borderId="1" xfId="0" applyFont="1" applyFill="1" applyBorder="1" applyAlignment="1">
      <alignment horizontal="center" wrapText="1"/>
    </xf>
    <xf numFmtId="4" fontId="18" fillId="0" borderId="8" xfId="0" applyNumberFormat="1" applyFont="1" applyFill="1" applyBorder="1" applyAlignment="1">
      <alignment horizontal="center" wrapText="1"/>
    </xf>
    <xf numFmtId="4" fontId="18" fillId="0" borderId="8" xfId="1" applyNumberFormat="1" applyFont="1" applyFill="1" applyBorder="1" applyAlignment="1">
      <alignment horizontal="center" vertical="center" wrapText="1"/>
    </xf>
    <xf numFmtId="4" fontId="6" fillId="0" borderId="8" xfId="1" applyNumberFormat="1" applyFont="1" applyFill="1" applyBorder="1" applyAlignment="1">
      <alignment horizontal="center" vertical="center" wrapText="1"/>
    </xf>
    <xf numFmtId="0" fontId="6" fillId="0" borderId="1" xfId="0" applyFont="1" applyFill="1" applyBorder="1" applyAlignment="1">
      <alignment horizontal="left" wrapText="1"/>
    </xf>
    <xf numFmtId="0" fontId="18" fillId="0" borderId="0" xfId="0" applyFont="1" applyFill="1" applyAlignment="1">
      <alignment vertical="center"/>
    </xf>
    <xf numFmtId="4" fontId="18" fillId="0" borderId="23" xfId="1" applyNumberFormat="1" applyFont="1" applyFill="1" applyBorder="1" applyAlignment="1">
      <alignment horizontal="center" vertical="center" wrapText="1"/>
    </xf>
    <xf numFmtId="4" fontId="18" fillId="0" borderId="8"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0" xfId="0" applyFont="1" applyFill="1" applyAlignment="1">
      <alignment horizontal="left" vertical="center" wrapText="1"/>
    </xf>
    <xf numFmtId="0" fontId="18" fillId="0" borderId="0" xfId="0" applyFont="1" applyFill="1" applyAlignment="1">
      <alignment horizontal="left"/>
    </xf>
    <xf numFmtId="0" fontId="18" fillId="0" borderId="0" xfId="0" applyFont="1" applyFill="1"/>
    <xf numFmtId="4" fontId="18" fillId="0" borderId="0" xfId="0" applyNumberFormat="1" applyFont="1" applyFill="1"/>
    <xf numFmtId="4" fontId="6" fillId="0" borderId="19"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9" fillId="0" borderId="0" xfId="0" applyFont="1" applyFill="1" applyAlignment="1">
      <alignment horizontal="center"/>
    </xf>
    <xf numFmtId="4" fontId="6" fillId="0" borderId="8" xfId="0" applyNumberFormat="1" applyFont="1" applyFill="1" applyBorder="1" applyAlignment="1">
      <alignment vertical="center" wrapText="1"/>
    </xf>
    <xf numFmtId="0" fontId="10" fillId="0" borderId="5" xfId="0" applyFont="1" applyFill="1" applyBorder="1" applyAlignment="1">
      <alignment vertical="center" wrapText="1"/>
    </xf>
    <xf numFmtId="0" fontId="6" fillId="0" borderId="1" xfId="0" applyFont="1" applyFill="1" applyBorder="1" applyAlignment="1">
      <alignment vertical="center"/>
    </xf>
    <xf numFmtId="0" fontId="6" fillId="0" borderId="12" xfId="0" applyFont="1" applyFill="1" applyBorder="1" applyAlignment="1">
      <alignment horizontal="right" vertical="center" wrapText="1"/>
    </xf>
    <xf numFmtId="0" fontId="6" fillId="0" borderId="2" xfId="0" applyFont="1" applyFill="1" applyBorder="1" applyAlignment="1">
      <alignment vertical="center" wrapText="1"/>
    </xf>
    <xf numFmtId="0" fontId="6" fillId="0" borderId="12" xfId="0" applyFont="1" applyFill="1" applyBorder="1" applyAlignment="1">
      <alignment vertical="center" wrapText="1"/>
    </xf>
    <xf numFmtId="0" fontId="8" fillId="0" borderId="1" xfId="0" applyFont="1" applyFill="1" applyBorder="1" applyAlignment="1">
      <alignment horizontal="left" vertical="center" wrapText="1"/>
    </xf>
    <xf numFmtId="0" fontId="17" fillId="0" borderId="0" xfId="0" applyFont="1" applyFill="1" applyAlignment="1">
      <alignment vertical="center"/>
    </xf>
    <xf numFmtId="0" fontId="17" fillId="0" borderId="0" xfId="0" applyFont="1" applyFill="1" applyAlignment="1">
      <alignment horizontal="left" vertical="center" wrapText="1"/>
    </xf>
    <xf numFmtId="4" fontId="17"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4" fontId="6" fillId="0" borderId="0" xfId="0" applyNumberFormat="1" applyFont="1" applyFill="1" applyAlignment="1">
      <alignment vertical="center"/>
    </xf>
    <xf numFmtId="0" fontId="5" fillId="0" borderId="0" xfId="7" applyFont="1" applyFill="1" applyAlignment="1"/>
    <xf numFmtId="0" fontId="6" fillId="0" borderId="0" xfId="7" applyFont="1" applyFill="1" applyAlignment="1">
      <alignment horizontal="left"/>
    </xf>
    <xf numFmtId="0" fontId="6" fillId="0" borderId="0" xfId="7" applyFont="1" applyFill="1"/>
    <xf numFmtId="4" fontId="6" fillId="0" borderId="0" xfId="7" applyNumberFormat="1" applyFont="1" applyFill="1"/>
    <xf numFmtId="0" fontId="5" fillId="0" borderId="0" xfId="7" applyFont="1" applyFill="1" applyAlignment="1">
      <alignment wrapText="1"/>
    </xf>
    <xf numFmtId="0" fontId="7" fillId="0" borderId="0" xfId="7" applyFont="1" applyFill="1" applyBorder="1" applyAlignment="1">
      <alignment horizontal="left" vertical="center"/>
    </xf>
    <xf numFmtId="0" fontId="7" fillId="0" borderId="0" xfId="7" applyFont="1" applyFill="1" applyBorder="1" applyAlignment="1">
      <alignment horizontal="center" vertical="center"/>
    </xf>
    <xf numFmtId="0" fontId="8" fillId="0" borderId="1" xfId="7" applyFont="1" applyFill="1" applyBorder="1" applyAlignment="1">
      <alignment horizontal="center" vertical="center" wrapText="1"/>
    </xf>
    <xf numFmtId="0" fontId="15" fillId="0" borderId="0" xfId="7" applyFont="1" applyFill="1" applyAlignment="1">
      <alignment horizontal="center"/>
    </xf>
    <xf numFmtId="0" fontId="6" fillId="0" borderId="1" xfId="7" applyFont="1" applyFill="1" applyBorder="1" applyAlignment="1">
      <alignment horizontal="center" wrapText="1"/>
    </xf>
    <xf numFmtId="0" fontId="6" fillId="0" borderId="1" xfId="7" applyFont="1" applyFill="1" applyBorder="1" applyAlignment="1">
      <alignment horizontal="left" vertical="top" wrapText="1"/>
    </xf>
    <xf numFmtId="0" fontId="6" fillId="0" borderId="1" xfId="7" applyFont="1" applyFill="1" applyBorder="1" applyAlignment="1">
      <alignment vertical="center" wrapText="1"/>
    </xf>
    <xf numFmtId="0" fontId="6" fillId="0" borderId="1" xfId="7" applyFont="1" applyFill="1" applyBorder="1" applyAlignment="1">
      <alignment horizontal="center" vertical="center" wrapText="1"/>
    </xf>
    <xf numFmtId="0" fontId="6" fillId="0" borderId="1" xfId="7" applyFont="1" applyFill="1" applyBorder="1" applyAlignment="1">
      <alignment horizontal="left" vertical="center" wrapText="1"/>
    </xf>
    <xf numFmtId="0" fontId="6" fillId="0" borderId="1" xfId="7" applyFont="1" applyFill="1" applyBorder="1" applyAlignment="1">
      <alignment wrapText="1"/>
    </xf>
    <xf numFmtId="0" fontId="6" fillId="0" borderId="2" xfId="7" applyFont="1" applyFill="1" applyBorder="1" applyAlignment="1">
      <alignment horizontal="left" vertical="center" wrapText="1"/>
    </xf>
    <xf numFmtId="0" fontId="6" fillId="0" borderId="2" xfId="7" applyFont="1" applyFill="1" applyBorder="1" applyAlignment="1">
      <alignment wrapText="1"/>
    </xf>
    <xf numFmtId="0" fontId="6" fillId="5" borderId="0" xfId="7" applyFont="1" applyFill="1"/>
    <xf numFmtId="0" fontId="6" fillId="0" borderId="1" xfId="7" applyFont="1" applyFill="1" applyBorder="1" applyAlignment="1">
      <alignment horizontal="center" vertical="center"/>
    </xf>
    <xf numFmtId="0" fontId="6" fillId="0" borderId="1" xfId="7" applyFont="1" applyFill="1" applyBorder="1" applyAlignment="1">
      <alignment horizontal="right" vertical="center" wrapText="1"/>
    </xf>
    <xf numFmtId="0" fontId="6" fillId="0" borderId="1" xfId="7" applyFont="1" applyFill="1" applyBorder="1" applyAlignment="1"/>
    <xf numFmtId="0" fontId="6" fillId="0" borderId="1" xfId="7" applyFont="1" applyFill="1" applyBorder="1"/>
    <xf numFmtId="0" fontId="6" fillId="6" borderId="0" xfId="7" applyFont="1" applyFill="1"/>
    <xf numFmtId="0" fontId="6" fillId="0" borderId="1" xfId="7" applyFont="1" applyFill="1" applyBorder="1" applyAlignment="1">
      <alignment horizontal="right" wrapText="1"/>
    </xf>
    <xf numFmtId="0" fontId="17" fillId="0" borderId="0" xfId="7" applyFont="1" applyFill="1"/>
    <xf numFmtId="0" fontId="17" fillId="0" borderId="0" xfId="7" applyFont="1" applyFill="1" applyAlignment="1">
      <alignment horizontal="left"/>
    </xf>
    <xf numFmtId="4" fontId="17" fillId="0" borderId="0" xfId="7" applyNumberFormat="1" applyFont="1" applyFill="1"/>
    <xf numFmtId="0" fontId="8" fillId="0" borderId="9" xfId="7" applyFont="1" applyFill="1" applyBorder="1" applyAlignment="1">
      <alignment horizontal="center" vertical="center" wrapText="1"/>
    </xf>
    <xf numFmtId="0" fontId="8" fillId="0" borderId="8" xfId="7" applyNumberFormat="1" applyFont="1" applyFill="1" applyBorder="1" applyAlignment="1">
      <alignment horizontal="center" vertical="center" wrapText="1"/>
    </xf>
    <xf numFmtId="0" fontId="6" fillId="0" borderId="9" xfId="7" applyFont="1" applyFill="1" applyBorder="1" applyAlignment="1">
      <alignment horizontal="center" wrapText="1"/>
    </xf>
    <xf numFmtId="4" fontId="6" fillId="0" borderId="8" xfId="7" applyNumberFormat="1" applyFont="1" applyFill="1" applyBorder="1" applyAlignment="1">
      <alignment horizontal="center" wrapText="1"/>
    </xf>
    <xf numFmtId="4" fontId="6" fillId="0" borderId="8" xfId="7" applyNumberFormat="1" applyFont="1" applyFill="1" applyBorder="1" applyAlignment="1">
      <alignment horizontal="center" vertical="center" wrapText="1"/>
    </xf>
    <xf numFmtId="0" fontId="6" fillId="0" borderId="21" xfId="7" applyFont="1" applyFill="1" applyBorder="1" applyAlignment="1">
      <alignment vertical="center"/>
    </xf>
    <xf numFmtId="4" fontId="6" fillId="0" borderId="8" xfId="7" applyNumberFormat="1" applyFont="1" applyFill="1" applyBorder="1" applyAlignment="1">
      <alignment wrapText="1"/>
    </xf>
    <xf numFmtId="4" fontId="6" fillId="0" borderId="22" xfId="7" applyNumberFormat="1" applyFont="1" applyFill="1" applyBorder="1" applyAlignment="1">
      <alignment wrapText="1"/>
    </xf>
    <xf numFmtId="4" fontId="6" fillId="0" borderId="8" xfId="9" applyNumberFormat="1" applyFont="1" applyFill="1" applyBorder="1" applyAlignment="1">
      <alignment horizontal="center" vertical="center" wrapText="1"/>
    </xf>
    <xf numFmtId="0" fontId="6" fillId="0" borderId="12" xfId="7" applyFont="1" applyFill="1" applyBorder="1" applyAlignment="1">
      <alignment horizontal="right" vertical="center" wrapText="1"/>
    </xf>
    <xf numFmtId="0" fontId="6" fillId="0" borderId="12" xfId="7" applyFont="1" applyFill="1" applyBorder="1" applyAlignment="1">
      <alignment vertical="center" wrapText="1"/>
    </xf>
    <xf numFmtId="0" fontId="6" fillId="0" borderId="1" xfId="8" applyFont="1" applyFill="1" applyBorder="1" applyAlignment="1">
      <alignment horizontal="center" vertical="center" wrapText="1"/>
    </xf>
    <xf numFmtId="0" fontId="11" fillId="0" borderId="1" xfId="0" applyNumberFormat="1" applyFont="1" applyFill="1" applyBorder="1" applyAlignment="1">
      <alignment horizontal="left" wrapText="1"/>
    </xf>
    <xf numFmtId="0" fontId="11" fillId="0" borderId="5" xfId="0" applyFont="1" applyFill="1" applyBorder="1" applyAlignment="1">
      <alignment horizontal="right" wrapText="1"/>
    </xf>
    <xf numFmtId="0" fontId="11" fillId="0" borderId="7" xfId="0" applyFont="1" applyFill="1" applyBorder="1" applyAlignment="1">
      <alignment vertical="center" wrapText="1"/>
    </xf>
    <xf numFmtId="4" fontId="6" fillId="0" borderId="1" xfId="0" applyNumberFormat="1" applyFont="1" applyFill="1" applyBorder="1" applyAlignment="1">
      <alignment horizontal="center" vertical="center"/>
    </xf>
    <xf numFmtId="0" fontId="11" fillId="0" borderId="5" xfId="7" applyFont="1" applyFill="1" applyBorder="1" applyAlignment="1">
      <alignment horizontal="right" vertical="center" wrapText="1"/>
    </xf>
    <xf numFmtId="0" fontId="6" fillId="0" borderId="7" xfId="0" applyFont="1" applyFill="1" applyBorder="1"/>
    <xf numFmtId="4" fontId="11" fillId="0" borderId="8" xfId="7" applyNumberFormat="1" applyFont="1" applyFill="1" applyBorder="1" applyAlignment="1">
      <alignment horizontal="center" vertical="center"/>
    </xf>
    <xf numFmtId="0" fontId="8" fillId="0" borderId="0" xfId="0" applyFont="1" applyFill="1" applyBorder="1" applyAlignment="1">
      <alignment vertical="center"/>
    </xf>
    <xf numFmtId="0" fontId="18" fillId="0" borderId="1" xfId="0" applyFont="1" applyFill="1" applyBorder="1" applyAlignment="1">
      <alignment vertical="center" wrapText="1"/>
    </xf>
    <xf numFmtId="49" fontId="25" fillId="7" borderId="1" xfId="0" applyNumberFormat="1" applyFont="1" applyFill="1" applyBorder="1" applyAlignment="1">
      <alignment horizontal="center" vertical="center" wrapText="1"/>
    </xf>
    <xf numFmtId="165" fontId="6" fillId="0" borderId="8" xfId="0" applyNumberFormat="1" applyFont="1" applyFill="1" applyBorder="1" applyAlignment="1">
      <alignment horizontal="center" vertical="center" wrapText="1"/>
    </xf>
    <xf numFmtId="0" fontId="25" fillId="0" borderId="1" xfId="0" applyFont="1" applyFill="1" applyBorder="1" applyAlignment="1">
      <alignment vertical="center" wrapText="1"/>
    </xf>
    <xf numFmtId="0" fontId="26" fillId="0" borderId="1" xfId="0" applyFont="1" applyFill="1" applyBorder="1" applyAlignment="1">
      <alignment vertical="center" wrapText="1"/>
    </xf>
    <xf numFmtId="0" fontId="25" fillId="0" borderId="1" xfId="0" applyFont="1" applyFill="1" applyBorder="1" applyAlignment="1"/>
    <xf numFmtId="0" fontId="25" fillId="0" borderId="1" xfId="0" applyFont="1" applyFill="1" applyBorder="1" applyAlignment="1">
      <alignment horizontal="right" vertical="center" wrapText="1"/>
    </xf>
    <xf numFmtId="4" fontId="26" fillId="0" borderId="8" xfId="1"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right" wrapText="1"/>
    </xf>
    <xf numFmtId="0" fontId="25" fillId="0" borderId="1" xfId="0" applyFont="1" applyFill="1" applyBorder="1"/>
    <xf numFmtId="0" fontId="26" fillId="0" borderId="1" xfId="0" applyFont="1" applyFill="1" applyBorder="1" applyAlignment="1">
      <alignment horizontal="left" wrapText="1"/>
    </xf>
    <xf numFmtId="9" fontId="6" fillId="0" borderId="0" xfId="6" applyFont="1" applyFill="1"/>
    <xf numFmtId="0" fontId="11" fillId="0" borderId="9" xfId="0" applyFont="1" applyFill="1" applyBorder="1" applyAlignment="1">
      <alignment vertical="center" wrapText="1"/>
    </xf>
    <xf numFmtId="0" fontId="6" fillId="0" borderId="8" xfId="0" applyFont="1" applyFill="1" applyBorder="1" applyAlignment="1">
      <alignment vertical="center"/>
    </xf>
    <xf numFmtId="4" fontId="6" fillId="0" borderId="8" xfId="0" applyNumberFormat="1" applyFont="1" applyFill="1" applyBorder="1"/>
    <xf numFmtId="4" fontId="6" fillId="0" borderId="8" xfId="0" applyNumberFormat="1" applyFont="1" applyFill="1" applyBorder="1" applyAlignment="1">
      <alignment horizontal="center"/>
    </xf>
    <xf numFmtId="4" fontId="6" fillId="0" borderId="8" xfId="0" applyNumberFormat="1" applyFont="1" applyFill="1" applyBorder="1" applyAlignment="1">
      <alignment horizontal="center" vertical="center"/>
    </xf>
    <xf numFmtId="4" fontId="24" fillId="0" borderId="8" xfId="0" applyNumberFormat="1" applyFont="1" applyFill="1" applyBorder="1" applyAlignment="1"/>
    <xf numFmtId="0" fontId="11" fillId="0" borderId="0" xfId="0" applyFont="1" applyFill="1" applyAlignment="1">
      <alignment horizontal="left"/>
    </xf>
    <xf numFmtId="0" fontId="27"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4" fontId="6" fillId="0" borderId="1" xfId="0" applyNumberFormat="1" applyFont="1" applyFill="1" applyBorder="1" applyAlignment="1">
      <alignment vertical="center" wrapText="1"/>
    </xf>
    <xf numFmtId="49" fontId="6" fillId="7" borderId="1" xfId="0" applyNumberFormat="1" applyFont="1" applyFill="1" applyBorder="1" applyAlignment="1">
      <alignment horizontal="center" vertical="center" wrapText="1"/>
    </xf>
    <xf numFmtId="0" fontId="11" fillId="2" borderId="1" xfId="0" applyFont="1" applyFill="1" applyBorder="1" applyAlignment="1">
      <alignment vertical="center" wrapText="1"/>
    </xf>
    <xf numFmtId="4" fontId="11" fillId="0" borderId="1" xfId="0" applyNumberFormat="1" applyFont="1" applyFill="1" applyBorder="1" applyAlignment="1">
      <alignment vertical="center" wrapText="1"/>
    </xf>
    <xf numFmtId="0" fontId="11" fillId="0" borderId="1" xfId="0" applyFont="1" applyFill="1" applyBorder="1" applyAlignment="1">
      <alignment horizontal="right" wrapText="1"/>
    </xf>
    <xf numFmtId="0" fontId="11" fillId="2" borderId="1" xfId="0" applyFont="1" applyFill="1" applyBorder="1" applyAlignment="1">
      <alignment horizontal="left" vertical="center" wrapText="1"/>
    </xf>
    <xf numFmtId="4" fontId="11" fillId="0" borderId="1" xfId="0" applyNumberFormat="1" applyFont="1" applyFill="1" applyBorder="1" applyAlignment="1">
      <alignment horizontal="center" vertical="center" wrapText="1"/>
    </xf>
    <xf numFmtId="0" fontId="11" fillId="0" borderId="30" xfId="0" applyFont="1" applyFill="1" applyBorder="1" applyAlignment="1">
      <alignment horizontal="left" vertical="center" wrapText="1"/>
    </xf>
    <xf numFmtId="0" fontId="11" fillId="0" borderId="31" xfId="0" applyFont="1" applyFill="1" applyBorder="1" applyAlignment="1">
      <alignment horizontal="center" wrapText="1"/>
    </xf>
    <xf numFmtId="49" fontId="11" fillId="0" borderId="31" xfId="0" applyNumberFormat="1" applyFont="1" applyFill="1" applyBorder="1" applyAlignment="1">
      <alignment horizontal="center" vertical="center" wrapText="1"/>
    </xf>
    <xf numFmtId="0" fontId="11" fillId="0" borderId="31" xfId="0" applyFont="1" applyFill="1" applyBorder="1" applyAlignment="1">
      <alignment horizontal="center" vertical="center" wrapText="1"/>
    </xf>
    <xf numFmtId="4" fontId="11" fillId="0" borderId="31" xfId="0" applyNumberFormat="1" applyFont="1" applyFill="1" applyBorder="1" applyAlignment="1">
      <alignment horizontal="center" vertical="center" wrapText="1"/>
    </xf>
    <xf numFmtId="2" fontId="11" fillId="0" borderId="32" xfId="1" applyNumberFormat="1" applyFont="1" applyFill="1" applyBorder="1" applyAlignment="1">
      <alignment horizontal="center" vertical="center" wrapText="1"/>
    </xf>
    <xf numFmtId="0" fontId="28" fillId="0" borderId="0" xfId="0" applyFont="1" applyFill="1" applyAlignment="1">
      <alignment horizontal="left"/>
    </xf>
    <xf numFmtId="0" fontId="11" fillId="0" borderId="0" xfId="0" applyFont="1" applyFill="1"/>
    <xf numFmtId="0" fontId="11" fillId="0" borderId="12" xfId="0" applyFont="1" applyFill="1" applyBorder="1" applyAlignment="1">
      <alignment horizontal="right" wrapText="1"/>
    </xf>
    <xf numFmtId="4" fontId="11" fillId="0" borderId="12" xfId="0" applyNumberFormat="1" applyFont="1" applyFill="1" applyBorder="1" applyAlignment="1">
      <alignment vertical="center" wrapText="1"/>
    </xf>
    <xf numFmtId="4" fontId="6" fillId="0" borderId="12" xfId="0" applyNumberFormat="1" applyFont="1" applyFill="1" applyBorder="1" applyAlignment="1">
      <alignment horizontal="center" vertical="center"/>
    </xf>
    <xf numFmtId="166" fontId="6" fillId="0" borderId="8" xfId="1"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8" fillId="0" borderId="1" xfId="0" applyFont="1" applyFill="1" applyBorder="1" applyAlignment="1">
      <alignment vertical="center" wrapText="1"/>
    </xf>
    <xf numFmtId="0" fontId="6" fillId="0" borderId="1" xfId="0" applyFont="1" applyFill="1" applyBorder="1" applyAlignment="1">
      <alignment horizontal="right" wrapText="1"/>
    </xf>
    <xf numFmtId="0" fontId="8" fillId="0" borderId="1" xfId="0" applyFont="1" applyFill="1" applyBorder="1" applyAlignment="1">
      <alignment wrapText="1"/>
    </xf>
    <xf numFmtId="0" fontId="8" fillId="0" borderId="1" xfId="0" applyFont="1" applyFill="1" applyBorder="1" applyAlignment="1">
      <alignment vertical="center"/>
    </xf>
    <xf numFmtId="0" fontId="6" fillId="0" borderId="1" xfId="0" applyFont="1" applyFill="1" applyBorder="1" applyAlignment="1">
      <alignment horizontal="right" vertical="top" wrapText="1"/>
    </xf>
    <xf numFmtId="4" fontId="6" fillId="0" borderId="1" xfId="1" applyNumberFormat="1" applyFont="1" applyFill="1" applyBorder="1" applyAlignment="1">
      <alignment horizontal="center" vertical="center" wrapText="1"/>
    </xf>
    <xf numFmtId="0" fontId="6" fillId="0" borderId="12" xfId="0" applyFont="1" applyFill="1" applyBorder="1" applyAlignment="1">
      <alignment horizontal="right" wrapText="1"/>
    </xf>
    <xf numFmtId="0" fontId="6" fillId="0" borderId="0" xfId="0" applyFont="1" applyFill="1" applyAlignment="1">
      <alignment horizontal="center"/>
    </xf>
    <xf numFmtId="49" fontId="25" fillId="0" borderId="1" xfId="0" applyNumberFormat="1" applyFont="1" applyFill="1" applyBorder="1" applyAlignment="1">
      <alignment horizontal="left" vertical="center" wrapText="1"/>
    </xf>
    <xf numFmtId="0" fontId="25" fillId="7" borderId="5" xfId="0" applyFont="1" applyFill="1" applyBorder="1" applyAlignment="1">
      <alignment vertical="center" wrapText="1"/>
    </xf>
    <xf numFmtId="0" fontId="25" fillId="7" borderId="1" xfId="0" applyFont="1" applyFill="1" applyBorder="1" applyAlignment="1">
      <alignment horizontal="right" vertical="center" wrapText="1"/>
    </xf>
    <xf numFmtId="0" fontId="25" fillId="7" borderId="5" xfId="0" applyFont="1" applyFill="1" applyBorder="1" applyAlignment="1">
      <alignment horizontal="right" vertical="center" wrapText="1"/>
    </xf>
    <xf numFmtId="4" fontId="25" fillId="0" borderId="8" xfId="0" applyNumberFormat="1" applyFont="1" applyFill="1" applyBorder="1" applyAlignment="1">
      <alignment horizontal="center" vertical="center"/>
    </xf>
    <xf numFmtId="4" fontId="25" fillId="0" borderId="8" xfId="0" applyNumberFormat="1" applyFont="1" applyFill="1" applyBorder="1" applyAlignment="1">
      <alignment horizontal="center"/>
    </xf>
    <xf numFmtId="4" fontId="25" fillId="0" borderId="22" xfId="0" applyNumberFormat="1" applyFont="1" applyFill="1" applyBorder="1" applyAlignment="1">
      <alignment horizontal="center"/>
    </xf>
    <xf numFmtId="4" fontId="26" fillId="0" borderId="8"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5" xfId="0" applyFont="1" applyFill="1" applyBorder="1" applyAlignment="1">
      <alignment horizontal="right" vertical="center" wrapText="1" indent="2"/>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11" fillId="0" borderId="8" xfId="1" applyNumberFormat="1" applyFont="1" applyFill="1" applyBorder="1" applyAlignment="1">
      <alignment horizontal="center" vertical="center" wrapText="1"/>
    </xf>
    <xf numFmtId="4" fontId="6" fillId="0" borderId="22" xfId="0" applyNumberFormat="1" applyFont="1" applyFill="1" applyBorder="1" applyAlignment="1">
      <alignment horizontal="center" vertical="center" wrapText="1"/>
    </xf>
    <xf numFmtId="4" fontId="6" fillId="0" borderId="23" xfId="0" applyNumberFormat="1" applyFont="1" applyFill="1" applyBorder="1" applyAlignment="1">
      <alignment horizontal="center" vertical="center" wrapText="1"/>
    </xf>
    <xf numFmtId="4" fontId="11" fillId="0" borderId="8"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0" xfId="0" applyFont="1" applyFill="1" applyAlignment="1">
      <alignment horizontal="left"/>
    </xf>
    <xf numFmtId="0" fontId="8"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horizontal="right" vertical="center" wrapText="1" indent="2"/>
    </xf>
    <xf numFmtId="0" fontId="14" fillId="0" borderId="1" xfId="0" applyFont="1" applyFill="1" applyBorder="1" applyAlignment="1">
      <alignment horizontal="center" vertical="center" wrapText="1"/>
    </xf>
    <xf numFmtId="0" fontId="6" fillId="0" borderId="34"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0" borderId="1" xfId="7" applyFont="1" applyFill="1" applyBorder="1" applyAlignment="1">
      <alignment horizontal="center" vertical="center"/>
    </xf>
    <xf numFmtId="0" fontId="11"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left" vertical="center" wrapText="1" indent="1"/>
    </xf>
    <xf numFmtId="0" fontId="6" fillId="0" borderId="5" xfId="0" applyFont="1" applyFill="1" applyBorder="1" applyAlignment="1"/>
    <xf numFmtId="0" fontId="11" fillId="0" borderId="1" xfId="0" applyFont="1" applyFill="1" applyBorder="1" applyAlignment="1">
      <alignment horizontal="left" wrapText="1" indent="1"/>
    </xf>
    <xf numFmtId="0" fontId="6" fillId="0" borderId="1" xfId="0" applyFont="1" applyFill="1" applyBorder="1" applyAlignment="1">
      <alignment horizontal="left" vertical="center" wrapText="1" indent="1"/>
    </xf>
    <xf numFmtId="0" fontId="6" fillId="2" borderId="2" xfId="0" applyFont="1" applyFill="1" applyBorder="1" applyAlignment="1">
      <alignment horizontal="left" vertical="center" wrapText="1" indent="1"/>
    </xf>
    <xf numFmtId="0" fontId="6" fillId="0" borderId="0" xfId="0" applyFont="1" applyFill="1" applyAlignment="1">
      <alignment horizontal="left" vertical="center"/>
    </xf>
    <xf numFmtId="0" fontId="15" fillId="0" borderId="0" xfId="0" applyFont="1" applyFill="1" applyAlignment="1">
      <alignment horizontal="left"/>
    </xf>
    <xf numFmtId="0" fontId="8" fillId="2" borderId="1" xfId="0" applyFont="1" applyFill="1" applyBorder="1" applyAlignment="1">
      <alignment horizontal="left" vertical="center" wrapText="1"/>
    </xf>
    <xf numFmtId="0" fontId="8" fillId="0" borderId="1" xfId="0" applyFont="1" applyFill="1" applyBorder="1" applyAlignment="1">
      <alignment horizontal="left" wrapText="1"/>
    </xf>
    <xf numFmtId="0" fontId="8" fillId="0" borderId="4" xfId="0" applyFont="1" applyFill="1" applyBorder="1" applyAlignment="1">
      <alignment horizontal="left" wrapText="1"/>
    </xf>
    <xf numFmtId="49" fontId="6" fillId="0" borderId="0" xfId="0" applyNumberFormat="1" applyFont="1" applyFill="1" applyBorder="1" applyAlignment="1">
      <alignment vertical="center" wrapText="1"/>
    </xf>
    <xf numFmtId="0" fontId="11" fillId="0" borderId="0" xfId="0" applyFont="1" applyFill="1" applyBorder="1" applyAlignment="1">
      <alignment vertical="center" wrapText="1"/>
    </xf>
    <xf numFmtId="0" fontId="6" fillId="0" borderId="0" xfId="0" applyFont="1" applyFill="1" applyBorder="1"/>
    <xf numFmtId="0" fontId="6" fillId="0" borderId="34" xfId="0" applyFont="1" applyFill="1" applyBorder="1"/>
    <xf numFmtId="0" fontId="34" fillId="0" borderId="1" xfId="0" applyFont="1" applyFill="1" applyBorder="1" applyAlignment="1">
      <alignment horizontal="left" vertical="center" wrapText="1"/>
    </xf>
    <xf numFmtId="0" fontId="11" fillId="0" borderId="20" xfId="0" applyFont="1" applyFill="1" applyBorder="1" applyAlignment="1">
      <alignment vertical="center" wrapText="1"/>
    </xf>
    <xf numFmtId="0" fontId="11" fillId="0" borderId="21" xfId="0" applyFont="1" applyFill="1" applyBorder="1" applyAlignment="1">
      <alignment vertical="center" wrapText="1"/>
    </xf>
    <xf numFmtId="4" fontId="6" fillId="0" borderId="8" xfId="1" applyNumberFormat="1"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4" fontId="6" fillId="0" borderId="0" xfId="1" applyNumberFormat="1" applyFont="1" applyFill="1" applyBorder="1" applyAlignment="1">
      <alignment horizontal="center" vertical="center" wrapText="1"/>
    </xf>
    <xf numFmtId="0" fontId="6" fillId="0" borderId="12" xfId="0" applyFont="1" applyFill="1" applyBorder="1" applyAlignment="1">
      <alignment horizontal="left" vertical="center" wrapText="1" indent="1"/>
    </xf>
    <xf numFmtId="0" fontId="6" fillId="0" borderId="1" xfId="0" applyFont="1" applyFill="1" applyBorder="1" applyAlignment="1">
      <alignment horizontal="left" vertical="center"/>
    </xf>
    <xf numFmtId="16" fontId="6" fillId="0" borderId="1" xfId="7" applyNumberFormat="1" applyFont="1" applyFill="1" applyBorder="1" applyAlignment="1">
      <alignment horizontal="left" vertical="center" wrapText="1"/>
    </xf>
    <xf numFmtId="0" fontId="6" fillId="0" borderId="2" xfId="7" applyFont="1" applyFill="1" applyBorder="1" applyAlignment="1">
      <alignment horizontal="right" vertical="center" wrapText="1"/>
    </xf>
    <xf numFmtId="0" fontId="6" fillId="0" borderId="2" xfId="7" applyFont="1" applyFill="1" applyBorder="1" applyAlignment="1">
      <alignment vertical="center" wrapText="1"/>
    </xf>
    <xf numFmtId="4" fontId="6" fillId="0" borderId="22" xfId="7"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8" fillId="0" borderId="1" xfId="0" applyNumberFormat="1" applyFont="1" applyFill="1" applyBorder="1" applyAlignment="1">
      <alignment horizontal="left" wrapText="1"/>
    </xf>
    <xf numFmtId="0" fontId="8" fillId="0" borderId="5" xfId="0" applyFont="1" applyFill="1" applyBorder="1" applyAlignment="1">
      <alignment horizontal="left" wrapText="1"/>
    </xf>
    <xf numFmtId="0" fontId="11" fillId="0" borderId="35" xfId="7" applyFont="1" applyFill="1" applyBorder="1" applyAlignment="1">
      <alignment horizontal="right" vertical="center" wrapText="1"/>
    </xf>
    <xf numFmtId="0" fontId="11" fillId="0" borderId="1" xfId="7" applyFont="1" applyFill="1" applyBorder="1" applyAlignment="1">
      <alignment horizontal="right" vertical="center" wrapText="1"/>
    </xf>
    <xf numFmtId="0" fontId="8" fillId="0" borderId="5"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25" fillId="2" borderId="1" xfId="0" applyFont="1" applyFill="1" applyBorder="1" applyAlignment="1">
      <alignment horizontal="left" vertical="center" wrapText="1" indent="1"/>
    </xf>
    <xf numFmtId="0" fontId="25" fillId="2" borderId="1" xfId="0" applyFont="1" applyFill="1" applyBorder="1" applyAlignment="1">
      <alignment horizontal="right" vertical="center" wrapText="1"/>
    </xf>
    <xf numFmtId="0" fontId="35" fillId="2"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3" fontId="8" fillId="0" borderId="16" xfId="0" applyNumberFormat="1" applyFont="1" applyFill="1" applyBorder="1" applyAlignment="1">
      <alignment horizontal="center" vertical="center" wrapText="1"/>
    </xf>
    <xf numFmtId="0" fontId="25" fillId="2" borderId="12" xfId="0" applyFont="1" applyFill="1" applyBorder="1" applyAlignment="1">
      <alignment horizontal="left" vertical="center" wrapText="1" indent="1"/>
    </xf>
    <xf numFmtId="0" fontId="26" fillId="0" borderId="12" xfId="0" applyFont="1" applyFill="1" applyBorder="1" applyAlignment="1">
      <alignment horizontal="center" vertical="center" wrapText="1"/>
    </xf>
    <xf numFmtId="4" fontId="6" fillId="0" borderId="12" xfId="1"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 fontId="8" fillId="0" borderId="8"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8" xfId="0" applyFont="1" applyFill="1" applyBorder="1" applyAlignment="1">
      <alignment horizontal="center" vertical="center" wrapText="1"/>
    </xf>
    <xf numFmtId="4" fontId="11" fillId="0" borderId="22" xfId="1" applyNumberFormat="1" applyFont="1" applyFill="1" applyBorder="1" applyAlignment="1">
      <alignment horizontal="center" vertical="center" wrapText="1"/>
    </xf>
    <xf numFmtId="4" fontId="11" fillId="0" borderId="23" xfId="1" applyNumberFormat="1" applyFont="1" applyFill="1" applyBorder="1" applyAlignment="1">
      <alignment horizontal="center" vertical="center" wrapText="1"/>
    </xf>
    <xf numFmtId="4" fontId="6" fillId="0" borderId="22" xfId="0" applyNumberFormat="1" applyFont="1" applyFill="1" applyBorder="1" applyAlignment="1">
      <alignment vertical="center"/>
    </xf>
    <xf numFmtId="0" fontId="11" fillId="0" borderId="1" xfId="0" applyFont="1" applyFill="1" applyBorder="1" applyAlignment="1">
      <alignment horizontal="right" vertical="center" wrapText="1"/>
    </xf>
    <xf numFmtId="0" fontId="11" fillId="0" borderId="1" xfId="0" applyFont="1" applyFill="1" applyBorder="1" applyAlignment="1">
      <alignment horizontal="left" vertical="center" wrapText="1" inden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6" fillId="0" borderId="13" xfId="0" applyNumberFormat="1" applyFont="1" applyFill="1" applyBorder="1" applyAlignment="1">
      <alignment horizontal="center" vertical="center" wrapText="1"/>
    </xf>
    <xf numFmtId="4" fontId="11" fillId="0" borderId="13" xfId="1" applyNumberFormat="1" applyFont="1" applyFill="1" applyBorder="1" applyAlignment="1">
      <alignment horizontal="center" vertical="center" wrapText="1"/>
    </xf>
    <xf numFmtId="2" fontId="11" fillId="0" borderId="23" xfId="1" applyNumberFormat="1" applyFont="1" applyFill="1" applyBorder="1" applyAlignment="1">
      <alignment horizontal="center" vertical="center" wrapText="1"/>
    </xf>
    <xf numFmtId="4" fontId="11" fillId="0" borderId="28" xfId="1" applyNumberFormat="1" applyFont="1" applyFill="1" applyBorder="1" applyAlignment="1">
      <alignment horizontal="center" vertical="center" wrapText="1"/>
    </xf>
    <xf numFmtId="4" fontId="8" fillId="0" borderId="8" xfId="1" applyNumberFormat="1" applyFont="1" applyFill="1" applyBorder="1" applyAlignment="1">
      <alignment horizontal="center" vertical="center" wrapText="1"/>
    </xf>
    <xf numFmtId="4" fontId="6" fillId="0" borderId="13" xfId="1"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6" fillId="0" borderId="1" xfId="7" applyNumberFormat="1" applyFont="1" applyFill="1" applyBorder="1" applyAlignment="1">
      <alignment horizontal="center" vertical="center" wrapText="1"/>
    </xf>
    <xf numFmtId="4" fontId="6" fillId="0" borderId="8" xfId="9" applyNumberFormat="1" applyFont="1" applyFill="1" applyBorder="1" applyAlignment="1">
      <alignment horizontal="center" vertical="center"/>
    </xf>
    <xf numFmtId="2" fontId="6" fillId="0" borderId="1" xfId="1" applyNumberFormat="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4" fontId="6" fillId="0" borderId="13" xfId="7" applyNumberFormat="1" applyFont="1" applyFill="1" applyBorder="1" applyAlignment="1">
      <alignment horizontal="center" vertical="center" wrapText="1"/>
    </xf>
    <xf numFmtId="4" fontId="11" fillId="0" borderId="8" xfId="7" applyNumberFormat="1" applyFont="1" applyFill="1" applyBorder="1" applyAlignment="1">
      <alignment horizontal="center"/>
    </xf>
    <xf numFmtId="165" fontId="6" fillId="0" borderId="1" xfId="0" applyNumberFormat="1" applyFont="1" applyFill="1" applyBorder="1" applyAlignment="1">
      <alignment horizontal="center" vertical="center" wrapText="1"/>
    </xf>
    <xf numFmtId="2" fontId="26" fillId="0" borderId="8" xfId="1" applyNumberFormat="1" applyFont="1" applyFill="1" applyBorder="1" applyAlignment="1">
      <alignment horizontal="center" vertical="center" wrapText="1"/>
    </xf>
    <xf numFmtId="3" fontId="11" fillId="0" borderId="8" xfId="1" applyNumberFormat="1" applyFont="1" applyFill="1" applyBorder="1" applyAlignment="1">
      <alignment horizontal="center" vertical="center" wrapText="1"/>
    </xf>
    <xf numFmtId="3" fontId="11" fillId="0" borderId="13" xfId="1" applyNumberFormat="1" applyFont="1" applyFill="1" applyBorder="1" applyAlignment="1">
      <alignment horizontal="center" vertical="center" wrapText="1"/>
    </xf>
    <xf numFmtId="4" fontId="6" fillId="0" borderId="13" xfId="0" applyNumberFormat="1" applyFont="1" applyFill="1" applyBorder="1" applyAlignment="1">
      <alignment horizontal="center" vertical="center"/>
    </xf>
    <xf numFmtId="0" fontId="6" fillId="0" borderId="1" xfId="17" applyFont="1" applyFill="1" applyBorder="1" applyAlignment="1">
      <alignment horizontal="center" vertical="center" wrapText="1"/>
    </xf>
    <xf numFmtId="0" fontId="35" fillId="7" borderId="5" xfId="0" applyFont="1" applyFill="1" applyBorder="1" applyAlignment="1">
      <alignment vertical="center" wrapText="1"/>
    </xf>
    <xf numFmtId="0" fontId="25" fillId="7" borderId="5" xfId="0" applyFont="1" applyFill="1" applyBorder="1" applyAlignment="1">
      <alignment horizontal="left" vertical="center" wrapText="1" indent="1"/>
    </xf>
    <xf numFmtId="0" fontId="25" fillId="7" borderId="1" xfId="0" applyFont="1" applyFill="1" applyBorder="1" applyAlignment="1">
      <alignment horizontal="left" vertical="center" wrapText="1"/>
    </xf>
    <xf numFmtId="0" fontId="39" fillId="0" borderId="1" xfId="0" applyFont="1" applyFill="1" applyBorder="1" applyAlignment="1">
      <alignment horizontal="left" wrapText="1"/>
    </xf>
    <xf numFmtId="168" fontId="11" fillId="0" borderId="8" xfId="7" applyNumberFormat="1" applyFont="1" applyFill="1" applyBorder="1" applyAlignment="1">
      <alignment horizontal="center" vertical="center"/>
    </xf>
    <xf numFmtId="4" fontId="11" fillId="0" borderId="1" xfId="7" applyNumberFormat="1"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2" fillId="4" borderId="26"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8" fillId="0" borderId="15" xfId="0" applyFont="1" applyFill="1" applyBorder="1" applyAlignment="1">
      <alignment horizontal="center" vertical="center" wrapText="1"/>
    </xf>
    <xf numFmtId="4" fontId="8" fillId="0" borderId="16" xfId="0" applyNumberFormat="1" applyFont="1" applyFill="1" applyBorder="1" applyAlignment="1">
      <alignment horizontal="center" vertical="center" wrapText="1"/>
    </xf>
    <xf numFmtId="4" fontId="8" fillId="0" borderId="8" xfId="0" applyNumberFormat="1"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1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4" fontId="6" fillId="0" borderId="22" xfId="0" applyNumberFormat="1" applyFont="1" applyFill="1" applyBorder="1" applyAlignment="1">
      <alignment horizontal="center" vertical="center" wrapText="1"/>
    </xf>
    <xf numFmtId="4" fontId="6" fillId="0" borderId="24" xfId="0" applyNumberFormat="1" applyFont="1" applyFill="1" applyBorder="1" applyAlignment="1">
      <alignment horizontal="center" vertical="center" wrapText="1"/>
    </xf>
    <xf numFmtId="4" fontId="6" fillId="0" borderId="23" xfId="0" applyNumberFormat="1" applyFont="1" applyFill="1" applyBorder="1" applyAlignment="1">
      <alignment horizontal="center" vertical="center" wrapText="1"/>
    </xf>
    <xf numFmtId="4" fontId="11" fillId="0" borderId="22" xfId="1" applyNumberFormat="1" applyFont="1" applyFill="1" applyBorder="1" applyAlignment="1">
      <alignment horizontal="center" vertical="center" wrapText="1"/>
    </xf>
    <xf numFmtId="4" fontId="11" fillId="0" borderId="23" xfId="1" applyNumberFormat="1" applyFont="1" applyFill="1" applyBorder="1" applyAlignment="1">
      <alignment horizontal="center" vertical="center" wrapText="1"/>
    </xf>
    <xf numFmtId="4" fontId="11" fillId="0" borderId="24" xfId="1" applyNumberFormat="1" applyFont="1" applyFill="1" applyBorder="1" applyAlignment="1">
      <alignment horizontal="center" vertical="center" wrapText="1"/>
    </xf>
    <xf numFmtId="4" fontId="6" fillId="0" borderId="28"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1" fillId="3" borderId="19" xfId="0" applyFont="1" applyFill="1" applyBorder="1" applyAlignment="1">
      <alignment horizontal="center" vertical="center" wrapText="1"/>
    </xf>
    <xf numFmtId="39" fontId="11" fillId="0" borderId="22" xfId="1" applyNumberFormat="1" applyFont="1" applyFill="1" applyBorder="1" applyAlignment="1">
      <alignment horizontal="center" vertical="center" wrapText="1"/>
    </xf>
    <xf numFmtId="39" fontId="11" fillId="0" borderId="23" xfId="1" applyNumberFormat="1" applyFont="1" applyFill="1" applyBorder="1" applyAlignment="1">
      <alignment horizontal="center" vertical="center" wrapText="1"/>
    </xf>
    <xf numFmtId="39" fontId="11" fillId="0" borderId="24" xfId="1"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13" fillId="0" borderId="37" xfId="0" applyFont="1" applyFill="1" applyBorder="1" applyAlignment="1">
      <alignment horizontal="center" vertical="center"/>
    </xf>
    <xf numFmtId="0" fontId="8" fillId="0" borderId="3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9" xfId="0" applyFont="1" applyFill="1" applyBorder="1" applyAlignment="1">
      <alignment horizontal="center" vertical="center" wrapText="1"/>
    </xf>
    <xf numFmtId="4" fontId="8" fillId="0" borderId="41" xfId="0" applyNumberFormat="1" applyFont="1" applyFill="1" applyBorder="1" applyAlignment="1">
      <alignment horizontal="center" vertical="center" wrapText="1"/>
    </xf>
    <xf numFmtId="4" fontId="8" fillId="0" borderId="23"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Alignment="1">
      <alignment horizontal="left" vertical="center" wrapText="1"/>
    </xf>
    <xf numFmtId="49" fontId="6"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0" xfId="0" applyFont="1" applyFill="1" applyAlignment="1">
      <alignment horizontal="left" vertical="center"/>
    </xf>
    <xf numFmtId="0" fontId="6" fillId="0" borderId="1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0" borderId="20" xfId="7" applyFont="1" applyFill="1" applyBorder="1" applyAlignment="1">
      <alignment horizontal="center" vertical="center" wrapText="1"/>
    </xf>
    <xf numFmtId="0" fontId="6" fillId="0" borderId="21" xfId="7" applyFont="1" applyFill="1" applyBorder="1" applyAlignment="1">
      <alignment horizontal="center" vertical="center" wrapText="1"/>
    </xf>
    <xf numFmtId="0" fontId="6" fillId="0" borderId="25" xfId="7" applyFont="1" applyFill="1" applyBorder="1" applyAlignment="1">
      <alignment horizontal="center" vertical="center" wrapText="1"/>
    </xf>
    <xf numFmtId="0" fontId="6" fillId="0" borderId="18" xfId="7" applyFont="1" applyFill="1" applyBorder="1" applyAlignment="1">
      <alignment horizontal="center" vertical="center" wrapText="1"/>
    </xf>
    <xf numFmtId="0" fontId="6" fillId="0" borderId="1" xfId="7" applyFont="1" applyFill="1" applyBorder="1" applyAlignment="1">
      <alignment horizontal="center" vertical="center" wrapText="1"/>
    </xf>
    <xf numFmtId="0" fontId="6" fillId="0" borderId="2" xfId="7" applyFont="1" applyFill="1" applyBorder="1" applyAlignment="1">
      <alignment horizontal="center" vertical="center" wrapText="1"/>
    </xf>
    <xf numFmtId="0" fontId="6" fillId="0" borderId="12" xfId="7" applyFont="1" applyFill="1" applyBorder="1" applyAlignment="1">
      <alignment horizontal="center" vertical="center" wrapText="1"/>
    </xf>
    <xf numFmtId="0" fontId="6" fillId="0" borderId="3" xfId="7" applyFont="1" applyFill="1" applyBorder="1" applyAlignment="1">
      <alignment horizontal="center" vertical="center" wrapText="1"/>
    </xf>
    <xf numFmtId="0" fontId="6" fillId="0" borderId="4" xfId="7" applyFont="1" applyFill="1" applyBorder="1" applyAlignment="1">
      <alignment horizontal="center" vertical="center" wrapText="1"/>
    </xf>
    <xf numFmtId="165" fontId="6" fillId="0" borderId="2" xfId="1" applyNumberFormat="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49" fontId="6" fillId="0" borderId="1" xfId="7" applyNumberFormat="1" applyFont="1" applyFill="1" applyBorder="1" applyAlignment="1">
      <alignment horizontal="center" vertical="center" wrapText="1"/>
    </xf>
    <xf numFmtId="49" fontId="6" fillId="0" borderId="2" xfId="7" applyNumberFormat="1" applyFont="1" applyFill="1" applyBorder="1" applyAlignment="1">
      <alignment horizontal="center" vertical="center" wrapText="1"/>
    </xf>
    <xf numFmtId="49" fontId="6" fillId="0" borderId="12" xfId="7" applyNumberFormat="1" applyFont="1" applyFill="1" applyBorder="1" applyAlignment="1">
      <alignment horizontal="center" vertical="center" wrapText="1"/>
    </xf>
    <xf numFmtId="49" fontId="6" fillId="0" borderId="2" xfId="7" applyNumberFormat="1" applyFont="1" applyFill="1" applyBorder="1" applyAlignment="1">
      <alignment horizontal="center" vertical="center"/>
    </xf>
    <xf numFmtId="49" fontId="6" fillId="0" borderId="3" xfId="7" applyNumberFormat="1" applyFont="1" applyFill="1" applyBorder="1" applyAlignment="1">
      <alignment horizontal="center" vertical="center"/>
    </xf>
    <xf numFmtId="0" fontId="6" fillId="0" borderId="1" xfId="7" applyFont="1" applyFill="1" applyBorder="1" applyAlignment="1">
      <alignment horizontal="center" vertical="center"/>
    </xf>
    <xf numFmtId="0" fontId="6" fillId="0" borderId="2" xfId="7" applyFont="1" applyFill="1" applyBorder="1" applyAlignment="1">
      <alignment horizontal="center" vertical="center"/>
    </xf>
    <xf numFmtId="0" fontId="6" fillId="0" borderId="3" xfId="7" applyFont="1" applyFill="1" applyBorder="1" applyAlignment="1">
      <alignment horizontal="center" vertical="center"/>
    </xf>
    <xf numFmtId="0" fontId="13" fillId="0" borderId="0" xfId="7" applyFont="1" applyFill="1" applyBorder="1" applyAlignment="1">
      <alignment horizontal="center" vertical="center"/>
    </xf>
    <xf numFmtId="0" fontId="8" fillId="0" borderId="0" xfId="7" applyFont="1" applyFill="1" applyBorder="1" applyAlignment="1">
      <alignment horizontal="center" vertical="center"/>
    </xf>
    <xf numFmtId="0" fontId="8" fillId="0" borderId="17" xfId="7" applyFont="1" applyFill="1" applyBorder="1" applyAlignment="1">
      <alignment horizontal="center" vertical="center" wrapText="1"/>
    </xf>
    <xf numFmtId="0" fontId="8" fillId="0" borderId="18" xfId="7" applyFont="1" applyFill="1" applyBorder="1" applyAlignment="1">
      <alignment horizontal="center" vertical="center" wrapText="1"/>
    </xf>
    <xf numFmtId="0" fontId="8" fillId="0" borderId="15" xfId="7" applyFont="1" applyFill="1" applyBorder="1" applyAlignment="1">
      <alignment horizontal="center" vertical="center" wrapText="1"/>
    </xf>
    <xf numFmtId="0" fontId="8" fillId="0" borderId="1" xfId="7" applyFont="1" applyFill="1" applyBorder="1" applyAlignment="1">
      <alignment horizontal="center" vertical="center" wrapText="1"/>
    </xf>
    <xf numFmtId="4" fontId="8" fillId="0" borderId="16" xfId="7" applyNumberFormat="1" applyFont="1" applyFill="1" applyBorder="1" applyAlignment="1">
      <alignment horizontal="center" vertical="center" wrapText="1"/>
    </xf>
    <xf numFmtId="4" fontId="8" fillId="0" borderId="8" xfId="7"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49"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51" xfId="0" applyFont="1" applyFill="1" applyBorder="1" applyAlignment="1">
      <alignment horizontal="center" vertical="center" wrapText="1"/>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2" fontId="11" fillId="0" borderId="22" xfId="1" applyNumberFormat="1" applyFont="1" applyFill="1" applyBorder="1" applyAlignment="1">
      <alignment horizontal="center" vertical="center" wrapText="1"/>
    </xf>
    <xf numFmtId="2" fontId="11" fillId="0" borderId="23" xfId="1" applyNumberFormat="1" applyFont="1" applyFill="1" applyBorder="1" applyAlignment="1">
      <alignment horizontal="center" vertical="center" wrapText="1"/>
    </xf>
    <xf numFmtId="4" fontId="6" fillId="0" borderId="22" xfId="0" applyNumberFormat="1" applyFont="1" applyFill="1" applyBorder="1" applyAlignment="1">
      <alignment horizontal="center" vertical="center"/>
    </xf>
    <xf numFmtId="4" fontId="6" fillId="0" borderId="23" xfId="0" applyNumberFormat="1" applyFont="1" applyFill="1" applyBorder="1" applyAlignment="1">
      <alignment horizontal="center" vertical="center"/>
    </xf>
    <xf numFmtId="0" fontId="8" fillId="0" borderId="14" xfId="0" applyFont="1" applyFill="1" applyBorder="1" applyAlignment="1">
      <alignment horizontal="center" wrapText="1"/>
    </xf>
    <xf numFmtId="0" fontId="8" fillId="0" borderId="9" xfId="0" applyFont="1" applyFill="1" applyBorder="1" applyAlignment="1">
      <alignment horizontal="center" wrapText="1"/>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8" fillId="0" borderId="20" xfId="0" applyFont="1" applyFill="1" applyBorder="1" applyAlignment="1">
      <alignment horizontal="center" wrapText="1"/>
    </xf>
    <xf numFmtId="0" fontId="8" fillId="0" borderId="2" xfId="0" applyFont="1" applyFill="1" applyBorder="1" applyAlignment="1">
      <alignment horizontal="center" vertical="center" wrapText="1"/>
    </xf>
    <xf numFmtId="4" fontId="8" fillId="0" borderId="22" xfId="0" applyNumberFormat="1" applyFont="1" applyFill="1" applyBorder="1" applyAlignment="1">
      <alignment horizontal="center" vertical="center" wrapText="1"/>
    </xf>
    <xf numFmtId="49" fontId="26" fillId="0" borderId="2" xfId="0" applyNumberFormat="1" applyFont="1" applyFill="1" applyBorder="1" applyAlignment="1">
      <alignment horizontal="center" vertical="center" wrapText="1"/>
    </xf>
    <xf numFmtId="49" fontId="26" fillId="0" borderId="3" xfId="0" applyNumberFormat="1" applyFont="1" applyFill="1" applyBorder="1" applyAlignment="1">
      <alignment horizontal="center" vertical="center" wrapText="1"/>
    </xf>
    <xf numFmtId="49" fontId="26" fillId="0" borderId="4" xfId="0" applyNumberFormat="1" applyFont="1" applyFill="1" applyBorder="1" applyAlignment="1">
      <alignment horizontal="center" vertical="center" wrapText="1"/>
    </xf>
    <xf numFmtId="49" fontId="25" fillId="0" borderId="2" xfId="0" applyNumberFormat="1" applyFont="1" applyFill="1" applyBorder="1" applyAlignment="1">
      <alignment horizontal="center" vertical="center" wrapText="1"/>
    </xf>
    <xf numFmtId="49" fontId="25" fillId="0" borderId="3" xfId="0" applyNumberFormat="1" applyFont="1" applyFill="1" applyBorder="1" applyAlignment="1">
      <alignment horizontal="center" vertical="center" wrapText="1"/>
    </xf>
    <xf numFmtId="49" fontId="25" fillId="0" borderId="4" xfId="0" applyNumberFormat="1" applyFont="1" applyFill="1" applyBorder="1" applyAlignment="1">
      <alignment horizontal="center" vertical="center" wrapText="1"/>
    </xf>
    <xf numFmtId="4" fontId="26" fillId="0" borderId="22" xfId="1" applyNumberFormat="1" applyFont="1" applyFill="1" applyBorder="1" applyAlignment="1">
      <alignment horizontal="center" vertical="center" wrapText="1"/>
    </xf>
    <xf numFmtId="4" fontId="26" fillId="0" borderId="23" xfId="1"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2"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26" fillId="0" borderId="12" xfId="0" applyNumberFormat="1" applyFont="1" applyFill="1" applyBorder="1" applyAlignment="1">
      <alignment horizontal="center" vertical="center" wrapText="1"/>
    </xf>
    <xf numFmtId="0" fontId="11" fillId="0" borderId="33"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34" xfId="0" applyFont="1" applyFill="1" applyBorder="1" applyAlignment="1">
      <alignment horizontal="left" vertical="top" wrapText="1"/>
    </xf>
    <xf numFmtId="0" fontId="11" fillId="0" borderId="46" xfId="0" applyFont="1" applyFill="1" applyBorder="1" applyAlignment="1">
      <alignment horizontal="left" vertical="top" wrapText="1"/>
    </xf>
    <xf numFmtId="0" fontId="11" fillId="0" borderId="37" xfId="0" applyFont="1" applyFill="1" applyBorder="1" applyAlignment="1">
      <alignment horizontal="left" vertical="top" wrapText="1"/>
    </xf>
    <xf numFmtId="0" fontId="11" fillId="0" borderId="47" xfId="0" applyFont="1" applyFill="1" applyBorder="1" applyAlignment="1">
      <alignment horizontal="left" vertical="top" wrapText="1"/>
    </xf>
    <xf numFmtId="4" fontId="11" fillId="0" borderId="35" xfId="0" applyNumberFormat="1" applyFont="1" applyFill="1" applyBorder="1" applyAlignment="1">
      <alignment horizontal="center" vertical="center" wrapText="1"/>
    </xf>
    <xf numFmtId="4" fontId="11" fillId="0" borderId="42" xfId="0" applyNumberFormat="1" applyFont="1" applyFill="1" applyBorder="1" applyAlignment="1">
      <alignment horizontal="center" vertical="center" wrapText="1"/>
    </xf>
    <xf numFmtId="4" fontId="11" fillId="0" borderId="43" xfId="0" applyNumberFormat="1" applyFont="1" applyFill="1" applyBorder="1" applyAlignment="1">
      <alignment horizontal="center" vertical="center" wrapText="1"/>
    </xf>
    <xf numFmtId="4" fontId="11" fillId="0" borderId="36" xfId="0" applyNumberFormat="1" applyFont="1" applyFill="1" applyBorder="1" applyAlignment="1">
      <alignment horizontal="center" vertical="center" wrapText="1"/>
    </xf>
    <xf numFmtId="4" fontId="11" fillId="0" borderId="44" xfId="0" applyNumberFormat="1" applyFont="1" applyFill="1" applyBorder="1" applyAlignment="1">
      <alignment horizontal="center" vertical="center" wrapText="1"/>
    </xf>
    <xf numFmtId="4" fontId="11" fillId="0" borderId="45" xfId="0" applyNumberFormat="1"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19" xfId="0" applyFont="1" applyFill="1" applyBorder="1" applyAlignment="1">
      <alignment horizontal="left" vertical="top" wrapText="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xf>
    <xf numFmtId="0" fontId="11" fillId="0" borderId="48"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25" fillId="7" borderId="5" xfId="0" applyFont="1" applyFill="1" applyBorder="1" applyAlignment="1">
      <alignment horizontal="left" vertical="center" wrapText="1"/>
    </xf>
    <xf numFmtId="0" fontId="0" fillId="0" borderId="6" xfId="0" applyBorder="1" applyAlignment="1">
      <alignment horizontal="left" vertical="center"/>
    </xf>
    <xf numFmtId="0" fontId="0" fillId="0" borderId="19" xfId="0" applyBorder="1" applyAlignment="1">
      <alignment horizontal="left" vertical="center"/>
    </xf>
    <xf numFmtId="16" fontId="11" fillId="0" borderId="2" xfId="0" applyNumberFormat="1" applyFont="1" applyFill="1" applyBorder="1" applyAlignment="1">
      <alignment horizontal="center" vertical="center" wrapText="1"/>
    </xf>
    <xf numFmtId="16" fontId="11" fillId="0" borderId="3" xfId="0" applyNumberFormat="1" applyFont="1" applyFill="1" applyBorder="1" applyAlignment="1">
      <alignment horizontal="center" vertical="center" wrapText="1"/>
    </xf>
    <xf numFmtId="16" fontId="11" fillId="0" borderId="4" xfId="0" applyNumberFormat="1"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7" borderId="6" xfId="0" applyFont="1" applyFill="1" applyBorder="1" applyAlignment="1">
      <alignment horizontal="left" vertical="center" wrapText="1"/>
    </xf>
    <xf numFmtId="0" fontId="25" fillId="7" borderId="19" xfId="0" applyFont="1" applyFill="1" applyBorder="1" applyAlignment="1">
      <alignment horizontal="left" vertical="center" wrapText="1"/>
    </xf>
  </cellXfs>
  <cellStyles count="18">
    <cellStyle name="ЗаголовокСтолбца" xfId="10"/>
    <cellStyle name="Обычный" xfId="0" builtinId="0"/>
    <cellStyle name="Обычный 10 5" xfId="11"/>
    <cellStyle name="Обычный 115" xfId="12"/>
    <cellStyle name="Обычный 2" xfId="7"/>
    <cellStyle name="Обычный 2 2" xfId="13"/>
    <cellStyle name="Обычный 2 6 2" xfId="14"/>
    <cellStyle name="Обычный 3" xfId="16"/>
    <cellStyle name="Обычный 9" xfId="2"/>
    <cellStyle name="Обычный 9 2" xfId="5"/>
    <cellStyle name="Обычный 9 3" xfId="8"/>
    <cellStyle name="Обычный 9 3 2" xfId="17"/>
    <cellStyle name="Процентный" xfId="6" builtinId="5"/>
    <cellStyle name="Стиль 1 2" xfId="15"/>
    <cellStyle name="Финансовый" xfId="1" builtinId="3"/>
    <cellStyle name="Финансовый 2" xfId="3"/>
    <cellStyle name="Финансовый 3" xfId="4"/>
    <cellStyle name="Финансовый 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75"/>
  <sheetViews>
    <sheetView view="pageBreakPreview" zoomScale="90" zoomScaleNormal="100" zoomScaleSheetLayoutView="90" workbookViewId="0">
      <pane ySplit="5" topLeftCell="A6" activePane="bottomLeft" state="frozen"/>
      <selection activeCell="A7" sqref="A7:H7"/>
      <selection pane="bottomLeft" activeCell="A7" sqref="A7:H7"/>
    </sheetView>
  </sheetViews>
  <sheetFormatPr defaultRowHeight="15" x14ac:dyDescent="0.25"/>
  <cols>
    <col min="1" max="1" width="38.85546875" style="2" customWidth="1"/>
    <col min="2" max="2" width="60" style="1" customWidth="1"/>
    <col min="3" max="3" width="21.28515625" style="2" customWidth="1"/>
    <col min="4" max="4" width="11.140625" style="2" customWidth="1"/>
    <col min="5" max="6" width="9.28515625" style="2" bestFit="1" customWidth="1"/>
    <col min="7" max="7" width="12" style="2" bestFit="1" customWidth="1"/>
    <col min="8" max="8" width="18.28515625" style="19" customWidth="1"/>
    <col min="9" max="10" width="11" style="2" bestFit="1" customWidth="1"/>
    <col min="11" max="16384" width="9.140625" style="2"/>
  </cols>
  <sheetData>
    <row r="1" spans="1:8" ht="18.75" x14ac:dyDescent="0.3">
      <c r="A1" s="16" t="s">
        <v>0</v>
      </c>
    </row>
    <row r="2" spans="1:8" ht="20.25" customHeight="1" x14ac:dyDescent="0.25">
      <c r="C2" s="31"/>
      <c r="D2" s="31"/>
      <c r="E2" s="31"/>
      <c r="F2" s="31"/>
      <c r="G2" s="31"/>
    </row>
    <row r="3" spans="1:8" ht="15.75" thickBot="1" x14ac:dyDescent="0.3">
      <c r="B3" s="32"/>
      <c r="C3" s="33"/>
      <c r="D3" s="33"/>
      <c r="E3" s="33"/>
      <c r="F3" s="33"/>
      <c r="G3" s="319" t="s">
        <v>1</v>
      </c>
      <c r="H3" s="320"/>
    </row>
    <row r="4" spans="1:8" ht="32.25" customHeight="1" x14ac:dyDescent="0.25">
      <c r="A4" s="329" t="s">
        <v>2</v>
      </c>
      <c r="B4" s="324" t="s">
        <v>3</v>
      </c>
      <c r="C4" s="324"/>
      <c r="D4" s="324" t="s">
        <v>4</v>
      </c>
      <c r="E4" s="324" t="s">
        <v>5</v>
      </c>
      <c r="F4" s="324"/>
      <c r="G4" s="324"/>
      <c r="H4" s="325" t="s">
        <v>30</v>
      </c>
    </row>
    <row r="5" spans="1:8" ht="47.25" customHeight="1" x14ac:dyDescent="0.25">
      <c r="A5" s="330"/>
      <c r="B5" s="206" t="s">
        <v>6</v>
      </c>
      <c r="C5" s="206" t="s">
        <v>7</v>
      </c>
      <c r="D5" s="331"/>
      <c r="E5" s="206" t="s">
        <v>8</v>
      </c>
      <c r="F5" s="206" t="s">
        <v>9</v>
      </c>
      <c r="G5" s="206" t="s">
        <v>10</v>
      </c>
      <c r="H5" s="326"/>
    </row>
    <row r="6" spans="1:8" s="6" customFormat="1" ht="15.75" x14ac:dyDescent="0.25">
      <c r="A6" s="213">
        <v>1</v>
      </c>
      <c r="B6" s="206">
        <v>2</v>
      </c>
      <c r="C6" s="206">
        <v>3</v>
      </c>
      <c r="D6" s="206">
        <f>C6+1</f>
        <v>4</v>
      </c>
      <c r="E6" s="206">
        <f t="shared" ref="E6:H6" si="0">D6+1</f>
        <v>5</v>
      </c>
      <c r="F6" s="206">
        <f t="shared" si="0"/>
        <v>6</v>
      </c>
      <c r="G6" s="206">
        <f t="shared" si="0"/>
        <v>7</v>
      </c>
      <c r="H6" s="38">
        <f t="shared" si="0"/>
        <v>8</v>
      </c>
    </row>
    <row r="7" spans="1:8" ht="26.25" customHeight="1" x14ac:dyDescent="0.25">
      <c r="A7" s="321" t="s">
        <v>36</v>
      </c>
      <c r="B7" s="322"/>
      <c r="C7" s="322"/>
      <c r="D7" s="322"/>
      <c r="E7" s="322"/>
      <c r="F7" s="322"/>
      <c r="G7" s="322"/>
      <c r="H7" s="323"/>
    </row>
    <row r="8" spans="1:8" ht="60" hidden="1" x14ac:dyDescent="0.25">
      <c r="A8" s="338" t="s">
        <v>266</v>
      </c>
      <c r="B8" s="7" t="s">
        <v>48</v>
      </c>
      <c r="C8" s="8"/>
      <c r="D8" s="211"/>
      <c r="E8" s="8"/>
      <c r="F8" s="8"/>
      <c r="G8" s="8"/>
      <c r="H8" s="36"/>
    </row>
    <row r="9" spans="1:8" x14ac:dyDescent="0.25">
      <c r="A9" s="338"/>
      <c r="B9" s="214" t="s">
        <v>12</v>
      </c>
      <c r="C9" s="211" t="s">
        <v>57</v>
      </c>
      <c r="D9" s="211" t="s">
        <v>35</v>
      </c>
      <c r="E9" s="8"/>
      <c r="F9" s="8"/>
      <c r="G9" s="18">
        <v>466.10169491525426</v>
      </c>
      <c r="H9" s="78"/>
    </row>
    <row r="10" spans="1:8" hidden="1" x14ac:dyDescent="0.25">
      <c r="A10" s="338"/>
      <c r="B10" s="214" t="s">
        <v>13</v>
      </c>
      <c r="C10" s="9"/>
      <c r="D10" s="9"/>
      <c r="E10" s="9"/>
      <c r="F10" s="9"/>
      <c r="G10" s="9"/>
      <c r="H10" s="37"/>
    </row>
    <row r="11" spans="1:8" hidden="1" x14ac:dyDescent="0.25">
      <c r="A11" s="338"/>
      <c r="B11" s="214" t="s">
        <v>14</v>
      </c>
      <c r="C11" s="9"/>
      <c r="D11" s="9"/>
      <c r="E11" s="9"/>
      <c r="F11" s="9"/>
      <c r="G11" s="9"/>
      <c r="H11" s="37"/>
    </row>
    <row r="12" spans="1:8" ht="17.25" x14ac:dyDescent="0.25">
      <c r="A12" s="338"/>
      <c r="B12" s="327" t="s">
        <v>268</v>
      </c>
      <c r="C12" s="327"/>
      <c r="D12" s="327"/>
      <c r="E12" s="327"/>
      <c r="F12" s="327"/>
      <c r="G12" s="327"/>
      <c r="H12" s="328"/>
    </row>
    <row r="13" spans="1:8" x14ac:dyDescent="0.25">
      <c r="A13" s="338"/>
      <c r="B13" s="332" t="s">
        <v>270</v>
      </c>
      <c r="C13" s="333"/>
      <c r="D13" s="333"/>
      <c r="E13" s="333"/>
      <c r="F13" s="333"/>
      <c r="G13" s="333"/>
      <c r="H13" s="334"/>
    </row>
    <row r="14" spans="1:8" ht="67.5" customHeight="1" x14ac:dyDescent="0.25">
      <c r="A14" s="338"/>
      <c r="B14" s="316" t="s">
        <v>276</v>
      </c>
      <c r="C14" s="317"/>
      <c r="D14" s="317"/>
      <c r="E14" s="317"/>
      <c r="F14" s="317"/>
      <c r="G14" s="317"/>
      <c r="H14" s="318"/>
    </row>
    <row r="15" spans="1:8" ht="30" x14ac:dyDescent="0.25">
      <c r="A15" s="338"/>
      <c r="B15" s="13" t="s">
        <v>15</v>
      </c>
      <c r="C15" s="335">
        <v>0.4</v>
      </c>
      <c r="D15" s="345" t="s">
        <v>16</v>
      </c>
      <c r="E15" s="10"/>
      <c r="F15" s="10"/>
      <c r="G15" s="11"/>
      <c r="H15" s="207">
        <v>48.22</v>
      </c>
    </row>
    <row r="16" spans="1:8" x14ac:dyDescent="0.25">
      <c r="A16" s="338"/>
      <c r="B16" s="13" t="s">
        <v>18</v>
      </c>
      <c r="C16" s="336"/>
      <c r="D16" s="346"/>
      <c r="E16" s="10"/>
      <c r="F16" s="10"/>
      <c r="G16" s="11"/>
      <c r="H16" s="207">
        <v>29.12</v>
      </c>
    </row>
    <row r="17" spans="1:8" ht="30" x14ac:dyDescent="0.25">
      <c r="A17" s="338"/>
      <c r="B17" s="13" t="s">
        <v>31</v>
      </c>
      <c r="C17" s="336"/>
      <c r="D17" s="346"/>
      <c r="E17" s="10"/>
      <c r="F17" s="10"/>
      <c r="G17" s="11"/>
      <c r="H17" s="207" t="s">
        <v>54</v>
      </c>
    </row>
    <row r="18" spans="1:8" ht="30" x14ac:dyDescent="0.25">
      <c r="A18" s="338"/>
      <c r="B18" s="13" t="s">
        <v>19</v>
      </c>
      <c r="C18" s="336"/>
      <c r="D18" s="346"/>
      <c r="E18" s="10"/>
      <c r="F18" s="10"/>
      <c r="G18" s="11"/>
      <c r="H18" s="207">
        <v>34.229999999999997</v>
      </c>
    </row>
    <row r="19" spans="1:8" ht="30" x14ac:dyDescent="0.25">
      <c r="A19" s="338"/>
      <c r="B19" s="14" t="s">
        <v>20</v>
      </c>
      <c r="C19" s="336"/>
      <c r="D19" s="346"/>
      <c r="E19" s="10"/>
      <c r="F19" s="10"/>
      <c r="G19" s="11"/>
      <c r="H19" s="207"/>
    </row>
    <row r="20" spans="1:8" x14ac:dyDescent="0.25">
      <c r="A20" s="338"/>
      <c r="B20" s="14" t="s">
        <v>21</v>
      </c>
      <c r="C20" s="336"/>
      <c r="D20" s="346"/>
      <c r="E20" s="10"/>
      <c r="F20" s="10"/>
      <c r="G20" s="11"/>
      <c r="H20" s="207"/>
    </row>
    <row r="21" spans="1:8" x14ac:dyDescent="0.25">
      <c r="A21" s="338"/>
      <c r="B21" s="15" t="s">
        <v>49</v>
      </c>
      <c r="C21" s="336"/>
      <c r="D21" s="346"/>
      <c r="E21" s="10"/>
      <c r="F21" s="10"/>
      <c r="G21" s="11"/>
      <c r="H21" s="207">
        <v>464.5</v>
      </c>
    </row>
    <row r="22" spans="1:8" x14ac:dyDescent="0.25">
      <c r="A22" s="338"/>
      <c r="B22" s="15" t="s">
        <v>50</v>
      </c>
      <c r="C22" s="336"/>
      <c r="D22" s="346"/>
      <c r="E22" s="10"/>
      <c r="F22" s="10"/>
      <c r="G22" s="11"/>
      <c r="H22" s="207">
        <v>929</v>
      </c>
    </row>
    <row r="23" spans="1:8" x14ac:dyDescent="0.25">
      <c r="A23" s="338"/>
      <c r="B23" s="14" t="s">
        <v>22</v>
      </c>
      <c r="C23" s="336"/>
      <c r="D23" s="346"/>
      <c r="E23" s="10"/>
      <c r="F23" s="10"/>
      <c r="G23" s="11"/>
      <c r="H23" s="207"/>
    </row>
    <row r="24" spans="1:8" x14ac:dyDescent="0.25">
      <c r="A24" s="338"/>
      <c r="B24" s="15" t="s">
        <v>49</v>
      </c>
      <c r="C24" s="336"/>
      <c r="D24" s="346"/>
      <c r="E24" s="10"/>
      <c r="F24" s="10"/>
      <c r="G24" s="11"/>
      <c r="H24" s="207">
        <v>187</v>
      </c>
    </row>
    <row r="25" spans="1:8" x14ac:dyDescent="0.25">
      <c r="A25" s="338"/>
      <c r="B25" s="15" t="s">
        <v>50</v>
      </c>
      <c r="C25" s="336"/>
      <c r="D25" s="346"/>
      <c r="E25" s="10"/>
      <c r="F25" s="10"/>
      <c r="G25" s="11"/>
      <c r="H25" s="207">
        <v>374</v>
      </c>
    </row>
    <row r="26" spans="1:8" ht="45" x14ac:dyDescent="0.25">
      <c r="A26" s="338"/>
      <c r="B26" s="14" t="s">
        <v>23</v>
      </c>
      <c r="C26" s="336"/>
      <c r="D26" s="346"/>
      <c r="E26" s="10"/>
      <c r="F26" s="10"/>
      <c r="G26" s="11"/>
      <c r="H26" s="207"/>
    </row>
    <row r="27" spans="1:8" x14ac:dyDescent="0.25">
      <c r="A27" s="338"/>
      <c r="B27" s="15" t="s">
        <v>49</v>
      </c>
      <c r="C27" s="336"/>
      <c r="D27" s="346"/>
      <c r="E27" s="10"/>
      <c r="F27" s="10"/>
      <c r="G27" s="11"/>
      <c r="H27" s="207">
        <v>919.5</v>
      </c>
    </row>
    <row r="28" spans="1:8" x14ac:dyDescent="0.25">
      <c r="A28" s="338"/>
      <c r="B28" s="15" t="s">
        <v>50</v>
      </c>
      <c r="C28" s="348"/>
      <c r="D28" s="347"/>
      <c r="E28" s="10"/>
      <c r="F28" s="10"/>
      <c r="G28" s="11"/>
      <c r="H28" s="207">
        <v>1839</v>
      </c>
    </row>
    <row r="29" spans="1:8" ht="30" x14ac:dyDescent="0.25">
      <c r="A29" s="338"/>
      <c r="B29" s="13" t="s">
        <v>15</v>
      </c>
      <c r="C29" s="340" t="s">
        <v>24</v>
      </c>
      <c r="D29" s="345" t="s">
        <v>16</v>
      </c>
      <c r="E29" s="10"/>
      <c r="F29" s="10"/>
      <c r="G29" s="12"/>
      <c r="H29" s="207">
        <v>48.22</v>
      </c>
    </row>
    <row r="30" spans="1:8" x14ac:dyDescent="0.25">
      <c r="A30" s="338"/>
      <c r="B30" s="13" t="s">
        <v>18</v>
      </c>
      <c r="C30" s="340"/>
      <c r="D30" s="346"/>
      <c r="E30" s="10"/>
      <c r="F30" s="10"/>
      <c r="G30" s="12"/>
      <c r="H30" s="207">
        <v>29.12</v>
      </c>
    </row>
    <row r="31" spans="1:8" ht="30" x14ac:dyDescent="0.25">
      <c r="A31" s="338"/>
      <c r="B31" s="13" t="s">
        <v>31</v>
      </c>
      <c r="C31" s="340"/>
      <c r="D31" s="346"/>
      <c r="E31" s="10"/>
      <c r="F31" s="10"/>
      <c r="G31" s="12"/>
      <c r="H31" s="207" t="s">
        <v>54</v>
      </c>
    </row>
    <row r="32" spans="1:8" ht="30" x14ac:dyDescent="0.25">
      <c r="A32" s="338"/>
      <c r="B32" s="13" t="s">
        <v>19</v>
      </c>
      <c r="C32" s="340"/>
      <c r="D32" s="346"/>
      <c r="E32" s="10"/>
      <c r="F32" s="10"/>
      <c r="G32" s="12"/>
      <c r="H32" s="207">
        <v>34.229999999999997</v>
      </c>
    </row>
    <row r="33" spans="1:8" ht="30" x14ac:dyDescent="0.25">
      <c r="A33" s="338"/>
      <c r="B33" s="14" t="s">
        <v>20</v>
      </c>
      <c r="C33" s="340"/>
      <c r="D33" s="346"/>
      <c r="E33" s="10"/>
      <c r="F33" s="10"/>
      <c r="G33" s="12"/>
      <c r="H33" s="207"/>
    </row>
    <row r="34" spans="1:8" x14ac:dyDescent="0.25">
      <c r="A34" s="338"/>
      <c r="B34" s="14" t="s">
        <v>21</v>
      </c>
      <c r="C34" s="340"/>
      <c r="D34" s="346"/>
      <c r="E34" s="10"/>
      <c r="F34" s="10"/>
      <c r="G34" s="12"/>
      <c r="H34" s="207"/>
    </row>
    <row r="35" spans="1:8" x14ac:dyDescent="0.25">
      <c r="A35" s="338"/>
      <c r="B35" s="15" t="s">
        <v>49</v>
      </c>
      <c r="C35" s="340"/>
      <c r="D35" s="346"/>
      <c r="E35" s="10"/>
      <c r="F35" s="10"/>
      <c r="G35" s="12"/>
      <c r="H35" s="207">
        <v>10004</v>
      </c>
    </row>
    <row r="36" spans="1:8" x14ac:dyDescent="0.25">
      <c r="A36" s="338"/>
      <c r="B36" s="15" t="s">
        <v>50</v>
      </c>
      <c r="C36" s="340"/>
      <c r="D36" s="346"/>
      <c r="E36" s="10"/>
      <c r="F36" s="10"/>
      <c r="G36" s="12"/>
      <c r="H36" s="207">
        <v>20008</v>
      </c>
    </row>
    <row r="37" spans="1:8" x14ac:dyDescent="0.25">
      <c r="A37" s="338"/>
      <c r="B37" s="14" t="s">
        <v>22</v>
      </c>
      <c r="C37" s="340"/>
      <c r="D37" s="346"/>
      <c r="E37" s="10"/>
      <c r="F37" s="10"/>
      <c r="G37" s="12"/>
      <c r="H37" s="207"/>
    </row>
    <row r="38" spans="1:8" x14ac:dyDescent="0.25">
      <c r="A38" s="338"/>
      <c r="B38" s="15" t="s">
        <v>49</v>
      </c>
      <c r="C38" s="340"/>
      <c r="D38" s="346"/>
      <c r="E38" s="10"/>
      <c r="F38" s="10"/>
      <c r="G38" s="12"/>
      <c r="H38" s="207">
        <v>13384.5</v>
      </c>
    </row>
    <row r="39" spans="1:8" x14ac:dyDescent="0.25">
      <c r="A39" s="338"/>
      <c r="B39" s="15" t="s">
        <v>50</v>
      </c>
      <c r="C39" s="340"/>
      <c r="D39" s="346"/>
      <c r="E39" s="10"/>
      <c r="F39" s="10"/>
      <c r="G39" s="12"/>
      <c r="H39" s="207">
        <v>26769</v>
      </c>
    </row>
    <row r="40" spans="1:8" ht="45" x14ac:dyDescent="0.25">
      <c r="A40" s="338"/>
      <c r="B40" s="14" t="s">
        <v>23</v>
      </c>
      <c r="C40" s="340"/>
      <c r="D40" s="346"/>
      <c r="E40" s="10"/>
      <c r="F40" s="10"/>
      <c r="G40" s="12"/>
      <c r="H40" s="207"/>
    </row>
    <row r="41" spans="1:8" x14ac:dyDescent="0.25">
      <c r="A41" s="338"/>
      <c r="B41" s="15" t="s">
        <v>49</v>
      </c>
      <c r="C41" s="340"/>
      <c r="D41" s="346"/>
      <c r="E41" s="10"/>
      <c r="F41" s="10"/>
      <c r="G41" s="12"/>
      <c r="H41" s="207" t="s">
        <v>54</v>
      </c>
    </row>
    <row r="42" spans="1:8" x14ac:dyDescent="0.25">
      <c r="A42" s="338"/>
      <c r="B42" s="15" t="s">
        <v>50</v>
      </c>
      <c r="C42" s="341"/>
      <c r="D42" s="347"/>
      <c r="E42" s="10"/>
      <c r="F42" s="10"/>
      <c r="G42" s="12"/>
      <c r="H42" s="207" t="s">
        <v>54</v>
      </c>
    </row>
    <row r="43" spans="1:8" ht="15" customHeight="1" x14ac:dyDescent="0.25">
      <c r="A43" s="338"/>
      <c r="B43" s="327" t="s">
        <v>267</v>
      </c>
      <c r="C43" s="327"/>
      <c r="D43" s="327"/>
      <c r="E43" s="327"/>
      <c r="F43" s="327"/>
      <c r="G43" s="327"/>
      <c r="H43" s="328"/>
    </row>
    <row r="44" spans="1:8" ht="15" customHeight="1" x14ac:dyDescent="0.25">
      <c r="A44" s="338"/>
      <c r="B44" s="332" t="s">
        <v>270</v>
      </c>
      <c r="C44" s="333"/>
      <c r="D44" s="333"/>
      <c r="E44" s="333"/>
      <c r="F44" s="333"/>
      <c r="G44" s="333"/>
      <c r="H44" s="334"/>
    </row>
    <row r="45" spans="1:8" ht="69.75" customHeight="1" x14ac:dyDescent="0.25">
      <c r="A45" s="338"/>
      <c r="B45" s="316" t="s">
        <v>276</v>
      </c>
      <c r="C45" s="317"/>
      <c r="D45" s="317"/>
      <c r="E45" s="317"/>
      <c r="F45" s="317"/>
      <c r="G45" s="317"/>
      <c r="H45" s="318"/>
    </row>
    <row r="46" spans="1:8" ht="75" x14ac:dyDescent="0.25">
      <c r="A46" s="338"/>
      <c r="B46" s="17" t="s">
        <v>25</v>
      </c>
      <c r="C46" s="342">
        <v>0.4</v>
      </c>
      <c r="D46" s="335" t="s">
        <v>16</v>
      </c>
      <c r="E46" s="10"/>
      <c r="F46" s="10"/>
      <c r="G46" s="10"/>
      <c r="H46" s="207">
        <v>111.57</v>
      </c>
    </row>
    <row r="47" spans="1:8" ht="30" x14ac:dyDescent="0.25">
      <c r="A47" s="338"/>
      <c r="B47" s="17" t="s">
        <v>51</v>
      </c>
      <c r="C47" s="342"/>
      <c r="D47" s="336"/>
      <c r="E47" s="10"/>
      <c r="F47" s="10"/>
      <c r="G47" s="10"/>
      <c r="H47" s="207">
        <v>48.22</v>
      </c>
    </row>
    <row r="48" spans="1:8" ht="30" x14ac:dyDescent="0.25">
      <c r="A48" s="338"/>
      <c r="B48" s="17" t="s">
        <v>52</v>
      </c>
      <c r="C48" s="342"/>
      <c r="D48" s="336"/>
      <c r="E48" s="10"/>
      <c r="F48" s="10"/>
      <c r="G48" s="10"/>
      <c r="H48" s="207">
        <v>29.12</v>
      </c>
    </row>
    <row r="49" spans="1:8" ht="45" x14ac:dyDescent="0.25">
      <c r="A49" s="338"/>
      <c r="B49" s="17" t="s">
        <v>53</v>
      </c>
      <c r="C49" s="342"/>
      <c r="D49" s="336"/>
      <c r="E49" s="10"/>
      <c r="F49" s="10"/>
      <c r="G49" s="10"/>
      <c r="H49" s="207" t="s">
        <v>54</v>
      </c>
    </row>
    <row r="50" spans="1:8" ht="30" x14ac:dyDescent="0.25">
      <c r="A50" s="338"/>
      <c r="B50" s="17" t="s">
        <v>55</v>
      </c>
      <c r="C50" s="342"/>
      <c r="D50" s="348"/>
      <c r="E50" s="10"/>
      <c r="F50" s="10"/>
      <c r="G50" s="10"/>
      <c r="H50" s="207">
        <v>34.229999999999997</v>
      </c>
    </row>
    <row r="51" spans="1:8" ht="45" x14ac:dyDescent="0.25">
      <c r="A51" s="338"/>
      <c r="B51" s="17" t="s">
        <v>33</v>
      </c>
      <c r="C51" s="342"/>
      <c r="D51" s="342" t="s">
        <v>27</v>
      </c>
      <c r="E51" s="10"/>
      <c r="F51" s="10"/>
      <c r="G51" s="10"/>
      <c r="H51" s="207"/>
    </row>
    <row r="52" spans="1:8" x14ac:dyDescent="0.25">
      <c r="A52" s="338"/>
      <c r="B52" s="15" t="s">
        <v>49</v>
      </c>
      <c r="C52" s="342"/>
      <c r="D52" s="342"/>
      <c r="E52" s="10"/>
      <c r="F52" s="10"/>
      <c r="G52" s="10"/>
      <c r="H52" s="207">
        <v>139926.5</v>
      </c>
    </row>
    <row r="53" spans="1:8" x14ac:dyDescent="0.25">
      <c r="A53" s="338"/>
      <c r="B53" s="15" t="s">
        <v>50</v>
      </c>
      <c r="C53" s="342"/>
      <c r="D53" s="342"/>
      <c r="E53" s="10"/>
      <c r="F53" s="10"/>
      <c r="G53" s="10"/>
      <c r="H53" s="207">
        <v>279853</v>
      </c>
    </row>
    <row r="54" spans="1:8" ht="45" x14ac:dyDescent="0.25">
      <c r="A54" s="338"/>
      <c r="B54" s="17" t="s">
        <v>34</v>
      </c>
      <c r="C54" s="342"/>
      <c r="D54" s="342" t="s">
        <v>27</v>
      </c>
      <c r="E54" s="10"/>
      <c r="F54" s="10"/>
      <c r="G54" s="10"/>
      <c r="H54" s="207"/>
    </row>
    <row r="55" spans="1:8" x14ac:dyDescent="0.25">
      <c r="A55" s="338"/>
      <c r="B55" s="15" t="s">
        <v>49</v>
      </c>
      <c r="C55" s="342"/>
      <c r="D55" s="342"/>
      <c r="E55" s="10"/>
      <c r="F55" s="10"/>
      <c r="G55" s="10"/>
      <c r="H55" s="207">
        <v>160333.5</v>
      </c>
    </row>
    <row r="56" spans="1:8" x14ac:dyDescent="0.25">
      <c r="A56" s="338"/>
      <c r="B56" s="15" t="s">
        <v>50</v>
      </c>
      <c r="C56" s="342"/>
      <c r="D56" s="342"/>
      <c r="E56" s="10"/>
      <c r="F56" s="10"/>
      <c r="G56" s="10"/>
      <c r="H56" s="207">
        <v>320667</v>
      </c>
    </row>
    <row r="57" spans="1:8" ht="30" x14ac:dyDescent="0.25">
      <c r="A57" s="338"/>
      <c r="B57" s="214" t="s">
        <v>28</v>
      </c>
      <c r="C57" s="342"/>
      <c r="D57" s="342" t="s">
        <v>16</v>
      </c>
      <c r="E57" s="10"/>
      <c r="F57" s="10"/>
      <c r="G57" s="10"/>
      <c r="H57" s="207"/>
    </row>
    <row r="58" spans="1:8" x14ac:dyDescent="0.25">
      <c r="A58" s="338"/>
      <c r="B58" s="15" t="s">
        <v>49</v>
      </c>
      <c r="C58" s="342"/>
      <c r="D58" s="342"/>
      <c r="E58" s="10"/>
      <c r="F58" s="10"/>
      <c r="G58" s="10"/>
      <c r="H58" s="207">
        <v>919.5</v>
      </c>
    </row>
    <row r="59" spans="1:8" x14ac:dyDescent="0.25">
      <c r="A59" s="338"/>
      <c r="B59" s="15" t="s">
        <v>50</v>
      </c>
      <c r="C59" s="342"/>
      <c r="D59" s="342"/>
      <c r="E59" s="10"/>
      <c r="F59" s="10"/>
      <c r="G59" s="10"/>
      <c r="H59" s="207">
        <v>1839</v>
      </c>
    </row>
    <row r="60" spans="1:8" ht="75" x14ac:dyDescent="0.25">
      <c r="A60" s="338"/>
      <c r="B60" s="17" t="s">
        <v>25</v>
      </c>
      <c r="C60" s="343" t="s">
        <v>24</v>
      </c>
      <c r="D60" s="335" t="s">
        <v>16</v>
      </c>
      <c r="E60" s="10"/>
      <c r="F60" s="10"/>
      <c r="G60" s="10"/>
      <c r="H60" s="207">
        <v>111.57</v>
      </c>
    </row>
    <row r="61" spans="1:8" ht="30" x14ac:dyDescent="0.25">
      <c r="A61" s="338"/>
      <c r="B61" s="17" t="s">
        <v>51</v>
      </c>
      <c r="C61" s="340"/>
      <c r="D61" s="336"/>
      <c r="E61" s="10"/>
      <c r="F61" s="10"/>
      <c r="G61" s="10"/>
      <c r="H61" s="207">
        <v>48.22</v>
      </c>
    </row>
    <row r="62" spans="1:8" ht="30" x14ac:dyDescent="0.25">
      <c r="A62" s="338"/>
      <c r="B62" s="17" t="s">
        <v>52</v>
      </c>
      <c r="C62" s="340"/>
      <c r="D62" s="336"/>
      <c r="E62" s="10"/>
      <c r="F62" s="10"/>
      <c r="G62" s="10"/>
      <c r="H62" s="207">
        <v>29.12</v>
      </c>
    </row>
    <row r="63" spans="1:8" ht="45" x14ac:dyDescent="0.25">
      <c r="A63" s="338"/>
      <c r="B63" s="17" t="s">
        <v>53</v>
      </c>
      <c r="C63" s="340"/>
      <c r="D63" s="336"/>
      <c r="E63" s="10"/>
      <c r="F63" s="10"/>
      <c r="G63" s="10"/>
      <c r="H63" s="207" t="s">
        <v>54</v>
      </c>
    </row>
    <row r="64" spans="1:8" ht="30" x14ac:dyDescent="0.25">
      <c r="A64" s="338"/>
      <c r="B64" s="17" t="s">
        <v>55</v>
      </c>
      <c r="C64" s="340"/>
      <c r="D64" s="348"/>
      <c r="E64" s="10"/>
      <c r="F64" s="10"/>
      <c r="G64" s="10"/>
      <c r="H64" s="207">
        <v>34.229999999999997</v>
      </c>
    </row>
    <row r="65" spans="1:8" ht="45" x14ac:dyDescent="0.25">
      <c r="A65" s="338"/>
      <c r="B65" s="17" t="s">
        <v>33</v>
      </c>
      <c r="C65" s="340"/>
      <c r="D65" s="342" t="s">
        <v>27</v>
      </c>
      <c r="E65" s="10"/>
      <c r="F65" s="10"/>
      <c r="G65" s="10"/>
      <c r="H65" s="207"/>
    </row>
    <row r="66" spans="1:8" x14ac:dyDescent="0.25">
      <c r="A66" s="338"/>
      <c r="B66" s="15" t="s">
        <v>49</v>
      </c>
      <c r="C66" s="340"/>
      <c r="D66" s="342"/>
      <c r="E66" s="10"/>
      <c r="F66" s="10"/>
      <c r="G66" s="10"/>
      <c r="H66" s="36">
        <v>194871.5</v>
      </c>
    </row>
    <row r="67" spans="1:8" x14ac:dyDescent="0.25">
      <c r="A67" s="338"/>
      <c r="B67" s="15" t="s">
        <v>50</v>
      </c>
      <c r="C67" s="340"/>
      <c r="D67" s="342"/>
      <c r="E67" s="10"/>
      <c r="F67" s="10"/>
      <c r="G67" s="10"/>
      <c r="H67" s="36">
        <v>389743</v>
      </c>
    </row>
    <row r="68" spans="1:8" ht="45" x14ac:dyDescent="0.25">
      <c r="A68" s="338"/>
      <c r="B68" s="17" t="s">
        <v>34</v>
      </c>
      <c r="C68" s="340"/>
      <c r="D68" s="342" t="s">
        <v>27</v>
      </c>
      <c r="E68" s="10"/>
      <c r="F68" s="10"/>
      <c r="G68" s="10"/>
      <c r="H68" s="36"/>
    </row>
    <row r="69" spans="1:8" x14ac:dyDescent="0.25">
      <c r="A69" s="338"/>
      <c r="B69" s="15" t="s">
        <v>49</v>
      </c>
      <c r="C69" s="340"/>
      <c r="D69" s="342"/>
      <c r="E69" s="10"/>
      <c r="F69" s="10"/>
      <c r="G69" s="10"/>
      <c r="H69" s="36">
        <v>418728.5</v>
      </c>
    </row>
    <row r="70" spans="1:8" x14ac:dyDescent="0.25">
      <c r="A70" s="338"/>
      <c r="B70" s="15" t="s">
        <v>50</v>
      </c>
      <c r="C70" s="340"/>
      <c r="D70" s="342"/>
      <c r="E70" s="10"/>
      <c r="F70" s="10"/>
      <c r="G70" s="10"/>
      <c r="H70" s="36">
        <v>837457</v>
      </c>
    </row>
    <row r="71" spans="1:8" ht="30" x14ac:dyDescent="0.25">
      <c r="A71" s="338"/>
      <c r="B71" s="214" t="s">
        <v>28</v>
      </c>
      <c r="C71" s="340"/>
      <c r="D71" s="335" t="s">
        <v>16</v>
      </c>
      <c r="E71" s="10"/>
      <c r="F71" s="10"/>
      <c r="G71" s="10"/>
      <c r="H71" s="36"/>
    </row>
    <row r="72" spans="1:8" x14ac:dyDescent="0.25">
      <c r="A72" s="338"/>
      <c r="B72" s="15" t="s">
        <v>49</v>
      </c>
      <c r="C72" s="340"/>
      <c r="D72" s="336"/>
      <c r="E72" s="10"/>
      <c r="F72" s="10"/>
      <c r="G72" s="10"/>
      <c r="H72" s="36" t="s">
        <v>54</v>
      </c>
    </row>
    <row r="73" spans="1:8" ht="15.75" thickBot="1" x14ac:dyDescent="0.3">
      <c r="A73" s="339"/>
      <c r="B73" s="34" t="s">
        <v>50</v>
      </c>
      <c r="C73" s="344"/>
      <c r="D73" s="337"/>
      <c r="E73" s="42"/>
      <c r="F73" s="42"/>
      <c r="G73" s="42"/>
      <c r="H73" s="290" t="s">
        <v>54</v>
      </c>
    </row>
    <row r="75" spans="1:8" x14ac:dyDescent="0.25">
      <c r="A75" s="2" t="s">
        <v>56</v>
      </c>
    </row>
  </sheetData>
  <mergeCells count="28">
    <mergeCell ref="D71:D73"/>
    <mergeCell ref="A8:A73"/>
    <mergeCell ref="C29:C42"/>
    <mergeCell ref="B43:H43"/>
    <mergeCell ref="C46:C59"/>
    <mergeCell ref="D51:D53"/>
    <mergeCell ref="D54:D56"/>
    <mergeCell ref="D57:D59"/>
    <mergeCell ref="C60:C73"/>
    <mergeCell ref="D65:D67"/>
    <mergeCell ref="D68:D70"/>
    <mergeCell ref="D29:D42"/>
    <mergeCell ref="D46:D50"/>
    <mergeCell ref="D60:D64"/>
    <mergeCell ref="C15:C28"/>
    <mergeCell ref="D15:D28"/>
    <mergeCell ref="B14:H14"/>
    <mergeCell ref="B45:H45"/>
    <mergeCell ref="G3:H3"/>
    <mergeCell ref="A7:H7"/>
    <mergeCell ref="E4:G4"/>
    <mergeCell ref="H4:H5"/>
    <mergeCell ref="B12:H12"/>
    <mergeCell ref="A4:A5"/>
    <mergeCell ref="B4:C4"/>
    <mergeCell ref="D4:D5"/>
    <mergeCell ref="B13:H13"/>
    <mergeCell ref="B44:H44"/>
  </mergeCells>
  <pageMargins left="0.35433070866141736" right="0.15748031496062992" top="0.35433070866141736" bottom="2.598425196850394" header="0.51181102362204722" footer="0.51181102362204722"/>
  <pageSetup paperSize="9" scale="18" fitToHeight="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469"/>
  <sheetViews>
    <sheetView view="pageBreakPreview" zoomScale="90" zoomScaleNormal="85" zoomScaleSheetLayoutView="90" workbookViewId="0">
      <pane ySplit="6" topLeftCell="A7" activePane="bottomLeft" state="frozen"/>
      <selection activeCell="A7" sqref="A7:H7"/>
      <selection pane="bottomLeft" activeCell="A13" sqref="A13:A469"/>
    </sheetView>
  </sheetViews>
  <sheetFormatPr defaultColWidth="9.140625" defaultRowHeight="15" x14ac:dyDescent="0.25"/>
  <cols>
    <col min="1" max="1" width="33.140625" style="2" customWidth="1"/>
    <col min="2" max="2" width="60.5703125" style="1" customWidth="1"/>
    <col min="3" max="3" width="27" style="2" customWidth="1"/>
    <col min="4" max="4" width="11.28515625" style="190" customWidth="1"/>
    <col min="5" max="6" width="9.85546875" style="2" customWidth="1"/>
    <col min="7" max="7" width="9.85546875" style="20" customWidth="1"/>
    <col min="8" max="8" width="14.85546875" style="2" customWidth="1"/>
    <col min="9" max="9" width="11" style="2" bestFit="1" customWidth="1"/>
    <col min="10" max="16384" width="9.140625" style="2"/>
  </cols>
  <sheetData>
    <row r="1" spans="1:8" ht="18.75" x14ac:dyDescent="0.3">
      <c r="A1" s="16" t="s">
        <v>0</v>
      </c>
      <c r="D1" s="2"/>
    </row>
    <row r="2" spans="1:8" ht="20.25" customHeight="1" x14ac:dyDescent="0.3">
      <c r="C2" s="3"/>
      <c r="D2" s="3"/>
      <c r="E2" s="3"/>
      <c r="F2" s="3"/>
      <c r="G2" s="21"/>
    </row>
    <row r="3" spans="1:8" ht="19.5" thickBot="1" x14ac:dyDescent="0.3">
      <c r="B3" s="4"/>
      <c r="C3" s="5"/>
      <c r="D3" s="5"/>
      <c r="E3" s="5"/>
      <c r="F3" s="5"/>
      <c r="G3" s="319" t="s">
        <v>1</v>
      </c>
      <c r="H3" s="320"/>
    </row>
    <row r="4" spans="1:8" ht="41.25" customHeight="1" x14ac:dyDescent="0.25">
      <c r="A4" s="438" t="s">
        <v>2</v>
      </c>
      <c r="B4" s="324" t="s">
        <v>3</v>
      </c>
      <c r="C4" s="324"/>
      <c r="D4" s="324" t="s">
        <v>4</v>
      </c>
      <c r="E4" s="324" t="s">
        <v>5</v>
      </c>
      <c r="F4" s="324"/>
      <c r="G4" s="324"/>
      <c r="H4" s="473" t="s">
        <v>30</v>
      </c>
    </row>
    <row r="5" spans="1:8" ht="29.25" customHeight="1" x14ac:dyDescent="0.25">
      <c r="A5" s="439"/>
      <c r="B5" s="220" t="s">
        <v>6</v>
      </c>
      <c r="C5" s="220" t="s">
        <v>7</v>
      </c>
      <c r="D5" s="331"/>
      <c r="E5" s="220" t="s">
        <v>8</v>
      </c>
      <c r="F5" s="220" t="s">
        <v>9</v>
      </c>
      <c r="G5" s="23" t="s">
        <v>10</v>
      </c>
      <c r="H5" s="474"/>
    </row>
    <row r="6" spans="1:8" x14ac:dyDescent="0.25">
      <c r="A6" s="226">
        <v>1</v>
      </c>
      <c r="B6" s="220">
        <v>2</v>
      </c>
      <c r="C6" s="220">
        <v>3</v>
      </c>
      <c r="D6" s="220">
        <f>C6+1</f>
        <v>4</v>
      </c>
      <c r="E6" s="220">
        <f t="shared" ref="E6:H6" si="0">D6+1</f>
        <v>5</v>
      </c>
      <c r="F6" s="220">
        <f t="shared" si="0"/>
        <v>6</v>
      </c>
      <c r="G6" s="79">
        <f t="shared" si="0"/>
        <v>7</v>
      </c>
      <c r="H6" s="280">
        <f t="shared" si="0"/>
        <v>8</v>
      </c>
    </row>
    <row r="7" spans="1:8" s="6" customFormat="1" ht="27.75" customHeight="1" x14ac:dyDescent="0.25">
      <c r="A7" s="321" t="s">
        <v>44</v>
      </c>
      <c r="B7" s="322"/>
      <c r="C7" s="322"/>
      <c r="D7" s="322"/>
      <c r="E7" s="322"/>
      <c r="F7" s="322"/>
      <c r="G7" s="322"/>
      <c r="H7" s="323"/>
    </row>
    <row r="8" spans="1:8" ht="12.75" hidden="1" customHeight="1" x14ac:dyDescent="0.25">
      <c r="A8" s="39"/>
      <c r="B8" s="27"/>
      <c r="C8" s="27"/>
      <c r="D8" s="27"/>
      <c r="E8" s="27"/>
      <c r="F8" s="27"/>
      <c r="G8" s="231"/>
      <c r="H8" s="28"/>
    </row>
    <row r="9" spans="1:8" ht="60" hidden="1" x14ac:dyDescent="0.25">
      <c r="A9" s="481" t="s">
        <v>596</v>
      </c>
      <c r="B9" s="7" t="s">
        <v>11</v>
      </c>
      <c r="C9" s="8"/>
      <c r="D9" s="224"/>
      <c r="E9" s="8"/>
      <c r="F9" s="8"/>
      <c r="G9" s="18"/>
      <c r="H9" s="24"/>
    </row>
    <row r="10" spans="1:8" ht="66.75" customHeight="1" x14ac:dyDescent="0.25">
      <c r="A10" s="481"/>
      <c r="B10" s="232" t="s">
        <v>213</v>
      </c>
      <c r="C10" s="164" t="s">
        <v>57</v>
      </c>
      <c r="D10" s="132" t="s">
        <v>35</v>
      </c>
      <c r="E10" s="163"/>
      <c r="F10" s="163"/>
      <c r="G10" s="18">
        <v>466.1</v>
      </c>
      <c r="H10" s="181"/>
    </row>
    <row r="11" spans="1:8" hidden="1" x14ac:dyDescent="0.25">
      <c r="A11" s="154"/>
      <c r="B11" s="232" t="s">
        <v>13</v>
      </c>
      <c r="C11" s="9"/>
      <c r="D11" s="182"/>
      <c r="E11" s="9"/>
      <c r="F11" s="9"/>
      <c r="G11" s="18"/>
      <c r="H11" s="25"/>
    </row>
    <row r="12" spans="1:8" hidden="1" x14ac:dyDescent="0.25">
      <c r="A12" s="154"/>
      <c r="B12" s="232" t="s">
        <v>14</v>
      </c>
      <c r="C12" s="9"/>
      <c r="D12" s="182"/>
      <c r="E12" s="9"/>
      <c r="F12" s="9"/>
      <c r="G12" s="18"/>
      <c r="H12" s="25"/>
    </row>
    <row r="13" spans="1:8" ht="27.75" customHeight="1" x14ac:dyDescent="0.25">
      <c r="A13" s="356" t="s">
        <v>845</v>
      </c>
      <c r="B13" s="327" t="s">
        <v>268</v>
      </c>
      <c r="C13" s="327"/>
      <c r="D13" s="327"/>
      <c r="E13" s="327"/>
      <c r="F13" s="327"/>
      <c r="G13" s="327"/>
      <c r="H13" s="328"/>
    </row>
    <row r="14" spans="1:8" ht="75.75" customHeight="1" x14ac:dyDescent="0.25">
      <c r="A14" s="364"/>
      <c r="B14" s="316" t="s">
        <v>276</v>
      </c>
      <c r="C14" s="317"/>
      <c r="D14" s="317"/>
      <c r="E14" s="317"/>
      <c r="F14" s="317"/>
      <c r="G14" s="317"/>
      <c r="H14" s="318"/>
    </row>
    <row r="15" spans="1:8" ht="106.5" x14ac:dyDescent="0.25">
      <c r="A15" s="364"/>
      <c r="B15" s="17" t="s">
        <v>214</v>
      </c>
      <c r="C15" s="335">
        <v>0.4</v>
      </c>
      <c r="D15" s="345" t="s">
        <v>16</v>
      </c>
      <c r="E15" s="10"/>
      <c r="F15" s="10"/>
      <c r="G15" s="136"/>
      <c r="H15" s="26"/>
    </row>
    <row r="16" spans="1:8" ht="28.5" x14ac:dyDescent="0.25">
      <c r="A16" s="364"/>
      <c r="B16" s="183" t="s">
        <v>215</v>
      </c>
      <c r="C16" s="336"/>
      <c r="D16" s="346"/>
      <c r="E16" s="10"/>
      <c r="F16" s="10"/>
      <c r="G16" s="136"/>
      <c r="H16" s="158">
        <v>969.58</v>
      </c>
    </row>
    <row r="17" spans="1:8" ht="30" x14ac:dyDescent="0.25">
      <c r="A17" s="364"/>
      <c r="B17" s="184" t="s">
        <v>206</v>
      </c>
      <c r="C17" s="336"/>
      <c r="D17" s="346"/>
      <c r="E17" s="10"/>
      <c r="F17" s="10"/>
      <c r="G17" s="136"/>
      <c r="H17" s="158">
        <v>402.3</v>
      </c>
    </row>
    <row r="18" spans="1:8" x14ac:dyDescent="0.25">
      <c r="A18" s="364"/>
      <c r="B18" s="184" t="s">
        <v>207</v>
      </c>
      <c r="C18" s="336"/>
      <c r="D18" s="346"/>
      <c r="E18" s="10"/>
      <c r="F18" s="10"/>
      <c r="G18" s="136"/>
      <c r="H18" s="158">
        <v>185.05</v>
      </c>
    </row>
    <row r="19" spans="1:8" ht="30" x14ac:dyDescent="0.25">
      <c r="A19" s="364"/>
      <c r="B19" s="184" t="s">
        <v>216</v>
      </c>
      <c r="C19" s="336"/>
      <c r="D19" s="346"/>
      <c r="E19" s="10"/>
      <c r="F19" s="10"/>
      <c r="G19" s="136"/>
      <c r="H19" s="158" t="s">
        <v>54</v>
      </c>
    </row>
    <row r="20" spans="1:8" ht="30" x14ac:dyDescent="0.25">
      <c r="A20" s="364"/>
      <c r="B20" s="184" t="s">
        <v>208</v>
      </c>
      <c r="C20" s="336"/>
      <c r="D20" s="346"/>
      <c r="E20" s="10"/>
      <c r="F20" s="10"/>
      <c r="G20" s="136"/>
      <c r="H20" s="158">
        <v>382.23</v>
      </c>
    </row>
    <row r="21" spans="1:8" ht="34.5" customHeight="1" x14ac:dyDescent="0.25">
      <c r="A21" s="364"/>
      <c r="B21" s="183" t="s">
        <v>217</v>
      </c>
      <c r="C21" s="336"/>
      <c r="D21" s="346"/>
      <c r="E21" s="10"/>
      <c r="F21" s="10"/>
      <c r="G21" s="136"/>
      <c r="H21" s="158">
        <v>695.27</v>
      </c>
    </row>
    <row r="22" spans="1:8" ht="30" x14ac:dyDescent="0.25">
      <c r="A22" s="364"/>
      <c r="B22" s="184" t="s">
        <v>206</v>
      </c>
      <c r="C22" s="336"/>
      <c r="D22" s="346"/>
      <c r="E22" s="10"/>
      <c r="F22" s="10"/>
      <c r="G22" s="136"/>
      <c r="H22" s="158">
        <v>329.67</v>
      </c>
    </row>
    <row r="23" spans="1:8" x14ac:dyDescent="0.25">
      <c r="A23" s="364"/>
      <c r="B23" s="184" t="s">
        <v>207</v>
      </c>
      <c r="C23" s="336"/>
      <c r="D23" s="346"/>
      <c r="E23" s="10"/>
      <c r="F23" s="10"/>
      <c r="G23" s="136"/>
      <c r="H23" s="158">
        <v>116.94</v>
      </c>
    </row>
    <row r="24" spans="1:8" ht="30" x14ac:dyDescent="0.25">
      <c r="A24" s="364"/>
      <c r="B24" s="184" t="s">
        <v>216</v>
      </c>
      <c r="C24" s="336"/>
      <c r="D24" s="346"/>
      <c r="E24" s="10"/>
      <c r="F24" s="10"/>
      <c r="G24" s="136"/>
      <c r="H24" s="158" t="s">
        <v>54</v>
      </c>
    </row>
    <row r="25" spans="1:8" ht="30" x14ac:dyDescent="0.25">
      <c r="A25" s="364"/>
      <c r="B25" s="184" t="s">
        <v>208</v>
      </c>
      <c r="C25" s="336"/>
      <c r="D25" s="346"/>
      <c r="E25" s="10"/>
      <c r="F25" s="10"/>
      <c r="G25" s="136"/>
      <c r="H25" s="158">
        <v>248.66</v>
      </c>
    </row>
    <row r="26" spans="1:8" ht="29.25" x14ac:dyDescent="0.25">
      <c r="A26" s="364"/>
      <c r="B26" s="185" t="s">
        <v>218</v>
      </c>
      <c r="C26" s="336"/>
      <c r="D26" s="346"/>
      <c r="E26" s="10"/>
      <c r="F26" s="10"/>
      <c r="G26" s="136"/>
      <c r="H26" s="158">
        <v>268.65000000000003</v>
      </c>
    </row>
    <row r="27" spans="1:8" ht="30" x14ac:dyDescent="0.25">
      <c r="A27" s="364"/>
      <c r="B27" s="184" t="s">
        <v>206</v>
      </c>
      <c r="C27" s="336"/>
      <c r="D27" s="346"/>
      <c r="E27" s="10"/>
      <c r="F27" s="10"/>
      <c r="G27" s="136"/>
      <c r="H27" s="158">
        <v>103.17</v>
      </c>
    </row>
    <row r="28" spans="1:8" ht="15" customHeight="1" x14ac:dyDescent="0.25">
      <c r="A28" s="364"/>
      <c r="B28" s="184" t="s">
        <v>207</v>
      </c>
      <c r="C28" s="336"/>
      <c r="D28" s="346"/>
      <c r="E28" s="10"/>
      <c r="F28" s="10"/>
      <c r="G28" s="136"/>
      <c r="H28" s="158">
        <v>45.7</v>
      </c>
    </row>
    <row r="29" spans="1:8" ht="30" x14ac:dyDescent="0.25">
      <c r="A29" s="364"/>
      <c r="B29" s="184" t="s">
        <v>216</v>
      </c>
      <c r="C29" s="336"/>
      <c r="D29" s="346"/>
      <c r="E29" s="10"/>
      <c r="F29" s="10"/>
      <c r="G29" s="136"/>
      <c r="H29" s="158">
        <v>15.36</v>
      </c>
    </row>
    <row r="30" spans="1:8" ht="30" x14ac:dyDescent="0.25">
      <c r="A30" s="364"/>
      <c r="B30" s="184" t="s">
        <v>208</v>
      </c>
      <c r="C30" s="336"/>
      <c r="D30" s="346"/>
      <c r="E30" s="10"/>
      <c r="F30" s="10"/>
      <c r="G30" s="136"/>
      <c r="H30" s="158">
        <v>104.42</v>
      </c>
    </row>
    <row r="31" spans="1:8" ht="23.25" customHeight="1" x14ac:dyDescent="0.25">
      <c r="A31" s="364"/>
      <c r="B31" s="186" t="s">
        <v>219</v>
      </c>
      <c r="C31" s="336"/>
      <c r="D31" s="346"/>
      <c r="E31" s="10"/>
      <c r="F31" s="10"/>
      <c r="G31" s="136"/>
      <c r="H31" s="158">
        <v>111.99000000000001</v>
      </c>
    </row>
    <row r="32" spans="1:8" ht="30" x14ac:dyDescent="0.25">
      <c r="A32" s="364"/>
      <c r="B32" s="184" t="s">
        <v>206</v>
      </c>
      <c r="C32" s="336"/>
      <c r="D32" s="346"/>
      <c r="E32" s="10"/>
      <c r="F32" s="10"/>
      <c r="G32" s="136"/>
      <c r="H32" s="158">
        <v>46.63</v>
      </c>
    </row>
    <row r="33" spans="1:8" x14ac:dyDescent="0.25">
      <c r="A33" s="364"/>
      <c r="B33" s="184" t="s">
        <v>207</v>
      </c>
      <c r="C33" s="336"/>
      <c r="D33" s="346"/>
      <c r="E33" s="10"/>
      <c r="F33" s="10"/>
      <c r="G33" s="136"/>
      <c r="H33" s="158">
        <v>15.15</v>
      </c>
    </row>
    <row r="34" spans="1:8" ht="30" x14ac:dyDescent="0.25">
      <c r="A34" s="364"/>
      <c r="B34" s="184" t="s">
        <v>216</v>
      </c>
      <c r="C34" s="336"/>
      <c r="D34" s="346"/>
      <c r="E34" s="10"/>
      <c r="F34" s="10"/>
      <c r="G34" s="136"/>
      <c r="H34" s="158">
        <v>4.8099999999999996</v>
      </c>
    </row>
    <row r="35" spans="1:8" ht="30" x14ac:dyDescent="0.25">
      <c r="A35" s="364"/>
      <c r="B35" s="184" t="s">
        <v>208</v>
      </c>
      <c r="C35" s="336"/>
      <c r="D35" s="346"/>
      <c r="E35" s="10"/>
      <c r="F35" s="10"/>
      <c r="G35" s="136"/>
      <c r="H35" s="158">
        <v>45.4</v>
      </c>
    </row>
    <row r="36" spans="1:8" ht="30" x14ac:dyDescent="0.25">
      <c r="A36" s="364"/>
      <c r="B36" s="232" t="s">
        <v>20</v>
      </c>
      <c r="C36" s="336"/>
      <c r="D36" s="346"/>
      <c r="E36" s="10"/>
      <c r="F36" s="10"/>
      <c r="G36" s="136"/>
      <c r="H36" s="158"/>
    </row>
    <row r="37" spans="1:8" x14ac:dyDescent="0.25">
      <c r="A37" s="364"/>
      <c r="B37" s="232" t="s">
        <v>21</v>
      </c>
      <c r="C37" s="336"/>
      <c r="D37" s="346"/>
      <c r="E37" s="10"/>
      <c r="F37" s="10"/>
      <c r="G37" s="136"/>
      <c r="H37" s="158"/>
    </row>
    <row r="38" spans="1:8" ht="30" customHeight="1" x14ac:dyDescent="0.25">
      <c r="A38" s="364"/>
      <c r="B38" s="183" t="s">
        <v>220</v>
      </c>
      <c r="C38" s="336"/>
      <c r="D38" s="346"/>
      <c r="E38" s="10"/>
      <c r="F38" s="10"/>
      <c r="G38" s="136"/>
      <c r="H38" s="158"/>
    </row>
    <row r="39" spans="1:8" ht="30" x14ac:dyDescent="0.25">
      <c r="A39" s="364"/>
      <c r="B39" s="187" t="s">
        <v>607</v>
      </c>
      <c r="C39" s="336"/>
      <c r="D39" s="346"/>
      <c r="E39" s="10"/>
      <c r="F39" s="10"/>
      <c r="G39" s="18"/>
      <c r="H39" s="36">
        <v>9968.0400000000009</v>
      </c>
    </row>
    <row r="40" spans="1:8" x14ac:dyDescent="0.25">
      <c r="A40" s="364"/>
      <c r="B40" s="187" t="s">
        <v>597</v>
      </c>
      <c r="C40" s="336"/>
      <c r="D40" s="346"/>
      <c r="E40" s="10"/>
      <c r="F40" s="10"/>
      <c r="G40" s="18"/>
      <c r="H40" s="36">
        <v>10291.06</v>
      </c>
    </row>
    <row r="41" spans="1:8" x14ac:dyDescent="0.25">
      <c r="A41" s="364"/>
      <c r="B41" s="187" t="s">
        <v>598</v>
      </c>
      <c r="C41" s="336"/>
      <c r="D41" s="346"/>
      <c r="E41" s="10"/>
      <c r="F41" s="10"/>
      <c r="G41" s="188"/>
      <c r="H41" s="68">
        <v>10747.15</v>
      </c>
    </row>
    <row r="42" spans="1:8" x14ac:dyDescent="0.25">
      <c r="A42" s="364"/>
      <c r="B42" s="187" t="s">
        <v>599</v>
      </c>
      <c r="C42" s="336"/>
      <c r="D42" s="346"/>
      <c r="E42" s="10"/>
      <c r="F42" s="10"/>
      <c r="G42" s="188"/>
      <c r="H42" s="68">
        <v>11247.04</v>
      </c>
    </row>
    <row r="43" spans="1:8" x14ac:dyDescent="0.25">
      <c r="A43" s="364"/>
      <c r="B43" s="187" t="s">
        <v>600</v>
      </c>
      <c r="C43" s="336"/>
      <c r="D43" s="346"/>
      <c r="E43" s="10"/>
      <c r="F43" s="10"/>
      <c r="G43" s="188"/>
      <c r="H43" s="68">
        <v>12045.56</v>
      </c>
    </row>
    <row r="44" spans="1:8" x14ac:dyDescent="0.25">
      <c r="A44" s="364"/>
      <c r="B44" s="187" t="s">
        <v>601</v>
      </c>
      <c r="C44" s="336"/>
      <c r="D44" s="346"/>
      <c r="E44" s="10"/>
      <c r="F44" s="10"/>
      <c r="G44" s="188"/>
      <c r="H44" s="68">
        <v>12757.08</v>
      </c>
    </row>
    <row r="45" spans="1:8" x14ac:dyDescent="0.25">
      <c r="A45" s="364"/>
      <c r="B45" s="187" t="s">
        <v>602</v>
      </c>
      <c r="C45" s="336"/>
      <c r="D45" s="346"/>
      <c r="E45" s="10"/>
      <c r="F45" s="10"/>
      <c r="G45" s="188"/>
      <c r="H45" s="68">
        <v>13097.17</v>
      </c>
    </row>
    <row r="46" spans="1:8" ht="30" x14ac:dyDescent="0.25">
      <c r="A46" s="364"/>
      <c r="B46" s="187" t="s">
        <v>603</v>
      </c>
      <c r="C46" s="336"/>
      <c r="D46" s="346"/>
      <c r="E46" s="10"/>
      <c r="F46" s="10"/>
      <c r="G46" s="188"/>
      <c r="H46" s="68">
        <v>15753.49</v>
      </c>
    </row>
    <row r="47" spans="1:8" ht="30" x14ac:dyDescent="0.25">
      <c r="A47" s="364"/>
      <c r="B47" s="187" t="s">
        <v>604</v>
      </c>
      <c r="C47" s="336"/>
      <c r="D47" s="346"/>
      <c r="E47" s="10"/>
      <c r="F47" s="10"/>
      <c r="G47" s="188"/>
      <c r="H47" s="68">
        <v>16973.939999999999</v>
      </c>
    </row>
    <row r="48" spans="1:8" ht="30" x14ac:dyDescent="0.25">
      <c r="A48" s="364"/>
      <c r="B48" s="187" t="s">
        <v>605</v>
      </c>
      <c r="C48" s="336"/>
      <c r="D48" s="346"/>
      <c r="E48" s="10"/>
      <c r="F48" s="10"/>
      <c r="G48" s="188"/>
      <c r="H48" s="68">
        <v>18434.939999999999</v>
      </c>
    </row>
    <row r="49" spans="1:8" ht="30" x14ac:dyDescent="0.25">
      <c r="A49" s="364"/>
      <c r="B49" s="187" t="s">
        <v>606</v>
      </c>
      <c r="C49" s="336"/>
      <c r="D49" s="346"/>
      <c r="E49" s="10"/>
      <c r="F49" s="10"/>
      <c r="G49" s="188"/>
      <c r="H49" s="68">
        <v>19143.88</v>
      </c>
    </row>
    <row r="50" spans="1:8" x14ac:dyDescent="0.25">
      <c r="A50" s="364"/>
      <c r="B50" s="183" t="s">
        <v>221</v>
      </c>
      <c r="C50" s="336"/>
      <c r="D50" s="346"/>
      <c r="E50" s="10"/>
      <c r="F50" s="10"/>
      <c r="G50" s="188"/>
      <c r="H50" s="68"/>
    </row>
    <row r="51" spans="1:8" ht="30" x14ac:dyDescent="0.25">
      <c r="A51" s="364"/>
      <c r="B51" s="187" t="s">
        <v>607</v>
      </c>
      <c r="C51" s="336"/>
      <c r="D51" s="346"/>
      <c r="E51" s="10"/>
      <c r="F51" s="10"/>
      <c r="G51" s="18"/>
      <c r="H51" s="36">
        <v>19936.080000000002</v>
      </c>
    </row>
    <row r="52" spans="1:8" x14ac:dyDescent="0.25">
      <c r="A52" s="364"/>
      <c r="B52" s="187" t="s">
        <v>597</v>
      </c>
      <c r="C52" s="336"/>
      <c r="D52" s="346"/>
      <c r="E52" s="10"/>
      <c r="F52" s="10"/>
      <c r="G52" s="18"/>
      <c r="H52" s="36">
        <v>20582.11</v>
      </c>
    </row>
    <row r="53" spans="1:8" x14ac:dyDescent="0.25">
      <c r="A53" s="364"/>
      <c r="B53" s="187" t="s">
        <v>598</v>
      </c>
      <c r="C53" s="336"/>
      <c r="D53" s="346"/>
      <c r="E53" s="10"/>
      <c r="F53" s="10"/>
      <c r="G53" s="188"/>
      <c r="H53" s="68">
        <v>21494.3</v>
      </c>
    </row>
    <row r="54" spans="1:8" x14ac:dyDescent="0.25">
      <c r="A54" s="364"/>
      <c r="B54" s="187" t="s">
        <v>599</v>
      </c>
      <c r="C54" s="336"/>
      <c r="D54" s="346"/>
      <c r="E54" s="10"/>
      <c r="F54" s="10"/>
      <c r="G54" s="188"/>
      <c r="H54" s="68">
        <v>22494.07</v>
      </c>
    </row>
    <row r="55" spans="1:8" x14ac:dyDescent="0.25">
      <c r="A55" s="364"/>
      <c r="B55" s="187" t="s">
        <v>600</v>
      </c>
      <c r="C55" s="336"/>
      <c r="D55" s="346"/>
      <c r="E55" s="10"/>
      <c r="F55" s="10"/>
      <c r="G55" s="188"/>
      <c r="H55" s="68">
        <v>24091.119999999999</v>
      </c>
    </row>
    <row r="56" spans="1:8" x14ac:dyDescent="0.25">
      <c r="A56" s="364"/>
      <c r="B56" s="187" t="s">
        <v>601</v>
      </c>
      <c r="C56" s="336"/>
      <c r="D56" s="346"/>
      <c r="E56" s="10"/>
      <c r="F56" s="10"/>
      <c r="G56" s="188"/>
      <c r="H56" s="68">
        <v>25514.15</v>
      </c>
    </row>
    <row r="57" spans="1:8" x14ac:dyDescent="0.25">
      <c r="A57" s="364"/>
      <c r="B57" s="187" t="s">
        <v>602</v>
      </c>
      <c r="C57" s="336"/>
      <c r="D57" s="346"/>
      <c r="E57" s="10"/>
      <c r="F57" s="10"/>
      <c r="G57" s="188"/>
      <c r="H57" s="68">
        <v>26194.34</v>
      </c>
    </row>
    <row r="58" spans="1:8" ht="30" x14ac:dyDescent="0.25">
      <c r="A58" s="364"/>
      <c r="B58" s="187" t="s">
        <v>603</v>
      </c>
      <c r="C58" s="336"/>
      <c r="D58" s="346"/>
      <c r="E58" s="10"/>
      <c r="F58" s="10"/>
      <c r="G58" s="188"/>
      <c r="H58" s="68">
        <v>31506.98</v>
      </c>
    </row>
    <row r="59" spans="1:8" ht="30" x14ac:dyDescent="0.25">
      <c r="A59" s="364"/>
      <c r="B59" s="187" t="s">
        <v>604</v>
      </c>
      <c r="C59" s="336"/>
      <c r="D59" s="346"/>
      <c r="E59" s="10"/>
      <c r="F59" s="10"/>
      <c r="G59" s="188"/>
      <c r="H59" s="68">
        <v>33947.870000000003</v>
      </c>
    </row>
    <row r="60" spans="1:8" ht="30" x14ac:dyDescent="0.25">
      <c r="A60" s="364"/>
      <c r="B60" s="187" t="s">
        <v>605</v>
      </c>
      <c r="C60" s="336"/>
      <c r="D60" s="346"/>
      <c r="E60" s="10"/>
      <c r="F60" s="10"/>
      <c r="G60" s="188"/>
      <c r="H60" s="68">
        <v>36869.879999999997</v>
      </c>
    </row>
    <row r="61" spans="1:8" ht="30" x14ac:dyDescent="0.25">
      <c r="A61" s="364"/>
      <c r="B61" s="187" t="s">
        <v>606</v>
      </c>
      <c r="C61" s="336"/>
      <c r="D61" s="346"/>
      <c r="E61" s="10"/>
      <c r="F61" s="10"/>
      <c r="G61" s="188"/>
      <c r="H61" s="68">
        <v>38287.760000000002</v>
      </c>
    </row>
    <row r="62" spans="1:8" x14ac:dyDescent="0.25">
      <c r="A62" s="364"/>
      <c r="B62" s="7" t="s">
        <v>22</v>
      </c>
      <c r="C62" s="336"/>
      <c r="D62" s="346"/>
      <c r="E62" s="10"/>
      <c r="F62" s="10"/>
      <c r="G62" s="188"/>
      <c r="H62" s="68"/>
    </row>
    <row r="63" spans="1:8" ht="28.5" x14ac:dyDescent="0.25">
      <c r="A63" s="364"/>
      <c r="B63" s="183" t="s">
        <v>220</v>
      </c>
      <c r="C63" s="336"/>
      <c r="D63" s="346"/>
      <c r="E63" s="10"/>
      <c r="F63" s="10"/>
      <c r="G63" s="136"/>
      <c r="H63" s="158"/>
    </row>
    <row r="64" spans="1:8" ht="30" x14ac:dyDescent="0.25">
      <c r="A64" s="364"/>
      <c r="B64" s="187" t="s">
        <v>614</v>
      </c>
      <c r="C64" s="336"/>
      <c r="D64" s="346"/>
      <c r="E64" s="10"/>
      <c r="F64" s="10"/>
      <c r="G64" s="136"/>
      <c r="H64" s="158">
        <v>5992.67</v>
      </c>
    </row>
    <row r="65" spans="1:8" x14ac:dyDescent="0.25">
      <c r="A65" s="364"/>
      <c r="B65" s="187" t="s">
        <v>608</v>
      </c>
      <c r="C65" s="336"/>
      <c r="D65" s="346"/>
      <c r="E65" s="10"/>
      <c r="F65" s="10"/>
      <c r="G65" s="136"/>
      <c r="H65" s="158">
        <v>6155.86</v>
      </c>
    </row>
    <row r="66" spans="1:8" x14ac:dyDescent="0.25">
      <c r="A66" s="364"/>
      <c r="B66" s="187" t="s">
        <v>609</v>
      </c>
      <c r="C66" s="336"/>
      <c r="D66" s="346"/>
      <c r="E66" s="10"/>
      <c r="F66" s="10"/>
      <c r="G66" s="136"/>
      <c r="H66" s="158">
        <v>6244.82</v>
      </c>
    </row>
    <row r="67" spans="1:8" x14ac:dyDescent="0.25">
      <c r="A67" s="364"/>
      <c r="B67" s="187" t="s">
        <v>610</v>
      </c>
      <c r="C67" s="336"/>
      <c r="D67" s="346"/>
      <c r="E67" s="10"/>
      <c r="F67" s="10"/>
      <c r="G67" s="136"/>
      <c r="H67" s="158">
        <v>6381.66</v>
      </c>
    </row>
    <row r="68" spans="1:8" x14ac:dyDescent="0.25">
      <c r="A68" s="364"/>
      <c r="B68" s="187" t="s">
        <v>611</v>
      </c>
      <c r="C68" s="336"/>
      <c r="D68" s="346"/>
      <c r="E68" s="10"/>
      <c r="F68" s="10"/>
      <c r="G68" s="136"/>
      <c r="H68" s="158">
        <v>6681.69</v>
      </c>
    </row>
    <row r="69" spans="1:8" x14ac:dyDescent="0.25">
      <c r="A69" s="364"/>
      <c r="B69" s="187" t="s">
        <v>612</v>
      </c>
      <c r="C69" s="336"/>
      <c r="D69" s="346"/>
      <c r="E69" s="10"/>
      <c r="F69" s="10"/>
      <c r="G69" s="136"/>
      <c r="H69" s="158">
        <v>6901.37</v>
      </c>
    </row>
    <row r="70" spans="1:8" x14ac:dyDescent="0.25">
      <c r="A70" s="364"/>
      <c r="B70" s="187" t="s">
        <v>613</v>
      </c>
      <c r="C70" s="336"/>
      <c r="D70" s="346"/>
      <c r="E70" s="10"/>
      <c r="F70" s="10"/>
      <c r="G70" s="136"/>
      <c r="H70" s="158">
        <v>7251.01</v>
      </c>
    </row>
    <row r="71" spans="1:8" x14ac:dyDescent="0.25">
      <c r="A71" s="364"/>
      <c r="B71" s="183" t="s">
        <v>222</v>
      </c>
      <c r="C71" s="336"/>
      <c r="D71" s="346"/>
      <c r="E71" s="10"/>
      <c r="F71" s="10"/>
      <c r="G71" s="188"/>
      <c r="H71" s="68"/>
    </row>
    <row r="72" spans="1:8" ht="30" x14ac:dyDescent="0.25">
      <c r="A72" s="364"/>
      <c r="B72" s="187" t="s">
        <v>614</v>
      </c>
      <c r="C72" s="336"/>
      <c r="D72" s="346"/>
      <c r="E72" s="10"/>
      <c r="F72" s="10"/>
      <c r="G72" s="188"/>
      <c r="H72" s="68">
        <v>11985.34</v>
      </c>
    </row>
    <row r="73" spans="1:8" x14ac:dyDescent="0.25">
      <c r="A73" s="364"/>
      <c r="B73" s="187" t="s">
        <v>608</v>
      </c>
      <c r="C73" s="336"/>
      <c r="D73" s="346"/>
      <c r="E73" s="10"/>
      <c r="F73" s="10"/>
      <c r="G73" s="188"/>
      <c r="H73" s="68">
        <v>12311.72</v>
      </c>
    </row>
    <row r="74" spans="1:8" x14ac:dyDescent="0.25">
      <c r="A74" s="364"/>
      <c r="B74" s="187" t="s">
        <v>609</v>
      </c>
      <c r="C74" s="336"/>
      <c r="D74" s="346"/>
      <c r="E74" s="10"/>
      <c r="F74" s="10"/>
      <c r="G74" s="188"/>
      <c r="H74" s="68">
        <v>12489.64</v>
      </c>
    </row>
    <row r="75" spans="1:8" x14ac:dyDescent="0.25">
      <c r="A75" s="364"/>
      <c r="B75" s="187" t="s">
        <v>610</v>
      </c>
      <c r="C75" s="336"/>
      <c r="D75" s="346"/>
      <c r="E75" s="10"/>
      <c r="F75" s="10"/>
      <c r="G75" s="188"/>
      <c r="H75" s="68">
        <v>12763.32</v>
      </c>
    </row>
    <row r="76" spans="1:8" x14ac:dyDescent="0.25">
      <c r="A76" s="364"/>
      <c r="B76" s="187" t="s">
        <v>611</v>
      </c>
      <c r="C76" s="336"/>
      <c r="D76" s="346"/>
      <c r="E76" s="10"/>
      <c r="F76" s="10"/>
      <c r="G76" s="188"/>
      <c r="H76" s="68">
        <v>13363.38</v>
      </c>
    </row>
    <row r="77" spans="1:8" x14ac:dyDescent="0.25">
      <c r="A77" s="364"/>
      <c r="B77" s="187" t="s">
        <v>612</v>
      </c>
      <c r="C77" s="336"/>
      <c r="D77" s="346"/>
      <c r="E77" s="10"/>
      <c r="F77" s="10"/>
      <c r="G77" s="188"/>
      <c r="H77" s="68">
        <v>13802.74</v>
      </c>
    </row>
    <row r="78" spans="1:8" x14ac:dyDescent="0.25">
      <c r="A78" s="364"/>
      <c r="B78" s="187" t="s">
        <v>613</v>
      </c>
      <c r="C78" s="336"/>
      <c r="D78" s="346"/>
      <c r="E78" s="10"/>
      <c r="F78" s="10"/>
      <c r="G78" s="188"/>
      <c r="H78" s="68">
        <v>14502.02</v>
      </c>
    </row>
    <row r="79" spans="1:8" ht="45" x14ac:dyDescent="0.25">
      <c r="A79" s="364"/>
      <c r="B79" s="69" t="s">
        <v>615</v>
      </c>
      <c r="C79" s="336" t="s">
        <v>692</v>
      </c>
      <c r="D79" s="346"/>
      <c r="E79" s="10"/>
      <c r="F79" s="10"/>
      <c r="G79" s="136"/>
      <c r="H79" s="158"/>
    </row>
    <row r="80" spans="1:8" ht="28.5" x14ac:dyDescent="0.25">
      <c r="A80" s="364"/>
      <c r="B80" s="183" t="s">
        <v>220</v>
      </c>
      <c r="C80" s="336"/>
      <c r="D80" s="346"/>
      <c r="E80" s="10"/>
      <c r="F80" s="10"/>
      <c r="G80" s="136"/>
      <c r="H80" s="158"/>
    </row>
    <row r="81" spans="1:8" x14ac:dyDescent="0.25">
      <c r="A81" s="364"/>
      <c r="B81" s="73" t="s">
        <v>616</v>
      </c>
      <c r="C81" s="336"/>
      <c r="D81" s="346"/>
      <c r="E81" s="10"/>
      <c r="F81" s="10"/>
      <c r="G81" s="136"/>
      <c r="H81" s="158">
        <v>9354.34</v>
      </c>
    </row>
    <row r="82" spans="1:8" x14ac:dyDescent="0.25">
      <c r="A82" s="364"/>
      <c r="B82" s="73" t="s">
        <v>617</v>
      </c>
      <c r="C82" s="336"/>
      <c r="D82" s="346"/>
      <c r="E82" s="10"/>
      <c r="F82" s="10"/>
      <c r="G82" s="136"/>
      <c r="H82" s="158">
        <v>6063.38</v>
      </c>
    </row>
    <row r="83" spans="1:8" x14ac:dyDescent="0.25">
      <c r="A83" s="364"/>
      <c r="B83" s="73" t="s">
        <v>618</v>
      </c>
      <c r="C83" s="336"/>
      <c r="D83" s="346"/>
      <c r="E83" s="10"/>
      <c r="F83" s="10"/>
      <c r="G83" s="136"/>
      <c r="H83" s="158">
        <v>4173.01</v>
      </c>
    </row>
    <row r="84" spans="1:8" x14ac:dyDescent="0.25">
      <c r="A84" s="364"/>
      <c r="B84" s="73" t="s">
        <v>619</v>
      </c>
      <c r="C84" s="336"/>
      <c r="D84" s="346"/>
      <c r="E84" s="10"/>
      <c r="F84" s="10"/>
      <c r="G84" s="136"/>
      <c r="H84" s="158">
        <v>3047.55</v>
      </c>
    </row>
    <row r="85" spans="1:8" x14ac:dyDescent="0.25">
      <c r="A85" s="364"/>
      <c r="B85" s="73" t="s">
        <v>620</v>
      </c>
      <c r="C85" s="336"/>
      <c r="D85" s="346"/>
      <c r="E85" s="10"/>
      <c r="F85" s="10"/>
      <c r="G85" s="136"/>
      <c r="H85" s="158">
        <v>2208.54</v>
      </c>
    </row>
    <row r="86" spans="1:8" x14ac:dyDescent="0.25">
      <c r="A86" s="364"/>
      <c r="B86" s="73" t="s">
        <v>621</v>
      </c>
      <c r="C86" s="336"/>
      <c r="D86" s="346"/>
      <c r="E86" s="10"/>
      <c r="F86" s="10"/>
      <c r="G86" s="136"/>
      <c r="H86" s="158">
        <v>1769.51</v>
      </c>
    </row>
    <row r="87" spans="1:8" x14ac:dyDescent="0.25">
      <c r="A87" s="364"/>
      <c r="B87" s="73" t="s">
        <v>622</v>
      </c>
      <c r="C87" s="336"/>
      <c r="D87" s="346"/>
      <c r="E87" s="10"/>
      <c r="F87" s="10"/>
      <c r="G87" s="136"/>
      <c r="H87" s="158">
        <v>1698.45</v>
      </c>
    </row>
    <row r="88" spans="1:8" x14ac:dyDescent="0.25">
      <c r="A88" s="364"/>
      <c r="B88" s="73" t="s">
        <v>623</v>
      </c>
      <c r="C88" s="336"/>
      <c r="D88" s="346"/>
      <c r="E88" s="10"/>
      <c r="F88" s="10"/>
      <c r="G88" s="136"/>
      <c r="H88" s="158">
        <v>1306.52</v>
      </c>
    </row>
    <row r="89" spans="1:8" x14ac:dyDescent="0.25">
      <c r="A89" s="364"/>
      <c r="B89" s="73" t="s">
        <v>624</v>
      </c>
      <c r="C89" s="336"/>
      <c r="D89" s="346"/>
      <c r="E89" s="10"/>
      <c r="F89" s="10"/>
      <c r="G89" s="136"/>
      <c r="H89" s="158">
        <v>11944.1</v>
      </c>
    </row>
    <row r="90" spans="1:8" x14ac:dyDescent="0.25">
      <c r="A90" s="364"/>
      <c r="B90" s="73" t="s">
        <v>625</v>
      </c>
      <c r="C90" s="336"/>
      <c r="D90" s="346"/>
      <c r="E90" s="10"/>
      <c r="F90" s="10"/>
      <c r="G90" s="136"/>
      <c r="H90" s="158">
        <v>8554.25</v>
      </c>
    </row>
    <row r="91" spans="1:8" x14ac:dyDescent="0.25">
      <c r="A91" s="364"/>
      <c r="B91" s="73" t="s">
        <v>626</v>
      </c>
      <c r="C91" s="336"/>
      <c r="D91" s="346"/>
      <c r="E91" s="10"/>
      <c r="F91" s="10"/>
      <c r="G91" s="136"/>
      <c r="H91" s="158">
        <v>4075.06</v>
      </c>
    </row>
    <row r="92" spans="1:8" x14ac:dyDescent="0.25">
      <c r="A92" s="364"/>
      <c r="B92" s="73" t="s">
        <v>627</v>
      </c>
      <c r="C92" s="336"/>
      <c r="D92" s="346"/>
      <c r="E92" s="10"/>
      <c r="F92" s="10"/>
      <c r="G92" s="136"/>
      <c r="H92" s="158">
        <v>3082.85</v>
      </c>
    </row>
    <row r="93" spans="1:8" x14ac:dyDescent="0.25">
      <c r="A93" s="364"/>
      <c r="B93" s="73" t="s">
        <v>628</v>
      </c>
      <c r="C93" s="336"/>
      <c r="D93" s="346"/>
      <c r="E93" s="10"/>
      <c r="F93" s="10"/>
      <c r="G93" s="136"/>
      <c r="H93" s="158">
        <v>2452.2399999999998</v>
      </c>
    </row>
    <row r="94" spans="1:8" x14ac:dyDescent="0.25">
      <c r="A94" s="364"/>
      <c r="B94" s="73" t="s">
        <v>629</v>
      </c>
      <c r="C94" s="336"/>
      <c r="D94" s="346"/>
      <c r="E94" s="10"/>
      <c r="F94" s="10"/>
      <c r="G94" s="136"/>
      <c r="H94" s="158">
        <v>1923.07</v>
      </c>
    </row>
    <row r="95" spans="1:8" x14ac:dyDescent="0.25">
      <c r="A95" s="364"/>
      <c r="B95" s="73" t="s">
        <v>630</v>
      </c>
      <c r="C95" s="336"/>
      <c r="D95" s="346"/>
      <c r="E95" s="10"/>
      <c r="F95" s="10"/>
      <c r="G95" s="136"/>
      <c r="H95" s="158">
        <v>1755.69</v>
      </c>
    </row>
    <row r="96" spans="1:8" x14ac:dyDescent="0.25">
      <c r="A96" s="364"/>
      <c r="B96" s="73" t="s">
        <v>631</v>
      </c>
      <c r="C96" s="336"/>
      <c r="D96" s="346"/>
      <c r="E96" s="10"/>
      <c r="F96" s="10"/>
      <c r="G96" s="136"/>
      <c r="H96" s="158">
        <v>1255.1600000000001</v>
      </c>
    </row>
    <row r="97" spans="1:8" x14ac:dyDescent="0.25">
      <c r="A97" s="364"/>
      <c r="B97" s="73" t="s">
        <v>632</v>
      </c>
      <c r="C97" s="336"/>
      <c r="D97" s="346"/>
      <c r="E97" s="10"/>
      <c r="F97" s="10"/>
      <c r="G97" s="136"/>
      <c r="H97" s="158">
        <v>11960</v>
      </c>
    </row>
    <row r="98" spans="1:8" x14ac:dyDescent="0.25">
      <c r="A98" s="364"/>
      <c r="B98" s="73" t="s">
        <v>633</v>
      </c>
      <c r="C98" s="336"/>
      <c r="D98" s="346"/>
      <c r="E98" s="10"/>
      <c r="F98" s="10"/>
      <c r="G98" s="136"/>
      <c r="H98" s="158">
        <v>8172.67</v>
      </c>
    </row>
    <row r="99" spans="1:8" x14ac:dyDescent="0.25">
      <c r="A99" s="364"/>
      <c r="B99" s="73" t="s">
        <v>634</v>
      </c>
      <c r="C99" s="336"/>
      <c r="D99" s="346"/>
      <c r="E99" s="10"/>
      <c r="F99" s="10"/>
      <c r="G99" s="136"/>
      <c r="H99" s="158">
        <v>5643.97</v>
      </c>
    </row>
    <row r="100" spans="1:8" x14ac:dyDescent="0.25">
      <c r="A100" s="364"/>
      <c r="B100" s="73" t="s">
        <v>635</v>
      </c>
      <c r="C100" s="336"/>
      <c r="D100" s="346"/>
      <c r="E100" s="10"/>
      <c r="F100" s="10"/>
      <c r="G100" s="136"/>
      <c r="H100" s="158">
        <v>4621.12</v>
      </c>
    </row>
    <row r="101" spans="1:8" x14ac:dyDescent="0.25">
      <c r="A101" s="364"/>
      <c r="B101" s="73" t="s">
        <v>636</v>
      </c>
      <c r="C101" s="336"/>
      <c r="D101" s="346"/>
      <c r="E101" s="10"/>
      <c r="F101" s="10"/>
      <c r="G101" s="136"/>
      <c r="H101" s="158">
        <v>3905.03</v>
      </c>
    </row>
    <row r="102" spans="1:8" x14ac:dyDescent="0.25">
      <c r="A102" s="364"/>
      <c r="B102" s="73" t="s">
        <v>637</v>
      </c>
      <c r="C102" s="336"/>
      <c r="D102" s="346"/>
      <c r="E102" s="10"/>
      <c r="F102" s="10"/>
      <c r="G102" s="136"/>
      <c r="H102" s="158">
        <v>3114.54</v>
      </c>
    </row>
    <row r="103" spans="1:8" x14ac:dyDescent="0.25">
      <c r="A103" s="364"/>
      <c r="B103" s="184" t="s">
        <v>638</v>
      </c>
      <c r="C103" s="336"/>
      <c r="D103" s="346"/>
      <c r="E103" s="10"/>
      <c r="F103" s="10"/>
      <c r="G103" s="188"/>
      <c r="H103" s="68">
        <v>20127.82</v>
      </c>
    </row>
    <row r="104" spans="1:8" x14ac:dyDescent="0.25">
      <c r="A104" s="364"/>
      <c r="B104" s="184" t="s">
        <v>639</v>
      </c>
      <c r="C104" s="336"/>
      <c r="D104" s="346"/>
      <c r="E104" s="10"/>
      <c r="F104" s="10"/>
      <c r="G104" s="188"/>
      <c r="H104" s="68">
        <v>12776.72</v>
      </c>
    </row>
    <row r="105" spans="1:8" x14ac:dyDescent="0.25">
      <c r="A105" s="364"/>
      <c r="B105" s="184" t="s">
        <v>640</v>
      </c>
      <c r="C105" s="336"/>
      <c r="D105" s="346"/>
      <c r="E105" s="10"/>
      <c r="F105" s="10"/>
      <c r="G105" s="188"/>
      <c r="H105" s="68">
        <v>8063.6</v>
      </c>
    </row>
    <row r="106" spans="1:8" x14ac:dyDescent="0.25">
      <c r="A106" s="364"/>
      <c r="B106" s="184" t="s">
        <v>641</v>
      </c>
      <c r="C106" s="336"/>
      <c r="D106" s="346"/>
      <c r="E106" s="10"/>
      <c r="F106" s="10"/>
      <c r="G106" s="188"/>
      <c r="H106" s="68">
        <v>7006.23</v>
      </c>
    </row>
    <row r="107" spans="1:8" x14ac:dyDescent="0.25">
      <c r="A107" s="364"/>
      <c r="B107" s="184" t="s">
        <v>642</v>
      </c>
      <c r="C107" s="336"/>
      <c r="D107" s="346"/>
      <c r="E107" s="10"/>
      <c r="F107" s="10"/>
      <c r="G107" s="188"/>
      <c r="H107" s="68">
        <v>3951.3</v>
      </c>
    </row>
    <row r="108" spans="1:8" x14ac:dyDescent="0.25">
      <c r="A108" s="364"/>
      <c r="B108" s="184" t="s">
        <v>643</v>
      </c>
      <c r="C108" s="336"/>
      <c r="D108" s="346"/>
      <c r="E108" s="10"/>
      <c r="F108" s="10"/>
      <c r="G108" s="188"/>
      <c r="H108" s="68">
        <v>3510.17</v>
      </c>
    </row>
    <row r="109" spans="1:8" x14ac:dyDescent="0.25">
      <c r="A109" s="364"/>
      <c r="B109" s="184" t="s">
        <v>644</v>
      </c>
      <c r="C109" s="336"/>
      <c r="D109" s="346"/>
      <c r="E109" s="10"/>
      <c r="F109" s="10"/>
      <c r="G109" s="188"/>
      <c r="H109" s="68">
        <v>2655.11</v>
      </c>
    </row>
    <row r="110" spans="1:8" x14ac:dyDescent="0.25">
      <c r="A110" s="364"/>
      <c r="B110" s="184" t="s">
        <v>645</v>
      </c>
      <c r="C110" s="336"/>
      <c r="D110" s="346"/>
      <c r="E110" s="10"/>
      <c r="F110" s="10"/>
      <c r="G110" s="188"/>
      <c r="H110" s="68">
        <v>2451.36</v>
      </c>
    </row>
    <row r="111" spans="1:8" x14ac:dyDescent="0.25">
      <c r="A111" s="364"/>
      <c r="B111" s="184" t="s">
        <v>646</v>
      </c>
      <c r="C111" s="336"/>
      <c r="D111" s="346"/>
      <c r="E111" s="10"/>
      <c r="F111" s="10"/>
      <c r="G111" s="188"/>
      <c r="H111" s="68">
        <v>1777</v>
      </c>
    </row>
    <row r="112" spans="1:8" x14ac:dyDescent="0.25">
      <c r="A112" s="364"/>
      <c r="B112" s="184" t="s">
        <v>647</v>
      </c>
      <c r="C112" s="336"/>
      <c r="D112" s="346"/>
      <c r="E112" s="10"/>
      <c r="F112" s="10"/>
      <c r="G112" s="188"/>
      <c r="H112" s="68">
        <v>10872.67</v>
      </c>
    </row>
    <row r="113" spans="1:8" x14ac:dyDescent="0.25">
      <c r="A113" s="364"/>
      <c r="B113" s="184" t="s">
        <v>648</v>
      </c>
      <c r="C113" s="336"/>
      <c r="D113" s="346"/>
      <c r="E113" s="10"/>
      <c r="F113" s="10"/>
      <c r="G113" s="188"/>
      <c r="H113" s="68">
        <v>5436.34</v>
      </c>
    </row>
    <row r="114" spans="1:8" x14ac:dyDescent="0.25">
      <c r="A114" s="364"/>
      <c r="B114" s="184" t="s">
        <v>649</v>
      </c>
      <c r="C114" s="336"/>
      <c r="D114" s="346"/>
      <c r="E114" s="10"/>
      <c r="F114" s="10"/>
      <c r="G114" s="188"/>
      <c r="H114" s="68">
        <v>6787.75</v>
      </c>
    </row>
    <row r="115" spans="1:8" x14ac:dyDescent="0.25">
      <c r="A115" s="364"/>
      <c r="B115" s="184" t="s">
        <v>650</v>
      </c>
      <c r="C115" s="336"/>
      <c r="D115" s="346"/>
      <c r="E115" s="10"/>
      <c r="F115" s="10"/>
      <c r="G115" s="188"/>
      <c r="H115" s="68">
        <v>5592.8</v>
      </c>
    </row>
    <row r="116" spans="1:8" x14ac:dyDescent="0.25">
      <c r="A116" s="364"/>
      <c r="B116" s="183" t="s">
        <v>222</v>
      </c>
      <c r="C116" s="336"/>
      <c r="D116" s="346"/>
      <c r="E116" s="10"/>
      <c r="F116" s="10"/>
      <c r="G116" s="136"/>
      <c r="H116" s="158"/>
    </row>
    <row r="117" spans="1:8" x14ac:dyDescent="0.25">
      <c r="A117" s="364"/>
      <c r="B117" s="73" t="s">
        <v>616</v>
      </c>
      <c r="C117" s="336"/>
      <c r="D117" s="346"/>
      <c r="E117" s="10"/>
      <c r="F117" s="10"/>
      <c r="G117" s="188"/>
      <c r="H117" s="68">
        <v>18708.68</v>
      </c>
    </row>
    <row r="118" spans="1:8" x14ac:dyDescent="0.25">
      <c r="A118" s="364"/>
      <c r="B118" s="73" t="s">
        <v>617</v>
      </c>
      <c r="C118" s="336"/>
      <c r="D118" s="346"/>
      <c r="E118" s="10"/>
      <c r="F118" s="10"/>
      <c r="G118" s="188"/>
      <c r="H118" s="68">
        <v>12126.75</v>
      </c>
    </row>
    <row r="119" spans="1:8" x14ac:dyDescent="0.25">
      <c r="A119" s="364"/>
      <c r="B119" s="73" t="s">
        <v>618</v>
      </c>
      <c r="C119" s="336"/>
      <c r="D119" s="346"/>
      <c r="E119" s="10"/>
      <c r="F119" s="10"/>
      <c r="G119" s="188"/>
      <c r="H119" s="68">
        <v>8346.02</v>
      </c>
    </row>
    <row r="120" spans="1:8" x14ac:dyDescent="0.25">
      <c r="A120" s="364"/>
      <c r="B120" s="73" t="s">
        <v>619</v>
      </c>
      <c r="C120" s="336"/>
      <c r="D120" s="346"/>
      <c r="E120" s="10"/>
      <c r="F120" s="10"/>
      <c r="G120" s="188"/>
      <c r="H120" s="68">
        <v>6095.09</v>
      </c>
    </row>
    <row r="121" spans="1:8" x14ac:dyDescent="0.25">
      <c r="A121" s="364"/>
      <c r="B121" s="73" t="s">
        <v>620</v>
      </c>
      <c r="C121" s="336"/>
      <c r="D121" s="346"/>
      <c r="E121" s="10"/>
      <c r="F121" s="10"/>
      <c r="G121" s="188"/>
      <c r="H121" s="68">
        <v>4417.08</v>
      </c>
    </row>
    <row r="122" spans="1:8" x14ac:dyDescent="0.25">
      <c r="A122" s="364"/>
      <c r="B122" s="73" t="s">
        <v>621</v>
      </c>
      <c r="C122" s="336"/>
      <c r="D122" s="346"/>
      <c r="E122" s="10"/>
      <c r="F122" s="10"/>
      <c r="G122" s="188"/>
      <c r="H122" s="68">
        <v>3539.02</v>
      </c>
    </row>
    <row r="123" spans="1:8" x14ac:dyDescent="0.25">
      <c r="A123" s="364"/>
      <c r="B123" s="73" t="s">
        <v>622</v>
      </c>
      <c r="C123" s="336"/>
      <c r="D123" s="346"/>
      <c r="E123" s="10"/>
      <c r="F123" s="10"/>
      <c r="G123" s="188"/>
      <c r="H123" s="68">
        <v>3396.89</v>
      </c>
    </row>
    <row r="124" spans="1:8" x14ac:dyDescent="0.25">
      <c r="A124" s="364"/>
      <c r="B124" s="73" t="s">
        <v>623</v>
      </c>
      <c r="C124" s="336"/>
      <c r="D124" s="346"/>
      <c r="E124" s="10"/>
      <c r="F124" s="10"/>
      <c r="G124" s="188"/>
      <c r="H124" s="68">
        <v>2613.0300000000002</v>
      </c>
    </row>
    <row r="125" spans="1:8" x14ac:dyDescent="0.25">
      <c r="A125" s="364"/>
      <c r="B125" s="73" t="s">
        <v>624</v>
      </c>
      <c r="C125" s="336"/>
      <c r="D125" s="346"/>
      <c r="E125" s="10"/>
      <c r="F125" s="10"/>
      <c r="G125" s="188"/>
      <c r="H125" s="68">
        <v>23888.19</v>
      </c>
    </row>
    <row r="126" spans="1:8" x14ac:dyDescent="0.25">
      <c r="A126" s="364"/>
      <c r="B126" s="73" t="s">
        <v>625</v>
      </c>
      <c r="C126" s="336"/>
      <c r="D126" s="346"/>
      <c r="E126" s="10"/>
      <c r="F126" s="10"/>
      <c r="G126" s="188"/>
      <c r="H126" s="68">
        <v>17108.490000000002</v>
      </c>
    </row>
    <row r="127" spans="1:8" x14ac:dyDescent="0.25">
      <c r="A127" s="364"/>
      <c r="B127" s="73" t="s">
        <v>626</v>
      </c>
      <c r="C127" s="336"/>
      <c r="D127" s="346"/>
      <c r="E127" s="10"/>
      <c r="F127" s="10"/>
      <c r="G127" s="188"/>
      <c r="H127" s="68">
        <v>8150.12</v>
      </c>
    </row>
    <row r="128" spans="1:8" x14ac:dyDescent="0.25">
      <c r="A128" s="364"/>
      <c r="B128" s="73" t="s">
        <v>627</v>
      </c>
      <c r="C128" s="336"/>
      <c r="D128" s="346"/>
      <c r="E128" s="10"/>
      <c r="F128" s="10"/>
      <c r="G128" s="188"/>
      <c r="H128" s="68">
        <v>6165.69</v>
      </c>
    </row>
    <row r="129" spans="1:8" x14ac:dyDescent="0.25">
      <c r="A129" s="364"/>
      <c r="B129" s="73" t="s">
        <v>628</v>
      </c>
      <c r="C129" s="336"/>
      <c r="D129" s="346"/>
      <c r="E129" s="10"/>
      <c r="F129" s="10"/>
      <c r="G129" s="188"/>
      <c r="H129" s="68">
        <v>4904.4799999999996</v>
      </c>
    </row>
    <row r="130" spans="1:8" x14ac:dyDescent="0.25">
      <c r="A130" s="364"/>
      <c r="B130" s="73" t="s">
        <v>629</v>
      </c>
      <c r="C130" s="336"/>
      <c r="D130" s="346"/>
      <c r="E130" s="10"/>
      <c r="F130" s="10"/>
      <c r="G130" s="188"/>
      <c r="H130" s="68">
        <v>3846.13</v>
      </c>
    </row>
    <row r="131" spans="1:8" x14ac:dyDescent="0.25">
      <c r="A131" s="364"/>
      <c r="B131" s="73" t="s">
        <v>630</v>
      </c>
      <c r="C131" s="336"/>
      <c r="D131" s="346"/>
      <c r="E131" s="10"/>
      <c r="F131" s="10"/>
      <c r="G131" s="188"/>
      <c r="H131" s="68">
        <v>3511.37</v>
      </c>
    </row>
    <row r="132" spans="1:8" x14ac:dyDescent="0.25">
      <c r="A132" s="364"/>
      <c r="B132" s="73" t="s">
        <v>631</v>
      </c>
      <c r="C132" s="336"/>
      <c r="D132" s="346"/>
      <c r="E132" s="10"/>
      <c r="F132" s="10"/>
      <c r="G132" s="188"/>
      <c r="H132" s="68">
        <v>2510.3200000000002</v>
      </c>
    </row>
    <row r="133" spans="1:8" x14ac:dyDescent="0.25">
      <c r="A133" s="364"/>
      <c r="B133" s="73" t="s">
        <v>632</v>
      </c>
      <c r="C133" s="336"/>
      <c r="D133" s="346"/>
      <c r="E133" s="10"/>
      <c r="F133" s="10"/>
      <c r="G133" s="188"/>
      <c r="H133" s="68">
        <v>23920</v>
      </c>
    </row>
    <row r="134" spans="1:8" x14ac:dyDescent="0.25">
      <c r="A134" s="364"/>
      <c r="B134" s="73" t="s">
        <v>633</v>
      </c>
      <c r="C134" s="336"/>
      <c r="D134" s="346"/>
      <c r="E134" s="10"/>
      <c r="F134" s="10"/>
      <c r="G134" s="188"/>
      <c r="H134" s="68">
        <v>16345.33</v>
      </c>
    </row>
    <row r="135" spans="1:8" x14ac:dyDescent="0.25">
      <c r="A135" s="364"/>
      <c r="B135" s="73" t="s">
        <v>634</v>
      </c>
      <c r="C135" s="336"/>
      <c r="D135" s="346"/>
      <c r="E135" s="10"/>
      <c r="F135" s="10"/>
      <c r="G135" s="188"/>
      <c r="H135" s="68">
        <v>11287.94</v>
      </c>
    </row>
    <row r="136" spans="1:8" x14ac:dyDescent="0.25">
      <c r="A136" s="364"/>
      <c r="B136" s="73" t="s">
        <v>635</v>
      </c>
      <c r="C136" s="336"/>
      <c r="D136" s="346"/>
      <c r="E136" s="10"/>
      <c r="F136" s="10"/>
      <c r="G136" s="188"/>
      <c r="H136" s="68">
        <v>9242.23</v>
      </c>
    </row>
    <row r="137" spans="1:8" x14ac:dyDescent="0.25">
      <c r="A137" s="364"/>
      <c r="B137" s="73" t="s">
        <v>636</v>
      </c>
      <c r="C137" s="336"/>
      <c r="D137" s="346"/>
      <c r="E137" s="10"/>
      <c r="F137" s="10"/>
      <c r="G137" s="188"/>
      <c r="H137" s="68">
        <v>7810.06</v>
      </c>
    </row>
    <row r="138" spans="1:8" x14ac:dyDescent="0.25">
      <c r="A138" s="364"/>
      <c r="B138" s="73" t="s">
        <v>637</v>
      </c>
      <c r="C138" s="336"/>
      <c r="D138" s="346"/>
      <c r="E138" s="10"/>
      <c r="F138" s="10"/>
      <c r="G138" s="188"/>
      <c r="H138" s="68">
        <v>6229.08</v>
      </c>
    </row>
    <row r="139" spans="1:8" x14ac:dyDescent="0.25">
      <c r="A139" s="364"/>
      <c r="B139" s="184" t="s">
        <v>638</v>
      </c>
      <c r="C139" s="336"/>
      <c r="D139" s="346"/>
      <c r="E139" s="10"/>
      <c r="F139" s="10"/>
      <c r="G139" s="188"/>
      <c r="H139" s="68">
        <v>40255.629999999997</v>
      </c>
    </row>
    <row r="140" spans="1:8" x14ac:dyDescent="0.25">
      <c r="A140" s="364"/>
      <c r="B140" s="184" t="s">
        <v>639</v>
      </c>
      <c r="C140" s="336"/>
      <c r="D140" s="346"/>
      <c r="E140" s="10"/>
      <c r="F140" s="10"/>
      <c r="G140" s="188"/>
      <c r="H140" s="68">
        <v>25553.43</v>
      </c>
    </row>
    <row r="141" spans="1:8" x14ac:dyDescent="0.25">
      <c r="A141" s="364"/>
      <c r="B141" s="184" t="s">
        <v>640</v>
      </c>
      <c r="C141" s="336"/>
      <c r="D141" s="346"/>
      <c r="E141" s="10"/>
      <c r="F141" s="10"/>
      <c r="G141" s="188"/>
      <c r="H141" s="68">
        <v>16127.2</v>
      </c>
    </row>
    <row r="142" spans="1:8" x14ac:dyDescent="0.25">
      <c r="A142" s="364"/>
      <c r="B142" s="184" t="s">
        <v>641</v>
      </c>
      <c r="C142" s="336"/>
      <c r="D142" s="346"/>
      <c r="E142" s="10"/>
      <c r="F142" s="10"/>
      <c r="G142" s="188"/>
      <c r="H142" s="68">
        <v>14012.46</v>
      </c>
    </row>
    <row r="143" spans="1:8" x14ac:dyDescent="0.25">
      <c r="A143" s="364"/>
      <c r="B143" s="184" t="s">
        <v>642</v>
      </c>
      <c r="C143" s="336"/>
      <c r="D143" s="346"/>
      <c r="E143" s="10"/>
      <c r="F143" s="10"/>
      <c r="G143" s="188"/>
      <c r="H143" s="68">
        <v>7902.6</v>
      </c>
    </row>
    <row r="144" spans="1:8" x14ac:dyDescent="0.25">
      <c r="A144" s="364"/>
      <c r="B144" s="184" t="s">
        <v>643</v>
      </c>
      <c r="C144" s="336"/>
      <c r="D144" s="346"/>
      <c r="E144" s="10"/>
      <c r="F144" s="10"/>
      <c r="G144" s="188"/>
      <c r="H144" s="68">
        <v>7020.34</v>
      </c>
    </row>
    <row r="145" spans="1:8" x14ac:dyDescent="0.25">
      <c r="A145" s="364"/>
      <c r="B145" s="184" t="s">
        <v>644</v>
      </c>
      <c r="C145" s="336"/>
      <c r="D145" s="346"/>
      <c r="E145" s="10"/>
      <c r="F145" s="10"/>
      <c r="G145" s="188"/>
      <c r="H145" s="68">
        <v>5310.21</v>
      </c>
    </row>
    <row r="146" spans="1:8" x14ac:dyDescent="0.25">
      <c r="A146" s="364"/>
      <c r="B146" s="184" t="s">
        <v>645</v>
      </c>
      <c r="C146" s="336"/>
      <c r="D146" s="346"/>
      <c r="E146" s="10"/>
      <c r="F146" s="10"/>
      <c r="G146" s="188"/>
      <c r="H146" s="68">
        <v>4902.71</v>
      </c>
    </row>
    <row r="147" spans="1:8" x14ac:dyDescent="0.25">
      <c r="A147" s="364"/>
      <c r="B147" s="184" t="s">
        <v>646</v>
      </c>
      <c r="C147" s="336"/>
      <c r="D147" s="346"/>
      <c r="E147" s="10"/>
      <c r="F147" s="10"/>
      <c r="G147" s="188"/>
      <c r="H147" s="68">
        <v>3554</v>
      </c>
    </row>
    <row r="148" spans="1:8" x14ac:dyDescent="0.25">
      <c r="A148" s="364"/>
      <c r="B148" s="184" t="s">
        <v>647</v>
      </c>
      <c r="C148" s="336"/>
      <c r="D148" s="346"/>
      <c r="E148" s="10"/>
      <c r="F148" s="10"/>
      <c r="G148" s="188"/>
      <c r="H148" s="68">
        <v>21745.33</v>
      </c>
    </row>
    <row r="149" spans="1:8" x14ac:dyDescent="0.25">
      <c r="A149" s="364"/>
      <c r="B149" s="184" t="s">
        <v>648</v>
      </c>
      <c r="C149" s="336"/>
      <c r="D149" s="346"/>
      <c r="E149" s="10"/>
      <c r="F149" s="10"/>
      <c r="G149" s="188"/>
      <c r="H149" s="68">
        <v>10872.67</v>
      </c>
    </row>
    <row r="150" spans="1:8" x14ac:dyDescent="0.25">
      <c r="A150" s="364"/>
      <c r="B150" s="184" t="s">
        <v>649</v>
      </c>
      <c r="C150" s="336"/>
      <c r="D150" s="346"/>
      <c r="E150" s="10"/>
      <c r="F150" s="10"/>
      <c r="G150" s="188"/>
      <c r="H150" s="68">
        <v>13575.49</v>
      </c>
    </row>
    <row r="151" spans="1:8" x14ac:dyDescent="0.25">
      <c r="A151" s="364"/>
      <c r="B151" s="184" t="s">
        <v>650</v>
      </c>
      <c r="C151" s="348"/>
      <c r="D151" s="346"/>
      <c r="E151" s="10"/>
      <c r="F151" s="10"/>
      <c r="G151" s="188"/>
      <c r="H151" s="68">
        <v>11185.6</v>
      </c>
    </row>
    <row r="152" spans="1:8" ht="106.5" x14ac:dyDescent="0.25">
      <c r="A152" s="364"/>
      <c r="B152" s="17" t="s">
        <v>214</v>
      </c>
      <c r="C152" s="343" t="s">
        <v>223</v>
      </c>
      <c r="D152" s="345" t="s">
        <v>16</v>
      </c>
      <c r="E152" s="10"/>
      <c r="F152" s="10"/>
      <c r="G152" s="136"/>
      <c r="H152" s="158"/>
    </row>
    <row r="153" spans="1:8" ht="28.5" x14ac:dyDescent="0.25">
      <c r="A153" s="364"/>
      <c r="B153" s="183" t="s">
        <v>215</v>
      </c>
      <c r="C153" s="340"/>
      <c r="D153" s="346"/>
      <c r="E153" s="10"/>
      <c r="F153" s="10"/>
      <c r="G153" s="136"/>
      <c r="H153" s="158">
        <v>969.58</v>
      </c>
    </row>
    <row r="154" spans="1:8" ht="30" x14ac:dyDescent="0.25">
      <c r="A154" s="364"/>
      <c r="B154" s="184" t="s">
        <v>206</v>
      </c>
      <c r="C154" s="340"/>
      <c r="D154" s="346"/>
      <c r="E154" s="10"/>
      <c r="F154" s="10"/>
      <c r="G154" s="136"/>
      <c r="H154" s="158">
        <v>402.3</v>
      </c>
    </row>
    <row r="155" spans="1:8" x14ac:dyDescent="0.25">
      <c r="A155" s="364"/>
      <c r="B155" s="184" t="s">
        <v>207</v>
      </c>
      <c r="C155" s="340"/>
      <c r="D155" s="346"/>
      <c r="E155" s="10"/>
      <c r="F155" s="10"/>
      <c r="G155" s="136"/>
      <c r="H155" s="158">
        <v>185.05</v>
      </c>
    </row>
    <row r="156" spans="1:8" ht="30" x14ac:dyDescent="0.25">
      <c r="A156" s="364"/>
      <c r="B156" s="184" t="s">
        <v>216</v>
      </c>
      <c r="C156" s="340"/>
      <c r="D156" s="346"/>
      <c r="E156" s="10"/>
      <c r="F156" s="10"/>
      <c r="G156" s="136"/>
      <c r="H156" s="158" t="s">
        <v>54</v>
      </c>
    </row>
    <row r="157" spans="1:8" ht="30" x14ac:dyDescent="0.25">
      <c r="A157" s="364"/>
      <c r="B157" s="184" t="s">
        <v>208</v>
      </c>
      <c r="C157" s="340"/>
      <c r="D157" s="346"/>
      <c r="E157" s="10"/>
      <c r="F157" s="10"/>
      <c r="G157" s="136"/>
      <c r="H157" s="158">
        <v>382.23</v>
      </c>
    </row>
    <row r="158" spans="1:8" ht="28.5" x14ac:dyDescent="0.25">
      <c r="A158" s="364"/>
      <c r="B158" s="183" t="s">
        <v>217</v>
      </c>
      <c r="C158" s="340"/>
      <c r="D158" s="346"/>
      <c r="E158" s="10"/>
      <c r="F158" s="10"/>
      <c r="G158" s="136"/>
      <c r="H158" s="158">
        <v>695.27</v>
      </c>
    </row>
    <row r="159" spans="1:8" ht="30" x14ac:dyDescent="0.25">
      <c r="A159" s="364"/>
      <c r="B159" s="184" t="s">
        <v>206</v>
      </c>
      <c r="C159" s="340"/>
      <c r="D159" s="346"/>
      <c r="E159" s="10"/>
      <c r="F159" s="10"/>
      <c r="G159" s="136"/>
      <c r="H159" s="158">
        <v>329.67</v>
      </c>
    </row>
    <row r="160" spans="1:8" x14ac:dyDescent="0.25">
      <c r="A160" s="364"/>
      <c r="B160" s="184" t="s">
        <v>207</v>
      </c>
      <c r="C160" s="340"/>
      <c r="D160" s="346"/>
      <c r="E160" s="10"/>
      <c r="F160" s="10"/>
      <c r="G160" s="136"/>
      <c r="H160" s="158">
        <v>116.94</v>
      </c>
    </row>
    <row r="161" spans="1:8" ht="30" x14ac:dyDescent="0.25">
      <c r="A161" s="364"/>
      <c r="B161" s="184" t="s">
        <v>216</v>
      </c>
      <c r="C161" s="340"/>
      <c r="D161" s="346"/>
      <c r="E161" s="10"/>
      <c r="F161" s="10"/>
      <c r="G161" s="136"/>
      <c r="H161" s="158" t="s">
        <v>54</v>
      </c>
    </row>
    <row r="162" spans="1:8" ht="30" x14ac:dyDescent="0.25">
      <c r="A162" s="364"/>
      <c r="B162" s="184" t="s">
        <v>208</v>
      </c>
      <c r="C162" s="340"/>
      <c r="D162" s="346"/>
      <c r="E162" s="10"/>
      <c r="F162" s="10"/>
      <c r="G162" s="136"/>
      <c r="H162" s="158">
        <v>248.66</v>
      </c>
    </row>
    <row r="163" spans="1:8" ht="29.25" x14ac:dyDescent="0.25">
      <c r="A163" s="364"/>
      <c r="B163" s="185" t="s">
        <v>218</v>
      </c>
      <c r="C163" s="340"/>
      <c r="D163" s="346"/>
      <c r="E163" s="10"/>
      <c r="F163" s="10"/>
      <c r="G163" s="136"/>
      <c r="H163" s="158">
        <v>268.65000000000003</v>
      </c>
    </row>
    <row r="164" spans="1:8" ht="30" x14ac:dyDescent="0.25">
      <c r="A164" s="364"/>
      <c r="B164" s="184" t="s">
        <v>206</v>
      </c>
      <c r="C164" s="340"/>
      <c r="D164" s="346"/>
      <c r="E164" s="10"/>
      <c r="F164" s="10"/>
      <c r="G164" s="136"/>
      <c r="H164" s="158">
        <v>103.17</v>
      </c>
    </row>
    <row r="165" spans="1:8" x14ac:dyDescent="0.25">
      <c r="A165" s="364"/>
      <c r="B165" s="184" t="s">
        <v>207</v>
      </c>
      <c r="C165" s="340"/>
      <c r="D165" s="346"/>
      <c r="E165" s="10"/>
      <c r="F165" s="10"/>
      <c r="G165" s="136"/>
      <c r="H165" s="158">
        <v>45.7</v>
      </c>
    </row>
    <row r="166" spans="1:8" ht="30" x14ac:dyDescent="0.25">
      <c r="A166" s="364"/>
      <c r="B166" s="184" t="s">
        <v>216</v>
      </c>
      <c r="C166" s="340"/>
      <c r="D166" s="346"/>
      <c r="E166" s="10"/>
      <c r="F166" s="10"/>
      <c r="G166" s="136"/>
      <c r="H166" s="158">
        <v>15.36</v>
      </c>
    </row>
    <row r="167" spans="1:8" ht="30" x14ac:dyDescent="0.25">
      <c r="A167" s="364"/>
      <c r="B167" s="184" t="s">
        <v>208</v>
      </c>
      <c r="C167" s="340"/>
      <c r="D167" s="346"/>
      <c r="E167" s="10"/>
      <c r="F167" s="10"/>
      <c r="G167" s="136"/>
      <c r="H167" s="158">
        <v>104.42</v>
      </c>
    </row>
    <row r="168" spans="1:8" x14ac:dyDescent="0.25">
      <c r="A168" s="364"/>
      <c r="B168" s="186" t="s">
        <v>219</v>
      </c>
      <c r="C168" s="340"/>
      <c r="D168" s="346"/>
      <c r="E168" s="10"/>
      <c r="F168" s="10"/>
      <c r="G168" s="136"/>
      <c r="H168" s="158">
        <v>111.99000000000001</v>
      </c>
    </row>
    <row r="169" spans="1:8" ht="30" x14ac:dyDescent="0.25">
      <c r="A169" s="364"/>
      <c r="B169" s="184" t="s">
        <v>206</v>
      </c>
      <c r="C169" s="340"/>
      <c r="D169" s="346"/>
      <c r="E169" s="10"/>
      <c r="F169" s="10"/>
      <c r="G169" s="136"/>
      <c r="H169" s="158">
        <v>46.63</v>
      </c>
    </row>
    <row r="170" spans="1:8" x14ac:dyDescent="0.25">
      <c r="A170" s="364"/>
      <c r="B170" s="184" t="s">
        <v>207</v>
      </c>
      <c r="C170" s="340"/>
      <c r="D170" s="346"/>
      <c r="E170" s="10"/>
      <c r="F170" s="10"/>
      <c r="G170" s="136"/>
      <c r="H170" s="158">
        <v>15.15</v>
      </c>
    </row>
    <row r="171" spans="1:8" ht="30" x14ac:dyDescent="0.25">
      <c r="A171" s="364"/>
      <c r="B171" s="184" t="s">
        <v>216</v>
      </c>
      <c r="C171" s="340"/>
      <c r="D171" s="346"/>
      <c r="E171" s="10"/>
      <c r="F171" s="10"/>
      <c r="G171" s="136"/>
      <c r="H171" s="158">
        <v>4.8099999999999996</v>
      </c>
    </row>
    <row r="172" spans="1:8" ht="30" x14ac:dyDescent="0.25">
      <c r="A172" s="364"/>
      <c r="B172" s="184" t="s">
        <v>208</v>
      </c>
      <c r="C172" s="340"/>
      <c r="D172" s="346"/>
      <c r="E172" s="10"/>
      <c r="F172" s="10"/>
      <c r="G172" s="136"/>
      <c r="H172" s="158">
        <v>45.4</v>
      </c>
    </row>
    <row r="173" spans="1:8" ht="30" x14ac:dyDescent="0.25">
      <c r="A173" s="364"/>
      <c r="B173" s="232" t="s">
        <v>20</v>
      </c>
      <c r="C173" s="340"/>
      <c r="D173" s="346"/>
      <c r="E173" s="10"/>
      <c r="F173" s="10"/>
      <c r="G173" s="136"/>
      <c r="H173" s="158"/>
    </row>
    <row r="174" spans="1:8" x14ac:dyDescent="0.25">
      <c r="A174" s="364"/>
      <c r="B174" s="232" t="s">
        <v>21</v>
      </c>
      <c r="C174" s="340"/>
      <c r="D174" s="346"/>
      <c r="E174" s="10"/>
      <c r="F174" s="10"/>
      <c r="G174" s="136"/>
      <c r="H174" s="158"/>
    </row>
    <row r="175" spans="1:8" ht="30" customHeight="1" x14ac:dyDescent="0.25">
      <c r="A175" s="364"/>
      <c r="B175" s="183" t="s">
        <v>220</v>
      </c>
      <c r="C175" s="340"/>
      <c r="D175" s="346"/>
      <c r="E175" s="10"/>
      <c r="F175" s="10"/>
      <c r="G175" s="136"/>
      <c r="H175" s="158"/>
    </row>
    <row r="176" spans="1:8" ht="30" x14ac:dyDescent="0.25">
      <c r="A176" s="364"/>
      <c r="B176" s="73" t="s">
        <v>658</v>
      </c>
      <c r="C176" s="340"/>
      <c r="D176" s="346"/>
      <c r="E176" s="10"/>
      <c r="F176" s="10"/>
      <c r="G176" s="136"/>
      <c r="H176" s="158">
        <v>5894.06</v>
      </c>
    </row>
    <row r="177" spans="1:8" x14ac:dyDescent="0.25">
      <c r="A177" s="364"/>
      <c r="B177" s="73" t="s">
        <v>651</v>
      </c>
      <c r="C177" s="340"/>
      <c r="D177" s="346"/>
      <c r="E177" s="10"/>
      <c r="F177" s="10"/>
      <c r="G177" s="136"/>
      <c r="H177" s="158">
        <v>6425.46</v>
      </c>
    </row>
    <row r="178" spans="1:8" x14ac:dyDescent="0.25">
      <c r="A178" s="364"/>
      <c r="B178" s="73" t="s">
        <v>652</v>
      </c>
      <c r="C178" s="340"/>
      <c r="D178" s="346"/>
      <c r="E178" s="10"/>
      <c r="F178" s="10"/>
      <c r="G178" s="136"/>
      <c r="H178" s="158">
        <v>6654.04</v>
      </c>
    </row>
    <row r="179" spans="1:8" x14ac:dyDescent="0.25">
      <c r="A179" s="364"/>
      <c r="B179" s="187" t="s">
        <v>653</v>
      </c>
      <c r="C179" s="340"/>
      <c r="D179" s="346"/>
      <c r="E179" s="10"/>
      <c r="F179" s="10"/>
      <c r="G179" s="18"/>
      <c r="H179" s="36">
        <v>6974.57</v>
      </c>
    </row>
    <row r="180" spans="1:8" x14ac:dyDescent="0.25">
      <c r="A180" s="364"/>
      <c r="B180" s="187" t="s">
        <v>654</v>
      </c>
      <c r="C180" s="340"/>
      <c r="D180" s="346"/>
      <c r="E180" s="10"/>
      <c r="F180" s="10"/>
      <c r="G180" s="18"/>
      <c r="H180" s="36">
        <v>7371.13</v>
      </c>
    </row>
    <row r="181" spans="1:8" ht="30" x14ac:dyDescent="0.25">
      <c r="A181" s="364"/>
      <c r="B181" s="187" t="s">
        <v>659</v>
      </c>
      <c r="C181" s="340"/>
      <c r="D181" s="346"/>
      <c r="E181" s="10"/>
      <c r="F181" s="10"/>
      <c r="G181" s="188"/>
      <c r="H181" s="68">
        <v>9439.15</v>
      </c>
    </row>
    <row r="182" spans="1:8" x14ac:dyDescent="0.25">
      <c r="A182" s="364"/>
      <c r="B182" s="187" t="s">
        <v>655</v>
      </c>
      <c r="C182" s="340"/>
      <c r="D182" s="346"/>
      <c r="E182" s="10"/>
      <c r="F182" s="10"/>
      <c r="G182" s="188"/>
      <c r="H182" s="68">
        <v>9815.92</v>
      </c>
    </row>
    <row r="183" spans="1:8" x14ac:dyDescent="0.25">
      <c r="A183" s="364"/>
      <c r="B183" s="187" t="s">
        <v>656</v>
      </c>
      <c r="C183" s="340"/>
      <c r="D183" s="346"/>
      <c r="E183" s="10"/>
      <c r="F183" s="10"/>
      <c r="G183" s="188"/>
      <c r="H183" s="68">
        <v>10599.98</v>
      </c>
    </row>
    <row r="184" spans="1:8" x14ac:dyDescent="0.25">
      <c r="A184" s="364"/>
      <c r="B184" s="187" t="s">
        <v>657</v>
      </c>
      <c r="C184" s="340"/>
      <c r="D184" s="346"/>
      <c r="E184" s="10"/>
      <c r="F184" s="10"/>
      <c r="G184" s="188"/>
      <c r="H184" s="68">
        <v>10945.09</v>
      </c>
    </row>
    <row r="185" spans="1:8" x14ac:dyDescent="0.25">
      <c r="A185" s="364"/>
      <c r="B185" s="183" t="s">
        <v>221</v>
      </c>
      <c r="C185" s="340"/>
      <c r="D185" s="346"/>
      <c r="E185" s="10"/>
      <c r="F185" s="10"/>
      <c r="G185" s="188"/>
      <c r="H185" s="68"/>
    </row>
    <row r="186" spans="1:8" ht="30" x14ac:dyDescent="0.25">
      <c r="A186" s="364"/>
      <c r="B186" s="73" t="s">
        <v>658</v>
      </c>
      <c r="C186" s="340"/>
      <c r="D186" s="346"/>
      <c r="E186" s="10"/>
      <c r="F186" s="10"/>
      <c r="G186" s="188"/>
      <c r="H186" s="68">
        <v>11788.11</v>
      </c>
    </row>
    <row r="187" spans="1:8" x14ac:dyDescent="0.25">
      <c r="A187" s="364"/>
      <c r="B187" s="73" t="s">
        <v>651</v>
      </c>
      <c r="C187" s="340"/>
      <c r="D187" s="346"/>
      <c r="E187" s="10"/>
      <c r="F187" s="10"/>
      <c r="G187" s="136"/>
      <c r="H187" s="158">
        <v>12850.91</v>
      </c>
    </row>
    <row r="188" spans="1:8" x14ac:dyDescent="0.25">
      <c r="A188" s="364"/>
      <c r="B188" s="73" t="s">
        <v>652</v>
      </c>
      <c r="C188" s="340"/>
      <c r="D188" s="346"/>
      <c r="E188" s="10"/>
      <c r="F188" s="10"/>
      <c r="G188" s="18"/>
      <c r="H188" s="36">
        <v>13308.07</v>
      </c>
    </row>
    <row r="189" spans="1:8" x14ac:dyDescent="0.25">
      <c r="A189" s="364"/>
      <c r="B189" s="187" t="s">
        <v>653</v>
      </c>
      <c r="C189" s="340"/>
      <c r="D189" s="346"/>
      <c r="E189" s="10"/>
      <c r="F189" s="10"/>
      <c r="G189" s="18"/>
      <c r="H189" s="36">
        <v>13949.13</v>
      </c>
    </row>
    <row r="190" spans="1:8" x14ac:dyDescent="0.25">
      <c r="A190" s="364"/>
      <c r="B190" s="187" t="s">
        <v>654</v>
      </c>
      <c r="C190" s="340"/>
      <c r="D190" s="346"/>
      <c r="E190" s="10"/>
      <c r="F190" s="10"/>
      <c r="G190" s="188"/>
      <c r="H190" s="68">
        <v>14742.26</v>
      </c>
    </row>
    <row r="191" spans="1:8" ht="30" x14ac:dyDescent="0.25">
      <c r="A191" s="364"/>
      <c r="B191" s="187" t="s">
        <v>659</v>
      </c>
      <c r="C191" s="340"/>
      <c r="D191" s="346"/>
      <c r="E191" s="10"/>
      <c r="F191" s="10"/>
      <c r="G191" s="188"/>
      <c r="H191" s="68">
        <v>18878.29</v>
      </c>
    </row>
    <row r="192" spans="1:8" x14ac:dyDescent="0.25">
      <c r="A192" s="364"/>
      <c r="B192" s="187" t="s">
        <v>655</v>
      </c>
      <c r="C192" s="340"/>
      <c r="D192" s="346"/>
      <c r="E192" s="10"/>
      <c r="F192" s="10"/>
      <c r="G192" s="188"/>
      <c r="H192" s="68">
        <v>19631.830000000002</v>
      </c>
    </row>
    <row r="193" spans="1:8" x14ac:dyDescent="0.25">
      <c r="A193" s="364"/>
      <c r="B193" s="187" t="s">
        <v>656</v>
      </c>
      <c r="C193" s="340"/>
      <c r="D193" s="346"/>
      <c r="E193" s="10"/>
      <c r="F193" s="10"/>
      <c r="G193" s="188"/>
      <c r="H193" s="68">
        <v>21199.96</v>
      </c>
    </row>
    <row r="194" spans="1:8" x14ac:dyDescent="0.25">
      <c r="A194" s="364"/>
      <c r="B194" s="187" t="s">
        <v>657</v>
      </c>
      <c r="C194" s="340"/>
      <c r="D194" s="346"/>
      <c r="E194" s="10"/>
      <c r="F194" s="10"/>
      <c r="G194" s="188"/>
      <c r="H194" s="68">
        <v>21890.17</v>
      </c>
    </row>
    <row r="195" spans="1:8" x14ac:dyDescent="0.25">
      <c r="A195" s="364"/>
      <c r="B195" s="7" t="s">
        <v>22</v>
      </c>
      <c r="C195" s="340"/>
      <c r="D195" s="346"/>
      <c r="E195" s="10"/>
      <c r="F195" s="10"/>
      <c r="G195" s="188"/>
      <c r="H195" s="68"/>
    </row>
    <row r="196" spans="1:8" ht="28.5" x14ac:dyDescent="0.25">
      <c r="A196" s="364"/>
      <c r="B196" s="183" t="s">
        <v>220</v>
      </c>
      <c r="C196" s="340"/>
      <c r="D196" s="346"/>
      <c r="E196" s="10"/>
      <c r="F196" s="10"/>
      <c r="G196" s="188"/>
      <c r="H196" s="68"/>
    </row>
    <row r="197" spans="1:8" ht="30" x14ac:dyDescent="0.25">
      <c r="A197" s="364"/>
      <c r="B197" s="187" t="s">
        <v>664</v>
      </c>
      <c r="C197" s="340"/>
      <c r="D197" s="346"/>
      <c r="E197" s="10"/>
      <c r="F197" s="10"/>
      <c r="G197" s="136"/>
      <c r="H197" s="158">
        <v>10199</v>
      </c>
    </row>
    <row r="198" spans="1:8" x14ac:dyDescent="0.25">
      <c r="A198" s="364"/>
      <c r="B198" s="187" t="s">
        <v>660</v>
      </c>
      <c r="C198" s="340"/>
      <c r="D198" s="346"/>
      <c r="E198" s="10"/>
      <c r="F198" s="10"/>
      <c r="G198" s="136"/>
      <c r="H198" s="158">
        <v>10608.59</v>
      </c>
    </row>
    <row r="199" spans="1:8" x14ac:dyDescent="0.25">
      <c r="A199" s="364"/>
      <c r="B199" s="187" t="s">
        <v>661</v>
      </c>
      <c r="C199" s="340"/>
      <c r="D199" s="346"/>
      <c r="E199" s="10"/>
      <c r="F199" s="10"/>
      <c r="G199" s="136"/>
      <c r="H199" s="158">
        <v>11071.23</v>
      </c>
    </row>
    <row r="200" spans="1:8" x14ac:dyDescent="0.25">
      <c r="A200" s="364"/>
      <c r="B200" s="187" t="s">
        <v>662</v>
      </c>
      <c r="C200" s="340"/>
      <c r="D200" s="346"/>
      <c r="E200" s="10"/>
      <c r="F200" s="10"/>
      <c r="G200" s="188"/>
      <c r="H200" s="68">
        <v>11331.27</v>
      </c>
    </row>
    <row r="201" spans="1:8" x14ac:dyDescent="0.25">
      <c r="A201" s="364"/>
      <c r="B201" s="187" t="s">
        <v>663</v>
      </c>
      <c r="C201" s="340"/>
      <c r="D201" s="346"/>
      <c r="E201" s="10"/>
      <c r="F201" s="10"/>
      <c r="G201" s="188"/>
      <c r="H201" s="68">
        <v>12497.36</v>
      </c>
    </row>
    <row r="202" spans="1:8" x14ac:dyDescent="0.25">
      <c r="A202" s="364"/>
      <c r="B202" s="183" t="s">
        <v>222</v>
      </c>
      <c r="C202" s="340"/>
      <c r="D202" s="346"/>
      <c r="E202" s="10"/>
      <c r="F202" s="10"/>
      <c r="G202" s="18"/>
      <c r="H202" s="36"/>
    </row>
    <row r="203" spans="1:8" ht="30" x14ac:dyDescent="0.25">
      <c r="A203" s="364"/>
      <c r="B203" s="187" t="s">
        <v>664</v>
      </c>
      <c r="C203" s="340"/>
      <c r="D203" s="346"/>
      <c r="E203" s="10"/>
      <c r="F203" s="10"/>
      <c r="G203" s="136"/>
      <c r="H203" s="158">
        <v>20398</v>
      </c>
    </row>
    <row r="204" spans="1:8" x14ac:dyDescent="0.25">
      <c r="A204" s="364"/>
      <c r="B204" s="187" t="s">
        <v>660</v>
      </c>
      <c r="C204" s="340"/>
      <c r="D204" s="346"/>
      <c r="E204" s="10"/>
      <c r="F204" s="10"/>
      <c r="G204" s="188"/>
      <c r="H204" s="68">
        <v>21217.18</v>
      </c>
    </row>
    <row r="205" spans="1:8" x14ac:dyDescent="0.25">
      <c r="A205" s="364"/>
      <c r="B205" s="187" t="s">
        <v>661</v>
      </c>
      <c r="C205" s="340"/>
      <c r="D205" s="346"/>
      <c r="E205" s="10"/>
      <c r="F205" s="10"/>
      <c r="G205" s="136"/>
      <c r="H205" s="158">
        <v>22142.45</v>
      </c>
    </row>
    <row r="206" spans="1:8" x14ac:dyDescent="0.25">
      <c r="A206" s="364"/>
      <c r="B206" s="187" t="s">
        <v>662</v>
      </c>
      <c r="C206" s="340"/>
      <c r="D206" s="346"/>
      <c r="E206" s="10"/>
      <c r="F206" s="10"/>
      <c r="G206" s="136"/>
      <c r="H206" s="158">
        <v>22662.53</v>
      </c>
    </row>
    <row r="207" spans="1:8" x14ac:dyDescent="0.25">
      <c r="A207" s="364"/>
      <c r="B207" s="187" t="s">
        <v>663</v>
      </c>
      <c r="C207" s="340"/>
      <c r="D207" s="346"/>
      <c r="E207" s="10"/>
      <c r="F207" s="10"/>
      <c r="G207" s="136"/>
      <c r="H207" s="158">
        <v>24994.71</v>
      </c>
    </row>
    <row r="208" spans="1:8" ht="45" x14ac:dyDescent="0.25">
      <c r="A208" s="364"/>
      <c r="B208" s="69" t="s">
        <v>615</v>
      </c>
      <c r="C208" s="340"/>
      <c r="D208" s="346"/>
      <c r="E208" s="10"/>
      <c r="F208" s="10"/>
      <c r="G208" s="188"/>
      <c r="H208" s="68"/>
    </row>
    <row r="209" spans="1:8" ht="28.5" x14ac:dyDescent="0.25">
      <c r="A209" s="364"/>
      <c r="B209" s="183" t="s">
        <v>220</v>
      </c>
      <c r="C209" s="340"/>
      <c r="D209" s="346"/>
      <c r="E209" s="10"/>
      <c r="F209" s="10"/>
      <c r="G209" s="188"/>
    </row>
    <row r="210" spans="1:8" x14ac:dyDescent="0.25">
      <c r="A210" s="364"/>
      <c r="B210" s="184" t="s">
        <v>665</v>
      </c>
      <c r="C210" s="340"/>
      <c r="D210" s="346"/>
      <c r="E210" s="10"/>
      <c r="F210" s="10"/>
      <c r="G210" s="188"/>
      <c r="H210" s="68">
        <v>9097.9</v>
      </c>
    </row>
    <row r="211" spans="1:8" x14ac:dyDescent="0.25">
      <c r="A211" s="364"/>
      <c r="B211" s="184" t="s">
        <v>666</v>
      </c>
      <c r="C211" s="340"/>
      <c r="D211" s="346"/>
      <c r="E211" s="10"/>
      <c r="F211" s="10"/>
      <c r="G211" s="188"/>
      <c r="H211" s="68">
        <v>7513.97</v>
      </c>
    </row>
    <row r="212" spans="1:8" ht="28.5" x14ac:dyDescent="0.25">
      <c r="A212" s="364"/>
      <c r="B212" s="183" t="s">
        <v>667</v>
      </c>
      <c r="C212" s="340"/>
      <c r="D212" s="346"/>
      <c r="E212" s="10"/>
      <c r="F212" s="10"/>
      <c r="G212" s="188"/>
      <c r="H212" s="68"/>
    </row>
    <row r="213" spans="1:8" x14ac:dyDescent="0.25">
      <c r="A213" s="364"/>
      <c r="B213" s="184" t="s">
        <v>665</v>
      </c>
      <c r="C213" s="340"/>
      <c r="D213" s="346"/>
      <c r="E213" s="10"/>
      <c r="F213" s="10"/>
      <c r="G213" s="188"/>
      <c r="H213" s="68">
        <v>4263.01</v>
      </c>
    </row>
    <row r="214" spans="1:8" x14ac:dyDescent="0.25">
      <c r="A214" s="364"/>
      <c r="B214" s="184" t="s">
        <v>666</v>
      </c>
      <c r="C214" s="340"/>
      <c r="D214" s="346"/>
      <c r="E214" s="10"/>
      <c r="F214" s="10"/>
      <c r="G214" s="188"/>
      <c r="H214" s="68">
        <v>3689.53</v>
      </c>
    </row>
    <row r="215" spans="1:8" ht="28.5" x14ac:dyDescent="0.25">
      <c r="A215" s="364"/>
      <c r="B215" s="183" t="s">
        <v>667</v>
      </c>
      <c r="C215" s="340"/>
      <c r="D215" s="346"/>
      <c r="E215" s="10"/>
      <c r="F215" s="10"/>
      <c r="G215" s="188"/>
      <c r="H215" s="68"/>
    </row>
    <row r="216" spans="1:8" x14ac:dyDescent="0.25">
      <c r="A216" s="364"/>
      <c r="B216" s="184" t="s">
        <v>665</v>
      </c>
      <c r="C216" s="340"/>
      <c r="D216" s="346"/>
      <c r="E216" s="10"/>
      <c r="F216" s="10"/>
      <c r="G216" s="188"/>
      <c r="H216" s="68">
        <v>1570.6</v>
      </c>
    </row>
    <row r="217" spans="1:8" x14ac:dyDescent="0.25">
      <c r="A217" s="364"/>
      <c r="B217" s="184" t="s">
        <v>666</v>
      </c>
      <c r="C217" s="340"/>
      <c r="D217" s="346"/>
      <c r="E217" s="10"/>
      <c r="F217" s="10"/>
      <c r="G217" s="188"/>
      <c r="H217" s="68">
        <v>1376.89</v>
      </c>
    </row>
    <row r="218" spans="1:8" ht="24.75" customHeight="1" x14ac:dyDescent="0.25">
      <c r="A218" s="364"/>
      <c r="B218" s="327" t="s">
        <v>267</v>
      </c>
      <c r="C218" s="327"/>
      <c r="D218" s="327"/>
      <c r="E218" s="327"/>
      <c r="F218" s="327"/>
      <c r="G218" s="327"/>
      <c r="H218" s="328"/>
    </row>
    <row r="219" spans="1:8" ht="19.5" customHeight="1" x14ac:dyDescent="0.25">
      <c r="A219" s="364"/>
      <c r="B219" s="332" t="s">
        <v>271</v>
      </c>
      <c r="C219" s="333"/>
      <c r="D219" s="333"/>
      <c r="E219" s="333"/>
      <c r="F219" s="333"/>
      <c r="G219" s="333"/>
      <c r="H219" s="334"/>
    </row>
    <row r="220" spans="1:8" ht="69.75" customHeight="1" x14ac:dyDescent="0.25">
      <c r="A220" s="364"/>
      <c r="B220" s="316" t="s">
        <v>276</v>
      </c>
      <c r="C220" s="317"/>
      <c r="D220" s="317"/>
      <c r="E220" s="317"/>
      <c r="F220" s="317"/>
      <c r="G220" s="317"/>
      <c r="H220" s="318"/>
    </row>
    <row r="221" spans="1:8" ht="111.75" customHeight="1" x14ac:dyDescent="0.25">
      <c r="A221" s="364"/>
      <c r="B221" s="17" t="s">
        <v>668</v>
      </c>
      <c r="C221" s="335">
        <v>0.4</v>
      </c>
      <c r="D221" s="422" t="s">
        <v>16</v>
      </c>
      <c r="E221" s="10"/>
      <c r="F221" s="10"/>
      <c r="G221" s="136"/>
      <c r="H221" s="26"/>
    </row>
    <row r="222" spans="1:8" ht="28.5" x14ac:dyDescent="0.25">
      <c r="A222" s="364"/>
      <c r="B222" s="183" t="s">
        <v>215</v>
      </c>
      <c r="C222" s="336"/>
      <c r="D222" s="422"/>
      <c r="E222" s="10"/>
      <c r="F222" s="10"/>
      <c r="G222" s="136"/>
      <c r="H222" s="158">
        <v>969.58</v>
      </c>
    </row>
    <row r="223" spans="1:8" ht="30" x14ac:dyDescent="0.25">
      <c r="A223" s="364"/>
      <c r="B223" s="184" t="s">
        <v>206</v>
      </c>
      <c r="C223" s="336"/>
      <c r="D223" s="422"/>
      <c r="E223" s="10"/>
      <c r="F223" s="10"/>
      <c r="G223" s="136"/>
      <c r="H223" s="158">
        <v>402.3</v>
      </c>
    </row>
    <row r="224" spans="1:8" x14ac:dyDescent="0.25">
      <c r="A224" s="364"/>
      <c r="B224" s="184" t="s">
        <v>207</v>
      </c>
      <c r="C224" s="336"/>
      <c r="D224" s="422"/>
      <c r="E224" s="10"/>
      <c r="F224" s="10"/>
      <c r="G224" s="136"/>
      <c r="H224" s="158">
        <v>185.05</v>
      </c>
    </row>
    <row r="225" spans="1:8" ht="30" x14ac:dyDescent="0.25">
      <c r="A225" s="364"/>
      <c r="B225" s="184" t="s">
        <v>216</v>
      </c>
      <c r="C225" s="336"/>
      <c r="D225" s="422"/>
      <c r="E225" s="10"/>
      <c r="F225" s="10"/>
      <c r="G225" s="136"/>
      <c r="H225" s="158" t="s">
        <v>54</v>
      </c>
    </row>
    <row r="226" spans="1:8" ht="30" x14ac:dyDescent="0.25">
      <c r="A226" s="364"/>
      <c r="B226" s="184" t="s">
        <v>208</v>
      </c>
      <c r="C226" s="336"/>
      <c r="D226" s="422"/>
      <c r="E226" s="10"/>
      <c r="F226" s="10"/>
      <c r="G226" s="136"/>
      <c r="H226" s="158">
        <v>382.23</v>
      </c>
    </row>
    <row r="227" spans="1:8" ht="28.5" x14ac:dyDescent="0.25">
      <c r="A227" s="364"/>
      <c r="B227" s="183" t="s">
        <v>217</v>
      </c>
      <c r="C227" s="336"/>
      <c r="D227" s="422"/>
      <c r="E227" s="10"/>
      <c r="F227" s="10"/>
      <c r="G227" s="136"/>
      <c r="H227" s="158">
        <v>695.27</v>
      </c>
    </row>
    <row r="228" spans="1:8" ht="30.75" customHeight="1" x14ac:dyDescent="0.25">
      <c r="A228" s="364"/>
      <c r="B228" s="184" t="s">
        <v>206</v>
      </c>
      <c r="C228" s="336"/>
      <c r="D228" s="422"/>
      <c r="E228" s="10"/>
      <c r="F228" s="10"/>
      <c r="G228" s="136"/>
      <c r="H228" s="158">
        <v>329.67</v>
      </c>
    </row>
    <row r="229" spans="1:8" x14ac:dyDescent="0.25">
      <c r="A229" s="364"/>
      <c r="B229" s="184" t="s">
        <v>207</v>
      </c>
      <c r="C229" s="336"/>
      <c r="D229" s="422"/>
      <c r="E229" s="10"/>
      <c r="F229" s="10"/>
      <c r="G229" s="136"/>
      <c r="H229" s="158">
        <v>116.94</v>
      </c>
    </row>
    <row r="230" spans="1:8" ht="30" x14ac:dyDescent="0.25">
      <c r="A230" s="364"/>
      <c r="B230" s="184" t="s">
        <v>216</v>
      </c>
      <c r="C230" s="336"/>
      <c r="D230" s="422"/>
      <c r="E230" s="10"/>
      <c r="F230" s="10"/>
      <c r="G230" s="136"/>
      <c r="H230" s="158" t="s">
        <v>54</v>
      </c>
    </row>
    <row r="231" spans="1:8" ht="30" x14ac:dyDescent="0.25">
      <c r="A231" s="364"/>
      <c r="B231" s="184" t="s">
        <v>208</v>
      </c>
      <c r="C231" s="336"/>
      <c r="D231" s="422"/>
      <c r="E231" s="10"/>
      <c r="F231" s="10"/>
      <c r="G231" s="136"/>
      <c r="H231" s="158">
        <v>248.66</v>
      </c>
    </row>
    <row r="232" spans="1:8" ht="29.25" x14ac:dyDescent="0.25">
      <c r="A232" s="364"/>
      <c r="B232" s="185" t="s">
        <v>218</v>
      </c>
      <c r="C232" s="336"/>
      <c r="D232" s="422"/>
      <c r="E232" s="10"/>
      <c r="F232" s="10"/>
      <c r="G232" s="136"/>
      <c r="H232" s="158">
        <v>268.65000000000003</v>
      </c>
    </row>
    <row r="233" spans="1:8" ht="30" x14ac:dyDescent="0.25">
      <c r="A233" s="364"/>
      <c r="B233" s="184" t="s">
        <v>206</v>
      </c>
      <c r="C233" s="336"/>
      <c r="D233" s="422"/>
      <c r="E233" s="10"/>
      <c r="F233" s="10"/>
      <c r="G233" s="136"/>
      <c r="H233" s="158">
        <v>103.17</v>
      </c>
    </row>
    <row r="234" spans="1:8" x14ac:dyDescent="0.25">
      <c r="A234" s="364"/>
      <c r="B234" s="184" t="s">
        <v>207</v>
      </c>
      <c r="C234" s="336"/>
      <c r="D234" s="422"/>
      <c r="E234" s="10"/>
      <c r="F234" s="10"/>
      <c r="G234" s="136"/>
      <c r="H234" s="158">
        <v>45.7</v>
      </c>
    </row>
    <row r="235" spans="1:8" ht="30" x14ac:dyDescent="0.25">
      <c r="A235" s="364"/>
      <c r="B235" s="184" t="s">
        <v>216</v>
      </c>
      <c r="C235" s="336"/>
      <c r="D235" s="422"/>
      <c r="E235" s="10"/>
      <c r="F235" s="10"/>
      <c r="G235" s="136"/>
      <c r="H235" s="158">
        <v>15.36</v>
      </c>
    </row>
    <row r="236" spans="1:8" ht="30" x14ac:dyDescent="0.25">
      <c r="A236" s="364"/>
      <c r="B236" s="184" t="s">
        <v>208</v>
      </c>
      <c r="C236" s="336"/>
      <c r="D236" s="422"/>
      <c r="E236" s="10"/>
      <c r="F236" s="10"/>
      <c r="G236" s="136"/>
      <c r="H236" s="158">
        <v>104.42</v>
      </c>
    </row>
    <row r="237" spans="1:8" x14ac:dyDescent="0.25">
      <c r="A237" s="364"/>
      <c r="B237" s="186" t="s">
        <v>219</v>
      </c>
      <c r="C237" s="336"/>
      <c r="D237" s="422"/>
      <c r="E237" s="10"/>
      <c r="F237" s="10"/>
      <c r="G237" s="136"/>
      <c r="H237" s="158">
        <v>111.99000000000001</v>
      </c>
    </row>
    <row r="238" spans="1:8" ht="30" x14ac:dyDescent="0.25">
      <c r="A238" s="364"/>
      <c r="B238" s="184" t="s">
        <v>206</v>
      </c>
      <c r="C238" s="336"/>
      <c r="D238" s="422"/>
      <c r="E238" s="10"/>
      <c r="F238" s="10"/>
      <c r="G238" s="136"/>
      <c r="H238" s="158">
        <v>46.63</v>
      </c>
    </row>
    <row r="239" spans="1:8" x14ac:dyDescent="0.25">
      <c r="A239" s="364"/>
      <c r="B239" s="184" t="s">
        <v>207</v>
      </c>
      <c r="C239" s="336"/>
      <c r="D239" s="422"/>
      <c r="E239" s="10"/>
      <c r="F239" s="10"/>
      <c r="G239" s="136"/>
      <c r="H239" s="158">
        <v>15.15</v>
      </c>
    </row>
    <row r="240" spans="1:8" ht="30" x14ac:dyDescent="0.25">
      <c r="A240" s="364"/>
      <c r="B240" s="184" t="s">
        <v>216</v>
      </c>
      <c r="C240" s="336"/>
      <c r="D240" s="422"/>
      <c r="E240" s="10"/>
      <c r="F240" s="10"/>
      <c r="G240" s="136"/>
      <c r="H240" s="158">
        <v>4.8099999999999996</v>
      </c>
    </row>
    <row r="241" spans="1:8" ht="30" x14ac:dyDescent="0.25">
      <c r="A241" s="364"/>
      <c r="B241" s="184" t="s">
        <v>208</v>
      </c>
      <c r="C241" s="336"/>
      <c r="D241" s="422"/>
      <c r="E241" s="10"/>
      <c r="F241" s="10"/>
      <c r="G241" s="136"/>
      <c r="H241" s="158">
        <v>45.4</v>
      </c>
    </row>
    <row r="242" spans="1:8" ht="45" x14ac:dyDescent="0.25">
      <c r="A242" s="364"/>
      <c r="B242" s="232" t="s">
        <v>71</v>
      </c>
      <c r="C242" s="336"/>
      <c r="D242" s="422" t="s">
        <v>27</v>
      </c>
      <c r="E242" s="10"/>
      <c r="F242" s="10"/>
      <c r="G242" s="136"/>
      <c r="H242" s="158"/>
    </row>
    <row r="243" spans="1:8" ht="28.5" x14ac:dyDescent="0.25">
      <c r="A243" s="364"/>
      <c r="B243" s="183" t="s">
        <v>220</v>
      </c>
      <c r="C243" s="336"/>
      <c r="D243" s="422"/>
      <c r="E243" s="10"/>
      <c r="F243" s="10"/>
      <c r="G243" s="136"/>
      <c r="H243" s="158"/>
    </row>
    <row r="244" spans="1:8" ht="30" x14ac:dyDescent="0.25">
      <c r="A244" s="364"/>
      <c r="B244" s="187" t="s">
        <v>607</v>
      </c>
      <c r="C244" s="336"/>
      <c r="D244" s="422"/>
      <c r="E244" s="10"/>
      <c r="F244" s="10"/>
      <c r="G244" s="18"/>
      <c r="H244" s="36">
        <v>201548.09</v>
      </c>
    </row>
    <row r="245" spans="1:8" x14ac:dyDescent="0.25">
      <c r="A245" s="364"/>
      <c r="B245" s="187" t="s">
        <v>597</v>
      </c>
      <c r="C245" s="336"/>
      <c r="D245" s="422"/>
      <c r="E245" s="10"/>
      <c r="F245" s="10"/>
      <c r="G245" s="18"/>
      <c r="H245" s="36">
        <v>208079.3</v>
      </c>
    </row>
    <row r="246" spans="1:8" x14ac:dyDescent="0.25">
      <c r="A246" s="364"/>
      <c r="B246" s="187" t="s">
        <v>598</v>
      </c>
      <c r="C246" s="336"/>
      <c r="D246" s="422"/>
      <c r="E246" s="10"/>
      <c r="F246" s="10"/>
      <c r="G246" s="188"/>
      <c r="H246" s="68">
        <v>217301.28</v>
      </c>
    </row>
    <row r="247" spans="1:8" x14ac:dyDescent="0.25">
      <c r="A247" s="364"/>
      <c r="B247" s="187" t="s">
        <v>599</v>
      </c>
      <c r="C247" s="336"/>
      <c r="D247" s="422"/>
      <c r="E247" s="10"/>
      <c r="F247" s="10"/>
      <c r="G247" s="188"/>
      <c r="H247" s="68">
        <v>227408.61</v>
      </c>
    </row>
    <row r="248" spans="1:8" x14ac:dyDescent="0.25">
      <c r="A248" s="364"/>
      <c r="B248" s="187" t="s">
        <v>600</v>
      </c>
      <c r="C248" s="336"/>
      <c r="D248" s="422"/>
      <c r="E248" s="10"/>
      <c r="F248" s="10"/>
      <c r="G248" s="188"/>
      <c r="H248" s="68">
        <v>243554.4</v>
      </c>
    </row>
    <row r="249" spans="1:8" x14ac:dyDescent="0.25">
      <c r="A249" s="364"/>
      <c r="B249" s="187" t="s">
        <v>601</v>
      </c>
      <c r="C249" s="336"/>
      <c r="D249" s="422"/>
      <c r="E249" s="10"/>
      <c r="F249" s="10"/>
      <c r="G249" s="188"/>
      <c r="H249" s="68">
        <v>257940.79</v>
      </c>
    </row>
    <row r="250" spans="1:8" x14ac:dyDescent="0.25">
      <c r="A250" s="364"/>
      <c r="B250" s="187" t="s">
        <v>602</v>
      </c>
      <c r="C250" s="336"/>
      <c r="D250" s="422"/>
      <c r="E250" s="10"/>
      <c r="F250" s="10"/>
      <c r="G250" s="188"/>
      <c r="H250" s="68">
        <v>264817.36</v>
      </c>
    </row>
    <row r="251" spans="1:8" ht="30" x14ac:dyDescent="0.25">
      <c r="A251" s="364"/>
      <c r="B251" s="187" t="s">
        <v>603</v>
      </c>
      <c r="C251" s="336"/>
      <c r="D251" s="422"/>
      <c r="E251" s="10"/>
      <c r="F251" s="10"/>
      <c r="G251" s="188"/>
      <c r="H251" s="68">
        <v>318526.57</v>
      </c>
    </row>
    <row r="252" spans="1:8" ht="30" x14ac:dyDescent="0.25">
      <c r="A252" s="364"/>
      <c r="B252" s="187" t="s">
        <v>604</v>
      </c>
      <c r="C252" s="336"/>
      <c r="D252" s="422"/>
      <c r="E252" s="10"/>
      <c r="F252" s="10"/>
      <c r="G252" s="188"/>
      <c r="H252" s="68">
        <v>343203.34</v>
      </c>
    </row>
    <row r="253" spans="1:8" ht="30" x14ac:dyDescent="0.25">
      <c r="A253" s="364"/>
      <c r="B253" s="187" t="s">
        <v>605</v>
      </c>
      <c r="C253" s="336"/>
      <c r="D253" s="422"/>
      <c r="E253" s="10"/>
      <c r="F253" s="10"/>
      <c r="G253" s="188"/>
      <c r="H253" s="68">
        <v>372743.99</v>
      </c>
    </row>
    <row r="254" spans="1:8" ht="30" x14ac:dyDescent="0.25">
      <c r="A254" s="364"/>
      <c r="B254" s="187" t="s">
        <v>606</v>
      </c>
      <c r="C254" s="336"/>
      <c r="D254" s="422"/>
      <c r="E254" s="10"/>
      <c r="F254" s="10"/>
      <c r="G254" s="188"/>
      <c r="H254" s="68">
        <v>387078.36</v>
      </c>
    </row>
    <row r="255" spans="1:8" ht="25.5" customHeight="1" x14ac:dyDescent="0.25">
      <c r="A255" s="364"/>
      <c r="B255" s="183" t="s">
        <v>221</v>
      </c>
      <c r="C255" s="336"/>
      <c r="D255" s="422"/>
      <c r="E255" s="10"/>
      <c r="F255" s="10"/>
      <c r="G255" s="188"/>
      <c r="H255" s="68"/>
    </row>
    <row r="256" spans="1:8" ht="30" x14ac:dyDescent="0.25">
      <c r="A256" s="364"/>
      <c r="B256" s="187" t="s">
        <v>607</v>
      </c>
      <c r="C256" s="336"/>
      <c r="D256" s="422"/>
      <c r="E256" s="10"/>
      <c r="F256" s="10"/>
      <c r="G256" s="18"/>
      <c r="H256" s="36">
        <v>403096.18</v>
      </c>
    </row>
    <row r="257" spans="1:8" x14ac:dyDescent="0.25">
      <c r="A257" s="364"/>
      <c r="B257" s="187" t="s">
        <v>597</v>
      </c>
      <c r="C257" s="336"/>
      <c r="D257" s="422"/>
      <c r="E257" s="10"/>
      <c r="F257" s="10"/>
      <c r="G257" s="18"/>
      <c r="H257" s="36">
        <v>416158.6</v>
      </c>
    </row>
    <row r="258" spans="1:8" x14ac:dyDescent="0.25">
      <c r="A258" s="364"/>
      <c r="B258" s="187" t="s">
        <v>598</v>
      </c>
      <c r="C258" s="336"/>
      <c r="D258" s="422"/>
      <c r="E258" s="10"/>
      <c r="F258" s="10"/>
      <c r="G258" s="188"/>
      <c r="H258" s="68">
        <v>434602.55</v>
      </c>
    </row>
    <row r="259" spans="1:8" x14ac:dyDescent="0.25">
      <c r="A259" s="364"/>
      <c r="B259" s="187" t="s">
        <v>599</v>
      </c>
      <c r="C259" s="336"/>
      <c r="D259" s="422"/>
      <c r="E259" s="10"/>
      <c r="F259" s="10"/>
      <c r="G259" s="188"/>
      <c r="H259" s="68">
        <v>454817.22</v>
      </c>
    </row>
    <row r="260" spans="1:8" x14ac:dyDescent="0.25">
      <c r="A260" s="364"/>
      <c r="B260" s="187" t="s">
        <v>600</v>
      </c>
      <c r="C260" s="336"/>
      <c r="D260" s="422"/>
      <c r="E260" s="10"/>
      <c r="F260" s="10"/>
      <c r="G260" s="188"/>
      <c r="H260" s="68">
        <v>487108.79</v>
      </c>
    </row>
    <row r="261" spans="1:8" x14ac:dyDescent="0.25">
      <c r="A261" s="364"/>
      <c r="B261" s="187" t="s">
        <v>601</v>
      </c>
      <c r="C261" s="336"/>
      <c r="D261" s="422"/>
      <c r="E261" s="10"/>
      <c r="F261" s="10"/>
      <c r="G261" s="188"/>
      <c r="H261" s="68">
        <v>515881.58</v>
      </c>
    </row>
    <row r="262" spans="1:8" x14ac:dyDescent="0.25">
      <c r="A262" s="364"/>
      <c r="B262" s="187" t="s">
        <v>602</v>
      </c>
      <c r="C262" s="336"/>
      <c r="D262" s="422"/>
      <c r="E262" s="10"/>
      <c r="F262" s="10"/>
      <c r="G262" s="188"/>
      <c r="H262" s="68">
        <v>529634.71</v>
      </c>
    </row>
    <row r="263" spans="1:8" ht="30" x14ac:dyDescent="0.25">
      <c r="A263" s="364"/>
      <c r="B263" s="187" t="s">
        <v>603</v>
      </c>
      <c r="C263" s="336"/>
      <c r="D263" s="422"/>
      <c r="E263" s="10"/>
      <c r="F263" s="10"/>
      <c r="G263" s="188"/>
      <c r="H263" s="68">
        <v>637053.13</v>
      </c>
    </row>
    <row r="264" spans="1:8" ht="30" x14ac:dyDescent="0.25">
      <c r="A264" s="364"/>
      <c r="B264" s="187" t="s">
        <v>604</v>
      </c>
      <c r="C264" s="336"/>
      <c r="D264" s="422"/>
      <c r="E264" s="10"/>
      <c r="F264" s="10"/>
      <c r="G264" s="188"/>
      <c r="H264" s="68">
        <v>686406.67</v>
      </c>
    </row>
    <row r="265" spans="1:8" ht="30" x14ac:dyDescent="0.25">
      <c r="A265" s="364"/>
      <c r="B265" s="187" t="s">
        <v>605</v>
      </c>
      <c r="C265" s="336"/>
      <c r="D265" s="422"/>
      <c r="E265" s="10"/>
      <c r="F265" s="10"/>
      <c r="G265" s="188"/>
      <c r="H265" s="68">
        <v>745487.97</v>
      </c>
    </row>
    <row r="266" spans="1:8" ht="30" x14ac:dyDescent="0.25">
      <c r="A266" s="364"/>
      <c r="B266" s="187" t="s">
        <v>606</v>
      </c>
      <c r="C266" s="336"/>
      <c r="D266" s="422"/>
      <c r="E266" s="10"/>
      <c r="F266" s="10"/>
      <c r="G266" s="188"/>
      <c r="H266" s="68">
        <v>774156.72</v>
      </c>
    </row>
    <row r="267" spans="1:8" ht="45" x14ac:dyDescent="0.25">
      <c r="A267" s="364"/>
      <c r="B267" s="7" t="s">
        <v>72</v>
      </c>
      <c r="C267" s="336"/>
      <c r="D267" s="422"/>
      <c r="E267" s="10"/>
      <c r="F267" s="10"/>
      <c r="G267" s="188"/>
      <c r="H267" s="68"/>
    </row>
    <row r="268" spans="1:8" ht="28.5" x14ac:dyDescent="0.25">
      <c r="A268" s="364"/>
      <c r="B268" s="183" t="s">
        <v>220</v>
      </c>
      <c r="C268" s="336"/>
      <c r="D268" s="422"/>
      <c r="E268" s="10"/>
      <c r="F268" s="10"/>
      <c r="G268" s="136"/>
      <c r="H268" s="158"/>
    </row>
    <row r="269" spans="1:8" ht="30" x14ac:dyDescent="0.25">
      <c r="A269" s="364"/>
      <c r="B269" s="187" t="s">
        <v>682</v>
      </c>
      <c r="C269" s="336"/>
      <c r="D269" s="422"/>
      <c r="E269" s="10"/>
      <c r="F269" s="10"/>
      <c r="G269" s="136"/>
      <c r="H269" s="158">
        <v>217512.34</v>
      </c>
    </row>
    <row r="270" spans="1:8" x14ac:dyDescent="0.25">
      <c r="A270" s="364"/>
      <c r="B270" s="187" t="s">
        <v>669</v>
      </c>
      <c r="C270" s="336"/>
      <c r="D270" s="422"/>
      <c r="E270" s="10"/>
      <c r="F270" s="10"/>
      <c r="G270" s="136"/>
      <c r="H270" s="158">
        <v>226548.24</v>
      </c>
    </row>
    <row r="271" spans="1:8" x14ac:dyDescent="0.25">
      <c r="A271" s="364"/>
      <c r="B271" s="187" t="s">
        <v>670</v>
      </c>
      <c r="C271" s="336"/>
      <c r="D271" s="422"/>
      <c r="E271" s="10"/>
      <c r="F271" s="10"/>
      <c r="G271" s="136"/>
      <c r="H271" s="158">
        <v>235449.77</v>
      </c>
    </row>
    <row r="272" spans="1:8" x14ac:dyDescent="0.25">
      <c r="A272" s="364"/>
      <c r="B272" s="187" t="s">
        <v>671</v>
      </c>
      <c r="C272" s="336"/>
      <c r="D272" s="422"/>
      <c r="E272" s="10"/>
      <c r="F272" s="10"/>
      <c r="G272" s="136"/>
      <c r="H272" s="158">
        <v>243803.54</v>
      </c>
    </row>
    <row r="273" spans="1:8" x14ac:dyDescent="0.25">
      <c r="A273" s="364"/>
      <c r="B273" s="187" t="s">
        <v>672</v>
      </c>
      <c r="C273" s="336"/>
      <c r="D273" s="422"/>
      <c r="E273" s="10"/>
      <c r="F273" s="10"/>
      <c r="G273" s="136"/>
      <c r="H273" s="158">
        <v>259188.67</v>
      </c>
    </row>
    <row r="274" spans="1:8" x14ac:dyDescent="0.25">
      <c r="A274" s="364"/>
      <c r="B274" s="187" t="s">
        <v>673</v>
      </c>
      <c r="C274" s="336"/>
      <c r="D274" s="422"/>
      <c r="E274" s="10"/>
      <c r="F274" s="10"/>
      <c r="G274" s="136"/>
      <c r="H274" s="158">
        <v>272973.25</v>
      </c>
    </row>
    <row r="275" spans="1:8" x14ac:dyDescent="0.25">
      <c r="A275" s="364"/>
      <c r="B275" s="187" t="s">
        <v>674</v>
      </c>
      <c r="C275" s="336"/>
      <c r="D275" s="422"/>
      <c r="E275" s="10"/>
      <c r="F275" s="10"/>
      <c r="G275" s="136"/>
      <c r="H275" s="158">
        <v>292122.82</v>
      </c>
    </row>
    <row r="276" spans="1:8" ht="30" x14ac:dyDescent="0.25">
      <c r="A276" s="364"/>
      <c r="B276" s="187" t="s">
        <v>681</v>
      </c>
      <c r="C276" s="336"/>
      <c r="D276" s="422"/>
      <c r="E276" s="10"/>
      <c r="F276" s="10"/>
      <c r="G276" s="136"/>
      <c r="H276" s="158">
        <v>613749.68999999994</v>
      </c>
    </row>
    <row r="277" spans="1:8" x14ac:dyDescent="0.25">
      <c r="A277" s="364"/>
      <c r="B277" s="187" t="s">
        <v>675</v>
      </c>
      <c r="C277" s="336"/>
      <c r="D277" s="422"/>
      <c r="E277" s="10"/>
      <c r="F277" s="10"/>
      <c r="G277" s="136"/>
      <c r="H277" s="158">
        <v>627350.03</v>
      </c>
    </row>
    <row r="278" spans="1:8" x14ac:dyDescent="0.25">
      <c r="A278" s="364"/>
      <c r="B278" s="187" t="s">
        <v>676</v>
      </c>
      <c r="C278" s="336"/>
      <c r="D278" s="422"/>
      <c r="E278" s="10"/>
      <c r="F278" s="10"/>
      <c r="G278" s="136"/>
      <c r="H278" s="158">
        <v>630788.79</v>
      </c>
    </row>
    <row r="279" spans="1:8" x14ac:dyDescent="0.25">
      <c r="A279" s="364"/>
      <c r="B279" s="187" t="s">
        <v>677</v>
      </c>
      <c r="C279" s="336"/>
      <c r="D279" s="422"/>
      <c r="E279" s="10"/>
      <c r="F279" s="10"/>
      <c r="G279" s="136"/>
      <c r="H279" s="158">
        <v>641416.31000000006</v>
      </c>
    </row>
    <row r="280" spans="1:8" x14ac:dyDescent="0.25">
      <c r="A280" s="364"/>
      <c r="B280" s="187" t="s">
        <v>678</v>
      </c>
      <c r="C280" s="336"/>
      <c r="D280" s="422"/>
      <c r="E280" s="10"/>
      <c r="F280" s="10"/>
      <c r="G280" s="136"/>
      <c r="H280" s="158">
        <v>667649.35</v>
      </c>
    </row>
    <row r="281" spans="1:8" x14ac:dyDescent="0.25">
      <c r="A281" s="364"/>
      <c r="B281" s="187" t="s">
        <v>679</v>
      </c>
      <c r="C281" s="336"/>
      <c r="D281" s="422"/>
      <c r="E281" s="10"/>
      <c r="F281" s="10"/>
      <c r="G281" s="136"/>
      <c r="H281" s="158">
        <v>684336.77</v>
      </c>
    </row>
    <row r="282" spans="1:8" x14ac:dyDescent="0.25">
      <c r="A282" s="364"/>
      <c r="B282" s="187" t="s">
        <v>680</v>
      </c>
      <c r="C282" s="336"/>
      <c r="D282" s="422"/>
      <c r="E282" s="10"/>
      <c r="F282" s="10"/>
      <c r="G282" s="136"/>
      <c r="H282" s="158">
        <v>713687.25</v>
      </c>
    </row>
    <row r="283" spans="1:8" x14ac:dyDescent="0.25">
      <c r="A283" s="364"/>
      <c r="B283" s="183" t="s">
        <v>222</v>
      </c>
      <c r="C283" s="336"/>
      <c r="D283" s="422"/>
      <c r="E283" s="10"/>
      <c r="F283" s="10"/>
      <c r="G283" s="188"/>
      <c r="H283" s="68"/>
    </row>
    <row r="284" spans="1:8" ht="30" x14ac:dyDescent="0.25">
      <c r="A284" s="364"/>
      <c r="B284" s="187" t="s">
        <v>682</v>
      </c>
      <c r="C284" s="336"/>
      <c r="D284" s="422"/>
      <c r="E284" s="10"/>
      <c r="F284" s="10"/>
      <c r="G284" s="188"/>
      <c r="H284" s="68">
        <v>435024.67</v>
      </c>
    </row>
    <row r="285" spans="1:8" x14ac:dyDescent="0.25">
      <c r="A285" s="364"/>
      <c r="B285" s="187" t="s">
        <v>669</v>
      </c>
      <c r="C285" s="336"/>
      <c r="D285" s="422"/>
      <c r="E285" s="10"/>
      <c r="F285" s="10"/>
      <c r="G285" s="188"/>
      <c r="H285" s="68">
        <v>453096.47</v>
      </c>
    </row>
    <row r="286" spans="1:8" x14ac:dyDescent="0.25">
      <c r="A286" s="364"/>
      <c r="B286" s="187" t="s">
        <v>670</v>
      </c>
      <c r="C286" s="336"/>
      <c r="D286" s="422"/>
      <c r="E286" s="10"/>
      <c r="F286" s="10"/>
      <c r="G286" s="188"/>
      <c r="H286" s="68">
        <v>470899.54</v>
      </c>
    </row>
    <row r="287" spans="1:8" x14ac:dyDescent="0.25">
      <c r="A287" s="364"/>
      <c r="B287" s="187" t="s">
        <v>671</v>
      </c>
      <c r="C287" s="336"/>
      <c r="D287" s="422"/>
      <c r="E287" s="10"/>
      <c r="F287" s="10"/>
      <c r="G287" s="188"/>
      <c r="H287" s="68">
        <v>487607.07</v>
      </c>
    </row>
    <row r="288" spans="1:8" x14ac:dyDescent="0.25">
      <c r="A288" s="364"/>
      <c r="B288" s="187" t="s">
        <v>672</v>
      </c>
      <c r="C288" s="336"/>
      <c r="D288" s="422"/>
      <c r="E288" s="10"/>
      <c r="F288" s="10"/>
      <c r="G288" s="188"/>
      <c r="H288" s="68">
        <v>518377.33</v>
      </c>
    </row>
    <row r="289" spans="1:8" x14ac:dyDescent="0.25">
      <c r="A289" s="364"/>
      <c r="B289" s="187" t="s">
        <v>673</v>
      </c>
      <c r="C289" s="336"/>
      <c r="D289" s="422"/>
      <c r="E289" s="10"/>
      <c r="F289" s="10"/>
      <c r="G289" s="188"/>
      <c r="H289" s="68">
        <v>545946.5</v>
      </c>
    </row>
    <row r="290" spans="1:8" x14ac:dyDescent="0.25">
      <c r="A290" s="364"/>
      <c r="B290" s="187" t="s">
        <v>674</v>
      </c>
      <c r="C290" s="336"/>
      <c r="D290" s="422"/>
      <c r="E290" s="10"/>
      <c r="F290" s="10"/>
      <c r="G290" s="188"/>
      <c r="H290" s="68">
        <v>584245.64</v>
      </c>
    </row>
    <row r="291" spans="1:8" ht="30" x14ac:dyDescent="0.25">
      <c r="A291" s="364"/>
      <c r="B291" s="187" t="s">
        <v>681</v>
      </c>
      <c r="C291" s="336"/>
      <c r="D291" s="422"/>
      <c r="E291" s="10"/>
      <c r="F291" s="10"/>
      <c r="G291" s="188"/>
      <c r="H291" s="68">
        <v>1227499.3700000001</v>
      </c>
    </row>
    <row r="292" spans="1:8" x14ac:dyDescent="0.25">
      <c r="A292" s="364"/>
      <c r="B292" s="187" t="s">
        <v>675</v>
      </c>
      <c r="C292" s="336"/>
      <c r="D292" s="422"/>
      <c r="E292" s="10"/>
      <c r="F292" s="10"/>
      <c r="G292" s="188"/>
      <c r="H292" s="68">
        <v>1254700.06</v>
      </c>
    </row>
    <row r="293" spans="1:8" x14ac:dyDescent="0.25">
      <c r="A293" s="364"/>
      <c r="B293" s="187" t="s">
        <v>676</v>
      </c>
      <c r="C293" s="336"/>
      <c r="D293" s="422"/>
      <c r="E293" s="10"/>
      <c r="F293" s="10"/>
      <c r="G293" s="188"/>
      <c r="H293" s="68">
        <v>1261577.57</v>
      </c>
    </row>
    <row r="294" spans="1:8" x14ac:dyDescent="0.25">
      <c r="A294" s="364"/>
      <c r="B294" s="187" t="s">
        <v>677</v>
      </c>
      <c r="C294" s="336"/>
      <c r="D294" s="422"/>
      <c r="E294" s="10"/>
      <c r="F294" s="10"/>
      <c r="G294" s="188"/>
      <c r="H294" s="68">
        <v>1282832.6200000001</v>
      </c>
    </row>
    <row r="295" spans="1:8" x14ac:dyDescent="0.25">
      <c r="A295" s="364"/>
      <c r="B295" s="187" t="s">
        <v>678</v>
      </c>
      <c r="C295" s="336"/>
      <c r="D295" s="422"/>
      <c r="E295" s="10"/>
      <c r="F295" s="10"/>
      <c r="G295" s="188"/>
      <c r="H295" s="68">
        <v>1335298.69</v>
      </c>
    </row>
    <row r="296" spans="1:8" x14ac:dyDescent="0.25">
      <c r="A296" s="364"/>
      <c r="B296" s="187" t="s">
        <v>679</v>
      </c>
      <c r="C296" s="336"/>
      <c r="D296" s="422"/>
      <c r="E296" s="10"/>
      <c r="F296" s="10"/>
      <c r="G296" s="188"/>
      <c r="H296" s="68">
        <v>1368673.54</v>
      </c>
    </row>
    <row r="297" spans="1:8" x14ac:dyDescent="0.25">
      <c r="A297" s="364"/>
      <c r="B297" s="187" t="s">
        <v>680</v>
      </c>
      <c r="C297" s="336"/>
      <c r="D297" s="422"/>
      <c r="E297" s="10"/>
      <c r="F297" s="10"/>
      <c r="G297" s="188"/>
      <c r="H297" s="68">
        <v>1427374.49</v>
      </c>
    </row>
    <row r="298" spans="1:8" ht="63" customHeight="1" x14ac:dyDescent="0.25">
      <c r="A298" s="364"/>
      <c r="B298" s="69" t="s">
        <v>224</v>
      </c>
      <c r="C298" s="384" t="s">
        <v>692</v>
      </c>
      <c r="D298" s="345" t="s">
        <v>16</v>
      </c>
      <c r="E298" s="10"/>
      <c r="F298" s="10"/>
      <c r="G298" s="136"/>
      <c r="H298" s="158"/>
    </row>
    <row r="299" spans="1:8" ht="28.5" x14ac:dyDescent="0.25">
      <c r="A299" s="364"/>
      <c r="B299" s="183" t="s">
        <v>220</v>
      </c>
      <c r="C299" s="346"/>
      <c r="D299" s="346"/>
      <c r="E299" s="10"/>
      <c r="F299" s="10"/>
      <c r="G299" s="136"/>
      <c r="H299" s="158"/>
    </row>
    <row r="300" spans="1:8" x14ac:dyDescent="0.25">
      <c r="A300" s="364"/>
      <c r="B300" s="73" t="s">
        <v>616</v>
      </c>
      <c r="C300" s="346"/>
      <c r="D300" s="346"/>
      <c r="E300" s="10"/>
      <c r="F300" s="10"/>
      <c r="G300" s="136"/>
      <c r="H300" s="158">
        <v>1417.33</v>
      </c>
    </row>
    <row r="301" spans="1:8" x14ac:dyDescent="0.25">
      <c r="A301" s="364"/>
      <c r="B301" s="73" t="s">
        <v>617</v>
      </c>
      <c r="C301" s="346"/>
      <c r="D301" s="346"/>
      <c r="E301" s="10"/>
      <c r="F301" s="10"/>
      <c r="G301" s="136"/>
      <c r="H301" s="158">
        <v>918.7</v>
      </c>
    </row>
    <row r="302" spans="1:8" x14ac:dyDescent="0.25">
      <c r="A302" s="364"/>
      <c r="B302" s="73" t="s">
        <v>618</v>
      </c>
      <c r="C302" s="346"/>
      <c r="D302" s="346"/>
      <c r="E302" s="10"/>
      <c r="F302" s="10"/>
      <c r="G302" s="136"/>
      <c r="H302" s="158">
        <v>632.28</v>
      </c>
    </row>
    <row r="303" spans="1:8" x14ac:dyDescent="0.25">
      <c r="A303" s="364"/>
      <c r="B303" s="73" t="s">
        <v>619</v>
      </c>
      <c r="C303" s="346"/>
      <c r="D303" s="346"/>
      <c r="E303" s="10"/>
      <c r="F303" s="10"/>
      <c r="G303" s="136"/>
      <c r="H303" s="158">
        <v>461.75</v>
      </c>
    </row>
    <row r="304" spans="1:8" x14ac:dyDescent="0.25">
      <c r="A304" s="364"/>
      <c r="B304" s="73" t="s">
        <v>620</v>
      </c>
      <c r="C304" s="346"/>
      <c r="D304" s="346"/>
      <c r="E304" s="10"/>
      <c r="F304" s="10"/>
      <c r="G304" s="136"/>
      <c r="H304" s="158">
        <v>334.63</v>
      </c>
    </row>
    <row r="305" spans="1:8" ht="21.75" customHeight="1" x14ac:dyDescent="0.25">
      <c r="A305" s="364"/>
      <c r="B305" s="73" t="s">
        <v>621</v>
      </c>
      <c r="C305" s="346"/>
      <c r="D305" s="346"/>
      <c r="E305" s="10"/>
      <c r="F305" s="10"/>
      <c r="G305" s="136"/>
      <c r="H305" s="158">
        <v>268.11</v>
      </c>
    </row>
    <row r="306" spans="1:8" x14ac:dyDescent="0.25">
      <c r="A306" s="364"/>
      <c r="B306" s="73" t="s">
        <v>622</v>
      </c>
      <c r="C306" s="346"/>
      <c r="D306" s="346"/>
      <c r="E306" s="10"/>
      <c r="F306" s="10"/>
      <c r="G306" s="136"/>
      <c r="H306" s="158">
        <v>257.33999999999997</v>
      </c>
    </row>
    <row r="307" spans="1:8" x14ac:dyDescent="0.25">
      <c r="A307" s="364"/>
      <c r="B307" s="73" t="s">
        <v>623</v>
      </c>
      <c r="C307" s="346"/>
      <c r="D307" s="346"/>
      <c r="E307" s="10"/>
      <c r="F307" s="10"/>
      <c r="G307" s="136"/>
      <c r="H307" s="158">
        <v>197.96</v>
      </c>
    </row>
    <row r="308" spans="1:8" x14ac:dyDescent="0.25">
      <c r="A308" s="364"/>
      <c r="B308" s="73" t="s">
        <v>624</v>
      </c>
      <c r="C308" s="346"/>
      <c r="D308" s="346"/>
      <c r="E308" s="10"/>
      <c r="F308" s="10"/>
      <c r="G308" s="136"/>
      <c r="H308" s="158">
        <v>1809.71</v>
      </c>
    </row>
    <row r="309" spans="1:8" x14ac:dyDescent="0.25">
      <c r="A309" s="364"/>
      <c r="B309" s="73" t="s">
        <v>625</v>
      </c>
      <c r="C309" s="346"/>
      <c r="D309" s="346"/>
      <c r="E309" s="10"/>
      <c r="F309" s="10"/>
      <c r="G309" s="136"/>
      <c r="H309" s="158">
        <v>1296.0999999999999</v>
      </c>
    </row>
    <row r="310" spans="1:8" x14ac:dyDescent="0.25">
      <c r="A310" s="364"/>
      <c r="B310" s="73" t="s">
        <v>626</v>
      </c>
      <c r="C310" s="346"/>
      <c r="D310" s="346"/>
      <c r="E310" s="10"/>
      <c r="F310" s="10"/>
      <c r="G310" s="136"/>
      <c r="H310" s="158">
        <v>617.44000000000005</v>
      </c>
    </row>
    <row r="311" spans="1:8" x14ac:dyDescent="0.25">
      <c r="A311" s="364"/>
      <c r="B311" s="73" t="s">
        <v>627</v>
      </c>
      <c r="C311" s="346"/>
      <c r="D311" s="346"/>
      <c r="E311" s="10"/>
      <c r="F311" s="10"/>
      <c r="G311" s="136"/>
      <c r="H311" s="158">
        <v>467.1</v>
      </c>
    </row>
    <row r="312" spans="1:8" x14ac:dyDescent="0.25">
      <c r="A312" s="364"/>
      <c r="B312" s="73" t="s">
        <v>628</v>
      </c>
      <c r="C312" s="346"/>
      <c r="D312" s="346"/>
      <c r="E312" s="10"/>
      <c r="F312" s="10"/>
      <c r="G312" s="136"/>
      <c r="H312" s="158">
        <v>371.55</v>
      </c>
    </row>
    <row r="313" spans="1:8" x14ac:dyDescent="0.25">
      <c r="A313" s="364"/>
      <c r="B313" s="73" t="s">
        <v>629</v>
      </c>
      <c r="C313" s="346"/>
      <c r="D313" s="346"/>
      <c r="E313" s="10"/>
      <c r="F313" s="10"/>
      <c r="G313" s="136"/>
      <c r="H313" s="158">
        <v>291.38</v>
      </c>
    </row>
    <row r="314" spans="1:8" x14ac:dyDescent="0.25">
      <c r="A314" s="364"/>
      <c r="B314" s="73" t="s">
        <v>630</v>
      </c>
      <c r="C314" s="346"/>
      <c r="D314" s="346"/>
      <c r="E314" s="10"/>
      <c r="F314" s="10"/>
      <c r="G314" s="136"/>
      <c r="H314" s="158">
        <v>266.02</v>
      </c>
    </row>
    <row r="315" spans="1:8" x14ac:dyDescent="0.25">
      <c r="A315" s="364"/>
      <c r="B315" s="73" t="s">
        <v>631</v>
      </c>
      <c r="C315" s="346"/>
      <c r="D315" s="346"/>
      <c r="E315" s="10"/>
      <c r="F315" s="10"/>
      <c r="G315" s="136"/>
      <c r="H315" s="158">
        <v>190.18</v>
      </c>
    </row>
    <row r="316" spans="1:8" x14ac:dyDescent="0.25">
      <c r="A316" s="364"/>
      <c r="B316" s="73" t="s">
        <v>632</v>
      </c>
      <c r="C316" s="346"/>
      <c r="D316" s="346"/>
      <c r="E316" s="10"/>
      <c r="F316" s="10"/>
      <c r="G316" s="136"/>
      <c r="H316" s="158">
        <v>1812.12</v>
      </c>
    </row>
    <row r="317" spans="1:8" x14ac:dyDescent="0.25">
      <c r="A317" s="364"/>
      <c r="B317" s="73" t="s">
        <v>633</v>
      </c>
      <c r="C317" s="346"/>
      <c r="D317" s="346"/>
      <c r="E317" s="10"/>
      <c r="F317" s="10"/>
      <c r="G317" s="136"/>
      <c r="H317" s="158">
        <v>1238.28</v>
      </c>
    </row>
    <row r="318" spans="1:8" x14ac:dyDescent="0.25">
      <c r="A318" s="364"/>
      <c r="B318" s="73" t="s">
        <v>634</v>
      </c>
      <c r="C318" s="346"/>
      <c r="D318" s="346"/>
      <c r="E318" s="10"/>
      <c r="F318" s="10"/>
      <c r="G318" s="136"/>
      <c r="H318" s="158">
        <v>855.15</v>
      </c>
    </row>
    <row r="319" spans="1:8" x14ac:dyDescent="0.25">
      <c r="A319" s="364"/>
      <c r="B319" s="73" t="s">
        <v>635</v>
      </c>
      <c r="C319" s="346"/>
      <c r="D319" s="346"/>
      <c r="E319" s="10"/>
      <c r="F319" s="10"/>
      <c r="G319" s="136"/>
      <c r="H319" s="158">
        <v>700.17</v>
      </c>
    </row>
    <row r="320" spans="1:8" x14ac:dyDescent="0.25">
      <c r="A320" s="364"/>
      <c r="B320" s="73" t="s">
        <v>636</v>
      </c>
      <c r="C320" s="346"/>
      <c r="D320" s="346"/>
      <c r="E320" s="10"/>
      <c r="F320" s="10"/>
      <c r="G320" s="136"/>
      <c r="H320" s="158">
        <v>591.66999999999996</v>
      </c>
    </row>
    <row r="321" spans="1:8" x14ac:dyDescent="0.25">
      <c r="A321" s="364"/>
      <c r="B321" s="73" t="s">
        <v>637</v>
      </c>
      <c r="C321" s="346"/>
      <c r="D321" s="346"/>
      <c r="E321" s="10"/>
      <c r="F321" s="10"/>
      <c r="G321" s="136"/>
      <c r="H321" s="158">
        <v>471.9</v>
      </c>
    </row>
    <row r="322" spans="1:8" x14ac:dyDescent="0.25">
      <c r="A322" s="364"/>
      <c r="B322" s="184" t="s">
        <v>638</v>
      </c>
      <c r="C322" s="346"/>
      <c r="D322" s="346"/>
      <c r="E322" s="10"/>
      <c r="F322" s="10"/>
      <c r="G322" s="188"/>
      <c r="H322" s="68">
        <v>3049.67</v>
      </c>
    </row>
    <row r="323" spans="1:8" x14ac:dyDescent="0.25">
      <c r="A323" s="364"/>
      <c r="B323" s="184" t="s">
        <v>639</v>
      </c>
      <c r="C323" s="346"/>
      <c r="D323" s="346"/>
      <c r="E323" s="10"/>
      <c r="F323" s="10"/>
      <c r="G323" s="188"/>
      <c r="H323" s="68">
        <v>1935.87</v>
      </c>
    </row>
    <row r="324" spans="1:8" x14ac:dyDescent="0.25">
      <c r="A324" s="364"/>
      <c r="B324" s="184" t="s">
        <v>640</v>
      </c>
      <c r="C324" s="346"/>
      <c r="D324" s="346"/>
      <c r="E324" s="10"/>
      <c r="F324" s="10"/>
      <c r="G324" s="188"/>
      <c r="H324" s="68">
        <v>1221.76</v>
      </c>
    </row>
    <row r="325" spans="1:8" x14ac:dyDescent="0.25">
      <c r="A325" s="364"/>
      <c r="B325" s="184" t="s">
        <v>641</v>
      </c>
      <c r="C325" s="346"/>
      <c r="D325" s="346"/>
      <c r="E325" s="10"/>
      <c r="F325" s="10"/>
      <c r="G325" s="188"/>
      <c r="H325" s="68">
        <v>1061.55</v>
      </c>
    </row>
    <row r="326" spans="1:8" x14ac:dyDescent="0.25">
      <c r="A326" s="364"/>
      <c r="B326" s="184" t="s">
        <v>642</v>
      </c>
      <c r="C326" s="346"/>
      <c r="D326" s="346"/>
      <c r="E326" s="10"/>
      <c r="F326" s="10"/>
      <c r="G326" s="188"/>
      <c r="H326" s="68">
        <v>598.67999999999995</v>
      </c>
    </row>
    <row r="327" spans="1:8" x14ac:dyDescent="0.25">
      <c r="A327" s="364"/>
      <c r="B327" s="184" t="s">
        <v>643</v>
      </c>
      <c r="C327" s="346"/>
      <c r="D327" s="346"/>
      <c r="E327" s="10"/>
      <c r="F327" s="10"/>
      <c r="G327" s="188"/>
      <c r="H327" s="68">
        <v>531.85</v>
      </c>
    </row>
    <row r="328" spans="1:8" x14ac:dyDescent="0.25">
      <c r="A328" s="364"/>
      <c r="B328" s="184" t="s">
        <v>644</v>
      </c>
      <c r="C328" s="346"/>
      <c r="D328" s="346"/>
      <c r="E328" s="10"/>
      <c r="F328" s="10"/>
      <c r="G328" s="188"/>
      <c r="H328" s="68">
        <v>402.29</v>
      </c>
    </row>
    <row r="329" spans="1:8" x14ac:dyDescent="0.25">
      <c r="A329" s="364"/>
      <c r="B329" s="184" t="s">
        <v>645</v>
      </c>
      <c r="C329" s="346"/>
      <c r="D329" s="346"/>
      <c r="E329" s="10"/>
      <c r="F329" s="10"/>
      <c r="G329" s="188"/>
      <c r="H329" s="68">
        <v>371.42</v>
      </c>
    </row>
    <row r="330" spans="1:8" x14ac:dyDescent="0.25">
      <c r="A330" s="364"/>
      <c r="B330" s="184" t="s">
        <v>646</v>
      </c>
      <c r="C330" s="346"/>
      <c r="D330" s="346"/>
      <c r="E330" s="10"/>
      <c r="F330" s="10"/>
      <c r="G330" s="188"/>
      <c r="H330" s="68">
        <v>269.24</v>
      </c>
    </row>
    <row r="331" spans="1:8" x14ac:dyDescent="0.25">
      <c r="A331" s="364"/>
      <c r="B331" s="184" t="s">
        <v>647</v>
      </c>
      <c r="C331" s="346"/>
      <c r="D331" s="346"/>
      <c r="E331" s="10"/>
      <c r="F331" s="10"/>
      <c r="G331" s="188"/>
      <c r="H331" s="68">
        <v>1647.38</v>
      </c>
    </row>
    <row r="332" spans="1:8" x14ac:dyDescent="0.25">
      <c r="A332" s="364"/>
      <c r="B332" s="184" t="s">
        <v>648</v>
      </c>
      <c r="C332" s="346"/>
      <c r="D332" s="346"/>
      <c r="E332" s="10"/>
      <c r="F332" s="10"/>
      <c r="G332" s="188"/>
      <c r="H332" s="68">
        <v>823.69</v>
      </c>
    </row>
    <row r="333" spans="1:8" x14ac:dyDescent="0.25">
      <c r="A333" s="364"/>
      <c r="B333" s="184" t="s">
        <v>649</v>
      </c>
      <c r="C333" s="346"/>
      <c r="D333" s="346"/>
      <c r="E333" s="10"/>
      <c r="F333" s="10"/>
      <c r="G333" s="188"/>
      <c r="H333" s="68">
        <v>1028.45</v>
      </c>
    </row>
    <row r="334" spans="1:8" x14ac:dyDescent="0.25">
      <c r="A334" s="364"/>
      <c r="B334" s="184" t="s">
        <v>650</v>
      </c>
      <c r="C334" s="346"/>
      <c r="D334" s="346"/>
      <c r="E334" s="10"/>
      <c r="F334" s="10"/>
      <c r="G334" s="188"/>
      <c r="H334" s="68">
        <v>847.4</v>
      </c>
    </row>
    <row r="335" spans="1:8" x14ac:dyDescent="0.25">
      <c r="A335" s="364"/>
      <c r="B335" s="183" t="s">
        <v>222</v>
      </c>
      <c r="C335" s="346"/>
      <c r="D335" s="346"/>
      <c r="E335" s="10"/>
      <c r="F335" s="10"/>
      <c r="G335" s="136"/>
      <c r="H335" s="158"/>
    </row>
    <row r="336" spans="1:8" x14ac:dyDescent="0.25">
      <c r="A336" s="364"/>
      <c r="B336" s="73" t="s">
        <v>616</v>
      </c>
      <c r="C336" s="346"/>
      <c r="D336" s="346"/>
      <c r="E336" s="10"/>
      <c r="F336" s="10"/>
      <c r="G336" s="188"/>
      <c r="H336" s="68">
        <v>2834.65</v>
      </c>
    </row>
    <row r="337" spans="1:8" x14ac:dyDescent="0.25">
      <c r="A337" s="364"/>
      <c r="B337" s="73" t="s">
        <v>617</v>
      </c>
      <c r="C337" s="346"/>
      <c r="D337" s="346"/>
      <c r="E337" s="10"/>
      <c r="F337" s="10"/>
      <c r="G337" s="188"/>
      <c r="H337" s="68">
        <v>1837.39</v>
      </c>
    </row>
    <row r="338" spans="1:8" x14ac:dyDescent="0.25">
      <c r="A338" s="364"/>
      <c r="B338" s="73" t="s">
        <v>618</v>
      </c>
      <c r="C338" s="346"/>
      <c r="D338" s="346"/>
      <c r="E338" s="10"/>
      <c r="F338" s="10"/>
      <c r="G338" s="188"/>
      <c r="H338" s="68">
        <v>1264.55</v>
      </c>
    </row>
    <row r="339" spans="1:8" x14ac:dyDescent="0.25">
      <c r="A339" s="364"/>
      <c r="B339" s="73" t="s">
        <v>619</v>
      </c>
      <c r="C339" s="346"/>
      <c r="D339" s="346"/>
      <c r="E339" s="10"/>
      <c r="F339" s="10"/>
      <c r="G339" s="188"/>
      <c r="H339" s="68">
        <v>923.5</v>
      </c>
    </row>
    <row r="340" spans="1:8" x14ac:dyDescent="0.25">
      <c r="A340" s="364"/>
      <c r="B340" s="73" t="s">
        <v>620</v>
      </c>
      <c r="C340" s="346"/>
      <c r="D340" s="346"/>
      <c r="E340" s="10"/>
      <c r="F340" s="10"/>
      <c r="G340" s="188"/>
      <c r="H340" s="68">
        <v>669.25</v>
      </c>
    </row>
    <row r="341" spans="1:8" ht="24.75" customHeight="1" x14ac:dyDescent="0.25">
      <c r="A341" s="364"/>
      <c r="B341" s="73" t="s">
        <v>621</v>
      </c>
      <c r="C341" s="346"/>
      <c r="D341" s="346"/>
      <c r="E341" s="10"/>
      <c r="F341" s="10"/>
      <c r="G341" s="188"/>
      <c r="H341" s="68">
        <v>536.22</v>
      </c>
    </row>
    <row r="342" spans="1:8" x14ac:dyDescent="0.25">
      <c r="A342" s="364"/>
      <c r="B342" s="73" t="s">
        <v>622</v>
      </c>
      <c r="C342" s="346"/>
      <c r="D342" s="346"/>
      <c r="E342" s="10"/>
      <c r="F342" s="10"/>
      <c r="G342" s="188"/>
      <c r="H342" s="68">
        <v>514.67999999999995</v>
      </c>
    </row>
    <row r="343" spans="1:8" x14ac:dyDescent="0.25">
      <c r="A343" s="364"/>
      <c r="B343" s="73" t="s">
        <v>623</v>
      </c>
      <c r="C343" s="346"/>
      <c r="D343" s="346"/>
      <c r="E343" s="10"/>
      <c r="F343" s="10"/>
      <c r="G343" s="188"/>
      <c r="H343" s="68">
        <v>395.91</v>
      </c>
    </row>
    <row r="344" spans="1:8" x14ac:dyDescent="0.25">
      <c r="A344" s="364"/>
      <c r="B344" s="73" t="s">
        <v>624</v>
      </c>
      <c r="C344" s="346"/>
      <c r="D344" s="346"/>
      <c r="E344" s="10"/>
      <c r="F344" s="10"/>
      <c r="G344" s="188"/>
      <c r="H344" s="68">
        <v>3619.42</v>
      </c>
    </row>
    <row r="345" spans="1:8" x14ac:dyDescent="0.25">
      <c r="A345" s="364"/>
      <c r="B345" s="73" t="s">
        <v>625</v>
      </c>
      <c r="C345" s="346"/>
      <c r="D345" s="346"/>
      <c r="E345" s="10"/>
      <c r="F345" s="10"/>
      <c r="G345" s="188"/>
      <c r="H345" s="68">
        <v>2592.1999999999998</v>
      </c>
    </row>
    <row r="346" spans="1:8" x14ac:dyDescent="0.25">
      <c r="A346" s="364"/>
      <c r="B346" s="73" t="s">
        <v>626</v>
      </c>
      <c r="C346" s="346"/>
      <c r="D346" s="346"/>
      <c r="E346" s="10"/>
      <c r="F346" s="10"/>
      <c r="G346" s="188"/>
      <c r="H346" s="68">
        <v>1234.8699999999999</v>
      </c>
    </row>
    <row r="347" spans="1:8" x14ac:dyDescent="0.25">
      <c r="A347" s="364"/>
      <c r="B347" s="73" t="s">
        <v>627</v>
      </c>
      <c r="C347" s="346"/>
      <c r="D347" s="346"/>
      <c r="E347" s="10"/>
      <c r="F347" s="10"/>
      <c r="G347" s="188"/>
      <c r="H347" s="68">
        <v>934.2</v>
      </c>
    </row>
    <row r="348" spans="1:8" x14ac:dyDescent="0.25">
      <c r="A348" s="364"/>
      <c r="B348" s="73" t="s">
        <v>628</v>
      </c>
      <c r="C348" s="346"/>
      <c r="D348" s="346"/>
      <c r="E348" s="10"/>
      <c r="F348" s="10"/>
      <c r="G348" s="188"/>
      <c r="H348" s="68">
        <v>743.1</v>
      </c>
    </row>
    <row r="349" spans="1:8" x14ac:dyDescent="0.25">
      <c r="A349" s="364"/>
      <c r="B349" s="73" t="s">
        <v>629</v>
      </c>
      <c r="C349" s="346"/>
      <c r="D349" s="346"/>
      <c r="E349" s="10"/>
      <c r="F349" s="10"/>
      <c r="G349" s="188"/>
      <c r="H349" s="68">
        <v>582.75</v>
      </c>
    </row>
    <row r="350" spans="1:8" x14ac:dyDescent="0.25">
      <c r="A350" s="364"/>
      <c r="B350" s="73" t="s">
        <v>630</v>
      </c>
      <c r="C350" s="346"/>
      <c r="D350" s="346"/>
      <c r="E350" s="10"/>
      <c r="F350" s="10"/>
      <c r="G350" s="188"/>
      <c r="H350" s="68">
        <v>532.03</v>
      </c>
    </row>
    <row r="351" spans="1:8" x14ac:dyDescent="0.25">
      <c r="A351" s="364"/>
      <c r="B351" s="73" t="s">
        <v>631</v>
      </c>
      <c r="C351" s="346"/>
      <c r="D351" s="346"/>
      <c r="E351" s="10"/>
      <c r="F351" s="10"/>
      <c r="G351" s="188"/>
      <c r="H351" s="68">
        <v>380.35</v>
      </c>
    </row>
    <row r="352" spans="1:8" x14ac:dyDescent="0.25">
      <c r="A352" s="364"/>
      <c r="B352" s="73" t="s">
        <v>632</v>
      </c>
      <c r="C352" s="346"/>
      <c r="D352" s="346"/>
      <c r="E352" s="10"/>
      <c r="F352" s="10"/>
      <c r="G352" s="188"/>
      <c r="H352" s="68">
        <v>3624.24</v>
      </c>
    </row>
    <row r="353" spans="1:8" x14ac:dyDescent="0.25">
      <c r="A353" s="364"/>
      <c r="B353" s="73" t="s">
        <v>633</v>
      </c>
      <c r="C353" s="346"/>
      <c r="D353" s="346"/>
      <c r="E353" s="10"/>
      <c r="F353" s="10"/>
      <c r="G353" s="188"/>
      <c r="H353" s="68">
        <v>2476.56</v>
      </c>
    </row>
    <row r="354" spans="1:8" x14ac:dyDescent="0.25">
      <c r="A354" s="364"/>
      <c r="B354" s="73" t="s">
        <v>634</v>
      </c>
      <c r="C354" s="346"/>
      <c r="D354" s="346"/>
      <c r="E354" s="10"/>
      <c r="F354" s="10"/>
      <c r="G354" s="188"/>
      <c r="H354" s="68">
        <v>1710.29</v>
      </c>
    </row>
    <row r="355" spans="1:8" x14ac:dyDescent="0.25">
      <c r="A355" s="364"/>
      <c r="B355" s="73" t="s">
        <v>635</v>
      </c>
      <c r="C355" s="346"/>
      <c r="D355" s="346"/>
      <c r="E355" s="10"/>
      <c r="F355" s="10"/>
      <c r="G355" s="188"/>
      <c r="H355" s="68">
        <v>1400.34</v>
      </c>
    </row>
    <row r="356" spans="1:8" x14ac:dyDescent="0.25">
      <c r="A356" s="364"/>
      <c r="B356" s="73" t="s">
        <v>636</v>
      </c>
      <c r="C356" s="346"/>
      <c r="D356" s="346"/>
      <c r="E356" s="10"/>
      <c r="F356" s="10"/>
      <c r="G356" s="188"/>
      <c r="H356" s="68">
        <v>1183.3399999999999</v>
      </c>
    </row>
    <row r="357" spans="1:8" ht="21" customHeight="1" x14ac:dyDescent="0.25">
      <c r="A357" s="364"/>
      <c r="B357" s="73" t="s">
        <v>637</v>
      </c>
      <c r="C357" s="346"/>
      <c r="D357" s="346"/>
      <c r="E357" s="10"/>
      <c r="F357" s="10"/>
      <c r="G357" s="188"/>
      <c r="H357" s="68">
        <v>943.8</v>
      </c>
    </row>
    <row r="358" spans="1:8" x14ac:dyDescent="0.25">
      <c r="A358" s="364"/>
      <c r="B358" s="184" t="s">
        <v>638</v>
      </c>
      <c r="C358" s="346"/>
      <c r="D358" s="346"/>
      <c r="E358" s="10"/>
      <c r="F358" s="10"/>
      <c r="G358" s="188"/>
      <c r="H358" s="68">
        <v>6099.34</v>
      </c>
    </row>
    <row r="359" spans="1:8" x14ac:dyDescent="0.25">
      <c r="A359" s="364"/>
      <c r="B359" s="184" t="s">
        <v>639</v>
      </c>
      <c r="C359" s="346"/>
      <c r="D359" s="346"/>
      <c r="E359" s="10"/>
      <c r="F359" s="10"/>
      <c r="G359" s="188"/>
      <c r="H359" s="68">
        <v>3871.73</v>
      </c>
    </row>
    <row r="360" spans="1:8" x14ac:dyDescent="0.25">
      <c r="A360" s="364"/>
      <c r="B360" s="184" t="s">
        <v>640</v>
      </c>
      <c r="C360" s="346"/>
      <c r="D360" s="346"/>
      <c r="E360" s="10"/>
      <c r="F360" s="10"/>
      <c r="G360" s="188"/>
      <c r="H360" s="68">
        <v>2443.52</v>
      </c>
    </row>
    <row r="361" spans="1:8" x14ac:dyDescent="0.25">
      <c r="A361" s="364"/>
      <c r="B361" s="184" t="s">
        <v>641</v>
      </c>
      <c r="C361" s="346"/>
      <c r="D361" s="346"/>
      <c r="E361" s="10"/>
      <c r="F361" s="10"/>
      <c r="G361" s="188"/>
      <c r="H361" s="68">
        <v>2123.1</v>
      </c>
    </row>
    <row r="362" spans="1:8" x14ac:dyDescent="0.25">
      <c r="A362" s="364"/>
      <c r="B362" s="184" t="s">
        <v>642</v>
      </c>
      <c r="C362" s="346"/>
      <c r="D362" s="346"/>
      <c r="E362" s="10"/>
      <c r="F362" s="10"/>
      <c r="G362" s="188"/>
      <c r="H362" s="68">
        <v>1197.3599999999999</v>
      </c>
    </row>
    <row r="363" spans="1:8" x14ac:dyDescent="0.25">
      <c r="A363" s="364"/>
      <c r="B363" s="184" t="s">
        <v>643</v>
      </c>
      <c r="C363" s="346"/>
      <c r="D363" s="346"/>
      <c r="E363" s="10"/>
      <c r="F363" s="10"/>
      <c r="G363" s="188"/>
      <c r="H363" s="68">
        <v>1063.69</v>
      </c>
    </row>
    <row r="364" spans="1:8" x14ac:dyDescent="0.25">
      <c r="A364" s="364"/>
      <c r="B364" s="184" t="s">
        <v>644</v>
      </c>
      <c r="C364" s="346"/>
      <c r="D364" s="346"/>
      <c r="E364" s="10"/>
      <c r="F364" s="10"/>
      <c r="G364" s="188"/>
      <c r="H364" s="68">
        <v>804.58</v>
      </c>
    </row>
    <row r="365" spans="1:8" x14ac:dyDescent="0.25">
      <c r="A365" s="364"/>
      <c r="B365" s="184" t="s">
        <v>645</v>
      </c>
      <c r="C365" s="346"/>
      <c r="D365" s="346"/>
      <c r="E365" s="10"/>
      <c r="F365" s="10"/>
      <c r="G365" s="188"/>
      <c r="H365" s="68">
        <v>742.84</v>
      </c>
    </row>
    <row r="366" spans="1:8" x14ac:dyDescent="0.25">
      <c r="A366" s="364"/>
      <c r="B366" s="184" t="s">
        <v>646</v>
      </c>
      <c r="C366" s="346"/>
      <c r="D366" s="346"/>
      <c r="E366" s="10"/>
      <c r="F366" s="10"/>
      <c r="G366" s="188"/>
      <c r="H366" s="68">
        <v>538.48</v>
      </c>
    </row>
    <row r="367" spans="1:8" x14ac:dyDescent="0.25">
      <c r="A367" s="364"/>
      <c r="B367" s="184" t="s">
        <v>647</v>
      </c>
      <c r="C367" s="346"/>
      <c r="D367" s="346"/>
      <c r="E367" s="10"/>
      <c r="F367" s="10"/>
      <c r="G367" s="188"/>
      <c r="H367" s="68">
        <v>3294.75</v>
      </c>
    </row>
    <row r="368" spans="1:8" x14ac:dyDescent="0.25">
      <c r="A368" s="364"/>
      <c r="B368" s="184" t="s">
        <v>648</v>
      </c>
      <c r="C368" s="346"/>
      <c r="D368" s="346"/>
      <c r="E368" s="10"/>
      <c r="F368" s="10"/>
      <c r="G368" s="188"/>
      <c r="H368" s="68">
        <v>1647.37</v>
      </c>
    </row>
    <row r="369" spans="1:8" x14ac:dyDescent="0.25">
      <c r="A369" s="364"/>
      <c r="B369" s="184" t="s">
        <v>649</v>
      </c>
      <c r="C369" s="346"/>
      <c r="D369" s="346"/>
      <c r="E369" s="10"/>
      <c r="F369" s="10"/>
      <c r="G369" s="188"/>
      <c r="H369" s="68">
        <v>2056.89</v>
      </c>
    </row>
    <row r="370" spans="1:8" ht="22.5" customHeight="1" x14ac:dyDescent="0.25">
      <c r="A370" s="364"/>
      <c r="B370" s="184" t="s">
        <v>650</v>
      </c>
      <c r="C370" s="347"/>
      <c r="D370" s="347"/>
      <c r="E370" s="10"/>
      <c r="F370" s="10"/>
      <c r="G370" s="188"/>
      <c r="H370" s="68">
        <v>1694.79</v>
      </c>
    </row>
    <row r="371" spans="1:8" ht="120" x14ac:dyDescent="0.25">
      <c r="A371" s="364"/>
      <c r="B371" s="17" t="s">
        <v>668</v>
      </c>
      <c r="C371" s="343" t="s">
        <v>223</v>
      </c>
      <c r="D371" s="345" t="s">
        <v>16</v>
      </c>
      <c r="E371" s="10"/>
      <c r="F371" s="10"/>
      <c r="G371" s="136"/>
      <c r="H371" s="158"/>
    </row>
    <row r="372" spans="1:8" ht="28.5" x14ac:dyDescent="0.25">
      <c r="A372" s="364"/>
      <c r="B372" s="183" t="s">
        <v>215</v>
      </c>
      <c r="C372" s="340"/>
      <c r="D372" s="346"/>
      <c r="E372" s="10"/>
      <c r="F372" s="10"/>
      <c r="G372" s="136"/>
      <c r="H372" s="158">
        <v>969.58</v>
      </c>
    </row>
    <row r="373" spans="1:8" ht="30" x14ac:dyDescent="0.25">
      <c r="A373" s="364"/>
      <c r="B373" s="184" t="s">
        <v>206</v>
      </c>
      <c r="C373" s="340"/>
      <c r="D373" s="346"/>
      <c r="E373" s="10"/>
      <c r="F373" s="10"/>
      <c r="G373" s="136"/>
      <c r="H373" s="158">
        <v>402.3</v>
      </c>
    </row>
    <row r="374" spans="1:8" x14ac:dyDescent="0.25">
      <c r="A374" s="364"/>
      <c r="B374" s="184" t="s">
        <v>207</v>
      </c>
      <c r="C374" s="340"/>
      <c r="D374" s="346"/>
      <c r="E374" s="10"/>
      <c r="F374" s="10"/>
      <c r="G374" s="136"/>
      <c r="H374" s="158">
        <v>185.05</v>
      </c>
    </row>
    <row r="375" spans="1:8" ht="30" x14ac:dyDescent="0.25">
      <c r="A375" s="364"/>
      <c r="B375" s="184" t="s">
        <v>216</v>
      </c>
      <c r="C375" s="340"/>
      <c r="D375" s="346"/>
      <c r="E375" s="10"/>
      <c r="F375" s="10"/>
      <c r="G375" s="136"/>
      <c r="H375" s="158" t="s">
        <v>54</v>
      </c>
    </row>
    <row r="376" spans="1:8" ht="30" x14ac:dyDescent="0.25">
      <c r="A376" s="364"/>
      <c r="B376" s="184" t="s">
        <v>208</v>
      </c>
      <c r="C376" s="340"/>
      <c r="D376" s="346"/>
      <c r="E376" s="10"/>
      <c r="F376" s="10"/>
      <c r="G376" s="136"/>
      <c r="H376" s="158">
        <v>382.23</v>
      </c>
    </row>
    <row r="377" spans="1:8" ht="25.5" customHeight="1" x14ac:dyDescent="0.25">
      <c r="A377" s="364"/>
      <c r="B377" s="183" t="s">
        <v>217</v>
      </c>
      <c r="C377" s="340"/>
      <c r="D377" s="346"/>
      <c r="E377" s="10"/>
      <c r="F377" s="10"/>
      <c r="G377" s="136"/>
      <c r="H377" s="158">
        <v>695.27</v>
      </c>
    </row>
    <row r="378" spans="1:8" ht="30" x14ac:dyDescent="0.25">
      <c r="A378" s="364"/>
      <c r="B378" s="184" t="s">
        <v>206</v>
      </c>
      <c r="C378" s="340"/>
      <c r="D378" s="346"/>
      <c r="E378" s="10"/>
      <c r="F378" s="10"/>
      <c r="G378" s="136"/>
      <c r="H378" s="158">
        <v>329.67</v>
      </c>
    </row>
    <row r="379" spans="1:8" x14ac:dyDescent="0.25">
      <c r="A379" s="364"/>
      <c r="B379" s="184" t="s">
        <v>207</v>
      </c>
      <c r="C379" s="340"/>
      <c r="D379" s="346"/>
      <c r="E379" s="10"/>
      <c r="F379" s="10"/>
      <c r="G379" s="136"/>
      <c r="H379" s="158">
        <v>116.94</v>
      </c>
    </row>
    <row r="380" spans="1:8" ht="30" x14ac:dyDescent="0.25">
      <c r="A380" s="364"/>
      <c r="B380" s="184" t="s">
        <v>216</v>
      </c>
      <c r="C380" s="340"/>
      <c r="D380" s="346"/>
      <c r="E380" s="10"/>
      <c r="F380" s="10"/>
      <c r="G380" s="136"/>
      <c r="H380" s="158" t="s">
        <v>54</v>
      </c>
    </row>
    <row r="381" spans="1:8" ht="30" x14ac:dyDescent="0.25">
      <c r="A381" s="364"/>
      <c r="B381" s="184" t="s">
        <v>208</v>
      </c>
      <c r="C381" s="340"/>
      <c r="D381" s="346"/>
      <c r="E381" s="10"/>
      <c r="F381" s="10"/>
      <c r="G381" s="136"/>
      <c r="H381" s="158">
        <v>248.66</v>
      </c>
    </row>
    <row r="382" spans="1:8" ht="29.25" x14ac:dyDescent="0.25">
      <c r="A382" s="364"/>
      <c r="B382" s="185" t="s">
        <v>218</v>
      </c>
      <c r="C382" s="340"/>
      <c r="D382" s="346"/>
      <c r="E382" s="10"/>
      <c r="F382" s="10"/>
      <c r="G382" s="136"/>
      <c r="H382" s="158">
        <v>268.65000000000003</v>
      </c>
    </row>
    <row r="383" spans="1:8" ht="30" x14ac:dyDescent="0.25">
      <c r="A383" s="364"/>
      <c r="B383" s="184" t="s">
        <v>206</v>
      </c>
      <c r="C383" s="340"/>
      <c r="D383" s="346"/>
      <c r="E383" s="10"/>
      <c r="F383" s="10"/>
      <c r="G383" s="136"/>
      <c r="H383" s="158">
        <v>103.17</v>
      </c>
    </row>
    <row r="384" spans="1:8" x14ac:dyDescent="0.25">
      <c r="A384" s="364"/>
      <c r="B384" s="184" t="s">
        <v>207</v>
      </c>
      <c r="C384" s="340"/>
      <c r="D384" s="346"/>
      <c r="E384" s="10"/>
      <c r="F384" s="10"/>
      <c r="G384" s="136"/>
      <c r="H384" s="158">
        <v>45.7</v>
      </c>
    </row>
    <row r="385" spans="1:8" ht="30" x14ac:dyDescent="0.25">
      <c r="A385" s="364"/>
      <c r="B385" s="184" t="s">
        <v>216</v>
      </c>
      <c r="C385" s="340"/>
      <c r="D385" s="346"/>
      <c r="E385" s="10"/>
      <c r="F385" s="10"/>
      <c r="G385" s="136"/>
      <c r="H385" s="158">
        <v>15.36</v>
      </c>
    </row>
    <row r="386" spans="1:8" ht="30" x14ac:dyDescent="0.25">
      <c r="A386" s="364"/>
      <c r="B386" s="184" t="s">
        <v>208</v>
      </c>
      <c r="C386" s="340"/>
      <c r="D386" s="346"/>
      <c r="E386" s="10"/>
      <c r="F386" s="10"/>
      <c r="G386" s="136"/>
      <c r="H386" s="158">
        <v>104.42</v>
      </c>
    </row>
    <row r="387" spans="1:8" x14ac:dyDescent="0.25">
      <c r="A387" s="364"/>
      <c r="B387" s="186" t="s">
        <v>219</v>
      </c>
      <c r="C387" s="340"/>
      <c r="D387" s="346"/>
      <c r="E387" s="10"/>
      <c r="F387" s="10"/>
      <c r="G387" s="136"/>
      <c r="H387" s="158">
        <v>111.99000000000001</v>
      </c>
    </row>
    <row r="388" spans="1:8" ht="30" x14ac:dyDescent="0.25">
      <c r="A388" s="364"/>
      <c r="B388" s="184" t="s">
        <v>206</v>
      </c>
      <c r="C388" s="340"/>
      <c r="D388" s="346"/>
      <c r="E388" s="10"/>
      <c r="F388" s="10"/>
      <c r="G388" s="136"/>
      <c r="H388" s="158">
        <v>46.63</v>
      </c>
    </row>
    <row r="389" spans="1:8" x14ac:dyDescent="0.25">
      <c r="A389" s="364"/>
      <c r="B389" s="184" t="s">
        <v>207</v>
      </c>
      <c r="C389" s="340"/>
      <c r="D389" s="346"/>
      <c r="E389" s="10"/>
      <c r="F389" s="10"/>
      <c r="G389" s="136"/>
      <c r="H389" s="158">
        <v>15.15</v>
      </c>
    </row>
    <row r="390" spans="1:8" ht="30" x14ac:dyDescent="0.25">
      <c r="A390" s="364"/>
      <c r="B390" s="184" t="s">
        <v>216</v>
      </c>
      <c r="C390" s="340"/>
      <c r="D390" s="346"/>
      <c r="E390" s="10"/>
      <c r="F390" s="10"/>
      <c r="G390" s="136"/>
      <c r="H390" s="158">
        <v>4.8099999999999996</v>
      </c>
    </row>
    <row r="391" spans="1:8" ht="30" x14ac:dyDescent="0.25">
      <c r="A391" s="364"/>
      <c r="B391" s="184" t="s">
        <v>208</v>
      </c>
      <c r="C391" s="340"/>
      <c r="D391" s="346"/>
      <c r="E391" s="10"/>
      <c r="F391" s="10"/>
      <c r="G391" s="136"/>
      <c r="H391" s="158">
        <v>45.4</v>
      </c>
    </row>
    <row r="392" spans="1:8" ht="45" x14ac:dyDescent="0.25">
      <c r="A392" s="364"/>
      <c r="B392" s="232" t="s">
        <v>71</v>
      </c>
      <c r="C392" s="340"/>
      <c r="D392" s="422" t="s">
        <v>27</v>
      </c>
      <c r="E392" s="10"/>
      <c r="F392" s="10"/>
      <c r="G392" s="136"/>
      <c r="H392" s="158"/>
    </row>
    <row r="393" spans="1:8" ht="28.5" x14ac:dyDescent="0.25">
      <c r="A393" s="364"/>
      <c r="B393" s="183" t="s">
        <v>220</v>
      </c>
      <c r="C393" s="340"/>
      <c r="D393" s="422"/>
      <c r="E393" s="10"/>
      <c r="F393" s="10"/>
      <c r="G393" s="136"/>
      <c r="H393" s="158"/>
    </row>
    <row r="394" spans="1:8" ht="30" x14ac:dyDescent="0.25">
      <c r="A394" s="364"/>
      <c r="B394" s="73" t="s">
        <v>658</v>
      </c>
      <c r="C394" s="340"/>
      <c r="D394" s="422"/>
      <c r="E394" s="10"/>
      <c r="F394" s="10"/>
      <c r="G394" s="136"/>
      <c r="H394" s="158">
        <v>289662.95</v>
      </c>
    </row>
    <row r="395" spans="1:8" x14ac:dyDescent="0.25">
      <c r="A395" s="364"/>
      <c r="B395" s="73" t="s">
        <v>651</v>
      </c>
      <c r="C395" s="340"/>
      <c r="D395" s="422"/>
      <c r="E395" s="10"/>
      <c r="F395" s="10"/>
      <c r="G395" s="136"/>
      <c r="H395" s="158">
        <v>315778.59000000003</v>
      </c>
    </row>
    <row r="396" spans="1:8" ht="21.75" customHeight="1" x14ac:dyDescent="0.25">
      <c r="A396" s="364"/>
      <c r="B396" s="73" t="s">
        <v>652</v>
      </c>
      <c r="C396" s="340"/>
      <c r="D396" s="422"/>
      <c r="E396" s="10"/>
      <c r="F396" s="10"/>
      <c r="G396" s="136"/>
      <c r="H396" s="158">
        <v>327012.09000000003</v>
      </c>
    </row>
    <row r="397" spans="1:8" x14ac:dyDescent="0.25">
      <c r="A397" s="364"/>
      <c r="B397" s="187" t="s">
        <v>653</v>
      </c>
      <c r="C397" s="340"/>
      <c r="D397" s="422"/>
      <c r="E397" s="10"/>
      <c r="F397" s="10"/>
      <c r="G397" s="18"/>
      <c r="H397" s="36">
        <v>342764.53</v>
      </c>
    </row>
    <row r="398" spans="1:8" x14ac:dyDescent="0.25">
      <c r="A398" s="364"/>
      <c r="B398" s="187" t="s">
        <v>654</v>
      </c>
      <c r="C398" s="340"/>
      <c r="D398" s="422"/>
      <c r="E398" s="10"/>
      <c r="F398" s="10"/>
      <c r="G398" s="18"/>
      <c r="H398" s="36">
        <v>362253.64</v>
      </c>
    </row>
    <row r="399" spans="1:8" ht="30" x14ac:dyDescent="0.25">
      <c r="A399" s="364"/>
      <c r="B399" s="187" t="s">
        <v>659</v>
      </c>
      <c r="C399" s="340"/>
      <c r="D399" s="422"/>
      <c r="E399" s="10"/>
      <c r="F399" s="10"/>
      <c r="G399" s="188"/>
      <c r="H399" s="68">
        <v>463886.21</v>
      </c>
    </row>
    <row r="400" spans="1:8" x14ac:dyDescent="0.25">
      <c r="A400" s="364"/>
      <c r="B400" s="187" t="s">
        <v>655</v>
      </c>
      <c r="C400" s="340"/>
      <c r="D400" s="422"/>
      <c r="E400" s="10"/>
      <c r="F400" s="10"/>
      <c r="G400" s="188"/>
      <c r="H400" s="68">
        <v>482402.55</v>
      </c>
    </row>
    <row r="401" spans="1:8" x14ac:dyDescent="0.25">
      <c r="A401" s="364"/>
      <c r="B401" s="187" t="s">
        <v>656</v>
      </c>
      <c r="C401" s="340"/>
      <c r="D401" s="422"/>
      <c r="E401" s="10"/>
      <c r="F401" s="10"/>
      <c r="G401" s="188"/>
      <c r="H401" s="68">
        <v>520935.53</v>
      </c>
    </row>
    <row r="402" spans="1:8" x14ac:dyDescent="0.25">
      <c r="A402" s="364"/>
      <c r="B402" s="187" t="s">
        <v>657</v>
      </c>
      <c r="C402" s="340"/>
      <c r="D402" s="422"/>
      <c r="E402" s="10"/>
      <c r="F402" s="10"/>
      <c r="G402" s="188"/>
      <c r="H402" s="68">
        <v>537895.5</v>
      </c>
    </row>
    <row r="403" spans="1:8" x14ac:dyDescent="0.25">
      <c r="A403" s="364"/>
      <c r="B403" s="183" t="s">
        <v>221</v>
      </c>
      <c r="C403" s="340"/>
      <c r="D403" s="422"/>
      <c r="E403" s="10"/>
      <c r="F403" s="10"/>
      <c r="G403" s="188"/>
      <c r="H403" s="68"/>
    </row>
    <row r="404" spans="1:8" ht="30" x14ac:dyDescent="0.25">
      <c r="A404" s="364"/>
      <c r="B404" s="73" t="s">
        <v>658</v>
      </c>
      <c r="C404" s="340"/>
      <c r="D404" s="422"/>
      <c r="E404" s="10"/>
      <c r="F404" s="10"/>
      <c r="G404" s="188"/>
      <c r="H404" s="68">
        <v>579325.9</v>
      </c>
    </row>
    <row r="405" spans="1:8" x14ac:dyDescent="0.25">
      <c r="A405" s="364"/>
      <c r="B405" s="73" t="s">
        <v>651</v>
      </c>
      <c r="C405" s="340"/>
      <c r="D405" s="422"/>
      <c r="E405" s="10"/>
      <c r="F405" s="10"/>
      <c r="G405" s="136"/>
      <c r="H405" s="158">
        <v>631557.18000000005</v>
      </c>
    </row>
    <row r="406" spans="1:8" x14ac:dyDescent="0.25">
      <c r="A406" s="364"/>
      <c r="B406" s="73" t="s">
        <v>652</v>
      </c>
      <c r="C406" s="340"/>
      <c r="D406" s="422"/>
      <c r="E406" s="10"/>
      <c r="F406" s="10"/>
      <c r="G406" s="18"/>
      <c r="H406" s="36">
        <v>654024.17000000004</v>
      </c>
    </row>
    <row r="407" spans="1:8" x14ac:dyDescent="0.25">
      <c r="A407" s="364"/>
      <c r="B407" s="187" t="s">
        <v>653</v>
      </c>
      <c r="C407" s="340"/>
      <c r="D407" s="422"/>
      <c r="E407" s="10"/>
      <c r="F407" s="10"/>
      <c r="G407" s="18"/>
      <c r="H407" s="36">
        <v>685529.06</v>
      </c>
    </row>
    <row r="408" spans="1:8" x14ac:dyDescent="0.25">
      <c r="A408" s="364"/>
      <c r="B408" s="187" t="s">
        <v>654</v>
      </c>
      <c r="C408" s="340"/>
      <c r="D408" s="422"/>
      <c r="E408" s="10"/>
      <c r="F408" s="10"/>
      <c r="G408" s="188"/>
      <c r="H408" s="68">
        <v>724507.28</v>
      </c>
    </row>
    <row r="409" spans="1:8" ht="30" x14ac:dyDescent="0.25">
      <c r="A409" s="364"/>
      <c r="B409" s="187" t="s">
        <v>659</v>
      </c>
      <c r="C409" s="340"/>
      <c r="D409" s="422"/>
      <c r="E409" s="10"/>
      <c r="F409" s="10"/>
      <c r="G409" s="188"/>
      <c r="H409" s="68">
        <v>927772.42</v>
      </c>
    </row>
    <row r="410" spans="1:8" x14ac:dyDescent="0.25">
      <c r="A410" s="364"/>
      <c r="B410" s="187" t="s">
        <v>655</v>
      </c>
      <c r="C410" s="340"/>
      <c r="D410" s="422"/>
      <c r="E410" s="10"/>
      <c r="F410" s="10"/>
      <c r="G410" s="188"/>
      <c r="H410" s="68">
        <v>964805.09</v>
      </c>
    </row>
    <row r="411" spans="1:8" x14ac:dyDescent="0.25">
      <c r="A411" s="364"/>
      <c r="B411" s="187" t="s">
        <v>656</v>
      </c>
      <c r="C411" s="340"/>
      <c r="D411" s="422"/>
      <c r="E411" s="10"/>
      <c r="F411" s="10"/>
      <c r="G411" s="188"/>
      <c r="H411" s="68">
        <v>1041870.65</v>
      </c>
    </row>
    <row r="412" spans="1:8" x14ac:dyDescent="0.25">
      <c r="A412" s="364"/>
      <c r="B412" s="187" t="s">
        <v>657</v>
      </c>
      <c r="C412" s="340"/>
      <c r="D412" s="422"/>
      <c r="E412" s="10"/>
      <c r="F412" s="10"/>
      <c r="G412" s="188"/>
      <c r="H412" s="68">
        <v>1075790.99</v>
      </c>
    </row>
    <row r="413" spans="1:8" ht="45" x14ac:dyDescent="0.25">
      <c r="A413" s="364"/>
      <c r="B413" s="7" t="s">
        <v>72</v>
      </c>
      <c r="C413" s="340"/>
      <c r="D413" s="422"/>
      <c r="E413" s="10"/>
      <c r="F413" s="10"/>
      <c r="G413" s="188"/>
      <c r="H413" s="68"/>
    </row>
    <row r="414" spans="1:8" ht="28.5" x14ac:dyDescent="0.25">
      <c r="A414" s="364"/>
      <c r="B414" s="183" t="s">
        <v>220</v>
      </c>
      <c r="C414" s="340"/>
      <c r="D414" s="422"/>
      <c r="E414" s="10"/>
      <c r="F414" s="10"/>
      <c r="G414" s="188"/>
      <c r="H414" s="68"/>
    </row>
    <row r="415" spans="1:8" ht="30" x14ac:dyDescent="0.25">
      <c r="A415" s="364"/>
      <c r="B415" s="73" t="s">
        <v>689</v>
      </c>
      <c r="C415" s="340"/>
      <c r="D415" s="422"/>
      <c r="E415" s="10"/>
      <c r="F415" s="10"/>
      <c r="G415" s="188"/>
      <c r="H415" s="68">
        <v>275135.93</v>
      </c>
    </row>
    <row r="416" spans="1:8" x14ac:dyDescent="0.25">
      <c r="A416" s="364"/>
      <c r="B416" s="73" t="s">
        <v>683</v>
      </c>
      <c r="C416" s="340"/>
      <c r="D416" s="422"/>
      <c r="E416" s="10"/>
      <c r="F416" s="10"/>
      <c r="G416" s="188"/>
      <c r="H416" s="68">
        <v>286001.65999999997</v>
      </c>
    </row>
    <row r="417" spans="1:8" x14ac:dyDescent="0.25">
      <c r="A417" s="364"/>
      <c r="B417" s="73" t="s">
        <v>684</v>
      </c>
      <c r="C417" s="340"/>
      <c r="D417" s="422"/>
      <c r="E417" s="10"/>
      <c r="F417" s="10"/>
      <c r="G417" s="188"/>
      <c r="H417" s="68">
        <v>297580.02</v>
      </c>
    </row>
    <row r="418" spans="1:8" x14ac:dyDescent="0.25">
      <c r="A418" s="364"/>
      <c r="B418" s="73" t="s">
        <v>685</v>
      </c>
      <c r="C418" s="340"/>
      <c r="D418" s="422"/>
      <c r="E418" s="10"/>
      <c r="F418" s="10"/>
      <c r="G418" s="188"/>
      <c r="H418" s="68">
        <v>309429.81</v>
      </c>
    </row>
    <row r="419" spans="1:8" x14ac:dyDescent="0.25">
      <c r="A419" s="364"/>
      <c r="B419" s="73" t="s">
        <v>686</v>
      </c>
      <c r="C419" s="340"/>
      <c r="D419" s="422"/>
      <c r="E419" s="10"/>
      <c r="F419" s="10"/>
      <c r="G419" s="188"/>
      <c r="H419" s="68">
        <v>322206.37</v>
      </c>
    </row>
    <row r="420" spans="1:8" x14ac:dyDescent="0.25">
      <c r="A420" s="364"/>
      <c r="B420" s="73" t="s">
        <v>687</v>
      </c>
      <c r="C420" s="340"/>
      <c r="D420" s="422"/>
      <c r="E420" s="10"/>
      <c r="F420" s="10"/>
      <c r="G420" s="188"/>
      <c r="H420" s="68">
        <v>382291.34</v>
      </c>
    </row>
    <row r="421" spans="1:8" ht="30" x14ac:dyDescent="0.25">
      <c r="A421" s="364"/>
      <c r="B421" s="73" t="s">
        <v>690</v>
      </c>
      <c r="C421" s="340"/>
      <c r="D421" s="422"/>
      <c r="E421" s="10"/>
      <c r="F421" s="10"/>
      <c r="G421" s="188"/>
      <c r="H421" s="68">
        <v>887205.4</v>
      </c>
    </row>
    <row r="422" spans="1:8" x14ac:dyDescent="0.25">
      <c r="A422" s="364"/>
      <c r="B422" s="73" t="s">
        <v>688</v>
      </c>
      <c r="C422" s="340"/>
      <c r="D422" s="422"/>
      <c r="E422" s="10"/>
      <c r="F422" s="10"/>
      <c r="G422" s="188"/>
      <c r="H422" s="68">
        <v>922743.11</v>
      </c>
    </row>
    <row r="423" spans="1:8" x14ac:dyDescent="0.25">
      <c r="A423" s="364"/>
      <c r="B423" s="73" t="s">
        <v>693</v>
      </c>
      <c r="C423" s="340"/>
      <c r="D423" s="422"/>
      <c r="E423" s="10"/>
      <c r="F423" s="10"/>
      <c r="G423" s="188"/>
      <c r="H423" s="68">
        <v>964110.87</v>
      </c>
    </row>
    <row r="424" spans="1:8" x14ac:dyDescent="0.25">
      <c r="A424" s="364"/>
      <c r="B424" s="73" t="s">
        <v>694</v>
      </c>
      <c r="C424" s="340"/>
      <c r="D424" s="422"/>
      <c r="E424" s="10"/>
      <c r="F424" s="10"/>
      <c r="G424" s="188"/>
      <c r="H424" s="68">
        <v>981246.68</v>
      </c>
    </row>
    <row r="425" spans="1:8" x14ac:dyDescent="0.25">
      <c r="A425" s="364"/>
      <c r="B425" s="187" t="s">
        <v>695</v>
      </c>
      <c r="C425" s="340"/>
      <c r="D425" s="422"/>
      <c r="E425" s="10"/>
      <c r="F425" s="10"/>
      <c r="G425" s="136"/>
      <c r="H425" s="158">
        <v>1055298.99</v>
      </c>
    </row>
    <row r="426" spans="1:8" ht="34.5" customHeight="1" x14ac:dyDescent="0.25">
      <c r="A426" s="364"/>
      <c r="B426" s="183" t="s">
        <v>222</v>
      </c>
      <c r="C426" s="340"/>
      <c r="D426" s="422"/>
      <c r="E426" s="10"/>
      <c r="F426" s="10"/>
      <c r="G426" s="18"/>
      <c r="H426" s="36"/>
    </row>
    <row r="427" spans="1:8" ht="30" x14ac:dyDescent="0.25">
      <c r="A427" s="364"/>
      <c r="B427" s="73" t="s">
        <v>689</v>
      </c>
      <c r="C427" s="340"/>
      <c r="D427" s="422"/>
      <c r="E427" s="10"/>
      <c r="F427" s="10"/>
      <c r="G427" s="18"/>
      <c r="H427" s="36">
        <v>550271.85</v>
      </c>
    </row>
    <row r="428" spans="1:8" x14ac:dyDescent="0.25">
      <c r="A428" s="364"/>
      <c r="B428" s="73" t="s">
        <v>683</v>
      </c>
      <c r="C428" s="340"/>
      <c r="D428" s="422"/>
      <c r="E428" s="10"/>
      <c r="F428" s="10"/>
      <c r="G428" s="18"/>
      <c r="H428" s="36">
        <v>572003.31000000006</v>
      </c>
    </row>
    <row r="429" spans="1:8" x14ac:dyDescent="0.25">
      <c r="A429" s="364"/>
      <c r="B429" s="73" t="s">
        <v>684</v>
      </c>
      <c r="C429" s="340"/>
      <c r="D429" s="422"/>
      <c r="E429" s="10"/>
      <c r="F429" s="10"/>
      <c r="G429" s="18"/>
      <c r="H429" s="36">
        <v>595160.04</v>
      </c>
    </row>
    <row r="430" spans="1:8" x14ac:dyDescent="0.25">
      <c r="A430" s="364"/>
      <c r="B430" s="73" t="s">
        <v>685</v>
      </c>
      <c r="C430" s="340"/>
      <c r="D430" s="422"/>
      <c r="E430" s="10"/>
      <c r="F430" s="10"/>
      <c r="G430" s="18"/>
      <c r="H430" s="36">
        <v>618859.62</v>
      </c>
    </row>
    <row r="431" spans="1:8" x14ac:dyDescent="0.25">
      <c r="A431" s="364"/>
      <c r="B431" s="73" t="s">
        <v>686</v>
      </c>
      <c r="C431" s="340"/>
      <c r="D431" s="422"/>
      <c r="E431" s="10"/>
      <c r="F431" s="10"/>
      <c r="G431" s="18"/>
      <c r="H431" s="36">
        <v>644412.73</v>
      </c>
    </row>
    <row r="432" spans="1:8" x14ac:dyDescent="0.25">
      <c r="A432" s="364"/>
      <c r="B432" s="73" t="s">
        <v>687</v>
      </c>
      <c r="C432" s="340"/>
      <c r="D432" s="422"/>
      <c r="E432" s="10"/>
      <c r="F432" s="10"/>
      <c r="G432" s="18"/>
      <c r="H432" s="36">
        <v>764582.67</v>
      </c>
    </row>
    <row r="433" spans="1:8" ht="30" x14ac:dyDescent="0.25">
      <c r="A433" s="364"/>
      <c r="B433" s="73" t="s">
        <v>690</v>
      </c>
      <c r="C433" s="340"/>
      <c r="D433" s="422"/>
      <c r="E433" s="10"/>
      <c r="F433" s="10"/>
      <c r="G433" s="18"/>
      <c r="H433" s="36">
        <v>1774410.8</v>
      </c>
    </row>
    <row r="434" spans="1:8" x14ac:dyDescent="0.25">
      <c r="A434" s="364"/>
      <c r="B434" s="73" t="s">
        <v>688</v>
      </c>
      <c r="C434" s="340"/>
      <c r="D434" s="422"/>
      <c r="E434" s="10"/>
      <c r="F434" s="10"/>
      <c r="G434" s="18"/>
      <c r="H434" s="36">
        <v>1845486.22</v>
      </c>
    </row>
    <row r="435" spans="1:8" x14ac:dyDescent="0.25">
      <c r="A435" s="364"/>
      <c r="B435" s="73" t="s">
        <v>693</v>
      </c>
      <c r="C435" s="340"/>
      <c r="D435" s="422"/>
      <c r="E435" s="10"/>
      <c r="F435" s="10"/>
      <c r="G435" s="18"/>
      <c r="H435" s="36">
        <v>1928221.73</v>
      </c>
    </row>
    <row r="436" spans="1:8" x14ac:dyDescent="0.25">
      <c r="A436" s="364"/>
      <c r="B436" s="73" t="s">
        <v>694</v>
      </c>
      <c r="C436" s="340"/>
      <c r="D436" s="422"/>
      <c r="E436" s="10"/>
      <c r="F436" s="10"/>
      <c r="G436" s="18"/>
      <c r="H436" s="36">
        <v>1962493.35</v>
      </c>
    </row>
    <row r="437" spans="1:8" x14ac:dyDescent="0.25">
      <c r="A437" s="364"/>
      <c r="B437" s="187" t="s">
        <v>695</v>
      </c>
      <c r="C437" s="340"/>
      <c r="D437" s="422"/>
      <c r="E437" s="10"/>
      <c r="F437" s="10"/>
      <c r="G437" s="136"/>
      <c r="H437" s="158">
        <v>2110597.9700000002</v>
      </c>
    </row>
    <row r="438" spans="1:8" ht="63" customHeight="1" x14ac:dyDescent="0.25">
      <c r="A438" s="364"/>
      <c r="B438" s="69" t="s">
        <v>224</v>
      </c>
      <c r="C438" s="340"/>
      <c r="D438" s="345" t="s">
        <v>16</v>
      </c>
      <c r="E438" s="10"/>
      <c r="F438" s="10"/>
      <c r="G438" s="188"/>
      <c r="H438" s="68"/>
    </row>
    <row r="439" spans="1:8" ht="28.5" x14ac:dyDescent="0.25">
      <c r="A439" s="364"/>
      <c r="B439" s="183" t="s">
        <v>220</v>
      </c>
      <c r="C439" s="340"/>
      <c r="D439" s="346"/>
      <c r="E439" s="10"/>
      <c r="F439" s="10"/>
      <c r="G439" s="188"/>
      <c r="H439" s="68"/>
    </row>
    <row r="440" spans="1:8" x14ac:dyDescent="0.25">
      <c r="A440" s="364"/>
      <c r="B440" s="184" t="s">
        <v>665</v>
      </c>
      <c r="C440" s="340"/>
      <c r="D440" s="346"/>
      <c r="E440" s="10"/>
      <c r="F440" s="10"/>
      <c r="G440" s="188"/>
      <c r="H440" s="68">
        <v>1378.47</v>
      </c>
    </row>
    <row r="441" spans="1:8" x14ac:dyDescent="0.25">
      <c r="A441" s="364"/>
      <c r="B441" s="184" t="s">
        <v>666</v>
      </c>
      <c r="C441" s="340"/>
      <c r="D441" s="346"/>
      <c r="E441" s="10"/>
      <c r="F441" s="10"/>
      <c r="G441" s="188"/>
      <c r="H441" s="68">
        <v>1138.48</v>
      </c>
    </row>
    <row r="442" spans="1:8" ht="28.5" x14ac:dyDescent="0.25">
      <c r="A442" s="364"/>
      <c r="B442" s="183" t="s">
        <v>667</v>
      </c>
      <c r="C442" s="340"/>
      <c r="D442" s="346"/>
      <c r="E442" s="10"/>
      <c r="F442" s="10"/>
      <c r="G442" s="188"/>
      <c r="H442" s="68"/>
    </row>
    <row r="443" spans="1:8" x14ac:dyDescent="0.25">
      <c r="A443" s="364"/>
      <c r="B443" s="184" t="s">
        <v>665</v>
      </c>
      <c r="C443" s="340"/>
      <c r="D443" s="346"/>
      <c r="E443" s="10"/>
      <c r="F443" s="10"/>
      <c r="G443" s="188"/>
      <c r="H443" s="68">
        <v>645.91</v>
      </c>
    </row>
    <row r="444" spans="1:8" ht="24.75" customHeight="1" x14ac:dyDescent="0.25">
      <c r="A444" s="364"/>
      <c r="B444" s="184" t="s">
        <v>666</v>
      </c>
      <c r="C444" s="340"/>
      <c r="D444" s="346"/>
      <c r="E444" s="10"/>
      <c r="F444" s="10"/>
      <c r="G444" s="188"/>
      <c r="H444" s="68">
        <v>559.02</v>
      </c>
    </row>
    <row r="445" spans="1:8" ht="28.5" x14ac:dyDescent="0.25">
      <c r="A445" s="364"/>
      <c r="B445" s="183" t="s">
        <v>667</v>
      </c>
      <c r="C445" s="340"/>
      <c r="D445" s="346"/>
      <c r="E445" s="10"/>
      <c r="F445" s="10"/>
      <c r="G445" s="188"/>
      <c r="H445" s="68"/>
    </row>
    <row r="446" spans="1:8" x14ac:dyDescent="0.25">
      <c r="A446" s="364"/>
      <c r="B446" s="184" t="s">
        <v>665</v>
      </c>
      <c r="C446" s="340"/>
      <c r="D446" s="346"/>
      <c r="E446" s="10"/>
      <c r="F446" s="10"/>
      <c r="G446" s="188"/>
      <c r="H446" s="68">
        <v>237.97</v>
      </c>
    </row>
    <row r="447" spans="1:8" x14ac:dyDescent="0.25">
      <c r="A447" s="364"/>
      <c r="B447" s="184" t="s">
        <v>666</v>
      </c>
      <c r="C447" s="341"/>
      <c r="D447" s="347"/>
      <c r="E447" s="10"/>
      <c r="F447" s="10"/>
      <c r="G447" s="188"/>
      <c r="H447" s="68">
        <v>208.62</v>
      </c>
    </row>
    <row r="448" spans="1:8" ht="28.5" customHeight="1" x14ac:dyDescent="0.25">
      <c r="A448" s="364"/>
      <c r="B448" s="478" t="s">
        <v>225</v>
      </c>
      <c r="C448" s="479"/>
      <c r="D448" s="479"/>
      <c r="E448" s="479"/>
      <c r="F448" s="479"/>
      <c r="G448" s="479"/>
      <c r="H448" s="480"/>
    </row>
    <row r="449" spans="1:8" ht="111.75" customHeight="1" x14ac:dyDescent="0.25">
      <c r="A449" s="364"/>
      <c r="B449" s="17" t="s">
        <v>668</v>
      </c>
      <c r="C449" s="343" t="s">
        <v>691</v>
      </c>
      <c r="D449" s="345" t="s">
        <v>16</v>
      </c>
      <c r="E449" s="10"/>
      <c r="F449" s="10"/>
      <c r="G449" s="188"/>
      <c r="H449" s="158"/>
    </row>
    <row r="450" spans="1:8" ht="28.5" x14ac:dyDescent="0.25">
      <c r="A450" s="364"/>
      <c r="B450" s="183" t="s">
        <v>215</v>
      </c>
      <c r="C450" s="340"/>
      <c r="D450" s="346"/>
      <c r="E450" s="10"/>
      <c r="F450" s="10"/>
      <c r="G450" s="188"/>
      <c r="H450" s="158">
        <f>H451+H452+H454</f>
        <v>969.58</v>
      </c>
    </row>
    <row r="451" spans="1:8" ht="30" x14ac:dyDescent="0.25">
      <c r="A451" s="364"/>
      <c r="B451" s="184" t="s">
        <v>206</v>
      </c>
      <c r="C451" s="340"/>
      <c r="D451" s="346"/>
      <c r="E451" s="10"/>
      <c r="F451" s="10"/>
      <c r="G451" s="188"/>
      <c r="H451" s="158">
        <v>402.3</v>
      </c>
    </row>
    <row r="452" spans="1:8" x14ac:dyDescent="0.25">
      <c r="A452" s="364"/>
      <c r="B452" s="184" t="s">
        <v>207</v>
      </c>
      <c r="C452" s="340"/>
      <c r="D452" s="346"/>
      <c r="E452" s="10"/>
      <c r="F452" s="10"/>
      <c r="G452" s="188"/>
      <c r="H452" s="158">
        <v>185.05</v>
      </c>
    </row>
    <row r="453" spans="1:8" ht="30" x14ac:dyDescent="0.25">
      <c r="A453" s="364"/>
      <c r="B453" s="184" t="s">
        <v>216</v>
      </c>
      <c r="C453" s="340"/>
      <c r="D453" s="346"/>
      <c r="E453" s="10"/>
      <c r="F453" s="10"/>
      <c r="G453" s="188"/>
      <c r="H453" s="158" t="s">
        <v>54</v>
      </c>
    </row>
    <row r="454" spans="1:8" ht="30" x14ac:dyDescent="0.25">
      <c r="A454" s="364"/>
      <c r="B454" s="184" t="s">
        <v>208</v>
      </c>
      <c r="C454" s="340"/>
      <c r="D454" s="346"/>
      <c r="E454" s="10"/>
      <c r="F454" s="10"/>
      <c r="G454" s="188"/>
      <c r="H454" s="158">
        <v>382.23</v>
      </c>
    </row>
    <row r="455" spans="1:8" ht="28.5" x14ac:dyDescent="0.25">
      <c r="A455" s="364"/>
      <c r="B455" s="183" t="s">
        <v>217</v>
      </c>
      <c r="C455" s="340"/>
      <c r="D455" s="346"/>
      <c r="E455" s="10"/>
      <c r="F455" s="10"/>
      <c r="G455" s="188"/>
      <c r="H455" s="158">
        <f>H456+H457+H459</f>
        <v>695.27</v>
      </c>
    </row>
    <row r="456" spans="1:8" ht="30" x14ac:dyDescent="0.25">
      <c r="A456" s="364"/>
      <c r="B456" s="184" t="s">
        <v>206</v>
      </c>
      <c r="C456" s="340"/>
      <c r="D456" s="346"/>
      <c r="E456" s="10"/>
      <c r="F456" s="10"/>
      <c r="G456" s="188"/>
      <c r="H456" s="158">
        <v>329.67</v>
      </c>
    </row>
    <row r="457" spans="1:8" x14ac:dyDescent="0.25">
      <c r="A457" s="364"/>
      <c r="B457" s="184" t="s">
        <v>207</v>
      </c>
      <c r="C457" s="340"/>
      <c r="D457" s="346"/>
      <c r="E457" s="10"/>
      <c r="F457" s="10"/>
      <c r="G457" s="188"/>
      <c r="H457" s="158">
        <v>116.94</v>
      </c>
    </row>
    <row r="458" spans="1:8" ht="30" x14ac:dyDescent="0.25">
      <c r="A458" s="364"/>
      <c r="B458" s="184" t="s">
        <v>216</v>
      </c>
      <c r="C458" s="340"/>
      <c r="D458" s="346"/>
      <c r="E458" s="10"/>
      <c r="F458" s="10"/>
      <c r="G458" s="188"/>
      <c r="H458" s="158" t="s">
        <v>54</v>
      </c>
    </row>
    <row r="459" spans="1:8" ht="30" x14ac:dyDescent="0.25">
      <c r="A459" s="364"/>
      <c r="B459" s="184" t="s">
        <v>208</v>
      </c>
      <c r="C459" s="340"/>
      <c r="D459" s="346"/>
      <c r="E459" s="10"/>
      <c r="F459" s="10"/>
      <c r="G459" s="188"/>
      <c r="H459" s="158">
        <v>248.66</v>
      </c>
    </row>
    <row r="460" spans="1:8" ht="29.25" x14ac:dyDescent="0.25">
      <c r="A460" s="364"/>
      <c r="B460" s="185" t="s">
        <v>218</v>
      </c>
      <c r="C460" s="340"/>
      <c r="D460" s="346"/>
      <c r="E460" s="10"/>
      <c r="F460" s="10"/>
      <c r="G460" s="188"/>
      <c r="H460" s="158">
        <f>H461+H462+H464</f>
        <v>253.29000000000002</v>
      </c>
    </row>
    <row r="461" spans="1:8" ht="30" x14ac:dyDescent="0.25">
      <c r="A461" s="364"/>
      <c r="B461" s="184" t="s">
        <v>206</v>
      </c>
      <c r="C461" s="340"/>
      <c r="D461" s="346"/>
      <c r="E461" s="10"/>
      <c r="F461" s="10"/>
      <c r="G461" s="188"/>
      <c r="H461" s="158">
        <v>103.17</v>
      </c>
    </row>
    <row r="462" spans="1:8" x14ac:dyDescent="0.25">
      <c r="A462" s="364"/>
      <c r="B462" s="184" t="s">
        <v>207</v>
      </c>
      <c r="C462" s="340"/>
      <c r="D462" s="346"/>
      <c r="E462" s="10"/>
      <c r="F462" s="10"/>
      <c r="G462" s="188"/>
      <c r="H462" s="158">
        <v>45.7</v>
      </c>
    </row>
    <row r="463" spans="1:8" ht="30" x14ac:dyDescent="0.25">
      <c r="A463" s="364"/>
      <c r="B463" s="184" t="s">
        <v>216</v>
      </c>
      <c r="C463" s="340"/>
      <c r="D463" s="346"/>
      <c r="E463" s="10"/>
      <c r="F463" s="10"/>
      <c r="G463" s="188"/>
      <c r="H463" s="158" t="s">
        <v>54</v>
      </c>
    </row>
    <row r="464" spans="1:8" ht="30" x14ac:dyDescent="0.25">
      <c r="A464" s="364"/>
      <c r="B464" s="184" t="s">
        <v>208</v>
      </c>
      <c r="C464" s="340"/>
      <c r="D464" s="346"/>
      <c r="E464" s="10"/>
      <c r="F464" s="10"/>
      <c r="G464" s="188"/>
      <c r="H464" s="158">
        <v>104.42</v>
      </c>
    </row>
    <row r="465" spans="1:8" x14ac:dyDescent="0.25">
      <c r="A465" s="364"/>
      <c r="B465" s="186" t="s">
        <v>219</v>
      </c>
      <c r="C465" s="340"/>
      <c r="D465" s="346"/>
      <c r="E465" s="10"/>
      <c r="F465" s="10"/>
      <c r="G465" s="188"/>
      <c r="H465" s="158">
        <f>H466+H467+H469</f>
        <v>107.18</v>
      </c>
    </row>
    <row r="466" spans="1:8" ht="30" x14ac:dyDescent="0.25">
      <c r="A466" s="364"/>
      <c r="B466" s="184" t="s">
        <v>206</v>
      </c>
      <c r="C466" s="340"/>
      <c r="D466" s="346"/>
      <c r="E466" s="10"/>
      <c r="F466" s="10"/>
      <c r="G466" s="188"/>
      <c r="H466" s="158">
        <v>46.63</v>
      </c>
    </row>
    <row r="467" spans="1:8" x14ac:dyDescent="0.25">
      <c r="A467" s="364"/>
      <c r="B467" s="184" t="s">
        <v>207</v>
      </c>
      <c r="C467" s="340"/>
      <c r="D467" s="346"/>
      <c r="E467" s="10"/>
      <c r="F467" s="10"/>
      <c r="G467" s="188"/>
      <c r="H467" s="158">
        <v>15.15</v>
      </c>
    </row>
    <row r="468" spans="1:8" ht="30" x14ac:dyDescent="0.25">
      <c r="A468" s="364"/>
      <c r="B468" s="184" t="s">
        <v>216</v>
      </c>
      <c r="C468" s="340"/>
      <c r="D468" s="346"/>
      <c r="E468" s="10"/>
      <c r="F468" s="10"/>
      <c r="G468" s="188"/>
      <c r="H468" s="158" t="s">
        <v>54</v>
      </c>
    </row>
    <row r="469" spans="1:8" ht="30.75" thickBot="1" x14ac:dyDescent="0.3">
      <c r="A469" s="365"/>
      <c r="B469" s="189" t="s">
        <v>208</v>
      </c>
      <c r="C469" s="344"/>
      <c r="D469" s="482"/>
      <c r="E469" s="42"/>
      <c r="F469" s="42"/>
      <c r="G469" s="275"/>
      <c r="H469" s="308">
        <v>45.4</v>
      </c>
    </row>
  </sheetData>
  <mergeCells count="31">
    <mergeCell ref="G3:H3"/>
    <mergeCell ref="A4:A5"/>
    <mergeCell ref="B4:C4"/>
    <mergeCell ref="D4:D5"/>
    <mergeCell ref="E4:G4"/>
    <mergeCell ref="H4:H5"/>
    <mergeCell ref="A7:H7"/>
    <mergeCell ref="A9:A10"/>
    <mergeCell ref="B13:H13"/>
    <mergeCell ref="D15:D151"/>
    <mergeCell ref="B14:H14"/>
    <mergeCell ref="A13:A469"/>
    <mergeCell ref="B219:H219"/>
    <mergeCell ref="B220:H220"/>
    <mergeCell ref="C371:C447"/>
    <mergeCell ref="D221:D241"/>
    <mergeCell ref="D242:D297"/>
    <mergeCell ref="C449:C469"/>
    <mergeCell ref="D449:D469"/>
    <mergeCell ref="C221:C297"/>
    <mergeCell ref="C298:C370"/>
    <mergeCell ref="C15:C78"/>
    <mergeCell ref="C79:C151"/>
    <mergeCell ref="D298:D370"/>
    <mergeCell ref="D371:D391"/>
    <mergeCell ref="D392:D437"/>
    <mergeCell ref="B448:H448"/>
    <mergeCell ref="D438:D447"/>
    <mergeCell ref="C152:C217"/>
    <mergeCell ref="D152:D217"/>
    <mergeCell ref="B218:H218"/>
  </mergeCells>
  <pageMargins left="0.35433070866141736" right="0.15748031496062992" top="1.1417322834645669" bottom="0.23622047244094491" header="0.51181102362204722" footer="0.51181102362204722"/>
  <pageSetup paperSize="9" scale="16" fitToHeight="9" orientation="landscape" horizontalDpi="4294967293" verticalDpi="300" r:id="rId1"/>
  <headerFooter alignWithMargins="0"/>
  <rowBreaks count="3" manualBreakCount="3">
    <brk id="151" max="7" man="1"/>
    <brk id="217" max="7" man="1"/>
    <brk id="370"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430"/>
  <sheetViews>
    <sheetView view="pageBreakPreview" zoomScale="90" zoomScaleNormal="100" zoomScaleSheetLayoutView="90" workbookViewId="0">
      <pane ySplit="5" topLeftCell="A6" activePane="bottomLeft" state="frozen"/>
      <selection activeCell="A7" sqref="A7:H7"/>
      <selection pane="bottomLeft" activeCell="A9" sqref="A9:A428"/>
    </sheetView>
  </sheetViews>
  <sheetFormatPr defaultRowHeight="15" x14ac:dyDescent="0.25"/>
  <cols>
    <col min="1" max="1" width="34.42578125" style="2" customWidth="1"/>
    <col min="2" max="2" width="58" style="1" customWidth="1"/>
    <col min="3" max="3" width="24.5703125" style="2" customWidth="1"/>
    <col min="4" max="4" width="14.28515625" style="2" customWidth="1"/>
    <col min="5" max="6" width="9.28515625" style="2" bestFit="1" customWidth="1"/>
    <col min="7" max="7" width="12" style="2" bestFit="1" customWidth="1"/>
    <col min="8" max="8" width="18.28515625" style="19" customWidth="1"/>
    <col min="9" max="9" width="11" style="2" bestFit="1" customWidth="1"/>
    <col min="10" max="16384" width="9.140625" style="2"/>
  </cols>
  <sheetData>
    <row r="1" spans="1:8" ht="18.75" x14ac:dyDescent="0.3">
      <c r="A1" s="16" t="s">
        <v>0</v>
      </c>
    </row>
    <row r="2" spans="1:8" ht="20.25" customHeight="1" x14ac:dyDescent="0.3">
      <c r="C2" s="3"/>
      <c r="D2" s="3"/>
      <c r="E2" s="3"/>
      <c r="F2" s="3"/>
      <c r="G2" s="3"/>
    </row>
    <row r="3" spans="1:8" ht="19.5" thickBot="1" x14ac:dyDescent="0.3">
      <c r="B3" s="4"/>
      <c r="C3" s="5"/>
      <c r="D3" s="5"/>
      <c r="E3" s="5"/>
      <c r="F3" s="5"/>
      <c r="G3" s="319" t="s">
        <v>1</v>
      </c>
      <c r="H3" s="320"/>
    </row>
    <row r="4" spans="1:8" ht="30" customHeight="1" x14ac:dyDescent="0.25">
      <c r="A4" s="438" t="s">
        <v>2</v>
      </c>
      <c r="B4" s="324" t="s">
        <v>3</v>
      </c>
      <c r="C4" s="324"/>
      <c r="D4" s="324" t="s">
        <v>4</v>
      </c>
      <c r="E4" s="324" t="s">
        <v>5</v>
      </c>
      <c r="F4" s="324"/>
      <c r="G4" s="324"/>
      <c r="H4" s="325" t="s">
        <v>30</v>
      </c>
    </row>
    <row r="5" spans="1:8" ht="42.75" x14ac:dyDescent="0.25">
      <c r="A5" s="439"/>
      <c r="B5" s="286" t="s">
        <v>6</v>
      </c>
      <c r="C5" s="286" t="s">
        <v>7</v>
      </c>
      <c r="D5" s="331"/>
      <c r="E5" s="286" t="s">
        <v>8</v>
      </c>
      <c r="F5" s="286" t="s">
        <v>9</v>
      </c>
      <c r="G5" s="286" t="s">
        <v>10</v>
      </c>
      <c r="H5" s="326"/>
    </row>
    <row r="6" spans="1:8" s="6" customFormat="1" ht="15.75" x14ac:dyDescent="0.25">
      <c r="A6" s="289">
        <v>1</v>
      </c>
      <c r="B6" s="286">
        <v>2</v>
      </c>
      <c r="C6" s="286">
        <v>3</v>
      </c>
      <c r="D6" s="286">
        <f>C6+1</f>
        <v>4</v>
      </c>
      <c r="E6" s="286">
        <f t="shared" ref="E6:H6" si="0">D6+1</f>
        <v>5</v>
      </c>
      <c r="F6" s="286">
        <f t="shared" si="0"/>
        <v>6</v>
      </c>
      <c r="G6" s="286">
        <f t="shared" si="0"/>
        <v>7</v>
      </c>
      <c r="H6" s="38">
        <f t="shared" si="0"/>
        <v>8</v>
      </c>
    </row>
    <row r="7" spans="1:8" ht="29.25" customHeight="1" x14ac:dyDescent="0.25">
      <c r="A7" s="321" t="s">
        <v>45</v>
      </c>
      <c r="B7" s="322"/>
      <c r="C7" s="322"/>
      <c r="D7" s="322"/>
      <c r="E7" s="322"/>
      <c r="F7" s="322"/>
      <c r="G7" s="322"/>
      <c r="H7" s="323"/>
    </row>
    <row r="8" spans="1:8" ht="12.75" hidden="1" customHeight="1" x14ac:dyDescent="0.25">
      <c r="A8" s="39"/>
      <c r="B8" s="27"/>
      <c r="C8" s="27"/>
      <c r="D8" s="27"/>
      <c r="E8" s="27"/>
      <c r="F8" s="27"/>
      <c r="G8" s="27"/>
      <c r="H8" s="40"/>
    </row>
    <row r="9" spans="1:8" ht="47.25" hidden="1" customHeight="1" x14ac:dyDescent="0.25">
      <c r="A9" s="492" t="s">
        <v>846</v>
      </c>
      <c r="B9" s="7" t="s">
        <v>226</v>
      </c>
      <c r="C9" s="8"/>
      <c r="D9" s="288"/>
      <c r="E9" s="8"/>
      <c r="F9" s="8"/>
      <c r="G9" s="8"/>
      <c r="H9" s="36"/>
    </row>
    <row r="10" spans="1:8" ht="30" customHeight="1" x14ac:dyDescent="0.25">
      <c r="A10" s="493"/>
      <c r="B10" s="191" t="s">
        <v>213</v>
      </c>
      <c r="C10" s="164" t="s">
        <v>57</v>
      </c>
      <c r="D10" s="309" t="s">
        <v>35</v>
      </c>
      <c r="E10" s="8"/>
      <c r="F10" s="8"/>
      <c r="G10" s="288">
        <v>466.1</v>
      </c>
      <c r="H10" s="195"/>
    </row>
    <row r="11" spans="1:8" ht="15" customHeight="1" x14ac:dyDescent="0.25">
      <c r="A11" s="493"/>
      <c r="B11" s="327" t="s">
        <v>268</v>
      </c>
      <c r="C11" s="327"/>
      <c r="D11" s="327"/>
      <c r="E11" s="327"/>
      <c r="F11" s="327"/>
      <c r="G11" s="327"/>
      <c r="H11" s="328"/>
    </row>
    <row r="12" spans="1:8" ht="74.25" customHeight="1" x14ac:dyDescent="0.25">
      <c r="A12" s="493"/>
      <c r="B12" s="316" t="s">
        <v>276</v>
      </c>
      <c r="C12" s="317"/>
      <c r="D12" s="317"/>
      <c r="E12" s="317"/>
      <c r="F12" s="317"/>
      <c r="G12" s="317"/>
      <c r="H12" s="318"/>
    </row>
    <row r="13" spans="1:8" ht="15" customHeight="1" x14ac:dyDescent="0.25">
      <c r="A13" s="493"/>
      <c r="B13" s="310" t="s">
        <v>748</v>
      </c>
      <c r="C13" s="335" t="s">
        <v>227</v>
      </c>
      <c r="D13" s="345" t="s">
        <v>35</v>
      </c>
      <c r="E13" s="10"/>
      <c r="F13" s="10"/>
      <c r="G13" s="11"/>
      <c r="H13" s="207">
        <f>H15+H16+H17+H18</f>
        <v>12565.289999999999</v>
      </c>
    </row>
    <row r="14" spans="1:8" ht="38.25" x14ac:dyDescent="0.25">
      <c r="A14" s="493"/>
      <c r="B14" s="192" t="s">
        <v>749</v>
      </c>
      <c r="C14" s="336"/>
      <c r="D14" s="346"/>
      <c r="E14" s="10"/>
      <c r="F14" s="10"/>
      <c r="G14" s="11"/>
      <c r="H14" s="207">
        <f>H15+H16+H18</f>
        <v>10005.84</v>
      </c>
    </row>
    <row r="15" spans="1:8" ht="25.5" x14ac:dyDescent="0.25">
      <c r="A15" s="493"/>
      <c r="B15" s="194" t="s">
        <v>750</v>
      </c>
      <c r="C15" s="336"/>
      <c r="D15" s="346"/>
      <c r="E15" s="10"/>
      <c r="F15" s="10"/>
      <c r="G15" s="11"/>
      <c r="H15" s="207">
        <v>3237.04</v>
      </c>
    </row>
    <row r="16" spans="1:8" ht="25.5" x14ac:dyDescent="0.25">
      <c r="A16" s="493"/>
      <c r="B16" s="194" t="s">
        <v>751</v>
      </c>
      <c r="C16" s="336"/>
      <c r="D16" s="346"/>
      <c r="E16" s="10"/>
      <c r="F16" s="10"/>
      <c r="G16" s="11"/>
      <c r="H16" s="207">
        <v>2559.4499999999998</v>
      </c>
    </row>
    <row r="17" spans="1:8" ht="38.25" x14ac:dyDescent="0.25">
      <c r="A17" s="493"/>
      <c r="B17" s="194" t="s">
        <v>752</v>
      </c>
      <c r="C17" s="336"/>
      <c r="D17" s="346"/>
      <c r="E17" s="10"/>
      <c r="F17" s="10"/>
      <c r="G17" s="11"/>
      <c r="H17" s="207">
        <f>H16</f>
        <v>2559.4499999999998</v>
      </c>
    </row>
    <row r="18" spans="1:8" ht="38.25" x14ac:dyDescent="0.25">
      <c r="A18" s="493"/>
      <c r="B18" s="194" t="s">
        <v>753</v>
      </c>
      <c r="C18" s="348"/>
      <c r="D18" s="347"/>
      <c r="E18" s="10"/>
      <c r="F18" s="10"/>
      <c r="G18" s="11"/>
      <c r="H18" s="207">
        <v>4209.3500000000004</v>
      </c>
    </row>
    <row r="19" spans="1:8" ht="27" customHeight="1" x14ac:dyDescent="0.25">
      <c r="A19" s="493"/>
      <c r="B19" s="310" t="s">
        <v>754</v>
      </c>
      <c r="C19" s="336" t="s">
        <v>228</v>
      </c>
      <c r="D19" s="345" t="s">
        <v>16</v>
      </c>
      <c r="E19" s="10"/>
      <c r="F19" s="10"/>
      <c r="G19" s="11"/>
      <c r="H19" s="207"/>
    </row>
    <row r="20" spans="1:8" ht="25.5" x14ac:dyDescent="0.25">
      <c r="A20" s="493"/>
      <c r="B20" s="192" t="s">
        <v>755</v>
      </c>
      <c r="C20" s="336"/>
      <c r="D20" s="346"/>
      <c r="E20" s="10"/>
      <c r="F20" s="10"/>
      <c r="G20" s="11"/>
      <c r="H20" s="207"/>
    </row>
    <row r="21" spans="1:8" x14ac:dyDescent="0.25">
      <c r="A21" s="493"/>
      <c r="B21" s="311" t="s">
        <v>756</v>
      </c>
      <c r="C21" s="336"/>
      <c r="D21" s="346"/>
      <c r="E21" s="10"/>
      <c r="F21" s="10"/>
      <c r="G21" s="11"/>
      <c r="H21" s="207"/>
    </row>
    <row r="22" spans="1:8" x14ac:dyDescent="0.25">
      <c r="A22" s="493"/>
      <c r="B22" s="194" t="s">
        <v>757</v>
      </c>
      <c r="C22" s="336"/>
      <c r="D22" s="346"/>
      <c r="E22" s="10"/>
      <c r="F22" s="10"/>
      <c r="G22" s="11"/>
      <c r="H22" s="207">
        <v>772.81</v>
      </c>
    </row>
    <row r="23" spans="1:8" x14ac:dyDescent="0.25">
      <c r="A23" s="493"/>
      <c r="B23" s="194" t="s">
        <v>758</v>
      </c>
      <c r="C23" s="336"/>
      <c r="D23" s="346"/>
      <c r="E23" s="10"/>
      <c r="F23" s="10"/>
      <c r="G23" s="11"/>
      <c r="H23" s="207">
        <v>1545.62</v>
      </c>
    </row>
    <row r="24" spans="1:8" x14ac:dyDescent="0.25">
      <c r="A24" s="493"/>
      <c r="B24" s="311" t="s">
        <v>759</v>
      </c>
      <c r="C24" s="336"/>
      <c r="D24" s="346"/>
      <c r="E24" s="10"/>
      <c r="F24" s="10"/>
      <c r="G24" s="11"/>
      <c r="H24" s="207"/>
    </row>
    <row r="25" spans="1:8" x14ac:dyDescent="0.25">
      <c r="A25" s="493"/>
      <c r="B25" s="194" t="s">
        <v>757</v>
      </c>
      <c r="C25" s="336"/>
      <c r="D25" s="346"/>
      <c r="E25" s="10"/>
      <c r="F25" s="10"/>
      <c r="G25" s="11"/>
      <c r="H25" s="207">
        <v>3488.93</v>
      </c>
    </row>
    <row r="26" spans="1:8" x14ac:dyDescent="0.25">
      <c r="A26" s="493"/>
      <c r="B26" s="194" t="s">
        <v>758</v>
      </c>
      <c r="C26" s="336"/>
      <c r="D26" s="346"/>
      <c r="E26" s="10"/>
      <c r="F26" s="10"/>
      <c r="G26" s="11"/>
      <c r="H26" s="207">
        <v>6977.87</v>
      </c>
    </row>
    <row r="27" spans="1:8" ht="25.5" x14ac:dyDescent="0.25">
      <c r="A27" s="493"/>
      <c r="B27" s="192" t="s">
        <v>760</v>
      </c>
      <c r="C27" s="336"/>
      <c r="D27" s="346"/>
      <c r="E27" s="10"/>
      <c r="F27" s="10"/>
      <c r="G27" s="11"/>
      <c r="H27" s="207"/>
    </row>
    <row r="28" spans="1:8" x14ac:dyDescent="0.25">
      <c r="A28" s="493"/>
      <c r="B28" s="311" t="s">
        <v>756</v>
      </c>
      <c r="C28" s="336"/>
      <c r="D28" s="346"/>
      <c r="E28" s="10"/>
      <c r="F28" s="10"/>
      <c r="G28" s="11"/>
      <c r="H28" s="207"/>
    </row>
    <row r="29" spans="1:8" x14ac:dyDescent="0.25">
      <c r="A29" s="493"/>
      <c r="B29" s="194" t="s">
        <v>757</v>
      </c>
      <c r="C29" s="336"/>
      <c r="D29" s="346"/>
      <c r="E29" s="10"/>
      <c r="F29" s="10"/>
      <c r="G29" s="11"/>
      <c r="H29" s="207">
        <v>2227.9</v>
      </c>
    </row>
    <row r="30" spans="1:8" x14ac:dyDescent="0.25">
      <c r="A30" s="493"/>
      <c r="B30" s="194" t="s">
        <v>758</v>
      </c>
      <c r="C30" s="336"/>
      <c r="D30" s="346"/>
      <c r="E30" s="10"/>
      <c r="F30" s="10"/>
      <c r="G30" s="11"/>
      <c r="H30" s="207">
        <v>4455.8100000000004</v>
      </c>
    </row>
    <row r="31" spans="1:8" x14ac:dyDescent="0.25">
      <c r="A31" s="493"/>
      <c r="B31" s="311" t="s">
        <v>759</v>
      </c>
      <c r="C31" s="336"/>
      <c r="D31" s="346"/>
      <c r="E31" s="10"/>
      <c r="F31" s="10"/>
      <c r="G31" s="11"/>
      <c r="H31" s="207"/>
    </row>
    <row r="32" spans="1:8" x14ac:dyDescent="0.25">
      <c r="A32" s="493"/>
      <c r="B32" s="194" t="s">
        <v>757</v>
      </c>
      <c r="C32" s="336"/>
      <c r="D32" s="346"/>
      <c r="E32" s="10"/>
      <c r="F32" s="10"/>
      <c r="G32" s="11"/>
      <c r="H32" s="207">
        <v>4259.9399999999996</v>
      </c>
    </row>
    <row r="33" spans="1:8" x14ac:dyDescent="0.25">
      <c r="A33" s="493"/>
      <c r="B33" s="194" t="s">
        <v>758</v>
      </c>
      <c r="C33" s="336"/>
      <c r="D33" s="346"/>
      <c r="E33" s="10"/>
      <c r="F33" s="10"/>
      <c r="G33" s="11"/>
      <c r="H33" s="207">
        <v>8519.8799999999992</v>
      </c>
    </row>
    <row r="34" spans="1:8" x14ac:dyDescent="0.25">
      <c r="A34" s="493"/>
      <c r="B34" s="311" t="s">
        <v>761</v>
      </c>
      <c r="C34" s="336"/>
      <c r="D34" s="346"/>
      <c r="E34" s="10"/>
      <c r="F34" s="10"/>
      <c r="G34" s="11"/>
      <c r="H34" s="207"/>
    </row>
    <row r="35" spans="1:8" x14ac:dyDescent="0.25">
      <c r="A35" s="493"/>
      <c r="B35" s="194" t="s">
        <v>757</v>
      </c>
      <c r="C35" s="336"/>
      <c r="D35" s="346"/>
      <c r="E35" s="10"/>
      <c r="F35" s="10"/>
      <c r="G35" s="11"/>
      <c r="H35" s="207">
        <v>2525.8000000000002</v>
      </c>
    </row>
    <row r="36" spans="1:8" x14ac:dyDescent="0.25">
      <c r="A36" s="493"/>
      <c r="B36" s="194" t="s">
        <v>758</v>
      </c>
      <c r="C36" s="336"/>
      <c r="D36" s="346"/>
      <c r="E36" s="10"/>
      <c r="F36" s="10"/>
      <c r="G36" s="11"/>
      <c r="H36" s="207">
        <v>5051.6000000000004</v>
      </c>
    </row>
    <row r="37" spans="1:8" x14ac:dyDescent="0.25">
      <c r="A37" s="493"/>
      <c r="B37" s="311" t="s">
        <v>762</v>
      </c>
      <c r="C37" s="336"/>
      <c r="D37" s="346"/>
      <c r="E37" s="10"/>
      <c r="F37" s="10"/>
      <c r="G37" s="11"/>
      <c r="H37" s="207"/>
    </row>
    <row r="38" spans="1:8" x14ac:dyDescent="0.25">
      <c r="A38" s="493"/>
      <c r="B38" s="194" t="s">
        <v>757</v>
      </c>
      <c r="C38" s="336"/>
      <c r="D38" s="346"/>
      <c r="E38" s="10"/>
      <c r="F38" s="10"/>
      <c r="G38" s="11"/>
      <c r="H38" s="207">
        <v>3303.47</v>
      </c>
    </row>
    <row r="39" spans="1:8" x14ac:dyDescent="0.25">
      <c r="A39" s="493"/>
      <c r="B39" s="194" t="s">
        <v>758</v>
      </c>
      <c r="C39" s="336"/>
      <c r="D39" s="346"/>
      <c r="E39" s="10"/>
      <c r="F39" s="10"/>
      <c r="G39" s="11"/>
      <c r="H39" s="207">
        <v>6606.95</v>
      </c>
    </row>
    <row r="40" spans="1:8" ht="25.5" x14ac:dyDescent="0.25">
      <c r="A40" s="493"/>
      <c r="B40" s="192" t="s">
        <v>763</v>
      </c>
      <c r="C40" s="336"/>
      <c r="D40" s="346"/>
      <c r="E40" s="10"/>
      <c r="F40" s="10"/>
      <c r="G40" s="11"/>
      <c r="H40" s="207"/>
    </row>
    <row r="41" spans="1:8" x14ac:dyDescent="0.25">
      <c r="A41" s="493"/>
      <c r="B41" s="311" t="s">
        <v>756</v>
      </c>
      <c r="C41" s="336"/>
      <c r="D41" s="346"/>
      <c r="E41" s="10"/>
      <c r="F41" s="10"/>
      <c r="G41" s="11"/>
      <c r="H41" s="207"/>
    </row>
    <row r="42" spans="1:8" x14ac:dyDescent="0.25">
      <c r="A42" s="493"/>
      <c r="B42" s="194" t="s">
        <v>757</v>
      </c>
      <c r="C42" s="336"/>
      <c r="D42" s="346"/>
      <c r="E42" s="10"/>
      <c r="F42" s="10"/>
      <c r="G42" s="11"/>
      <c r="H42" s="207">
        <v>1036.8</v>
      </c>
    </row>
    <row r="43" spans="1:8" x14ac:dyDescent="0.25">
      <c r="A43" s="493"/>
      <c r="B43" s="194" t="s">
        <v>758</v>
      </c>
      <c r="C43" s="348"/>
      <c r="D43" s="346"/>
      <c r="E43" s="10"/>
      <c r="F43" s="10"/>
      <c r="G43" s="11"/>
      <c r="H43" s="207">
        <v>2073.6</v>
      </c>
    </row>
    <row r="44" spans="1:8" ht="25.5" x14ac:dyDescent="0.25">
      <c r="A44" s="493"/>
      <c r="B44" s="192" t="s">
        <v>760</v>
      </c>
      <c r="C44" s="495" t="s">
        <v>229</v>
      </c>
      <c r="D44" s="346"/>
      <c r="E44" s="10"/>
      <c r="F44" s="10"/>
      <c r="G44" s="11"/>
      <c r="H44" s="207"/>
    </row>
    <row r="45" spans="1:8" x14ac:dyDescent="0.25">
      <c r="A45" s="493"/>
      <c r="B45" s="311" t="s">
        <v>759</v>
      </c>
      <c r="C45" s="495"/>
      <c r="D45" s="346"/>
      <c r="E45" s="10"/>
      <c r="F45" s="10"/>
      <c r="G45" s="11"/>
      <c r="H45" s="207"/>
    </row>
    <row r="46" spans="1:8" x14ac:dyDescent="0.25">
      <c r="A46" s="493"/>
      <c r="B46" s="194" t="s">
        <v>757</v>
      </c>
      <c r="C46" s="495"/>
      <c r="D46" s="346"/>
      <c r="E46" s="10"/>
      <c r="F46" s="10"/>
      <c r="G46" s="11"/>
      <c r="H46" s="207">
        <v>1063.51</v>
      </c>
    </row>
    <row r="47" spans="1:8" x14ac:dyDescent="0.25">
      <c r="A47" s="493"/>
      <c r="B47" s="194" t="s">
        <v>758</v>
      </c>
      <c r="C47" s="495"/>
      <c r="D47" s="346"/>
      <c r="E47" s="10"/>
      <c r="F47" s="10"/>
      <c r="G47" s="11"/>
      <c r="H47" s="207">
        <v>2127.02</v>
      </c>
    </row>
    <row r="48" spans="1:8" x14ac:dyDescent="0.25">
      <c r="A48" s="493"/>
      <c r="B48" s="311" t="s">
        <v>761</v>
      </c>
      <c r="C48" s="495"/>
      <c r="D48" s="346"/>
      <c r="E48" s="10"/>
      <c r="F48" s="10"/>
      <c r="G48" s="11"/>
      <c r="H48" s="207"/>
    </row>
    <row r="49" spans="1:8" x14ac:dyDescent="0.25">
      <c r="A49" s="493"/>
      <c r="B49" s="194" t="s">
        <v>757</v>
      </c>
      <c r="C49" s="495"/>
      <c r="D49" s="346"/>
      <c r="E49" s="10"/>
      <c r="F49" s="10"/>
      <c r="G49" s="11"/>
      <c r="H49" s="207">
        <v>4244.08</v>
      </c>
    </row>
    <row r="50" spans="1:8" x14ac:dyDescent="0.25">
      <c r="A50" s="493"/>
      <c r="B50" s="194" t="s">
        <v>758</v>
      </c>
      <c r="C50" s="495"/>
      <c r="D50" s="346"/>
      <c r="E50" s="10"/>
      <c r="F50" s="10"/>
      <c r="G50" s="11"/>
      <c r="H50" s="207">
        <v>8488.16</v>
      </c>
    </row>
    <row r="51" spans="1:8" x14ac:dyDescent="0.25">
      <c r="A51" s="493"/>
      <c r="B51" s="311" t="s">
        <v>762</v>
      </c>
      <c r="C51" s="495"/>
      <c r="D51" s="346"/>
      <c r="E51" s="10"/>
      <c r="F51" s="10"/>
      <c r="G51" s="11"/>
      <c r="H51" s="207"/>
    </row>
    <row r="52" spans="1:8" x14ac:dyDescent="0.25">
      <c r="A52" s="493"/>
      <c r="B52" s="194" t="s">
        <v>757</v>
      </c>
      <c r="C52" s="495"/>
      <c r="D52" s="346"/>
      <c r="E52" s="10"/>
      <c r="F52" s="10"/>
      <c r="G52" s="11"/>
      <c r="H52" s="207">
        <v>4062.62</v>
      </c>
    </row>
    <row r="53" spans="1:8" x14ac:dyDescent="0.25">
      <c r="A53" s="493"/>
      <c r="B53" s="194" t="s">
        <v>758</v>
      </c>
      <c r="C53" s="495"/>
      <c r="D53" s="346"/>
      <c r="E53" s="10"/>
      <c r="F53" s="10"/>
      <c r="G53" s="11"/>
      <c r="H53" s="207">
        <v>8125.23</v>
      </c>
    </row>
    <row r="54" spans="1:8" ht="25.5" x14ac:dyDescent="0.25">
      <c r="A54" s="493"/>
      <c r="B54" s="192" t="s">
        <v>763</v>
      </c>
      <c r="C54" s="495"/>
      <c r="D54" s="346"/>
      <c r="E54" s="10"/>
      <c r="F54" s="10"/>
      <c r="G54" s="11"/>
      <c r="H54" s="207"/>
    </row>
    <row r="55" spans="1:8" x14ac:dyDescent="0.25">
      <c r="A55" s="493"/>
      <c r="B55" s="311" t="s">
        <v>764</v>
      </c>
      <c r="C55" s="495"/>
      <c r="D55" s="346"/>
      <c r="E55" s="10"/>
      <c r="F55" s="10"/>
      <c r="G55" s="11"/>
      <c r="H55" s="207"/>
    </row>
    <row r="56" spans="1:8" x14ac:dyDescent="0.25">
      <c r="A56" s="493"/>
      <c r="B56" s="194" t="s">
        <v>757</v>
      </c>
      <c r="C56" s="495"/>
      <c r="D56" s="346"/>
      <c r="E56" s="10"/>
      <c r="F56" s="10"/>
      <c r="G56" s="11"/>
      <c r="H56" s="207">
        <v>2413.98</v>
      </c>
    </row>
    <row r="57" spans="1:8" x14ac:dyDescent="0.25">
      <c r="A57" s="493"/>
      <c r="B57" s="194" t="s">
        <v>758</v>
      </c>
      <c r="C57" s="495"/>
      <c r="D57" s="346"/>
      <c r="E57" s="10"/>
      <c r="F57" s="10"/>
      <c r="G57" s="11"/>
      <c r="H57" s="207">
        <v>4827.96</v>
      </c>
    </row>
    <row r="58" spans="1:8" ht="35.25" customHeight="1" x14ac:dyDescent="0.25">
      <c r="A58" s="493"/>
      <c r="B58" s="310" t="s">
        <v>765</v>
      </c>
      <c r="C58" s="335" t="str">
        <f>C19</f>
        <v xml:space="preserve">до 1  (до 0,4) </v>
      </c>
      <c r="D58" s="346"/>
      <c r="E58" s="10"/>
      <c r="F58" s="10"/>
      <c r="G58" s="11"/>
      <c r="H58" s="207"/>
    </row>
    <row r="59" spans="1:8" ht="25.5" x14ac:dyDescent="0.25">
      <c r="A59" s="493"/>
      <c r="B59" s="192" t="s">
        <v>766</v>
      </c>
      <c r="C59" s="336"/>
      <c r="D59" s="346"/>
      <c r="E59" s="10"/>
      <c r="F59" s="10"/>
      <c r="G59" s="11"/>
      <c r="H59" s="207"/>
    </row>
    <row r="60" spans="1:8" x14ac:dyDescent="0.25">
      <c r="A60" s="493"/>
      <c r="B60" s="311" t="s">
        <v>767</v>
      </c>
      <c r="C60" s="336"/>
      <c r="D60" s="346"/>
      <c r="E60" s="10"/>
      <c r="F60" s="10"/>
      <c r="G60" s="11"/>
      <c r="H60" s="207"/>
    </row>
    <row r="61" spans="1:8" x14ac:dyDescent="0.25">
      <c r="A61" s="493"/>
      <c r="B61" s="194" t="s">
        <v>757</v>
      </c>
      <c r="C61" s="336"/>
      <c r="D61" s="346"/>
      <c r="E61" s="10"/>
      <c r="F61" s="10"/>
      <c r="G61" s="11"/>
      <c r="H61" s="207">
        <v>711.4</v>
      </c>
    </row>
    <row r="62" spans="1:8" x14ac:dyDescent="0.25">
      <c r="A62" s="493"/>
      <c r="B62" s="194" t="s">
        <v>758</v>
      </c>
      <c r="C62" s="336"/>
      <c r="D62" s="346"/>
      <c r="E62" s="10"/>
      <c r="F62" s="10"/>
      <c r="G62" s="11"/>
      <c r="H62" s="207">
        <v>1422.8</v>
      </c>
    </row>
    <row r="63" spans="1:8" x14ac:dyDescent="0.25">
      <c r="A63" s="493"/>
      <c r="B63" s="311" t="s">
        <v>764</v>
      </c>
      <c r="C63" s="336"/>
      <c r="D63" s="346"/>
      <c r="E63" s="10"/>
      <c r="F63" s="10"/>
      <c r="G63" s="11"/>
      <c r="H63" s="207"/>
    </row>
    <row r="64" spans="1:8" x14ac:dyDescent="0.25">
      <c r="A64" s="493"/>
      <c r="B64" s="194" t="s">
        <v>757</v>
      </c>
      <c r="C64" s="336"/>
      <c r="D64" s="346"/>
      <c r="E64" s="10"/>
      <c r="F64" s="10"/>
      <c r="G64" s="11"/>
      <c r="H64" s="207">
        <v>1230.3900000000001</v>
      </c>
    </row>
    <row r="65" spans="1:8" x14ac:dyDescent="0.25">
      <c r="A65" s="493"/>
      <c r="B65" s="194" t="s">
        <v>758</v>
      </c>
      <c r="C65" s="336"/>
      <c r="D65" s="346"/>
      <c r="E65" s="10"/>
      <c r="F65" s="10"/>
      <c r="G65" s="11"/>
      <c r="H65" s="196">
        <v>2460.7800000000002</v>
      </c>
    </row>
    <row r="66" spans="1:8" x14ac:dyDescent="0.25">
      <c r="A66" s="493"/>
      <c r="B66" s="311" t="s">
        <v>768</v>
      </c>
      <c r="C66" s="336"/>
      <c r="D66" s="346"/>
      <c r="E66" s="10"/>
      <c r="F66" s="10"/>
      <c r="G66" s="11"/>
      <c r="H66" s="197"/>
    </row>
    <row r="67" spans="1:8" x14ac:dyDescent="0.25">
      <c r="A67" s="493"/>
      <c r="B67" s="194" t="s">
        <v>757</v>
      </c>
      <c r="C67" s="336"/>
      <c r="D67" s="346"/>
      <c r="E67" s="10"/>
      <c r="F67" s="10"/>
      <c r="G67" s="11"/>
      <c r="H67" s="197">
        <v>4184.9799999999996</v>
      </c>
    </row>
    <row r="68" spans="1:8" x14ac:dyDescent="0.25">
      <c r="A68" s="493"/>
      <c r="B68" s="194" t="s">
        <v>758</v>
      </c>
      <c r="C68" s="336"/>
      <c r="D68" s="346"/>
      <c r="E68" s="10"/>
      <c r="F68" s="10"/>
      <c r="G68" s="11"/>
      <c r="H68" s="197">
        <v>8369.9500000000007</v>
      </c>
    </row>
    <row r="69" spans="1:8" x14ac:dyDescent="0.25">
      <c r="A69" s="493"/>
      <c r="B69" s="311" t="s">
        <v>769</v>
      </c>
      <c r="C69" s="336"/>
      <c r="D69" s="346"/>
      <c r="E69" s="10"/>
      <c r="F69" s="10"/>
      <c r="G69" s="11"/>
      <c r="H69" s="197"/>
    </row>
    <row r="70" spans="1:8" x14ac:dyDescent="0.25">
      <c r="A70" s="493"/>
      <c r="B70" s="194" t="s">
        <v>757</v>
      </c>
      <c r="C70" s="336"/>
      <c r="D70" s="346"/>
      <c r="E70" s="10"/>
      <c r="F70" s="10"/>
      <c r="G70" s="11"/>
      <c r="H70" s="197">
        <v>3845.74</v>
      </c>
    </row>
    <row r="71" spans="1:8" x14ac:dyDescent="0.25">
      <c r="A71" s="493"/>
      <c r="B71" s="194" t="s">
        <v>758</v>
      </c>
      <c r="C71" s="336"/>
      <c r="D71" s="346"/>
      <c r="E71" s="10"/>
      <c r="F71" s="10"/>
      <c r="G71" s="11"/>
      <c r="H71" s="197">
        <v>7691.47</v>
      </c>
    </row>
    <row r="72" spans="1:8" x14ac:dyDescent="0.25">
      <c r="A72" s="493"/>
      <c r="B72" s="311" t="s">
        <v>770</v>
      </c>
      <c r="C72" s="336"/>
      <c r="D72" s="346"/>
      <c r="E72" s="10"/>
      <c r="F72" s="10"/>
      <c r="G72" s="11"/>
      <c r="H72" s="197"/>
    </row>
    <row r="73" spans="1:8" x14ac:dyDescent="0.25">
      <c r="A73" s="493"/>
      <c r="B73" s="194" t="s">
        <v>757</v>
      </c>
      <c r="C73" s="336"/>
      <c r="D73" s="346"/>
      <c r="E73" s="10"/>
      <c r="F73" s="10"/>
      <c r="G73" s="11"/>
      <c r="H73" s="197">
        <v>2055.9699999999998</v>
      </c>
    </row>
    <row r="74" spans="1:8" x14ac:dyDescent="0.25">
      <c r="A74" s="493"/>
      <c r="B74" s="194" t="s">
        <v>758</v>
      </c>
      <c r="C74" s="336"/>
      <c r="D74" s="346"/>
      <c r="E74" s="10"/>
      <c r="F74" s="10"/>
      <c r="G74" s="11"/>
      <c r="H74" s="197">
        <v>4111.9399999999996</v>
      </c>
    </row>
    <row r="75" spans="1:8" ht="25.5" x14ac:dyDescent="0.25">
      <c r="A75" s="493"/>
      <c r="B75" s="192" t="s">
        <v>771</v>
      </c>
      <c r="C75" s="336"/>
      <c r="D75" s="346"/>
      <c r="E75" s="10"/>
      <c r="F75" s="10"/>
      <c r="G75" s="11"/>
      <c r="H75" s="197"/>
    </row>
    <row r="76" spans="1:8" x14ac:dyDescent="0.25">
      <c r="A76" s="493"/>
      <c r="B76" s="311" t="s">
        <v>768</v>
      </c>
      <c r="C76" s="336"/>
      <c r="D76" s="346"/>
      <c r="E76" s="10"/>
      <c r="F76" s="10"/>
      <c r="G76" s="11"/>
      <c r="H76" s="197"/>
    </row>
    <row r="77" spans="1:8" x14ac:dyDescent="0.25">
      <c r="A77" s="493"/>
      <c r="B77" s="194" t="s">
        <v>757</v>
      </c>
      <c r="C77" s="336"/>
      <c r="D77" s="346"/>
      <c r="E77" s="10"/>
      <c r="F77" s="10"/>
      <c r="G77" s="11"/>
      <c r="H77" s="197">
        <v>821.9</v>
      </c>
    </row>
    <row r="78" spans="1:8" x14ac:dyDescent="0.25">
      <c r="A78" s="493"/>
      <c r="B78" s="194" t="s">
        <v>758</v>
      </c>
      <c r="C78" s="348"/>
      <c r="D78" s="346"/>
      <c r="E78" s="10"/>
      <c r="F78" s="10"/>
      <c r="G78" s="11"/>
      <c r="H78" s="197">
        <v>1643.79</v>
      </c>
    </row>
    <row r="79" spans="1:8" ht="25.5" x14ac:dyDescent="0.25">
      <c r="A79" s="493"/>
      <c r="B79" s="192" t="s">
        <v>766</v>
      </c>
      <c r="C79" s="342" t="str">
        <f>C44</f>
        <v>от 1 до 35</v>
      </c>
      <c r="D79" s="346"/>
      <c r="E79" s="10"/>
      <c r="F79" s="10"/>
      <c r="G79" s="11"/>
      <c r="H79" s="197"/>
    </row>
    <row r="80" spans="1:8" x14ac:dyDescent="0.25">
      <c r="A80" s="493"/>
      <c r="B80" s="311" t="s">
        <v>772</v>
      </c>
      <c r="C80" s="342"/>
      <c r="D80" s="346"/>
      <c r="E80" s="10"/>
      <c r="F80" s="10"/>
      <c r="G80" s="11"/>
      <c r="H80" s="197">
        <v>2337.1999999999998</v>
      </c>
    </row>
    <row r="81" spans="1:8" x14ac:dyDescent="0.25">
      <c r="A81" s="493"/>
      <c r="B81" s="194" t="s">
        <v>757</v>
      </c>
      <c r="C81" s="342"/>
      <c r="D81" s="346"/>
      <c r="E81" s="10"/>
      <c r="F81" s="10"/>
      <c r="G81" s="11"/>
      <c r="H81" s="197">
        <v>4674.3999999999996</v>
      </c>
    </row>
    <row r="82" spans="1:8" x14ac:dyDescent="0.25">
      <c r="A82" s="493"/>
      <c r="B82" s="194" t="s">
        <v>758</v>
      </c>
      <c r="C82" s="342"/>
      <c r="D82" s="346"/>
      <c r="E82" s="10"/>
      <c r="F82" s="10"/>
      <c r="G82" s="11"/>
      <c r="H82" s="197"/>
    </row>
    <row r="83" spans="1:8" x14ac:dyDescent="0.25">
      <c r="A83" s="493"/>
      <c r="B83" s="311" t="s">
        <v>768</v>
      </c>
      <c r="C83" s="342"/>
      <c r="D83" s="346"/>
      <c r="E83" s="10"/>
      <c r="F83" s="10"/>
      <c r="G83" s="11"/>
      <c r="H83" s="197"/>
    </row>
    <row r="84" spans="1:8" x14ac:dyDescent="0.25">
      <c r="A84" s="493"/>
      <c r="B84" s="194" t="s">
        <v>757</v>
      </c>
      <c r="C84" s="342"/>
      <c r="D84" s="346"/>
      <c r="E84" s="10"/>
      <c r="F84" s="10"/>
      <c r="G84" s="11"/>
      <c r="H84" s="197">
        <v>2300.98</v>
      </c>
    </row>
    <row r="85" spans="1:8" x14ac:dyDescent="0.25">
      <c r="A85" s="493"/>
      <c r="B85" s="194" t="s">
        <v>758</v>
      </c>
      <c r="C85" s="342"/>
      <c r="D85" s="346"/>
      <c r="E85" s="10"/>
      <c r="F85" s="10"/>
      <c r="G85" s="11"/>
      <c r="H85" s="197">
        <v>4601.96</v>
      </c>
    </row>
    <row r="86" spans="1:8" x14ac:dyDescent="0.25">
      <c r="A86" s="493"/>
      <c r="B86" s="311" t="s">
        <v>773</v>
      </c>
      <c r="C86" s="342"/>
      <c r="D86" s="346"/>
      <c r="E86" s="10"/>
      <c r="F86" s="10"/>
      <c r="G86" s="11"/>
      <c r="H86" s="197"/>
    </row>
    <row r="87" spans="1:8" x14ac:dyDescent="0.25">
      <c r="A87" s="493"/>
      <c r="B87" s="194" t="s">
        <v>757</v>
      </c>
      <c r="C87" s="342"/>
      <c r="D87" s="346"/>
      <c r="E87" s="10"/>
      <c r="F87" s="10"/>
      <c r="G87" s="11"/>
      <c r="H87" s="197">
        <v>2744.81</v>
      </c>
    </row>
    <row r="88" spans="1:8" x14ac:dyDescent="0.25">
      <c r="A88" s="493"/>
      <c r="B88" s="194" t="s">
        <v>758</v>
      </c>
      <c r="C88" s="342"/>
      <c r="D88" s="346"/>
      <c r="E88" s="10"/>
      <c r="F88" s="10"/>
      <c r="G88" s="11"/>
      <c r="H88" s="197">
        <v>5489.61</v>
      </c>
    </row>
    <row r="89" spans="1:8" ht="25.5" x14ac:dyDescent="0.25">
      <c r="A89" s="493"/>
      <c r="B89" s="192" t="s">
        <v>771</v>
      </c>
      <c r="C89" s="342"/>
      <c r="D89" s="346"/>
      <c r="E89" s="10"/>
      <c r="F89" s="10"/>
      <c r="G89" s="11"/>
      <c r="H89" s="196"/>
    </row>
    <row r="90" spans="1:8" x14ac:dyDescent="0.25">
      <c r="A90" s="493"/>
      <c r="B90" s="311" t="s">
        <v>759</v>
      </c>
      <c r="C90" s="342"/>
      <c r="D90" s="346"/>
      <c r="E90" s="10"/>
      <c r="F90" s="10"/>
      <c r="G90" s="11"/>
      <c r="H90" s="196"/>
    </row>
    <row r="91" spans="1:8" x14ac:dyDescent="0.25">
      <c r="A91" s="493"/>
      <c r="B91" s="194" t="s">
        <v>757</v>
      </c>
      <c r="C91" s="342"/>
      <c r="D91" s="346"/>
      <c r="E91" s="10"/>
      <c r="F91" s="10"/>
      <c r="G91" s="11"/>
      <c r="H91" s="196">
        <v>1333.68</v>
      </c>
    </row>
    <row r="92" spans="1:8" x14ac:dyDescent="0.25">
      <c r="A92" s="493"/>
      <c r="B92" s="194" t="s">
        <v>758</v>
      </c>
      <c r="C92" s="342"/>
      <c r="D92" s="346"/>
      <c r="E92" s="10"/>
      <c r="F92" s="10"/>
      <c r="G92" s="11"/>
      <c r="H92" s="196">
        <v>2667.36</v>
      </c>
    </row>
    <row r="93" spans="1:8" x14ac:dyDescent="0.25">
      <c r="A93" s="493"/>
      <c r="B93" s="311" t="s">
        <v>768</v>
      </c>
      <c r="C93" s="342"/>
      <c r="D93" s="346"/>
      <c r="E93" s="10"/>
      <c r="F93" s="10"/>
      <c r="G93" s="11"/>
      <c r="H93" s="196"/>
    </row>
    <row r="94" spans="1:8" x14ac:dyDescent="0.25">
      <c r="A94" s="493"/>
      <c r="B94" s="194" t="s">
        <v>757</v>
      </c>
      <c r="C94" s="342"/>
      <c r="D94" s="346"/>
      <c r="E94" s="10"/>
      <c r="F94" s="10"/>
      <c r="G94" s="11"/>
      <c r="H94" s="196">
        <v>4279.6400000000003</v>
      </c>
    </row>
    <row r="95" spans="1:8" x14ac:dyDescent="0.25">
      <c r="A95" s="493"/>
      <c r="B95" s="194" t="s">
        <v>758</v>
      </c>
      <c r="C95" s="342"/>
      <c r="D95" s="346"/>
      <c r="E95" s="10"/>
      <c r="F95" s="10"/>
      <c r="G95" s="11"/>
      <c r="H95" s="196">
        <v>8559.27</v>
      </c>
    </row>
    <row r="96" spans="1:8" x14ac:dyDescent="0.25">
      <c r="A96" s="493"/>
      <c r="B96" s="311" t="s">
        <v>769</v>
      </c>
      <c r="C96" s="342"/>
      <c r="D96" s="346"/>
      <c r="E96" s="10"/>
      <c r="F96" s="10"/>
      <c r="G96" s="11"/>
      <c r="H96" s="196"/>
    </row>
    <row r="97" spans="1:8" x14ac:dyDescent="0.25">
      <c r="A97" s="493"/>
      <c r="B97" s="194" t="s">
        <v>757</v>
      </c>
      <c r="C97" s="342"/>
      <c r="D97" s="346"/>
      <c r="E97" s="10"/>
      <c r="F97" s="10"/>
      <c r="G97" s="11"/>
      <c r="H97" s="196">
        <v>1085.93</v>
      </c>
    </row>
    <row r="98" spans="1:8" x14ac:dyDescent="0.25">
      <c r="A98" s="493"/>
      <c r="B98" s="194" t="s">
        <v>758</v>
      </c>
      <c r="C98" s="342"/>
      <c r="D98" s="346"/>
      <c r="E98" s="10"/>
      <c r="F98" s="10"/>
      <c r="G98" s="11"/>
      <c r="H98" s="196">
        <v>2171.85</v>
      </c>
    </row>
    <row r="99" spans="1:8" x14ac:dyDescent="0.25">
      <c r="A99" s="493"/>
      <c r="B99" s="311" t="s">
        <v>774</v>
      </c>
      <c r="C99" s="342"/>
      <c r="D99" s="346"/>
      <c r="E99" s="10"/>
      <c r="F99" s="10"/>
      <c r="G99" s="11"/>
      <c r="H99" s="196"/>
    </row>
    <row r="100" spans="1:8" x14ac:dyDescent="0.25">
      <c r="A100" s="493"/>
      <c r="B100" s="194" t="s">
        <v>757</v>
      </c>
      <c r="C100" s="342"/>
      <c r="D100" s="346"/>
      <c r="E100" s="10"/>
      <c r="F100" s="10"/>
      <c r="G100" s="11"/>
      <c r="H100" s="196">
        <v>2654.25</v>
      </c>
    </row>
    <row r="101" spans="1:8" x14ac:dyDescent="0.25">
      <c r="A101" s="493"/>
      <c r="B101" s="194" t="s">
        <v>758</v>
      </c>
      <c r="C101" s="342"/>
      <c r="D101" s="346"/>
      <c r="E101" s="10"/>
      <c r="F101" s="10"/>
      <c r="G101" s="11"/>
      <c r="H101" s="196">
        <v>5308.51</v>
      </c>
    </row>
    <row r="102" spans="1:8" ht="26.25" x14ac:dyDescent="0.25">
      <c r="A102" s="493"/>
      <c r="B102" s="310" t="s">
        <v>775</v>
      </c>
      <c r="C102" s="496" t="str">
        <f>C58</f>
        <v xml:space="preserve">до 1  (до 0,4) </v>
      </c>
      <c r="D102" s="346"/>
      <c r="E102" s="10"/>
      <c r="F102" s="10"/>
      <c r="G102" s="11"/>
      <c r="H102" s="196"/>
    </row>
    <row r="103" spans="1:8" ht="38.25" x14ac:dyDescent="0.25">
      <c r="A103" s="493"/>
      <c r="B103" s="192" t="s">
        <v>776</v>
      </c>
      <c r="C103" s="497"/>
      <c r="D103" s="346"/>
      <c r="E103" s="10"/>
      <c r="F103" s="10"/>
      <c r="G103" s="11"/>
      <c r="H103" s="196"/>
    </row>
    <row r="104" spans="1:8" x14ac:dyDescent="0.25">
      <c r="A104" s="493"/>
      <c r="B104" s="311" t="s">
        <v>764</v>
      </c>
      <c r="C104" s="497"/>
      <c r="D104" s="346"/>
      <c r="E104" s="10"/>
      <c r="F104" s="10"/>
      <c r="G104" s="11"/>
      <c r="H104" s="196"/>
    </row>
    <row r="105" spans="1:8" x14ac:dyDescent="0.25">
      <c r="A105" s="493"/>
      <c r="B105" s="194" t="s">
        <v>757</v>
      </c>
      <c r="C105" s="497"/>
      <c r="D105" s="346"/>
      <c r="E105" s="10"/>
      <c r="F105" s="10"/>
      <c r="G105" s="11"/>
      <c r="H105" s="196">
        <v>6171.05</v>
      </c>
    </row>
    <row r="106" spans="1:8" x14ac:dyDescent="0.25">
      <c r="A106" s="493"/>
      <c r="B106" s="194" t="s">
        <v>758</v>
      </c>
      <c r="C106" s="497"/>
      <c r="D106" s="346"/>
      <c r="E106" s="10"/>
      <c r="F106" s="10"/>
      <c r="G106" s="11"/>
      <c r="H106" s="196">
        <v>12342.11</v>
      </c>
    </row>
    <row r="107" spans="1:8" x14ac:dyDescent="0.25">
      <c r="A107" s="493"/>
      <c r="B107" s="311" t="s">
        <v>769</v>
      </c>
      <c r="C107" s="497"/>
      <c r="D107" s="346"/>
      <c r="E107" s="10"/>
      <c r="F107" s="10"/>
      <c r="G107" s="11"/>
      <c r="H107" s="196"/>
    </row>
    <row r="108" spans="1:8" x14ac:dyDescent="0.25">
      <c r="A108" s="493"/>
      <c r="B108" s="194" t="s">
        <v>757</v>
      </c>
      <c r="C108" s="497"/>
      <c r="D108" s="346"/>
      <c r="E108" s="10"/>
      <c r="F108" s="10"/>
      <c r="G108" s="11"/>
      <c r="H108" s="196">
        <v>5742.16</v>
      </c>
    </row>
    <row r="109" spans="1:8" x14ac:dyDescent="0.25">
      <c r="A109" s="493"/>
      <c r="B109" s="194" t="s">
        <v>758</v>
      </c>
      <c r="C109" s="497"/>
      <c r="D109" s="346"/>
      <c r="E109" s="10"/>
      <c r="F109" s="10"/>
      <c r="G109" s="11"/>
      <c r="H109" s="196">
        <v>11484.31</v>
      </c>
    </row>
    <row r="110" spans="1:8" x14ac:dyDescent="0.25">
      <c r="A110" s="493"/>
      <c r="B110" s="311" t="s">
        <v>774</v>
      </c>
      <c r="C110" s="497"/>
      <c r="D110" s="346"/>
      <c r="E110" s="10"/>
      <c r="F110" s="10"/>
      <c r="G110" s="11"/>
      <c r="H110" s="196"/>
    </row>
    <row r="111" spans="1:8" x14ac:dyDescent="0.25">
      <c r="A111" s="493"/>
      <c r="B111" s="194" t="s">
        <v>757</v>
      </c>
      <c r="C111" s="497"/>
      <c r="D111" s="346"/>
      <c r="E111" s="10"/>
      <c r="F111" s="10"/>
      <c r="G111" s="11"/>
      <c r="H111" s="196">
        <v>5745.68</v>
      </c>
    </row>
    <row r="112" spans="1:8" x14ac:dyDescent="0.25">
      <c r="A112" s="493"/>
      <c r="B112" s="194" t="s">
        <v>758</v>
      </c>
      <c r="C112" s="498"/>
      <c r="D112" s="346"/>
      <c r="E112" s="10"/>
      <c r="F112" s="10"/>
      <c r="G112" s="11"/>
      <c r="H112" s="196">
        <v>11491.37</v>
      </c>
    </row>
    <row r="113" spans="1:8" ht="38.25" x14ac:dyDescent="0.25">
      <c r="A113" s="493"/>
      <c r="B113" s="192" t="s">
        <v>777</v>
      </c>
      <c r="C113" s="496" t="str">
        <f>C79</f>
        <v>от 1 до 35</v>
      </c>
      <c r="D113" s="346"/>
      <c r="E113" s="10"/>
      <c r="F113" s="10"/>
      <c r="G113" s="11"/>
      <c r="H113" s="196"/>
    </row>
    <row r="114" spans="1:8" x14ac:dyDescent="0.25">
      <c r="A114" s="493"/>
      <c r="B114" s="311" t="s">
        <v>768</v>
      </c>
      <c r="C114" s="497"/>
      <c r="D114" s="346"/>
      <c r="E114" s="10"/>
      <c r="F114" s="10"/>
      <c r="G114" s="11"/>
      <c r="H114" s="196"/>
    </row>
    <row r="115" spans="1:8" x14ac:dyDescent="0.25">
      <c r="A115" s="493"/>
      <c r="B115" s="194" t="s">
        <v>757</v>
      </c>
      <c r="C115" s="497"/>
      <c r="D115" s="346"/>
      <c r="E115" s="10"/>
      <c r="F115" s="10"/>
      <c r="G115" s="11"/>
      <c r="H115" s="196">
        <v>5704.05</v>
      </c>
    </row>
    <row r="116" spans="1:8" x14ac:dyDescent="0.25">
      <c r="A116" s="493"/>
      <c r="B116" s="194" t="s">
        <v>758</v>
      </c>
      <c r="C116" s="497"/>
      <c r="D116" s="346"/>
      <c r="E116" s="10"/>
      <c r="F116" s="10"/>
      <c r="G116" s="11"/>
      <c r="H116" s="196">
        <v>11408.11</v>
      </c>
    </row>
    <row r="117" spans="1:8" x14ac:dyDescent="0.25">
      <c r="A117" s="493"/>
      <c r="B117" s="311" t="s">
        <v>778</v>
      </c>
      <c r="C117" s="497"/>
      <c r="D117" s="346"/>
      <c r="E117" s="10"/>
      <c r="F117" s="10"/>
      <c r="G117" s="11"/>
      <c r="H117" s="196"/>
    </row>
    <row r="118" spans="1:8" x14ac:dyDescent="0.25">
      <c r="A118" s="493"/>
      <c r="B118" s="194" t="s">
        <v>757</v>
      </c>
      <c r="C118" s="497"/>
      <c r="D118" s="346"/>
      <c r="E118" s="10"/>
      <c r="F118" s="10"/>
      <c r="G118" s="11"/>
      <c r="H118" s="196">
        <v>5802.77</v>
      </c>
    </row>
    <row r="119" spans="1:8" x14ac:dyDescent="0.25">
      <c r="A119" s="493"/>
      <c r="B119" s="194" t="s">
        <v>758</v>
      </c>
      <c r="C119" s="497"/>
      <c r="D119" s="346"/>
      <c r="E119" s="10"/>
      <c r="F119" s="10"/>
      <c r="G119" s="11"/>
      <c r="H119" s="196">
        <v>11605.53</v>
      </c>
    </row>
    <row r="120" spans="1:8" x14ac:dyDescent="0.25">
      <c r="A120" s="493"/>
      <c r="B120" s="311" t="s">
        <v>774</v>
      </c>
      <c r="C120" s="497"/>
      <c r="D120" s="346"/>
      <c r="E120" s="10"/>
      <c r="F120" s="10"/>
      <c r="G120" s="11"/>
      <c r="H120" s="196"/>
    </row>
    <row r="121" spans="1:8" x14ac:dyDescent="0.25">
      <c r="A121" s="493"/>
      <c r="B121" s="194" t="s">
        <v>757</v>
      </c>
      <c r="C121" s="497"/>
      <c r="D121" s="346"/>
      <c r="E121" s="10"/>
      <c r="F121" s="10"/>
      <c r="G121" s="11"/>
      <c r="H121" s="196">
        <v>5735.97</v>
      </c>
    </row>
    <row r="122" spans="1:8" x14ac:dyDescent="0.25">
      <c r="A122" s="493"/>
      <c r="B122" s="194" t="s">
        <v>758</v>
      </c>
      <c r="C122" s="498"/>
      <c r="D122" s="346"/>
      <c r="E122" s="10"/>
      <c r="F122" s="10"/>
      <c r="G122" s="11"/>
      <c r="H122" s="196">
        <v>11471.94</v>
      </c>
    </row>
    <row r="123" spans="1:8" ht="15" customHeight="1" x14ac:dyDescent="0.25">
      <c r="A123" s="493"/>
      <c r="B123" s="310" t="s">
        <v>779</v>
      </c>
      <c r="C123" s="496" t="str">
        <f>C13</f>
        <v>до 1  (до 0,4) 
и от 1 до 35</v>
      </c>
      <c r="D123" s="346"/>
      <c r="E123" s="10"/>
      <c r="F123" s="10"/>
      <c r="G123" s="11"/>
      <c r="H123" s="196"/>
    </row>
    <row r="124" spans="1:8" x14ac:dyDescent="0.25">
      <c r="A124" s="493"/>
      <c r="B124" s="192" t="s">
        <v>780</v>
      </c>
      <c r="C124" s="497"/>
      <c r="D124" s="346"/>
      <c r="E124" s="10"/>
      <c r="F124" s="10"/>
      <c r="G124" s="11"/>
      <c r="H124" s="196"/>
    </row>
    <row r="125" spans="1:8" x14ac:dyDescent="0.25">
      <c r="A125" s="493"/>
      <c r="B125" s="311" t="s">
        <v>781</v>
      </c>
      <c r="C125" s="497"/>
      <c r="D125" s="346"/>
      <c r="E125" s="10"/>
      <c r="F125" s="10"/>
      <c r="G125" s="11"/>
      <c r="H125" s="196"/>
    </row>
    <row r="126" spans="1:8" x14ac:dyDescent="0.25">
      <c r="A126" s="493"/>
      <c r="B126" s="194" t="s">
        <v>757</v>
      </c>
      <c r="C126" s="497"/>
      <c r="D126" s="346"/>
      <c r="E126" s="10"/>
      <c r="F126" s="10"/>
      <c r="G126" s="11"/>
      <c r="H126" s="196">
        <v>3615.49</v>
      </c>
    </row>
    <row r="127" spans="1:8" x14ac:dyDescent="0.25">
      <c r="A127" s="493"/>
      <c r="B127" s="194" t="s">
        <v>758</v>
      </c>
      <c r="C127" s="497"/>
      <c r="D127" s="346"/>
      <c r="E127" s="10"/>
      <c r="F127" s="10"/>
      <c r="G127" s="11"/>
      <c r="H127" s="196">
        <v>7230.97</v>
      </c>
    </row>
    <row r="128" spans="1:8" x14ac:dyDescent="0.25">
      <c r="A128" s="493"/>
      <c r="B128" s="311" t="s">
        <v>782</v>
      </c>
      <c r="C128" s="497"/>
      <c r="D128" s="346"/>
      <c r="E128" s="10"/>
      <c r="F128" s="10"/>
      <c r="G128" s="11"/>
      <c r="H128" s="196"/>
    </row>
    <row r="129" spans="1:8" x14ac:dyDescent="0.25">
      <c r="A129" s="493"/>
      <c r="B129" s="194" t="s">
        <v>757</v>
      </c>
      <c r="C129" s="497"/>
      <c r="D129" s="346"/>
      <c r="E129" s="10"/>
      <c r="F129" s="10"/>
      <c r="G129" s="11"/>
      <c r="H129" s="196">
        <v>281.2</v>
      </c>
    </row>
    <row r="130" spans="1:8" x14ac:dyDescent="0.25">
      <c r="A130" s="493"/>
      <c r="B130" s="194" t="s">
        <v>758</v>
      </c>
      <c r="C130" s="497"/>
      <c r="D130" s="346"/>
      <c r="E130" s="10"/>
      <c r="F130" s="10"/>
      <c r="G130" s="11"/>
      <c r="H130" s="196">
        <v>562.41</v>
      </c>
    </row>
    <row r="131" spans="1:8" x14ac:dyDescent="0.25">
      <c r="A131" s="493"/>
      <c r="B131" s="311" t="s">
        <v>783</v>
      </c>
      <c r="C131" s="497"/>
      <c r="D131" s="346"/>
      <c r="E131" s="10"/>
      <c r="F131" s="10"/>
      <c r="G131" s="11"/>
      <c r="H131" s="196"/>
    </row>
    <row r="132" spans="1:8" x14ac:dyDescent="0.25">
      <c r="A132" s="493"/>
      <c r="B132" s="194" t="s">
        <v>757</v>
      </c>
      <c r="C132" s="497"/>
      <c r="D132" s="346"/>
      <c r="E132" s="10"/>
      <c r="F132" s="10"/>
      <c r="G132" s="11"/>
      <c r="H132" s="196">
        <v>93.85</v>
      </c>
    </row>
    <row r="133" spans="1:8" x14ac:dyDescent="0.25">
      <c r="A133" s="493"/>
      <c r="B133" s="194" t="s">
        <v>758</v>
      </c>
      <c r="C133" s="497"/>
      <c r="D133" s="346"/>
      <c r="E133" s="10"/>
      <c r="F133" s="10"/>
      <c r="G133" s="11"/>
      <c r="H133" s="196">
        <v>187.7</v>
      </c>
    </row>
    <row r="134" spans="1:8" x14ac:dyDescent="0.25">
      <c r="A134" s="493"/>
      <c r="B134" s="192" t="s">
        <v>784</v>
      </c>
      <c r="C134" s="497"/>
      <c r="D134" s="346"/>
      <c r="E134" s="10"/>
      <c r="F134" s="10"/>
      <c r="G134" s="11"/>
      <c r="H134" s="196"/>
    </row>
    <row r="135" spans="1:8" x14ac:dyDescent="0.25">
      <c r="A135" s="493"/>
      <c r="B135" s="311" t="s">
        <v>781</v>
      </c>
      <c r="C135" s="497"/>
      <c r="D135" s="346"/>
      <c r="E135" s="10"/>
      <c r="F135" s="10"/>
      <c r="G135" s="11"/>
      <c r="H135" s="196"/>
    </row>
    <row r="136" spans="1:8" x14ac:dyDescent="0.25">
      <c r="A136" s="493"/>
      <c r="B136" s="194" t="s">
        <v>757</v>
      </c>
      <c r="C136" s="497"/>
      <c r="D136" s="346"/>
      <c r="E136" s="10"/>
      <c r="F136" s="10"/>
      <c r="G136" s="11"/>
      <c r="H136" s="196">
        <v>532.96</v>
      </c>
    </row>
    <row r="137" spans="1:8" x14ac:dyDescent="0.25">
      <c r="A137" s="493"/>
      <c r="B137" s="194" t="s">
        <v>758</v>
      </c>
      <c r="C137" s="497"/>
      <c r="D137" s="346"/>
      <c r="E137" s="10"/>
      <c r="F137" s="10"/>
      <c r="G137" s="11"/>
      <c r="H137" s="196">
        <v>1065.92</v>
      </c>
    </row>
    <row r="138" spans="1:8" x14ac:dyDescent="0.25">
      <c r="A138" s="493"/>
      <c r="B138" s="311" t="s">
        <v>782</v>
      </c>
      <c r="C138" s="497"/>
      <c r="D138" s="346"/>
      <c r="E138" s="10"/>
      <c r="F138" s="10"/>
      <c r="G138" s="11"/>
      <c r="H138" s="196"/>
    </row>
    <row r="139" spans="1:8" x14ac:dyDescent="0.25">
      <c r="A139" s="493"/>
      <c r="B139" s="194" t="s">
        <v>757</v>
      </c>
      <c r="C139" s="497"/>
      <c r="D139" s="346"/>
      <c r="E139" s="10"/>
      <c r="F139" s="10"/>
      <c r="G139" s="11"/>
      <c r="H139" s="196">
        <v>737.43</v>
      </c>
    </row>
    <row r="140" spans="1:8" x14ac:dyDescent="0.25">
      <c r="A140" s="493"/>
      <c r="B140" s="194" t="s">
        <v>758</v>
      </c>
      <c r="C140" s="497"/>
      <c r="D140" s="346"/>
      <c r="E140" s="10"/>
      <c r="F140" s="10"/>
      <c r="G140" s="11"/>
      <c r="H140" s="196">
        <v>1474.86</v>
      </c>
    </row>
    <row r="141" spans="1:8" x14ac:dyDescent="0.25">
      <c r="A141" s="493"/>
      <c r="B141" s="311" t="s">
        <v>783</v>
      </c>
      <c r="C141" s="497"/>
      <c r="D141" s="346"/>
      <c r="E141" s="10"/>
      <c r="F141" s="10"/>
      <c r="G141" s="11"/>
      <c r="H141" s="196"/>
    </row>
    <row r="142" spans="1:8" x14ac:dyDescent="0.25">
      <c r="A142" s="493"/>
      <c r="B142" s="194" t="s">
        <v>757</v>
      </c>
      <c r="C142" s="497"/>
      <c r="D142" s="346"/>
      <c r="E142" s="10"/>
      <c r="F142" s="10"/>
      <c r="G142" s="11"/>
      <c r="H142" s="196">
        <v>2459.36</v>
      </c>
    </row>
    <row r="143" spans="1:8" x14ac:dyDescent="0.25">
      <c r="A143" s="493"/>
      <c r="B143" s="194" t="s">
        <v>758</v>
      </c>
      <c r="C143" s="497"/>
      <c r="D143" s="346"/>
      <c r="E143" s="10"/>
      <c r="F143" s="10"/>
      <c r="G143" s="11"/>
      <c r="H143" s="196">
        <v>4918.71</v>
      </c>
    </row>
    <row r="144" spans="1:8" ht="56.25" customHeight="1" x14ac:dyDescent="0.25">
      <c r="A144" s="493"/>
      <c r="B144" s="310" t="s">
        <v>785</v>
      </c>
      <c r="C144" s="497"/>
      <c r="D144" s="346"/>
      <c r="E144" s="10"/>
      <c r="F144" s="10"/>
      <c r="G144" s="11"/>
      <c r="H144" s="196"/>
    </row>
    <row r="145" spans="1:8" x14ac:dyDescent="0.25">
      <c r="A145" s="493"/>
      <c r="B145" s="192" t="s">
        <v>786</v>
      </c>
      <c r="C145" s="497"/>
      <c r="D145" s="346"/>
      <c r="E145" s="10"/>
      <c r="F145" s="10"/>
      <c r="G145" s="11"/>
      <c r="H145" s="196"/>
    </row>
    <row r="146" spans="1:8" x14ac:dyDescent="0.25">
      <c r="A146" s="493"/>
      <c r="B146" s="311" t="s">
        <v>787</v>
      </c>
      <c r="C146" s="497"/>
      <c r="D146" s="346"/>
      <c r="E146" s="10"/>
      <c r="F146" s="10"/>
      <c r="G146" s="11"/>
      <c r="H146" s="196"/>
    </row>
    <row r="147" spans="1:8" x14ac:dyDescent="0.25">
      <c r="A147" s="493"/>
      <c r="B147" s="194" t="s">
        <v>757</v>
      </c>
      <c r="C147" s="497"/>
      <c r="D147" s="346"/>
      <c r="E147" s="10"/>
      <c r="F147" s="10"/>
      <c r="G147" s="11"/>
      <c r="H147" s="196">
        <v>14471.91</v>
      </c>
    </row>
    <row r="148" spans="1:8" x14ac:dyDescent="0.25">
      <c r="A148" s="493"/>
      <c r="B148" s="194" t="s">
        <v>758</v>
      </c>
      <c r="C148" s="497"/>
      <c r="D148" s="346"/>
      <c r="E148" s="10"/>
      <c r="F148" s="10"/>
      <c r="G148" s="11"/>
      <c r="H148" s="196">
        <v>28943.82</v>
      </c>
    </row>
    <row r="149" spans="1:8" x14ac:dyDescent="0.25">
      <c r="A149" s="493"/>
      <c r="B149" s="311" t="s">
        <v>788</v>
      </c>
      <c r="C149" s="497"/>
      <c r="D149" s="346"/>
      <c r="E149" s="10"/>
      <c r="F149" s="10"/>
      <c r="G149" s="11"/>
      <c r="H149" s="196"/>
    </row>
    <row r="150" spans="1:8" x14ac:dyDescent="0.25">
      <c r="A150" s="493"/>
      <c r="B150" s="194" t="s">
        <v>757</v>
      </c>
      <c r="C150" s="497"/>
      <c r="D150" s="346"/>
      <c r="E150" s="10"/>
      <c r="F150" s="10"/>
      <c r="G150" s="11"/>
      <c r="H150" s="196">
        <v>9241.57</v>
      </c>
    </row>
    <row r="151" spans="1:8" x14ac:dyDescent="0.25">
      <c r="A151" s="493"/>
      <c r="B151" s="194" t="s">
        <v>758</v>
      </c>
      <c r="C151" s="497"/>
      <c r="D151" s="346"/>
      <c r="E151" s="10"/>
      <c r="F151" s="10"/>
      <c r="G151" s="11"/>
      <c r="H151" s="196">
        <v>18483.150000000001</v>
      </c>
    </row>
    <row r="152" spans="1:8" x14ac:dyDescent="0.25">
      <c r="A152" s="493"/>
      <c r="B152" s="311" t="s">
        <v>101</v>
      </c>
      <c r="C152" s="497"/>
      <c r="D152" s="346"/>
      <c r="E152" s="10"/>
      <c r="F152" s="10"/>
      <c r="G152" s="11"/>
      <c r="H152" s="196"/>
    </row>
    <row r="153" spans="1:8" x14ac:dyDescent="0.25">
      <c r="A153" s="493"/>
      <c r="B153" s="194" t="s">
        <v>757</v>
      </c>
      <c r="C153" s="497"/>
      <c r="D153" s="346"/>
      <c r="E153" s="10"/>
      <c r="F153" s="10"/>
      <c r="G153" s="11"/>
      <c r="H153" s="196">
        <v>6072.77</v>
      </c>
    </row>
    <row r="154" spans="1:8" x14ac:dyDescent="0.25">
      <c r="A154" s="493"/>
      <c r="B154" s="194" t="s">
        <v>758</v>
      </c>
      <c r="C154" s="497"/>
      <c r="D154" s="346"/>
      <c r="E154" s="10"/>
      <c r="F154" s="10"/>
      <c r="G154" s="11"/>
      <c r="H154" s="196">
        <v>12145.53</v>
      </c>
    </row>
    <row r="155" spans="1:8" x14ac:dyDescent="0.25">
      <c r="A155" s="493"/>
      <c r="B155" s="311" t="s">
        <v>789</v>
      </c>
      <c r="C155" s="497"/>
      <c r="D155" s="346"/>
      <c r="E155" s="10"/>
      <c r="F155" s="10"/>
      <c r="G155" s="11"/>
      <c r="H155" s="196"/>
    </row>
    <row r="156" spans="1:8" x14ac:dyDescent="0.25">
      <c r="A156" s="493"/>
      <c r="B156" s="194" t="s">
        <v>757</v>
      </c>
      <c r="C156" s="497"/>
      <c r="D156" s="346"/>
      <c r="E156" s="10"/>
      <c r="F156" s="10"/>
      <c r="G156" s="11"/>
      <c r="H156" s="196">
        <v>4808.99</v>
      </c>
    </row>
    <row r="157" spans="1:8" x14ac:dyDescent="0.25">
      <c r="A157" s="493"/>
      <c r="B157" s="194" t="s">
        <v>758</v>
      </c>
      <c r="C157" s="497"/>
      <c r="D157" s="346"/>
      <c r="E157" s="10"/>
      <c r="F157" s="10"/>
      <c r="G157" s="11"/>
      <c r="H157" s="196">
        <v>9617.98</v>
      </c>
    </row>
    <row r="158" spans="1:8" x14ac:dyDescent="0.25">
      <c r="A158" s="493"/>
      <c r="B158" s="311" t="s">
        <v>790</v>
      </c>
      <c r="C158" s="497"/>
      <c r="D158" s="346"/>
      <c r="E158" s="10"/>
      <c r="F158" s="10"/>
      <c r="G158" s="11"/>
      <c r="H158" s="196"/>
    </row>
    <row r="159" spans="1:8" x14ac:dyDescent="0.25">
      <c r="A159" s="493"/>
      <c r="B159" s="194" t="s">
        <v>757</v>
      </c>
      <c r="C159" s="497"/>
      <c r="D159" s="346"/>
      <c r="E159" s="10"/>
      <c r="F159" s="10"/>
      <c r="G159" s="11"/>
      <c r="H159" s="196">
        <v>3177.67</v>
      </c>
    </row>
    <row r="160" spans="1:8" x14ac:dyDescent="0.25">
      <c r="A160" s="493"/>
      <c r="B160" s="194" t="s">
        <v>758</v>
      </c>
      <c r="C160" s="497"/>
      <c r="D160" s="346"/>
      <c r="E160" s="10"/>
      <c r="F160" s="10"/>
      <c r="G160" s="11"/>
      <c r="H160" s="196">
        <v>6355.34</v>
      </c>
    </row>
    <row r="161" spans="1:8" x14ac:dyDescent="0.25">
      <c r="A161" s="493"/>
      <c r="B161" s="311" t="s">
        <v>105</v>
      </c>
      <c r="C161" s="497"/>
      <c r="D161" s="346"/>
      <c r="E161" s="10"/>
      <c r="F161" s="10"/>
      <c r="G161" s="11"/>
      <c r="H161" s="196"/>
    </row>
    <row r="162" spans="1:8" x14ac:dyDescent="0.25">
      <c r="A162" s="493"/>
      <c r="B162" s="194" t="s">
        <v>757</v>
      </c>
      <c r="C162" s="497"/>
      <c r="D162" s="346"/>
      <c r="E162" s="10"/>
      <c r="F162" s="10"/>
      <c r="G162" s="11"/>
      <c r="H162" s="196">
        <v>2206.7399999999998</v>
      </c>
    </row>
    <row r="163" spans="1:8" x14ac:dyDescent="0.25">
      <c r="A163" s="493"/>
      <c r="B163" s="194" t="s">
        <v>758</v>
      </c>
      <c r="C163" s="497"/>
      <c r="D163" s="346"/>
      <c r="E163" s="10"/>
      <c r="F163" s="10"/>
      <c r="G163" s="11"/>
      <c r="H163" s="196">
        <v>4413.4799999999996</v>
      </c>
    </row>
    <row r="164" spans="1:8" x14ac:dyDescent="0.25">
      <c r="A164" s="493"/>
      <c r="B164" s="311" t="s">
        <v>106</v>
      </c>
      <c r="C164" s="497"/>
      <c r="D164" s="346"/>
      <c r="E164" s="10"/>
      <c r="F164" s="10"/>
      <c r="G164" s="11"/>
      <c r="H164" s="196"/>
    </row>
    <row r="165" spans="1:8" x14ac:dyDescent="0.25">
      <c r="A165" s="493"/>
      <c r="B165" s="194" t="s">
        <v>757</v>
      </c>
      <c r="C165" s="497"/>
      <c r="D165" s="346"/>
      <c r="E165" s="10"/>
      <c r="F165" s="10"/>
      <c r="G165" s="11"/>
      <c r="H165" s="196">
        <v>1561.8</v>
      </c>
    </row>
    <row r="166" spans="1:8" x14ac:dyDescent="0.25">
      <c r="A166" s="493"/>
      <c r="B166" s="194" t="s">
        <v>758</v>
      </c>
      <c r="C166" s="497"/>
      <c r="D166" s="346"/>
      <c r="E166" s="10"/>
      <c r="F166" s="10"/>
      <c r="G166" s="11"/>
      <c r="H166" s="196">
        <v>3123.6</v>
      </c>
    </row>
    <row r="167" spans="1:8" x14ac:dyDescent="0.25">
      <c r="A167" s="493"/>
      <c r="B167" s="311" t="s">
        <v>107</v>
      </c>
      <c r="C167" s="497"/>
      <c r="D167" s="346"/>
      <c r="E167" s="10"/>
      <c r="F167" s="10"/>
      <c r="G167" s="11"/>
      <c r="H167" s="196"/>
    </row>
    <row r="168" spans="1:8" x14ac:dyDescent="0.25">
      <c r="A168" s="493"/>
      <c r="B168" s="194" t="s">
        <v>757</v>
      </c>
      <c r="C168" s="497"/>
      <c r="D168" s="346"/>
      <c r="E168" s="10"/>
      <c r="F168" s="10"/>
      <c r="G168" s="11"/>
      <c r="H168" s="196">
        <v>1265.3800000000001</v>
      </c>
    </row>
    <row r="169" spans="1:8" x14ac:dyDescent="0.25">
      <c r="A169" s="493"/>
      <c r="B169" s="194" t="s">
        <v>758</v>
      </c>
      <c r="C169" s="497"/>
      <c r="D169" s="346"/>
      <c r="E169" s="10"/>
      <c r="F169" s="10"/>
      <c r="G169" s="11"/>
      <c r="H169" s="196">
        <v>2530.77</v>
      </c>
    </row>
    <row r="170" spans="1:8" x14ac:dyDescent="0.25">
      <c r="A170" s="493"/>
      <c r="B170" s="311" t="s">
        <v>791</v>
      </c>
      <c r="C170" s="497"/>
      <c r="D170" s="346"/>
      <c r="E170" s="10"/>
      <c r="F170" s="10"/>
      <c r="G170" s="11"/>
      <c r="H170" s="196"/>
    </row>
    <row r="171" spans="1:8" x14ac:dyDescent="0.25">
      <c r="A171" s="493"/>
      <c r="B171" s="194" t="s">
        <v>757</v>
      </c>
      <c r="C171" s="497"/>
      <c r="D171" s="346"/>
      <c r="E171" s="10"/>
      <c r="F171" s="10"/>
      <c r="G171" s="11"/>
      <c r="H171" s="196">
        <v>1006.18</v>
      </c>
    </row>
    <row r="172" spans="1:8" x14ac:dyDescent="0.25">
      <c r="A172" s="493"/>
      <c r="B172" s="194" t="s">
        <v>758</v>
      </c>
      <c r="C172" s="497"/>
      <c r="D172" s="346"/>
      <c r="E172" s="10"/>
      <c r="F172" s="10"/>
      <c r="G172" s="11"/>
      <c r="H172" s="196">
        <v>2012.36</v>
      </c>
    </row>
    <row r="173" spans="1:8" x14ac:dyDescent="0.25">
      <c r="A173" s="493"/>
      <c r="B173" s="192" t="s">
        <v>792</v>
      </c>
      <c r="C173" s="497"/>
      <c r="D173" s="346"/>
      <c r="E173" s="10"/>
      <c r="F173" s="10"/>
      <c r="G173" s="11"/>
      <c r="H173" s="196"/>
    </row>
    <row r="174" spans="1:8" x14ac:dyDescent="0.25">
      <c r="A174" s="493"/>
      <c r="B174" s="311" t="s">
        <v>793</v>
      </c>
      <c r="C174" s="497"/>
      <c r="D174" s="346"/>
      <c r="E174" s="10"/>
      <c r="F174" s="10"/>
      <c r="G174" s="11"/>
      <c r="H174" s="196"/>
    </row>
    <row r="175" spans="1:8" x14ac:dyDescent="0.25">
      <c r="A175" s="493"/>
      <c r="B175" s="194" t="s">
        <v>757</v>
      </c>
      <c r="C175" s="497"/>
      <c r="D175" s="346"/>
      <c r="E175" s="10"/>
      <c r="F175" s="10"/>
      <c r="G175" s="11"/>
      <c r="H175" s="196">
        <v>6921.35</v>
      </c>
    </row>
    <row r="176" spans="1:8" x14ac:dyDescent="0.25">
      <c r="A176" s="493"/>
      <c r="B176" s="194" t="s">
        <v>758</v>
      </c>
      <c r="C176" s="497"/>
      <c r="D176" s="346"/>
      <c r="E176" s="10"/>
      <c r="F176" s="10"/>
      <c r="G176" s="11"/>
      <c r="H176" s="196">
        <v>13842.7</v>
      </c>
    </row>
    <row r="177" spans="1:8" x14ac:dyDescent="0.25">
      <c r="A177" s="493"/>
      <c r="B177" s="311" t="s">
        <v>790</v>
      </c>
      <c r="C177" s="497"/>
      <c r="D177" s="346"/>
      <c r="E177" s="10"/>
      <c r="F177" s="10"/>
      <c r="G177" s="11"/>
      <c r="H177" s="196"/>
    </row>
    <row r="178" spans="1:8" x14ac:dyDescent="0.25">
      <c r="A178" s="493"/>
      <c r="B178" s="194" t="s">
        <v>757</v>
      </c>
      <c r="C178" s="497"/>
      <c r="D178" s="346"/>
      <c r="E178" s="10"/>
      <c r="F178" s="10"/>
      <c r="G178" s="11"/>
      <c r="H178" s="196">
        <v>4638.34</v>
      </c>
    </row>
    <row r="179" spans="1:8" x14ac:dyDescent="0.25">
      <c r="A179" s="493"/>
      <c r="B179" s="194" t="s">
        <v>758</v>
      </c>
      <c r="C179" s="497"/>
      <c r="D179" s="346"/>
      <c r="E179" s="10"/>
      <c r="F179" s="10"/>
      <c r="G179" s="11"/>
      <c r="H179" s="196">
        <v>9276.69</v>
      </c>
    </row>
    <row r="180" spans="1:8" x14ac:dyDescent="0.25">
      <c r="A180" s="493"/>
      <c r="B180" s="311" t="s">
        <v>105</v>
      </c>
      <c r="C180" s="497"/>
      <c r="D180" s="346"/>
      <c r="E180" s="10"/>
      <c r="F180" s="10"/>
      <c r="G180" s="11"/>
      <c r="H180" s="196"/>
    </row>
    <row r="181" spans="1:8" x14ac:dyDescent="0.25">
      <c r="A181" s="493"/>
      <c r="B181" s="194" t="s">
        <v>757</v>
      </c>
      <c r="C181" s="497"/>
      <c r="D181" s="346"/>
      <c r="E181" s="10"/>
      <c r="F181" s="10"/>
      <c r="G181" s="11"/>
      <c r="H181" s="196">
        <v>3285.39</v>
      </c>
    </row>
    <row r="182" spans="1:8" x14ac:dyDescent="0.25">
      <c r="A182" s="493"/>
      <c r="B182" s="194" t="s">
        <v>758</v>
      </c>
      <c r="C182" s="497"/>
      <c r="D182" s="346"/>
      <c r="E182" s="10"/>
      <c r="F182" s="10"/>
      <c r="G182" s="11"/>
      <c r="H182" s="196">
        <v>6570.79</v>
      </c>
    </row>
    <row r="183" spans="1:8" x14ac:dyDescent="0.25">
      <c r="A183" s="493"/>
      <c r="B183" s="311" t="s">
        <v>106</v>
      </c>
      <c r="C183" s="497"/>
      <c r="D183" s="346"/>
      <c r="E183" s="10"/>
      <c r="F183" s="10"/>
      <c r="G183" s="11"/>
      <c r="H183" s="196"/>
    </row>
    <row r="184" spans="1:8" x14ac:dyDescent="0.25">
      <c r="A184" s="493"/>
      <c r="B184" s="194" t="s">
        <v>757</v>
      </c>
      <c r="C184" s="497"/>
      <c r="D184" s="346"/>
      <c r="E184" s="10"/>
      <c r="F184" s="10"/>
      <c r="G184" s="11"/>
      <c r="H184" s="196">
        <v>2292.13</v>
      </c>
    </row>
    <row r="185" spans="1:8" x14ac:dyDescent="0.25">
      <c r="A185" s="493"/>
      <c r="B185" s="194" t="s">
        <v>758</v>
      </c>
      <c r="C185" s="497"/>
      <c r="D185" s="346"/>
      <c r="E185" s="10"/>
      <c r="F185" s="10"/>
      <c r="G185" s="11"/>
      <c r="H185" s="196">
        <v>4584.2700000000004</v>
      </c>
    </row>
    <row r="186" spans="1:8" x14ac:dyDescent="0.25">
      <c r="A186" s="493"/>
      <c r="B186" s="311" t="s">
        <v>107</v>
      </c>
      <c r="C186" s="497"/>
      <c r="D186" s="346"/>
      <c r="E186" s="10"/>
      <c r="F186" s="10"/>
      <c r="G186" s="11"/>
      <c r="H186" s="196"/>
    </row>
    <row r="187" spans="1:8" x14ac:dyDescent="0.25">
      <c r="A187" s="493"/>
      <c r="B187" s="194" t="s">
        <v>757</v>
      </c>
      <c r="C187" s="497"/>
      <c r="D187" s="346"/>
      <c r="E187" s="10"/>
      <c r="F187" s="10"/>
      <c r="G187" s="11"/>
      <c r="H187" s="196">
        <v>1853.04</v>
      </c>
    </row>
    <row r="188" spans="1:8" x14ac:dyDescent="0.25">
      <c r="A188" s="493"/>
      <c r="B188" s="194" t="s">
        <v>758</v>
      </c>
      <c r="C188" s="497"/>
      <c r="D188" s="346"/>
      <c r="E188" s="10"/>
      <c r="F188" s="10"/>
      <c r="G188" s="11"/>
      <c r="H188" s="196">
        <v>3706.08</v>
      </c>
    </row>
    <row r="189" spans="1:8" x14ac:dyDescent="0.25">
      <c r="A189" s="493"/>
      <c r="B189" s="311" t="s">
        <v>791</v>
      </c>
      <c r="C189" s="497"/>
      <c r="D189" s="346"/>
      <c r="E189" s="10"/>
      <c r="F189" s="10"/>
      <c r="G189" s="11"/>
      <c r="H189" s="196"/>
    </row>
    <row r="190" spans="1:8" x14ac:dyDescent="0.25">
      <c r="A190" s="493"/>
      <c r="B190" s="194" t="s">
        <v>757</v>
      </c>
      <c r="C190" s="497"/>
      <c r="D190" s="346"/>
      <c r="E190" s="10"/>
      <c r="F190" s="10"/>
      <c r="G190" s="11"/>
      <c r="H190" s="196">
        <v>3226.4</v>
      </c>
    </row>
    <row r="191" spans="1:8" x14ac:dyDescent="0.25">
      <c r="A191" s="493"/>
      <c r="B191" s="194" t="s">
        <v>758</v>
      </c>
      <c r="C191" s="497"/>
      <c r="D191" s="346"/>
      <c r="E191" s="10"/>
      <c r="F191" s="10"/>
      <c r="G191" s="11"/>
      <c r="H191" s="196">
        <v>6452.81</v>
      </c>
    </row>
    <row r="192" spans="1:8" x14ac:dyDescent="0.25">
      <c r="A192" s="493"/>
      <c r="B192" s="192" t="s">
        <v>794</v>
      </c>
      <c r="C192" s="497"/>
      <c r="D192" s="346"/>
      <c r="E192" s="10"/>
      <c r="F192" s="10"/>
      <c r="G192" s="11"/>
      <c r="H192" s="196"/>
    </row>
    <row r="193" spans="1:8" ht="15.75" x14ac:dyDescent="0.25">
      <c r="A193" s="493"/>
      <c r="B193" s="311" t="s">
        <v>795</v>
      </c>
      <c r="C193" s="497"/>
      <c r="D193" s="346"/>
      <c r="E193" s="10"/>
      <c r="F193" s="10"/>
      <c r="G193" s="11"/>
      <c r="H193" s="196"/>
    </row>
    <row r="194" spans="1:8" x14ac:dyDescent="0.25">
      <c r="A194" s="493"/>
      <c r="B194" s="194" t="s">
        <v>757</v>
      </c>
      <c r="C194" s="497"/>
      <c r="D194" s="346"/>
      <c r="E194" s="10"/>
      <c r="F194" s="10"/>
      <c r="G194" s="11"/>
      <c r="H194" s="196">
        <v>7601.21</v>
      </c>
    </row>
    <row r="195" spans="1:8" x14ac:dyDescent="0.25">
      <c r="A195" s="493"/>
      <c r="B195" s="194" t="s">
        <v>758</v>
      </c>
      <c r="C195" s="497"/>
      <c r="D195" s="346"/>
      <c r="E195" s="10"/>
      <c r="F195" s="10"/>
      <c r="G195" s="11"/>
      <c r="H195" s="196">
        <v>15202.43</v>
      </c>
    </row>
    <row r="196" spans="1:8" x14ac:dyDescent="0.25">
      <c r="A196" s="493"/>
      <c r="B196" s="311" t="s">
        <v>796</v>
      </c>
      <c r="C196" s="497"/>
      <c r="D196" s="346"/>
      <c r="E196" s="10"/>
      <c r="F196" s="10"/>
      <c r="G196" s="11"/>
      <c r="H196" s="196"/>
    </row>
    <row r="197" spans="1:8" x14ac:dyDescent="0.25">
      <c r="A197" s="493"/>
      <c r="B197" s="194" t="s">
        <v>757</v>
      </c>
      <c r="C197" s="497"/>
      <c r="D197" s="346"/>
      <c r="E197" s="10"/>
      <c r="F197" s="10"/>
      <c r="G197" s="11"/>
      <c r="H197" s="196">
        <v>6090.45</v>
      </c>
    </row>
    <row r="198" spans="1:8" x14ac:dyDescent="0.25">
      <c r="A198" s="493"/>
      <c r="B198" s="194" t="s">
        <v>758</v>
      </c>
      <c r="C198" s="497"/>
      <c r="D198" s="346"/>
      <c r="E198" s="10"/>
      <c r="F198" s="10"/>
      <c r="G198" s="11"/>
      <c r="H198" s="196">
        <v>12180.9</v>
      </c>
    </row>
    <row r="199" spans="1:8" x14ac:dyDescent="0.25">
      <c r="A199" s="493"/>
      <c r="B199" s="311" t="s">
        <v>797</v>
      </c>
      <c r="C199" s="497"/>
      <c r="D199" s="346"/>
      <c r="E199" s="10"/>
      <c r="F199" s="10"/>
      <c r="G199" s="11"/>
      <c r="H199" s="196"/>
    </row>
    <row r="200" spans="1:8" x14ac:dyDescent="0.25">
      <c r="A200" s="493"/>
      <c r="B200" s="194" t="s">
        <v>757</v>
      </c>
      <c r="C200" s="497"/>
      <c r="D200" s="346"/>
      <c r="E200" s="10"/>
      <c r="F200" s="10"/>
      <c r="G200" s="11"/>
      <c r="H200" s="196">
        <v>6285.84</v>
      </c>
    </row>
    <row r="201" spans="1:8" x14ac:dyDescent="0.25">
      <c r="A201" s="493"/>
      <c r="B201" s="194" t="s">
        <v>758</v>
      </c>
      <c r="C201" s="497"/>
      <c r="D201" s="346"/>
      <c r="E201" s="10"/>
      <c r="F201" s="10"/>
      <c r="G201" s="11"/>
      <c r="H201" s="196">
        <v>12571.69</v>
      </c>
    </row>
    <row r="202" spans="1:8" x14ac:dyDescent="0.25">
      <c r="A202" s="493"/>
      <c r="B202" s="311" t="s">
        <v>798</v>
      </c>
      <c r="C202" s="497"/>
      <c r="D202" s="346"/>
      <c r="E202" s="10"/>
      <c r="F202" s="10"/>
      <c r="G202" s="11"/>
      <c r="H202" s="196"/>
    </row>
    <row r="203" spans="1:8" x14ac:dyDescent="0.25">
      <c r="A203" s="493"/>
      <c r="B203" s="194" t="s">
        <v>757</v>
      </c>
      <c r="C203" s="497"/>
      <c r="D203" s="346"/>
      <c r="E203" s="10"/>
      <c r="F203" s="10"/>
      <c r="G203" s="11"/>
      <c r="H203" s="196">
        <v>5215.59</v>
      </c>
    </row>
    <row r="204" spans="1:8" x14ac:dyDescent="0.25">
      <c r="A204" s="493"/>
      <c r="B204" s="194" t="s">
        <v>758</v>
      </c>
      <c r="C204" s="497"/>
      <c r="D204" s="346"/>
      <c r="E204" s="10"/>
      <c r="F204" s="10"/>
      <c r="G204" s="11"/>
      <c r="H204" s="196">
        <v>10431.18</v>
      </c>
    </row>
    <row r="205" spans="1:8" ht="15" customHeight="1" x14ac:dyDescent="0.25">
      <c r="A205" s="493"/>
      <c r="B205" s="311" t="s">
        <v>799</v>
      </c>
      <c r="C205" s="497"/>
      <c r="D205" s="346"/>
      <c r="E205" s="10"/>
      <c r="F205" s="10"/>
      <c r="G205" s="11"/>
      <c r="H205" s="196"/>
    </row>
    <row r="206" spans="1:8" ht="15" customHeight="1" x14ac:dyDescent="0.25">
      <c r="A206" s="493"/>
      <c r="B206" s="194" t="s">
        <v>757</v>
      </c>
      <c r="C206" s="497"/>
      <c r="D206" s="346"/>
      <c r="E206" s="10"/>
      <c r="F206" s="10"/>
      <c r="G206" s="11"/>
      <c r="H206" s="196">
        <v>3557.98</v>
      </c>
    </row>
    <row r="207" spans="1:8" ht="15" customHeight="1" x14ac:dyDescent="0.25">
      <c r="A207" s="493"/>
      <c r="B207" s="194" t="s">
        <v>758</v>
      </c>
      <c r="C207" s="498"/>
      <c r="D207" s="347"/>
      <c r="E207" s="10"/>
      <c r="F207" s="10"/>
      <c r="G207" s="11"/>
      <c r="H207" s="196">
        <v>7115.96</v>
      </c>
    </row>
    <row r="208" spans="1:8" ht="144" customHeight="1" x14ac:dyDescent="0.25">
      <c r="A208" s="493"/>
      <c r="B208" s="486" t="s">
        <v>800</v>
      </c>
      <c r="C208" s="499"/>
      <c r="D208" s="499"/>
      <c r="E208" s="499"/>
      <c r="F208" s="499"/>
      <c r="G208" s="499"/>
      <c r="H208" s="500"/>
    </row>
    <row r="209" spans="1:8" ht="21" customHeight="1" x14ac:dyDescent="0.25">
      <c r="A209" s="493"/>
      <c r="B209" s="327" t="s">
        <v>267</v>
      </c>
      <c r="C209" s="327"/>
      <c r="D209" s="327"/>
      <c r="E209" s="327"/>
      <c r="F209" s="327"/>
      <c r="G209" s="327"/>
      <c r="H209" s="328"/>
    </row>
    <row r="210" spans="1:8" ht="21" customHeight="1" x14ac:dyDescent="0.25">
      <c r="A210" s="493"/>
      <c r="B210" s="332" t="s">
        <v>271</v>
      </c>
      <c r="C210" s="333"/>
      <c r="D210" s="333"/>
      <c r="E210" s="333"/>
      <c r="F210" s="333"/>
      <c r="G210" s="333"/>
      <c r="H210" s="334"/>
    </row>
    <row r="211" spans="1:8" ht="73.5" customHeight="1" x14ac:dyDescent="0.25">
      <c r="A211" s="493"/>
      <c r="B211" s="316" t="s">
        <v>276</v>
      </c>
      <c r="C211" s="317"/>
      <c r="D211" s="317"/>
      <c r="E211" s="317"/>
      <c r="F211" s="317"/>
      <c r="G211" s="317"/>
      <c r="H211" s="318"/>
    </row>
    <row r="212" spans="1:8" ht="25.5" customHeight="1" x14ac:dyDescent="0.25">
      <c r="A212" s="493"/>
      <c r="B212" s="310" t="s">
        <v>230</v>
      </c>
      <c r="C212" s="335" t="s">
        <v>227</v>
      </c>
      <c r="D212" s="345" t="s">
        <v>35</v>
      </c>
      <c r="E212" s="287"/>
      <c r="F212" s="287"/>
      <c r="G212" s="287"/>
      <c r="H212" s="207">
        <f>H214+H215+H216+H217</f>
        <v>12565.289999999999</v>
      </c>
    </row>
    <row r="213" spans="1:8" ht="25.5" x14ac:dyDescent="0.25">
      <c r="A213" s="493"/>
      <c r="B213" s="312" t="s">
        <v>801</v>
      </c>
      <c r="C213" s="336"/>
      <c r="D213" s="346"/>
      <c r="E213" s="287"/>
      <c r="F213" s="287"/>
      <c r="G213" s="287"/>
      <c r="H213" s="207">
        <f>H214+H215+H217</f>
        <v>10005.84</v>
      </c>
    </row>
    <row r="214" spans="1:8" ht="25.5" x14ac:dyDescent="0.25">
      <c r="A214" s="493"/>
      <c r="B214" s="193" t="s">
        <v>802</v>
      </c>
      <c r="C214" s="336"/>
      <c r="D214" s="346"/>
      <c r="E214" s="287"/>
      <c r="F214" s="287"/>
      <c r="G214" s="287"/>
      <c r="H214" s="207">
        <v>3237.04</v>
      </c>
    </row>
    <row r="215" spans="1:8" ht="25.5" x14ac:dyDescent="0.25">
      <c r="A215" s="493"/>
      <c r="B215" s="193" t="s">
        <v>803</v>
      </c>
      <c r="C215" s="336"/>
      <c r="D215" s="346"/>
      <c r="E215" s="287"/>
      <c r="F215" s="287"/>
      <c r="G215" s="287"/>
      <c r="H215" s="207">
        <v>2559.4499999999998</v>
      </c>
    </row>
    <row r="216" spans="1:8" ht="38.25" x14ac:dyDescent="0.25">
      <c r="A216" s="493"/>
      <c r="B216" s="193" t="s">
        <v>804</v>
      </c>
      <c r="C216" s="336"/>
      <c r="D216" s="346"/>
      <c r="E216" s="287"/>
      <c r="F216" s="287"/>
      <c r="G216" s="287"/>
      <c r="H216" s="207">
        <f>H215</f>
        <v>2559.4499999999998</v>
      </c>
    </row>
    <row r="217" spans="1:8" ht="38.25" x14ac:dyDescent="0.25">
      <c r="A217" s="493"/>
      <c r="B217" s="193" t="s">
        <v>805</v>
      </c>
      <c r="C217" s="348"/>
      <c r="D217" s="347"/>
      <c r="E217" s="287"/>
      <c r="F217" s="287"/>
      <c r="G217" s="287"/>
      <c r="H217" s="207">
        <v>4209.3500000000004</v>
      </c>
    </row>
    <row r="218" spans="1:8" ht="39" x14ac:dyDescent="0.25">
      <c r="A218" s="493"/>
      <c r="B218" s="313" t="s">
        <v>806</v>
      </c>
      <c r="C218" s="342" t="str">
        <f>C102</f>
        <v xml:space="preserve">до 1  (до 0,4) </v>
      </c>
      <c r="D218" s="335" t="s">
        <v>27</v>
      </c>
      <c r="E218" s="287"/>
      <c r="F218" s="287"/>
      <c r="G218" s="287"/>
      <c r="H218" s="207"/>
    </row>
    <row r="219" spans="1:8" ht="25.5" x14ac:dyDescent="0.25">
      <c r="A219" s="493"/>
      <c r="B219" s="192" t="s">
        <v>807</v>
      </c>
      <c r="C219" s="342"/>
      <c r="D219" s="336"/>
      <c r="E219" s="287"/>
      <c r="F219" s="287"/>
      <c r="G219" s="287"/>
      <c r="H219" s="207"/>
    </row>
    <row r="220" spans="1:8" x14ac:dyDescent="0.25">
      <c r="A220" s="493"/>
      <c r="B220" s="311" t="s">
        <v>756</v>
      </c>
      <c r="C220" s="342"/>
      <c r="D220" s="336"/>
      <c r="E220" s="287"/>
      <c r="F220" s="287"/>
      <c r="G220" s="287"/>
      <c r="H220" s="207"/>
    </row>
    <row r="221" spans="1:8" x14ac:dyDescent="0.25">
      <c r="A221" s="493"/>
      <c r="B221" s="194" t="s">
        <v>757</v>
      </c>
      <c r="C221" s="342"/>
      <c r="D221" s="336"/>
      <c r="E221" s="287"/>
      <c r="F221" s="287"/>
      <c r="G221" s="287"/>
      <c r="H221" s="207">
        <v>62932.76</v>
      </c>
    </row>
    <row r="222" spans="1:8" x14ac:dyDescent="0.25">
      <c r="A222" s="493"/>
      <c r="B222" s="194" t="s">
        <v>758</v>
      </c>
      <c r="C222" s="342"/>
      <c r="D222" s="336"/>
      <c r="E222" s="287"/>
      <c r="F222" s="287"/>
      <c r="G222" s="287"/>
      <c r="H222" s="207">
        <v>125865.52</v>
      </c>
    </row>
    <row r="223" spans="1:8" x14ac:dyDescent="0.25">
      <c r="A223" s="493"/>
      <c r="B223" s="311" t="s">
        <v>759</v>
      </c>
      <c r="C223" s="342"/>
      <c r="D223" s="336"/>
      <c r="E223" s="287"/>
      <c r="F223" s="287"/>
      <c r="G223" s="287"/>
      <c r="H223" s="207"/>
    </row>
    <row r="224" spans="1:8" x14ac:dyDescent="0.25">
      <c r="A224" s="493"/>
      <c r="B224" s="194" t="s">
        <v>757</v>
      </c>
      <c r="C224" s="342"/>
      <c r="D224" s="336"/>
      <c r="E224" s="287"/>
      <c r="F224" s="287"/>
      <c r="G224" s="287"/>
      <c r="H224" s="207">
        <v>66722.34</v>
      </c>
    </row>
    <row r="225" spans="1:8" ht="15" customHeight="1" x14ac:dyDescent="0.25">
      <c r="A225" s="493"/>
      <c r="B225" s="194" t="s">
        <v>758</v>
      </c>
      <c r="C225" s="342"/>
      <c r="D225" s="336"/>
      <c r="E225" s="287"/>
      <c r="F225" s="287"/>
      <c r="G225" s="287"/>
      <c r="H225" s="207">
        <v>133444.69</v>
      </c>
    </row>
    <row r="226" spans="1:8" ht="25.5" x14ac:dyDescent="0.25">
      <c r="A226" s="493"/>
      <c r="B226" s="192" t="s">
        <v>808</v>
      </c>
      <c r="C226" s="342"/>
      <c r="D226" s="336"/>
      <c r="E226" s="287"/>
      <c r="F226" s="287"/>
      <c r="G226" s="287"/>
      <c r="H226" s="207"/>
    </row>
    <row r="227" spans="1:8" x14ac:dyDescent="0.25">
      <c r="A227" s="493"/>
      <c r="B227" s="311" t="s">
        <v>756</v>
      </c>
      <c r="C227" s="342"/>
      <c r="D227" s="336"/>
      <c r="E227" s="287"/>
      <c r="F227" s="287"/>
      <c r="G227" s="287"/>
      <c r="H227" s="207"/>
    </row>
    <row r="228" spans="1:8" x14ac:dyDescent="0.25">
      <c r="A228" s="493"/>
      <c r="B228" s="194" t="s">
        <v>757</v>
      </c>
      <c r="C228" s="342"/>
      <c r="D228" s="336"/>
      <c r="E228" s="287"/>
      <c r="F228" s="287"/>
      <c r="G228" s="287"/>
      <c r="H228" s="207">
        <v>85853.5</v>
      </c>
    </row>
    <row r="229" spans="1:8" x14ac:dyDescent="0.25">
      <c r="A229" s="493"/>
      <c r="B229" s="194" t="s">
        <v>758</v>
      </c>
      <c r="C229" s="342"/>
      <c r="D229" s="336"/>
      <c r="E229" s="287"/>
      <c r="F229" s="287"/>
      <c r="G229" s="287"/>
      <c r="H229" s="207">
        <v>171707.01</v>
      </c>
    </row>
    <row r="230" spans="1:8" x14ac:dyDescent="0.25">
      <c r="A230" s="493"/>
      <c r="B230" s="311" t="s">
        <v>759</v>
      </c>
      <c r="C230" s="342"/>
      <c r="D230" s="336"/>
      <c r="E230" s="287"/>
      <c r="F230" s="287"/>
      <c r="G230" s="287"/>
      <c r="H230" s="207"/>
    </row>
    <row r="231" spans="1:8" ht="15" customHeight="1" x14ac:dyDescent="0.25">
      <c r="A231" s="493"/>
      <c r="B231" s="194" t="s">
        <v>757</v>
      </c>
      <c r="C231" s="342"/>
      <c r="D231" s="336"/>
      <c r="E231" s="287"/>
      <c r="F231" s="287"/>
      <c r="G231" s="287"/>
      <c r="H231" s="207">
        <v>111273.46</v>
      </c>
    </row>
    <row r="232" spans="1:8" x14ac:dyDescent="0.25">
      <c r="A232" s="493"/>
      <c r="B232" s="194" t="s">
        <v>758</v>
      </c>
      <c r="C232" s="342"/>
      <c r="D232" s="336"/>
      <c r="E232" s="287"/>
      <c r="F232" s="287"/>
      <c r="G232" s="287"/>
      <c r="H232" s="207">
        <v>222546.92</v>
      </c>
    </row>
    <row r="233" spans="1:8" x14ac:dyDescent="0.25">
      <c r="A233" s="493"/>
      <c r="B233" s="311" t="s">
        <v>761</v>
      </c>
      <c r="C233" s="342"/>
      <c r="D233" s="336"/>
      <c r="E233" s="287"/>
      <c r="F233" s="287"/>
      <c r="G233" s="287"/>
      <c r="H233" s="207"/>
    </row>
    <row r="234" spans="1:8" x14ac:dyDescent="0.25">
      <c r="A234" s="493"/>
      <c r="B234" s="194" t="s">
        <v>757</v>
      </c>
      <c r="C234" s="342"/>
      <c r="D234" s="336"/>
      <c r="E234" s="287"/>
      <c r="F234" s="287"/>
      <c r="G234" s="287"/>
      <c r="H234" s="207">
        <v>144296.22</v>
      </c>
    </row>
    <row r="235" spans="1:8" x14ac:dyDescent="0.25">
      <c r="A235" s="493"/>
      <c r="B235" s="194" t="s">
        <v>758</v>
      </c>
      <c r="C235" s="342"/>
      <c r="D235" s="336"/>
      <c r="E235" s="287"/>
      <c r="F235" s="287"/>
      <c r="G235" s="287"/>
      <c r="H235" s="207">
        <v>288592.44</v>
      </c>
    </row>
    <row r="236" spans="1:8" x14ac:dyDescent="0.25">
      <c r="A236" s="493"/>
      <c r="B236" s="311" t="s">
        <v>773</v>
      </c>
      <c r="C236" s="342"/>
      <c r="D236" s="336"/>
      <c r="E236" s="287"/>
      <c r="F236" s="287"/>
      <c r="G236" s="287"/>
      <c r="H236" s="207"/>
    </row>
    <row r="237" spans="1:8" ht="15" customHeight="1" x14ac:dyDescent="0.25">
      <c r="A237" s="493"/>
      <c r="B237" s="194" t="s">
        <v>757</v>
      </c>
      <c r="C237" s="342"/>
      <c r="D237" s="336"/>
      <c r="E237" s="287"/>
      <c r="F237" s="287"/>
      <c r="G237" s="287"/>
      <c r="H237" s="207">
        <v>152269.96</v>
      </c>
    </row>
    <row r="238" spans="1:8" x14ac:dyDescent="0.25">
      <c r="A238" s="493"/>
      <c r="B238" s="194" t="s">
        <v>758</v>
      </c>
      <c r="C238" s="342"/>
      <c r="D238" s="336"/>
      <c r="E238" s="287"/>
      <c r="F238" s="287"/>
      <c r="G238" s="287"/>
      <c r="H238" s="207">
        <v>304539.92</v>
      </c>
    </row>
    <row r="239" spans="1:8" ht="25.5" x14ac:dyDescent="0.25">
      <c r="A239" s="493"/>
      <c r="B239" s="192" t="s">
        <v>809</v>
      </c>
      <c r="C239" s="342"/>
      <c r="D239" s="336"/>
      <c r="E239" s="287"/>
      <c r="F239" s="287"/>
      <c r="G239" s="287"/>
      <c r="H239" s="207"/>
    </row>
    <row r="240" spans="1:8" x14ac:dyDescent="0.25">
      <c r="A240" s="493"/>
      <c r="B240" s="311" t="s">
        <v>756</v>
      </c>
      <c r="C240" s="342"/>
      <c r="D240" s="336"/>
      <c r="E240" s="287"/>
      <c r="F240" s="287"/>
      <c r="G240" s="287"/>
      <c r="H240" s="207"/>
    </row>
    <row r="241" spans="1:8" x14ac:dyDescent="0.25">
      <c r="A241" s="493"/>
      <c r="B241" s="194" t="s">
        <v>757</v>
      </c>
      <c r="C241" s="342"/>
      <c r="D241" s="336"/>
      <c r="E241" s="287"/>
      <c r="F241" s="287"/>
      <c r="G241" s="287"/>
      <c r="H241" s="207">
        <v>87090.04</v>
      </c>
    </row>
    <row r="242" spans="1:8" x14ac:dyDescent="0.25">
      <c r="A242" s="493"/>
      <c r="B242" s="194" t="s">
        <v>758</v>
      </c>
      <c r="C242" s="489" t="s">
        <v>810</v>
      </c>
      <c r="D242" s="336"/>
      <c r="E242" s="287"/>
      <c r="F242" s="287"/>
      <c r="G242" s="287"/>
      <c r="H242" s="207">
        <v>174180.07</v>
      </c>
    </row>
    <row r="243" spans="1:8" ht="25.5" x14ac:dyDescent="0.25">
      <c r="A243" s="493"/>
      <c r="B243" s="192" t="s">
        <v>808</v>
      </c>
      <c r="C243" s="490"/>
      <c r="D243" s="336"/>
      <c r="E243" s="287"/>
      <c r="F243" s="287"/>
      <c r="G243" s="287"/>
      <c r="H243" s="207"/>
    </row>
    <row r="244" spans="1:8" x14ac:dyDescent="0.25">
      <c r="A244" s="493"/>
      <c r="B244" s="311" t="s">
        <v>759</v>
      </c>
      <c r="C244" s="490"/>
      <c r="D244" s="336"/>
      <c r="E244" s="287"/>
      <c r="F244" s="287"/>
      <c r="G244" s="287"/>
      <c r="H244" s="207"/>
    </row>
    <row r="245" spans="1:8" x14ac:dyDescent="0.25">
      <c r="A245" s="493"/>
      <c r="B245" s="194" t="s">
        <v>757</v>
      </c>
      <c r="C245" s="490"/>
      <c r="D245" s="336"/>
      <c r="E245" s="287"/>
      <c r="F245" s="287"/>
      <c r="G245" s="287"/>
      <c r="H245" s="207">
        <v>146150.76</v>
      </c>
    </row>
    <row r="246" spans="1:8" x14ac:dyDescent="0.25">
      <c r="A246" s="493"/>
      <c r="B246" s="194" t="s">
        <v>758</v>
      </c>
      <c r="C246" s="490"/>
      <c r="D246" s="336"/>
      <c r="E246" s="287"/>
      <c r="F246" s="287"/>
      <c r="G246" s="287"/>
      <c r="H246" s="207">
        <v>292301.51</v>
      </c>
    </row>
    <row r="247" spans="1:8" x14ac:dyDescent="0.25">
      <c r="A247" s="493"/>
      <c r="B247" s="311" t="s">
        <v>761</v>
      </c>
      <c r="C247" s="490"/>
      <c r="D247" s="336"/>
      <c r="E247" s="287"/>
      <c r="F247" s="287"/>
      <c r="G247" s="287"/>
      <c r="H247" s="207"/>
    </row>
    <row r="248" spans="1:8" x14ac:dyDescent="0.25">
      <c r="A248" s="493"/>
      <c r="B248" s="194" t="s">
        <v>757</v>
      </c>
      <c r="C248" s="490"/>
      <c r="D248" s="336"/>
      <c r="E248" s="10"/>
      <c r="F248" s="10"/>
      <c r="G248" s="10"/>
      <c r="H248" s="207">
        <v>188986.31</v>
      </c>
    </row>
    <row r="249" spans="1:8" ht="16.5" customHeight="1" x14ac:dyDescent="0.25">
      <c r="A249" s="493"/>
      <c r="B249" s="194" t="s">
        <v>758</v>
      </c>
      <c r="C249" s="490"/>
      <c r="D249" s="336"/>
      <c r="E249" s="287"/>
      <c r="F249" s="287"/>
      <c r="G249" s="287"/>
      <c r="H249" s="207">
        <v>377972.62</v>
      </c>
    </row>
    <row r="250" spans="1:8" x14ac:dyDescent="0.25">
      <c r="A250" s="493"/>
      <c r="B250" s="311" t="s">
        <v>773</v>
      </c>
      <c r="C250" s="490"/>
      <c r="D250" s="336"/>
      <c r="E250" s="287"/>
      <c r="F250" s="287"/>
      <c r="G250" s="287"/>
      <c r="H250" s="207"/>
    </row>
    <row r="251" spans="1:8" x14ac:dyDescent="0.25">
      <c r="A251" s="493"/>
      <c r="B251" s="194" t="s">
        <v>757</v>
      </c>
      <c r="C251" s="490"/>
      <c r="D251" s="336"/>
      <c r="E251" s="287"/>
      <c r="F251" s="287"/>
      <c r="G251" s="287"/>
      <c r="H251" s="207">
        <v>192950</v>
      </c>
    </row>
    <row r="252" spans="1:8" x14ac:dyDescent="0.25">
      <c r="A252" s="493"/>
      <c r="B252" s="194" t="s">
        <v>758</v>
      </c>
      <c r="C252" s="490"/>
      <c r="D252" s="336"/>
      <c r="E252" s="287"/>
      <c r="F252" s="287"/>
      <c r="G252" s="287"/>
      <c r="H252" s="207">
        <v>385900</v>
      </c>
    </row>
    <row r="253" spans="1:8" ht="25.5" x14ac:dyDescent="0.25">
      <c r="A253" s="493"/>
      <c r="B253" s="192" t="s">
        <v>809</v>
      </c>
      <c r="C253" s="490"/>
      <c r="D253" s="336"/>
      <c r="E253" s="287"/>
      <c r="F253" s="287"/>
      <c r="G253" s="287"/>
      <c r="H253" s="207"/>
    </row>
    <row r="254" spans="1:8" x14ac:dyDescent="0.25">
      <c r="A254" s="493"/>
      <c r="B254" s="311" t="s">
        <v>764</v>
      </c>
      <c r="C254" s="490"/>
      <c r="D254" s="336"/>
      <c r="E254" s="287"/>
      <c r="F254" s="287"/>
      <c r="G254" s="287"/>
      <c r="H254" s="207"/>
    </row>
    <row r="255" spans="1:8" x14ac:dyDescent="0.25">
      <c r="A255" s="493"/>
      <c r="B255" s="194" t="s">
        <v>757</v>
      </c>
      <c r="C255" s="490"/>
      <c r="D255" s="336"/>
      <c r="E255" s="287"/>
      <c r="F255" s="287"/>
      <c r="G255" s="287"/>
      <c r="H255" s="207">
        <v>144032.12</v>
      </c>
    </row>
    <row r="256" spans="1:8" x14ac:dyDescent="0.25">
      <c r="A256" s="493"/>
      <c r="B256" s="194" t="s">
        <v>758</v>
      </c>
      <c r="C256" s="491"/>
      <c r="D256" s="336"/>
      <c r="E256" s="287"/>
      <c r="F256" s="287"/>
      <c r="G256" s="287"/>
      <c r="H256" s="207">
        <v>288064.23</v>
      </c>
    </row>
    <row r="257" spans="1:8" ht="39" x14ac:dyDescent="0.25">
      <c r="A257" s="493"/>
      <c r="B257" s="313" t="s">
        <v>811</v>
      </c>
      <c r="C257" s="342" t="s">
        <v>812</v>
      </c>
      <c r="D257" s="336"/>
      <c r="E257" s="287"/>
      <c r="F257" s="287"/>
      <c r="G257" s="287"/>
      <c r="H257" s="207"/>
    </row>
    <row r="258" spans="1:8" ht="25.5" x14ac:dyDescent="0.25">
      <c r="A258" s="493"/>
      <c r="B258" s="192" t="s">
        <v>813</v>
      </c>
      <c r="C258" s="342"/>
      <c r="D258" s="336"/>
      <c r="E258" s="287"/>
      <c r="F258" s="287"/>
      <c r="G258" s="287"/>
      <c r="H258" s="207"/>
    </row>
    <row r="259" spans="1:8" x14ac:dyDescent="0.25">
      <c r="A259" s="493"/>
      <c r="B259" s="311" t="s">
        <v>767</v>
      </c>
      <c r="C259" s="342"/>
      <c r="D259" s="336"/>
      <c r="E259" s="287"/>
      <c r="F259" s="287"/>
      <c r="G259" s="287"/>
      <c r="H259" s="207"/>
    </row>
    <row r="260" spans="1:8" x14ac:dyDescent="0.25">
      <c r="A260" s="493"/>
      <c r="B260" s="194" t="s">
        <v>757</v>
      </c>
      <c r="C260" s="342"/>
      <c r="D260" s="336"/>
      <c r="E260" s="287"/>
      <c r="F260" s="287"/>
      <c r="G260" s="287"/>
      <c r="H260" s="207">
        <v>132904.1</v>
      </c>
    </row>
    <row r="261" spans="1:8" x14ac:dyDescent="0.25">
      <c r="A261" s="493"/>
      <c r="B261" s="194" t="s">
        <v>758</v>
      </c>
      <c r="C261" s="342"/>
      <c r="D261" s="336"/>
      <c r="E261" s="287"/>
      <c r="F261" s="287"/>
      <c r="G261" s="287"/>
      <c r="H261" s="198">
        <v>265808.2</v>
      </c>
    </row>
    <row r="262" spans="1:8" x14ac:dyDescent="0.25">
      <c r="A262" s="493"/>
      <c r="B262" s="311" t="s">
        <v>764</v>
      </c>
      <c r="C262" s="342"/>
      <c r="D262" s="336"/>
      <c r="E262" s="287"/>
      <c r="F262" s="287"/>
      <c r="G262" s="287"/>
      <c r="H262" s="198"/>
    </row>
    <row r="263" spans="1:8" x14ac:dyDescent="0.25">
      <c r="A263" s="493"/>
      <c r="B263" s="194" t="s">
        <v>757</v>
      </c>
      <c r="C263" s="342"/>
      <c r="D263" s="336"/>
      <c r="E263" s="287"/>
      <c r="F263" s="287"/>
      <c r="G263" s="287"/>
      <c r="H263" s="198">
        <v>135355.76</v>
      </c>
    </row>
    <row r="264" spans="1:8" x14ac:dyDescent="0.25">
      <c r="A264" s="493"/>
      <c r="B264" s="194" t="s">
        <v>758</v>
      </c>
      <c r="C264" s="342"/>
      <c r="D264" s="336"/>
      <c r="E264" s="287"/>
      <c r="F264" s="287"/>
      <c r="G264" s="287"/>
      <c r="H264" s="198">
        <v>270711.53000000003</v>
      </c>
    </row>
    <row r="265" spans="1:8" x14ac:dyDescent="0.25">
      <c r="A265" s="493"/>
      <c r="B265" s="311" t="s">
        <v>768</v>
      </c>
      <c r="C265" s="342"/>
      <c r="D265" s="336"/>
      <c r="E265" s="287"/>
      <c r="F265" s="287"/>
      <c r="G265" s="287"/>
      <c r="H265" s="198"/>
    </row>
    <row r="266" spans="1:8" x14ac:dyDescent="0.25">
      <c r="A266" s="493"/>
      <c r="B266" s="194" t="s">
        <v>757</v>
      </c>
      <c r="C266" s="342"/>
      <c r="D266" s="336"/>
      <c r="E266" s="287"/>
      <c r="F266" s="287"/>
      <c r="G266" s="287"/>
      <c r="H266" s="198">
        <v>251827.42</v>
      </c>
    </row>
    <row r="267" spans="1:8" x14ac:dyDescent="0.25">
      <c r="A267" s="493"/>
      <c r="B267" s="194" t="s">
        <v>758</v>
      </c>
      <c r="C267" s="342"/>
      <c r="D267" s="336"/>
      <c r="E267" s="287"/>
      <c r="F267" s="287"/>
      <c r="G267" s="287"/>
      <c r="H267" s="198">
        <v>503654.84</v>
      </c>
    </row>
    <row r="268" spans="1:8" x14ac:dyDescent="0.25">
      <c r="A268" s="493"/>
      <c r="B268" s="311" t="s">
        <v>814</v>
      </c>
      <c r="C268" s="342"/>
      <c r="D268" s="336"/>
      <c r="E268" s="287"/>
      <c r="F268" s="287"/>
      <c r="G268" s="287"/>
      <c r="H268" s="198"/>
    </row>
    <row r="269" spans="1:8" x14ac:dyDescent="0.25">
      <c r="A269" s="493"/>
      <c r="B269" s="194" t="s">
        <v>757</v>
      </c>
      <c r="C269" s="342"/>
      <c r="D269" s="336"/>
      <c r="E269" s="287"/>
      <c r="F269" s="287"/>
      <c r="G269" s="287"/>
      <c r="H269" s="198">
        <v>277338.27</v>
      </c>
    </row>
    <row r="270" spans="1:8" x14ac:dyDescent="0.25">
      <c r="A270" s="493"/>
      <c r="B270" s="194" t="s">
        <v>758</v>
      </c>
      <c r="C270" s="342"/>
      <c r="D270" s="336"/>
      <c r="E270" s="287"/>
      <c r="F270" s="287"/>
      <c r="G270" s="287"/>
      <c r="H270" s="198">
        <v>554676.55000000005</v>
      </c>
    </row>
    <row r="271" spans="1:8" x14ac:dyDescent="0.25">
      <c r="A271" s="493"/>
      <c r="B271" s="311" t="s">
        <v>770</v>
      </c>
      <c r="C271" s="342"/>
      <c r="D271" s="336"/>
      <c r="E271" s="287"/>
      <c r="F271" s="287"/>
      <c r="G271" s="287"/>
      <c r="H271" s="198"/>
    </row>
    <row r="272" spans="1:8" x14ac:dyDescent="0.25">
      <c r="A272" s="493"/>
      <c r="B272" s="194" t="s">
        <v>757</v>
      </c>
      <c r="C272" s="342"/>
      <c r="D272" s="336"/>
      <c r="E272" s="287"/>
      <c r="F272" s="287"/>
      <c r="G272" s="287"/>
      <c r="H272" s="198">
        <v>307678.81</v>
      </c>
    </row>
    <row r="273" spans="1:8" x14ac:dyDescent="0.25">
      <c r="A273" s="493"/>
      <c r="B273" s="194" t="s">
        <v>758</v>
      </c>
      <c r="C273" s="342"/>
      <c r="D273" s="336"/>
      <c r="E273" s="287"/>
      <c r="F273" s="287"/>
      <c r="G273" s="287"/>
      <c r="H273" s="207">
        <v>615357.61</v>
      </c>
    </row>
    <row r="274" spans="1:8" ht="25.5" x14ac:dyDescent="0.25">
      <c r="A274" s="493"/>
      <c r="B274" s="192" t="s">
        <v>815</v>
      </c>
      <c r="C274" s="342"/>
      <c r="D274" s="336"/>
      <c r="E274" s="287"/>
      <c r="F274" s="287"/>
      <c r="G274" s="287"/>
      <c r="H274" s="198"/>
    </row>
    <row r="275" spans="1:8" x14ac:dyDescent="0.25">
      <c r="A275" s="493"/>
      <c r="B275" s="311" t="s">
        <v>768</v>
      </c>
      <c r="C275" s="342"/>
      <c r="D275" s="336"/>
      <c r="E275" s="287"/>
      <c r="F275" s="287"/>
      <c r="G275" s="287"/>
      <c r="H275" s="198"/>
    </row>
    <row r="276" spans="1:8" x14ac:dyDescent="0.25">
      <c r="A276" s="493"/>
      <c r="B276" s="194" t="s">
        <v>757</v>
      </c>
      <c r="C276" s="342"/>
      <c r="D276" s="336"/>
      <c r="E276" s="287"/>
      <c r="F276" s="287"/>
      <c r="G276" s="287"/>
      <c r="H276" s="198">
        <v>248967.89</v>
      </c>
    </row>
    <row r="277" spans="1:8" x14ac:dyDescent="0.25">
      <c r="A277" s="493"/>
      <c r="B277" s="194" t="s">
        <v>758</v>
      </c>
      <c r="C277" s="335" t="s">
        <v>816</v>
      </c>
      <c r="D277" s="336"/>
      <c r="E277" s="287"/>
      <c r="F277" s="287"/>
      <c r="G277" s="287"/>
      <c r="H277" s="198">
        <v>497935.78</v>
      </c>
    </row>
    <row r="278" spans="1:8" ht="25.5" x14ac:dyDescent="0.25">
      <c r="A278" s="493"/>
      <c r="B278" s="192" t="s">
        <v>813</v>
      </c>
      <c r="C278" s="336"/>
      <c r="D278" s="336"/>
      <c r="E278" s="287"/>
      <c r="F278" s="287"/>
      <c r="G278" s="287"/>
      <c r="H278" s="198"/>
    </row>
    <row r="279" spans="1:8" x14ac:dyDescent="0.25">
      <c r="A279" s="493"/>
      <c r="B279" s="311" t="s">
        <v>772</v>
      </c>
      <c r="C279" s="336"/>
      <c r="D279" s="336"/>
      <c r="E279" s="287"/>
      <c r="F279" s="287"/>
      <c r="G279" s="287"/>
      <c r="H279" s="198"/>
    </row>
    <row r="280" spans="1:8" x14ac:dyDescent="0.25">
      <c r="A280" s="493"/>
      <c r="B280" s="194" t="s">
        <v>757</v>
      </c>
      <c r="C280" s="336"/>
      <c r="D280" s="336"/>
      <c r="E280" s="287"/>
      <c r="F280" s="287"/>
      <c r="G280" s="287"/>
      <c r="H280" s="198">
        <v>224197.25</v>
      </c>
    </row>
    <row r="281" spans="1:8" x14ac:dyDescent="0.25">
      <c r="A281" s="493"/>
      <c r="B281" s="194" t="s">
        <v>758</v>
      </c>
      <c r="C281" s="336"/>
      <c r="D281" s="336"/>
      <c r="E281" s="287"/>
      <c r="F281" s="287"/>
      <c r="G281" s="287"/>
      <c r="H281" s="198">
        <v>448394.5</v>
      </c>
    </row>
    <row r="282" spans="1:8" x14ac:dyDescent="0.25">
      <c r="A282" s="493"/>
      <c r="B282" s="311" t="s">
        <v>768</v>
      </c>
      <c r="C282" s="336"/>
      <c r="D282" s="336"/>
      <c r="E282" s="287"/>
      <c r="F282" s="287"/>
      <c r="G282" s="287"/>
      <c r="H282" s="198"/>
    </row>
    <row r="283" spans="1:8" x14ac:dyDescent="0.25">
      <c r="A283" s="493"/>
      <c r="B283" s="194" t="s">
        <v>757</v>
      </c>
      <c r="C283" s="336"/>
      <c r="D283" s="336"/>
      <c r="E283" s="287"/>
      <c r="F283" s="287"/>
      <c r="G283" s="287"/>
      <c r="H283" s="198">
        <v>256307.34</v>
      </c>
    </row>
    <row r="284" spans="1:8" x14ac:dyDescent="0.25">
      <c r="A284" s="493"/>
      <c r="B284" s="194" t="s">
        <v>758</v>
      </c>
      <c r="C284" s="336"/>
      <c r="D284" s="336"/>
      <c r="E284" s="287"/>
      <c r="F284" s="287"/>
      <c r="G284" s="287"/>
      <c r="H284" s="198">
        <v>512614.68</v>
      </c>
    </row>
    <row r="285" spans="1:8" x14ac:dyDescent="0.25">
      <c r="A285" s="493"/>
      <c r="B285" s="311" t="s">
        <v>773</v>
      </c>
      <c r="C285" s="336"/>
      <c r="D285" s="336"/>
      <c r="E285" s="287"/>
      <c r="F285" s="287"/>
      <c r="G285" s="287"/>
      <c r="H285" s="198"/>
    </row>
    <row r="286" spans="1:8" x14ac:dyDescent="0.25">
      <c r="A286" s="493"/>
      <c r="B286" s="194" t="s">
        <v>757</v>
      </c>
      <c r="C286" s="336"/>
      <c r="D286" s="336"/>
      <c r="E286" s="287"/>
      <c r="F286" s="287"/>
      <c r="G286" s="287"/>
      <c r="H286" s="198">
        <v>325802.75</v>
      </c>
    </row>
    <row r="287" spans="1:8" x14ac:dyDescent="0.25">
      <c r="A287" s="493"/>
      <c r="B287" s="194" t="s">
        <v>758</v>
      </c>
      <c r="C287" s="336"/>
      <c r="D287" s="336"/>
      <c r="E287" s="287"/>
      <c r="F287" s="287"/>
      <c r="G287" s="287"/>
      <c r="H287" s="198">
        <v>651605.5</v>
      </c>
    </row>
    <row r="288" spans="1:8" ht="25.5" x14ac:dyDescent="0.25">
      <c r="A288" s="493"/>
      <c r="B288" s="192" t="s">
        <v>815</v>
      </c>
      <c r="C288" s="336"/>
      <c r="D288" s="336"/>
      <c r="E288" s="287"/>
      <c r="F288" s="287"/>
      <c r="G288" s="287"/>
      <c r="H288" s="198"/>
    </row>
    <row r="289" spans="1:8" x14ac:dyDescent="0.25">
      <c r="A289" s="493"/>
      <c r="B289" s="311" t="s">
        <v>759</v>
      </c>
      <c r="C289" s="336"/>
      <c r="D289" s="336"/>
      <c r="E289" s="342"/>
      <c r="F289" s="342"/>
      <c r="G289" s="342"/>
      <c r="H289" s="207"/>
    </row>
    <row r="290" spans="1:8" x14ac:dyDescent="0.25">
      <c r="A290" s="493"/>
      <c r="B290" s="194" t="s">
        <v>757</v>
      </c>
      <c r="C290" s="336"/>
      <c r="D290" s="336"/>
      <c r="E290" s="287"/>
      <c r="F290" s="287"/>
      <c r="G290" s="287"/>
      <c r="H290" s="198">
        <v>122265.41</v>
      </c>
    </row>
    <row r="291" spans="1:8" x14ac:dyDescent="0.25">
      <c r="A291" s="493"/>
      <c r="B291" s="194" t="s">
        <v>758</v>
      </c>
      <c r="C291" s="336"/>
      <c r="D291" s="336"/>
      <c r="E291" s="287"/>
      <c r="F291" s="287"/>
      <c r="G291" s="287"/>
      <c r="H291" s="198">
        <v>244530.83</v>
      </c>
    </row>
    <row r="292" spans="1:8" x14ac:dyDescent="0.25">
      <c r="A292" s="493"/>
      <c r="B292" s="311" t="s">
        <v>768</v>
      </c>
      <c r="C292" s="336"/>
      <c r="D292" s="336"/>
      <c r="E292" s="287"/>
      <c r="F292" s="287"/>
      <c r="G292" s="287"/>
      <c r="H292" s="198"/>
    </row>
    <row r="293" spans="1:8" x14ac:dyDescent="0.25">
      <c r="A293" s="493"/>
      <c r="B293" s="194" t="s">
        <v>757</v>
      </c>
      <c r="C293" s="336"/>
      <c r="D293" s="336"/>
      <c r="E293" s="287"/>
      <c r="F293" s="287"/>
      <c r="G293" s="287"/>
      <c r="H293" s="198">
        <v>251577.78</v>
      </c>
    </row>
    <row r="294" spans="1:8" x14ac:dyDescent="0.25">
      <c r="A294" s="493"/>
      <c r="B294" s="194" t="s">
        <v>758</v>
      </c>
      <c r="C294" s="336"/>
      <c r="D294" s="336"/>
      <c r="E294" s="287"/>
      <c r="F294" s="287"/>
      <c r="G294" s="287"/>
      <c r="H294" s="198">
        <v>503155.55</v>
      </c>
    </row>
    <row r="295" spans="1:8" x14ac:dyDescent="0.25">
      <c r="A295" s="493"/>
      <c r="B295" s="311" t="s">
        <v>814</v>
      </c>
      <c r="C295" s="336"/>
      <c r="D295" s="336"/>
      <c r="E295" s="287"/>
      <c r="F295" s="287"/>
      <c r="G295" s="287"/>
      <c r="H295" s="198"/>
    </row>
    <row r="296" spans="1:8" x14ac:dyDescent="0.25">
      <c r="A296" s="493"/>
      <c r="B296" s="194" t="s">
        <v>757</v>
      </c>
      <c r="C296" s="336"/>
      <c r="D296" s="336"/>
      <c r="E296" s="287"/>
      <c r="F296" s="287"/>
      <c r="G296" s="287"/>
      <c r="H296" s="198">
        <v>222367.63</v>
      </c>
    </row>
    <row r="297" spans="1:8" x14ac:dyDescent="0.25">
      <c r="A297" s="493"/>
      <c r="B297" s="194" t="s">
        <v>758</v>
      </c>
      <c r="C297" s="336"/>
      <c r="D297" s="336"/>
      <c r="E297" s="287"/>
      <c r="F297" s="287"/>
      <c r="G297" s="287"/>
      <c r="H297" s="198">
        <v>444735.27</v>
      </c>
    </row>
    <row r="298" spans="1:8" x14ac:dyDescent="0.25">
      <c r="A298" s="493"/>
      <c r="B298" s="311" t="s">
        <v>770</v>
      </c>
      <c r="C298" s="336"/>
      <c r="D298" s="336"/>
      <c r="E298" s="287"/>
      <c r="F298" s="287"/>
      <c r="G298" s="287"/>
      <c r="H298" s="198"/>
    </row>
    <row r="299" spans="1:8" x14ac:dyDescent="0.25">
      <c r="A299" s="493"/>
      <c r="B299" s="194" t="s">
        <v>757</v>
      </c>
      <c r="C299" s="336"/>
      <c r="D299" s="336"/>
      <c r="E299" s="287"/>
      <c r="F299" s="287"/>
      <c r="G299" s="287"/>
      <c r="H299" s="198">
        <v>263097.13</v>
      </c>
    </row>
    <row r="300" spans="1:8" x14ac:dyDescent="0.25">
      <c r="A300" s="493"/>
      <c r="B300" s="194" t="s">
        <v>758</v>
      </c>
      <c r="C300" s="336"/>
      <c r="D300" s="348"/>
      <c r="E300" s="287"/>
      <c r="F300" s="287"/>
      <c r="G300" s="287"/>
      <c r="H300" s="198">
        <v>526194.26</v>
      </c>
    </row>
    <row r="301" spans="1:8" ht="27" customHeight="1" x14ac:dyDescent="0.25">
      <c r="A301" s="493"/>
      <c r="B301" s="486" t="s">
        <v>817</v>
      </c>
      <c r="C301" s="487"/>
      <c r="D301" s="487"/>
      <c r="E301" s="487"/>
      <c r="F301" s="487"/>
      <c r="G301" s="487"/>
      <c r="H301" s="488"/>
    </row>
    <row r="302" spans="1:8" ht="51.75" customHeight="1" x14ac:dyDescent="0.25">
      <c r="A302" s="493"/>
      <c r="B302" s="313" t="s">
        <v>818</v>
      </c>
      <c r="C302" s="335" t="str">
        <f>C218</f>
        <v xml:space="preserve">до 1  (до 0,4) </v>
      </c>
      <c r="D302" s="335" t="s">
        <v>231</v>
      </c>
      <c r="E302" s="287"/>
      <c r="F302" s="287"/>
      <c r="G302" s="287"/>
      <c r="H302" s="198"/>
    </row>
    <row r="303" spans="1:8" ht="38.25" x14ac:dyDescent="0.25">
      <c r="A303" s="493"/>
      <c r="B303" s="192" t="s">
        <v>819</v>
      </c>
      <c r="C303" s="336"/>
      <c r="D303" s="336"/>
      <c r="E303" s="287"/>
      <c r="F303" s="287"/>
      <c r="G303" s="287"/>
      <c r="H303" s="198"/>
    </row>
    <row r="304" spans="1:8" x14ac:dyDescent="0.25">
      <c r="A304" s="493"/>
      <c r="B304" s="311" t="s">
        <v>767</v>
      </c>
      <c r="C304" s="336"/>
      <c r="D304" s="336"/>
      <c r="E304" s="287"/>
      <c r="F304" s="287"/>
      <c r="G304" s="287"/>
      <c r="H304" s="198"/>
    </row>
    <row r="305" spans="1:8" x14ac:dyDescent="0.25">
      <c r="A305" s="493"/>
      <c r="B305" s="194" t="s">
        <v>757</v>
      </c>
      <c r="C305" s="336"/>
      <c r="D305" s="336"/>
      <c r="E305" s="287"/>
      <c r="F305" s="287"/>
      <c r="G305" s="287"/>
      <c r="H305" s="198">
        <v>100000</v>
      </c>
    </row>
    <row r="306" spans="1:8" x14ac:dyDescent="0.25">
      <c r="A306" s="493"/>
      <c r="B306" s="194" t="s">
        <v>758</v>
      </c>
      <c r="C306" s="336"/>
      <c r="D306" s="336"/>
      <c r="E306" s="287"/>
      <c r="F306" s="287"/>
      <c r="G306" s="287"/>
      <c r="H306" s="198">
        <v>200000</v>
      </c>
    </row>
    <row r="307" spans="1:8" x14ac:dyDescent="0.25">
      <c r="A307" s="493"/>
      <c r="B307" s="311" t="s">
        <v>764</v>
      </c>
      <c r="C307" s="336"/>
      <c r="D307" s="336"/>
      <c r="E307" s="287"/>
      <c r="F307" s="287"/>
      <c r="G307" s="287"/>
      <c r="H307" s="198"/>
    </row>
    <row r="308" spans="1:8" x14ac:dyDescent="0.25">
      <c r="A308" s="493"/>
      <c r="B308" s="194" t="s">
        <v>757</v>
      </c>
      <c r="C308" s="336"/>
      <c r="D308" s="336"/>
      <c r="E308" s="287"/>
      <c r="F308" s="287"/>
      <c r="G308" s="287"/>
      <c r="H308" s="198">
        <v>100000</v>
      </c>
    </row>
    <row r="309" spans="1:8" x14ac:dyDescent="0.25">
      <c r="A309" s="493"/>
      <c r="B309" s="194" t="s">
        <v>758</v>
      </c>
      <c r="C309" s="336"/>
      <c r="D309" s="336"/>
      <c r="E309" s="287"/>
      <c r="F309" s="287"/>
      <c r="G309" s="287"/>
      <c r="H309" s="198">
        <v>200000</v>
      </c>
    </row>
    <row r="310" spans="1:8" x14ac:dyDescent="0.25">
      <c r="A310" s="493"/>
      <c r="B310" s="311" t="s">
        <v>768</v>
      </c>
      <c r="C310" s="336"/>
      <c r="D310" s="336"/>
      <c r="E310" s="287"/>
      <c r="F310" s="287"/>
      <c r="G310" s="287"/>
      <c r="H310" s="198"/>
    </row>
    <row r="311" spans="1:8" x14ac:dyDescent="0.25">
      <c r="A311" s="493"/>
      <c r="B311" s="194" t="s">
        <v>757</v>
      </c>
      <c r="C311" s="336"/>
      <c r="D311" s="336"/>
      <c r="E311" s="287"/>
      <c r="F311" s="287"/>
      <c r="G311" s="287"/>
      <c r="H311" s="198">
        <v>100000</v>
      </c>
    </row>
    <row r="312" spans="1:8" x14ac:dyDescent="0.25">
      <c r="A312" s="493"/>
      <c r="B312" s="194" t="s">
        <v>758</v>
      </c>
      <c r="C312" s="336"/>
      <c r="D312" s="336"/>
      <c r="E312" s="287"/>
      <c r="F312" s="287"/>
      <c r="G312" s="287"/>
      <c r="H312" s="198">
        <v>200000</v>
      </c>
    </row>
    <row r="313" spans="1:8" x14ac:dyDescent="0.25">
      <c r="A313" s="493"/>
      <c r="B313" s="311" t="s">
        <v>814</v>
      </c>
      <c r="C313" s="336"/>
      <c r="D313" s="336"/>
      <c r="E313" s="287"/>
      <c r="F313" s="287"/>
      <c r="G313" s="287"/>
      <c r="H313" s="198"/>
    </row>
    <row r="314" spans="1:8" x14ac:dyDescent="0.25">
      <c r="A314" s="493"/>
      <c r="B314" s="194" t="s">
        <v>757</v>
      </c>
      <c r="C314" s="336"/>
      <c r="D314" s="336"/>
      <c r="E314" s="287"/>
      <c r="F314" s="287"/>
      <c r="G314" s="287"/>
      <c r="H314" s="198">
        <v>100000</v>
      </c>
    </row>
    <row r="315" spans="1:8" x14ac:dyDescent="0.25">
      <c r="A315" s="493"/>
      <c r="B315" s="194" t="s">
        <v>758</v>
      </c>
      <c r="C315" s="336"/>
      <c r="D315" s="336"/>
      <c r="E315" s="287"/>
      <c r="F315" s="287"/>
      <c r="G315" s="287"/>
      <c r="H315" s="198">
        <v>200000</v>
      </c>
    </row>
    <row r="316" spans="1:8" x14ac:dyDescent="0.25">
      <c r="A316" s="493"/>
      <c r="B316" s="311" t="s">
        <v>770</v>
      </c>
      <c r="C316" s="336"/>
      <c r="D316" s="336"/>
      <c r="E316" s="287"/>
      <c r="F316" s="287"/>
      <c r="G316" s="287"/>
      <c r="H316" s="198"/>
    </row>
    <row r="317" spans="1:8" x14ac:dyDescent="0.25">
      <c r="A317" s="493"/>
      <c r="B317" s="194" t="s">
        <v>757</v>
      </c>
      <c r="C317" s="336"/>
      <c r="D317" s="336"/>
      <c r="E317" s="287"/>
      <c r="F317" s="287"/>
      <c r="G317" s="287"/>
      <c r="H317" s="198">
        <v>100000</v>
      </c>
    </row>
    <row r="318" spans="1:8" x14ac:dyDescent="0.25">
      <c r="A318" s="493"/>
      <c r="B318" s="194" t="s">
        <v>758</v>
      </c>
      <c r="C318" s="336"/>
      <c r="D318" s="336"/>
      <c r="E318" s="287"/>
      <c r="F318" s="287"/>
      <c r="G318" s="287"/>
      <c r="H318" s="198">
        <v>200000</v>
      </c>
    </row>
    <row r="319" spans="1:8" ht="25.5" x14ac:dyDescent="0.25">
      <c r="A319" s="493"/>
      <c r="B319" s="192" t="s">
        <v>820</v>
      </c>
      <c r="C319" s="336"/>
      <c r="D319" s="336"/>
      <c r="E319" s="287"/>
      <c r="F319" s="287"/>
      <c r="G319" s="287"/>
      <c r="H319" s="198"/>
    </row>
    <row r="320" spans="1:8" x14ac:dyDescent="0.25">
      <c r="A320" s="493"/>
      <c r="B320" s="311" t="s">
        <v>768</v>
      </c>
      <c r="C320" s="336"/>
      <c r="D320" s="336"/>
      <c r="E320" s="287"/>
      <c r="F320" s="287"/>
      <c r="G320" s="287"/>
      <c r="H320" s="198"/>
    </row>
    <row r="321" spans="1:8" x14ac:dyDescent="0.25">
      <c r="A321" s="493"/>
      <c r="B321" s="194" t="s">
        <v>757</v>
      </c>
      <c r="C321" s="336"/>
      <c r="D321" s="336"/>
      <c r="E321" s="287"/>
      <c r="F321" s="287"/>
      <c r="G321" s="287"/>
      <c r="H321" s="198">
        <v>100000</v>
      </c>
    </row>
    <row r="322" spans="1:8" x14ac:dyDescent="0.25">
      <c r="A322" s="493"/>
      <c r="B322" s="194" t="s">
        <v>758</v>
      </c>
      <c r="C322" s="348"/>
      <c r="D322" s="336"/>
      <c r="E322" s="287"/>
      <c r="F322" s="287"/>
      <c r="G322" s="287"/>
      <c r="H322" s="198">
        <v>200000</v>
      </c>
    </row>
    <row r="323" spans="1:8" ht="38.25" x14ac:dyDescent="0.25">
      <c r="A323" s="493"/>
      <c r="B323" s="192" t="s">
        <v>819</v>
      </c>
      <c r="C323" s="489" t="s">
        <v>810</v>
      </c>
      <c r="D323" s="336"/>
      <c r="E323" s="287"/>
      <c r="F323" s="287"/>
      <c r="G323" s="287"/>
      <c r="H323" s="198"/>
    </row>
    <row r="324" spans="1:8" ht="15" customHeight="1" x14ac:dyDescent="0.25">
      <c r="A324" s="493"/>
      <c r="B324" s="311" t="s">
        <v>772</v>
      </c>
      <c r="C324" s="490"/>
      <c r="D324" s="336"/>
      <c r="E324" s="287"/>
      <c r="F324" s="287"/>
      <c r="G324" s="287"/>
      <c r="H324" s="198"/>
    </row>
    <row r="325" spans="1:8" x14ac:dyDescent="0.25">
      <c r="A325" s="493"/>
      <c r="B325" s="194" t="s">
        <v>757</v>
      </c>
      <c r="C325" s="490"/>
      <c r="D325" s="336"/>
      <c r="E325" s="287"/>
      <c r="F325" s="287"/>
      <c r="G325" s="287"/>
      <c r="H325" s="198">
        <v>100000</v>
      </c>
    </row>
    <row r="326" spans="1:8" x14ac:dyDescent="0.25">
      <c r="A326" s="493"/>
      <c r="B326" s="194" t="s">
        <v>758</v>
      </c>
      <c r="C326" s="490"/>
      <c r="D326" s="336"/>
      <c r="E326" s="287"/>
      <c r="F326" s="287"/>
      <c r="G326" s="287"/>
      <c r="H326" s="198">
        <v>200000</v>
      </c>
    </row>
    <row r="327" spans="1:8" x14ac:dyDescent="0.25">
      <c r="A327" s="493"/>
      <c r="B327" s="311" t="s">
        <v>768</v>
      </c>
      <c r="C327" s="490"/>
      <c r="D327" s="336"/>
      <c r="E327" s="287"/>
      <c r="F327" s="287"/>
      <c r="G327" s="287"/>
      <c r="H327" s="198"/>
    </row>
    <row r="328" spans="1:8" x14ac:dyDescent="0.25">
      <c r="A328" s="493"/>
      <c r="B328" s="194" t="s">
        <v>757</v>
      </c>
      <c r="C328" s="490"/>
      <c r="D328" s="336"/>
      <c r="E328" s="287"/>
      <c r="F328" s="287"/>
      <c r="G328" s="287"/>
      <c r="H328" s="198">
        <v>100000</v>
      </c>
    </row>
    <row r="329" spans="1:8" x14ac:dyDescent="0.25">
      <c r="A329" s="493"/>
      <c r="B329" s="194" t="s">
        <v>758</v>
      </c>
      <c r="C329" s="490"/>
      <c r="D329" s="336"/>
      <c r="E329" s="10"/>
      <c r="F329" s="10"/>
      <c r="G329" s="10"/>
      <c r="H329" s="207">
        <v>200000</v>
      </c>
    </row>
    <row r="330" spans="1:8" x14ac:dyDescent="0.25">
      <c r="A330" s="493"/>
      <c r="B330" s="311" t="s">
        <v>821</v>
      </c>
      <c r="C330" s="490"/>
      <c r="D330" s="336"/>
      <c r="E330" s="10"/>
      <c r="F330" s="10"/>
      <c r="G330" s="10"/>
      <c r="H330" s="207"/>
    </row>
    <row r="331" spans="1:8" ht="15" customHeight="1" x14ac:dyDescent="0.25">
      <c r="A331" s="493"/>
      <c r="B331" s="194" t="s">
        <v>757</v>
      </c>
      <c r="C331" s="490"/>
      <c r="D331" s="336"/>
      <c r="E331" s="10"/>
      <c r="F331" s="10"/>
      <c r="G331" s="10"/>
      <c r="H331" s="198">
        <v>100000</v>
      </c>
    </row>
    <row r="332" spans="1:8" x14ac:dyDescent="0.25">
      <c r="A332" s="493"/>
      <c r="B332" s="194" t="s">
        <v>758</v>
      </c>
      <c r="C332" s="490"/>
      <c r="D332" s="336"/>
      <c r="E332" s="10"/>
      <c r="F332" s="10"/>
      <c r="G332" s="10"/>
      <c r="H332" s="198">
        <v>200000</v>
      </c>
    </row>
    <row r="333" spans="1:8" ht="25.5" x14ac:dyDescent="0.25">
      <c r="A333" s="493"/>
      <c r="B333" s="192" t="s">
        <v>820</v>
      </c>
      <c r="C333" s="490"/>
      <c r="D333" s="336"/>
      <c r="E333" s="10"/>
      <c r="F333" s="10"/>
      <c r="G333" s="10"/>
      <c r="H333" s="198"/>
    </row>
    <row r="334" spans="1:8" x14ac:dyDescent="0.25">
      <c r="A334" s="493"/>
      <c r="B334" s="311" t="s">
        <v>759</v>
      </c>
      <c r="C334" s="490"/>
      <c r="D334" s="336"/>
      <c r="E334" s="287"/>
      <c r="F334" s="287"/>
      <c r="G334" s="287"/>
      <c r="H334" s="198"/>
    </row>
    <row r="335" spans="1:8" x14ac:dyDescent="0.25">
      <c r="A335" s="493"/>
      <c r="B335" s="194" t="s">
        <v>757</v>
      </c>
      <c r="C335" s="490"/>
      <c r="D335" s="336"/>
      <c r="E335" s="287"/>
      <c r="F335" s="287"/>
      <c r="G335" s="287"/>
      <c r="H335" s="198">
        <v>100000</v>
      </c>
    </row>
    <row r="336" spans="1:8" x14ac:dyDescent="0.25">
      <c r="A336" s="493"/>
      <c r="B336" s="194" t="s">
        <v>758</v>
      </c>
      <c r="C336" s="490"/>
      <c r="D336" s="336"/>
      <c r="E336" s="10"/>
      <c r="F336" s="10"/>
      <c r="G336" s="10"/>
      <c r="H336" s="198">
        <v>200000</v>
      </c>
    </row>
    <row r="337" spans="1:8" x14ac:dyDescent="0.25">
      <c r="A337" s="493"/>
      <c r="B337" s="311" t="s">
        <v>768</v>
      </c>
      <c r="C337" s="490"/>
      <c r="D337" s="336"/>
      <c r="E337" s="10"/>
      <c r="F337" s="10"/>
      <c r="G337" s="10"/>
      <c r="H337" s="198"/>
    </row>
    <row r="338" spans="1:8" x14ac:dyDescent="0.25">
      <c r="A338" s="493"/>
      <c r="B338" s="194" t="s">
        <v>757</v>
      </c>
      <c r="C338" s="490"/>
      <c r="D338" s="336"/>
      <c r="E338" s="10"/>
      <c r="F338" s="10"/>
      <c r="G338" s="10"/>
      <c r="H338" s="198">
        <v>100000</v>
      </c>
    </row>
    <row r="339" spans="1:8" x14ac:dyDescent="0.25">
      <c r="A339" s="493"/>
      <c r="B339" s="194" t="s">
        <v>758</v>
      </c>
      <c r="C339" s="490"/>
      <c r="D339" s="336"/>
      <c r="E339" s="12"/>
      <c r="F339" s="12"/>
      <c r="G339" s="12"/>
      <c r="H339" s="198">
        <v>200000</v>
      </c>
    </row>
    <row r="340" spans="1:8" x14ac:dyDescent="0.25">
      <c r="A340" s="493"/>
      <c r="B340" s="311" t="s">
        <v>762</v>
      </c>
      <c r="C340" s="490"/>
      <c r="D340" s="336"/>
      <c r="E340" s="12"/>
      <c r="F340" s="12"/>
      <c r="G340" s="12"/>
      <c r="H340" s="198"/>
    </row>
    <row r="341" spans="1:8" x14ac:dyDescent="0.25">
      <c r="A341" s="493"/>
      <c r="B341" s="194" t="s">
        <v>757</v>
      </c>
      <c r="C341" s="490"/>
      <c r="D341" s="336"/>
      <c r="E341" s="12"/>
      <c r="F341" s="12"/>
      <c r="G341" s="12"/>
      <c r="H341" s="198">
        <v>100000</v>
      </c>
    </row>
    <row r="342" spans="1:8" x14ac:dyDescent="0.25">
      <c r="A342" s="493"/>
      <c r="B342" s="194" t="s">
        <v>758</v>
      </c>
      <c r="C342" s="491"/>
      <c r="D342" s="348"/>
      <c r="E342" s="12"/>
      <c r="F342" s="12"/>
      <c r="G342" s="12"/>
      <c r="H342" s="198">
        <v>200000</v>
      </c>
    </row>
    <row r="343" spans="1:8" ht="26.25" x14ac:dyDescent="0.25">
      <c r="A343" s="493"/>
      <c r="B343" s="313" t="s">
        <v>822</v>
      </c>
      <c r="C343" s="489" t="s">
        <v>823</v>
      </c>
      <c r="D343" s="335" t="str">
        <f>D19</f>
        <v>руб./кВт</v>
      </c>
      <c r="E343" s="12"/>
      <c r="F343" s="12"/>
      <c r="G343" s="12"/>
      <c r="H343" s="198"/>
    </row>
    <row r="344" spans="1:8" x14ac:dyDescent="0.25">
      <c r="A344" s="493"/>
      <c r="B344" s="192" t="s">
        <v>780</v>
      </c>
      <c r="C344" s="490"/>
      <c r="D344" s="336"/>
      <c r="E344" s="12"/>
      <c r="F344" s="12"/>
      <c r="G344" s="12"/>
      <c r="H344" s="198"/>
    </row>
    <row r="345" spans="1:8" x14ac:dyDescent="0.25">
      <c r="A345" s="493"/>
      <c r="B345" s="311" t="s">
        <v>781</v>
      </c>
      <c r="C345" s="490"/>
      <c r="D345" s="336"/>
      <c r="E345" s="12"/>
      <c r="F345" s="12"/>
      <c r="G345" s="12"/>
      <c r="H345" s="198"/>
    </row>
    <row r="346" spans="1:8" x14ac:dyDescent="0.25">
      <c r="A346" s="493"/>
      <c r="B346" s="194" t="s">
        <v>757</v>
      </c>
      <c r="C346" s="490"/>
      <c r="D346" s="336"/>
      <c r="E346" s="12"/>
      <c r="F346" s="12"/>
      <c r="G346" s="12"/>
      <c r="H346" s="198">
        <v>610.72</v>
      </c>
    </row>
    <row r="347" spans="1:8" x14ac:dyDescent="0.25">
      <c r="A347" s="493"/>
      <c r="B347" s="194" t="s">
        <v>758</v>
      </c>
      <c r="C347" s="490"/>
      <c r="D347" s="336"/>
      <c r="E347" s="12"/>
      <c r="F347" s="12"/>
      <c r="G347" s="12"/>
      <c r="H347" s="198">
        <v>1221.45</v>
      </c>
    </row>
    <row r="348" spans="1:8" x14ac:dyDescent="0.25">
      <c r="A348" s="493"/>
      <c r="B348" s="311" t="s">
        <v>782</v>
      </c>
      <c r="C348" s="490"/>
      <c r="D348" s="336"/>
      <c r="E348" s="12"/>
      <c r="F348" s="12"/>
      <c r="G348" s="12"/>
      <c r="H348" s="198"/>
    </row>
    <row r="349" spans="1:8" x14ac:dyDescent="0.25">
      <c r="A349" s="493"/>
      <c r="B349" s="194" t="s">
        <v>757</v>
      </c>
      <c r="C349" s="490"/>
      <c r="D349" s="336"/>
      <c r="E349" s="12"/>
      <c r="F349" s="12"/>
      <c r="G349" s="12"/>
      <c r="H349" s="198">
        <v>47.5</v>
      </c>
    </row>
    <row r="350" spans="1:8" x14ac:dyDescent="0.25">
      <c r="A350" s="493"/>
      <c r="B350" s="194" t="s">
        <v>758</v>
      </c>
      <c r="C350" s="490"/>
      <c r="D350" s="336"/>
      <c r="E350" s="12"/>
      <c r="F350" s="12"/>
      <c r="G350" s="12"/>
      <c r="H350" s="198">
        <v>95</v>
      </c>
    </row>
    <row r="351" spans="1:8" x14ac:dyDescent="0.25">
      <c r="A351" s="493"/>
      <c r="B351" s="311" t="s">
        <v>783</v>
      </c>
      <c r="C351" s="490"/>
      <c r="D351" s="336"/>
      <c r="E351" s="12"/>
      <c r="F351" s="12"/>
      <c r="G351" s="12"/>
      <c r="H351" s="198"/>
    </row>
    <row r="352" spans="1:8" x14ac:dyDescent="0.25">
      <c r="A352" s="493"/>
      <c r="B352" s="194" t="s">
        <v>757</v>
      </c>
      <c r="C352" s="490"/>
      <c r="D352" s="336"/>
      <c r="E352" s="12"/>
      <c r="F352" s="12"/>
      <c r="G352" s="12"/>
      <c r="H352" s="198">
        <v>15.85</v>
      </c>
    </row>
    <row r="353" spans="1:8" x14ac:dyDescent="0.25">
      <c r="A353" s="493"/>
      <c r="B353" s="194" t="s">
        <v>758</v>
      </c>
      <c r="C353" s="490"/>
      <c r="D353" s="336"/>
      <c r="E353" s="12"/>
      <c r="F353" s="12"/>
      <c r="G353" s="12"/>
      <c r="H353" s="198">
        <v>31.71</v>
      </c>
    </row>
    <row r="354" spans="1:8" x14ac:dyDescent="0.25">
      <c r="A354" s="493"/>
      <c r="B354" s="192" t="s">
        <v>784</v>
      </c>
      <c r="C354" s="490"/>
      <c r="D354" s="336"/>
      <c r="E354" s="12"/>
      <c r="F354" s="12"/>
      <c r="G354" s="12"/>
      <c r="H354" s="198"/>
    </row>
    <row r="355" spans="1:8" x14ac:dyDescent="0.25">
      <c r="A355" s="493"/>
      <c r="B355" s="311" t="s">
        <v>781</v>
      </c>
      <c r="C355" s="490"/>
      <c r="D355" s="336"/>
      <c r="E355" s="12"/>
      <c r="F355" s="12"/>
      <c r="G355" s="12"/>
      <c r="H355" s="198"/>
    </row>
    <row r="356" spans="1:8" x14ac:dyDescent="0.25">
      <c r="A356" s="493"/>
      <c r="B356" s="194" t="s">
        <v>757</v>
      </c>
      <c r="C356" s="490"/>
      <c r="D356" s="336"/>
      <c r="E356" s="12"/>
      <c r="F356" s="12"/>
      <c r="G356" s="12"/>
      <c r="H356" s="198">
        <v>90.03</v>
      </c>
    </row>
    <row r="357" spans="1:8" x14ac:dyDescent="0.25">
      <c r="A357" s="493"/>
      <c r="B357" s="194" t="s">
        <v>758</v>
      </c>
      <c r="C357" s="490"/>
      <c r="D357" s="336"/>
      <c r="E357" s="12"/>
      <c r="F357" s="12"/>
      <c r="G357" s="12"/>
      <c r="H357" s="198">
        <v>180.05</v>
      </c>
    </row>
    <row r="358" spans="1:8" x14ac:dyDescent="0.25">
      <c r="A358" s="493"/>
      <c r="B358" s="311" t="s">
        <v>782</v>
      </c>
      <c r="C358" s="490"/>
      <c r="D358" s="336"/>
      <c r="E358" s="12"/>
      <c r="F358" s="12"/>
      <c r="G358" s="12"/>
      <c r="H358" s="198"/>
    </row>
    <row r="359" spans="1:8" x14ac:dyDescent="0.25">
      <c r="A359" s="493"/>
      <c r="B359" s="194" t="s">
        <v>757</v>
      </c>
      <c r="C359" s="490"/>
      <c r="D359" s="336"/>
      <c r="E359" s="12"/>
      <c r="F359" s="12"/>
      <c r="G359" s="12"/>
      <c r="H359" s="198">
        <v>124.57</v>
      </c>
    </row>
    <row r="360" spans="1:8" x14ac:dyDescent="0.25">
      <c r="A360" s="493"/>
      <c r="B360" s="194" t="s">
        <v>758</v>
      </c>
      <c r="C360" s="490"/>
      <c r="D360" s="336"/>
      <c r="E360" s="12"/>
      <c r="F360" s="12"/>
      <c r="G360" s="12"/>
      <c r="H360" s="198">
        <v>249.13</v>
      </c>
    </row>
    <row r="361" spans="1:8" x14ac:dyDescent="0.25">
      <c r="A361" s="493"/>
      <c r="B361" s="311" t="s">
        <v>783</v>
      </c>
      <c r="C361" s="490"/>
      <c r="D361" s="336"/>
      <c r="E361" s="12"/>
      <c r="F361" s="12"/>
      <c r="G361" s="12"/>
      <c r="H361" s="198"/>
    </row>
    <row r="362" spans="1:8" x14ac:dyDescent="0.25">
      <c r="A362" s="493"/>
      <c r="B362" s="194" t="s">
        <v>757</v>
      </c>
      <c r="C362" s="490"/>
      <c r="D362" s="336"/>
      <c r="E362" s="12"/>
      <c r="F362" s="12"/>
      <c r="G362" s="12"/>
      <c r="H362" s="198">
        <v>415.43</v>
      </c>
    </row>
    <row r="363" spans="1:8" x14ac:dyDescent="0.25">
      <c r="A363" s="493"/>
      <c r="B363" s="194" t="s">
        <v>758</v>
      </c>
      <c r="C363" s="490"/>
      <c r="D363" s="336"/>
      <c r="E363" s="12"/>
      <c r="F363" s="12"/>
      <c r="G363" s="12"/>
      <c r="H363" s="198">
        <v>830.86</v>
      </c>
    </row>
    <row r="364" spans="1:8" ht="39" x14ac:dyDescent="0.25">
      <c r="A364" s="493"/>
      <c r="B364" s="313" t="s">
        <v>824</v>
      </c>
      <c r="C364" s="490"/>
      <c r="D364" s="336"/>
      <c r="E364" s="12"/>
      <c r="F364" s="12"/>
      <c r="G364" s="12"/>
      <c r="H364" s="198"/>
    </row>
    <row r="365" spans="1:8" x14ac:dyDescent="0.25">
      <c r="A365" s="493"/>
      <c r="B365" s="192" t="s">
        <v>786</v>
      </c>
      <c r="C365" s="490"/>
      <c r="D365" s="336"/>
      <c r="E365" s="12"/>
      <c r="F365" s="12"/>
      <c r="G365" s="12"/>
      <c r="H365" s="198"/>
    </row>
    <row r="366" spans="1:8" x14ac:dyDescent="0.25">
      <c r="A366" s="493"/>
      <c r="B366" s="311" t="s">
        <v>787</v>
      </c>
      <c r="C366" s="490"/>
      <c r="D366" s="336"/>
      <c r="E366" s="12"/>
      <c r="F366" s="12"/>
      <c r="G366" s="12"/>
      <c r="H366" s="198"/>
    </row>
    <row r="367" spans="1:8" x14ac:dyDescent="0.25">
      <c r="A367" s="493"/>
      <c r="B367" s="194" t="s">
        <v>757</v>
      </c>
      <c r="C367" s="490"/>
      <c r="D367" s="336"/>
      <c r="E367" s="12"/>
      <c r="F367" s="12"/>
      <c r="G367" s="12"/>
      <c r="H367" s="198">
        <v>2631.26</v>
      </c>
    </row>
    <row r="368" spans="1:8" x14ac:dyDescent="0.25">
      <c r="A368" s="493"/>
      <c r="B368" s="194" t="s">
        <v>758</v>
      </c>
      <c r="C368" s="490"/>
      <c r="D368" s="336"/>
      <c r="E368" s="12"/>
      <c r="F368" s="12"/>
      <c r="G368" s="12"/>
      <c r="H368" s="198">
        <v>5262.51</v>
      </c>
    </row>
    <row r="369" spans="1:8" x14ac:dyDescent="0.25">
      <c r="A369" s="493"/>
      <c r="B369" s="311" t="s">
        <v>788</v>
      </c>
      <c r="C369" s="490"/>
      <c r="D369" s="336"/>
      <c r="E369" s="12"/>
      <c r="F369" s="12"/>
      <c r="G369" s="12"/>
      <c r="H369" s="198"/>
    </row>
    <row r="370" spans="1:8" x14ac:dyDescent="0.25">
      <c r="A370" s="493"/>
      <c r="B370" s="194" t="s">
        <v>757</v>
      </c>
      <c r="C370" s="490"/>
      <c r="D370" s="336"/>
      <c r="E370" s="12"/>
      <c r="F370" s="12"/>
      <c r="G370" s="12"/>
      <c r="H370" s="198">
        <v>1680.29</v>
      </c>
    </row>
    <row r="371" spans="1:8" x14ac:dyDescent="0.25">
      <c r="A371" s="493"/>
      <c r="B371" s="194" t="s">
        <v>758</v>
      </c>
      <c r="C371" s="490"/>
      <c r="D371" s="336"/>
      <c r="E371" s="12"/>
      <c r="F371" s="12"/>
      <c r="G371" s="12"/>
      <c r="H371" s="198">
        <v>3360.57</v>
      </c>
    </row>
    <row r="372" spans="1:8" x14ac:dyDescent="0.25">
      <c r="A372" s="493"/>
      <c r="B372" s="311" t="s">
        <v>101</v>
      </c>
      <c r="C372" s="490"/>
      <c r="D372" s="336"/>
      <c r="E372" s="12"/>
      <c r="F372" s="12"/>
      <c r="G372" s="12"/>
      <c r="H372" s="198"/>
    </row>
    <row r="373" spans="1:8" x14ac:dyDescent="0.25">
      <c r="A373" s="493"/>
      <c r="B373" s="194" t="s">
        <v>757</v>
      </c>
      <c r="C373" s="490"/>
      <c r="D373" s="336"/>
      <c r="E373" s="12"/>
      <c r="F373" s="12"/>
      <c r="G373" s="12"/>
      <c r="H373" s="198">
        <v>1104.1400000000001</v>
      </c>
    </row>
    <row r="374" spans="1:8" x14ac:dyDescent="0.25">
      <c r="A374" s="493"/>
      <c r="B374" s="194" t="s">
        <v>758</v>
      </c>
      <c r="C374" s="490"/>
      <c r="D374" s="336"/>
      <c r="E374" s="12"/>
      <c r="F374" s="12"/>
      <c r="G374" s="12"/>
      <c r="H374" s="198">
        <v>2208.2800000000002</v>
      </c>
    </row>
    <row r="375" spans="1:8" x14ac:dyDescent="0.25">
      <c r="A375" s="493"/>
      <c r="B375" s="311" t="s">
        <v>789</v>
      </c>
      <c r="C375" s="490"/>
      <c r="D375" s="336"/>
      <c r="E375" s="12"/>
      <c r="F375" s="12"/>
      <c r="G375" s="12"/>
      <c r="H375" s="198"/>
    </row>
    <row r="376" spans="1:8" x14ac:dyDescent="0.25">
      <c r="A376" s="493"/>
      <c r="B376" s="194" t="s">
        <v>757</v>
      </c>
      <c r="C376" s="490"/>
      <c r="D376" s="336"/>
      <c r="E376" s="12"/>
      <c r="F376" s="12"/>
      <c r="G376" s="12"/>
      <c r="H376" s="198">
        <v>874.36</v>
      </c>
    </row>
    <row r="377" spans="1:8" x14ac:dyDescent="0.25">
      <c r="A377" s="493"/>
      <c r="B377" s="194" t="s">
        <v>758</v>
      </c>
      <c r="C377" s="490"/>
      <c r="D377" s="336"/>
      <c r="E377" s="12"/>
      <c r="F377" s="12"/>
      <c r="G377" s="12"/>
      <c r="H377" s="198">
        <v>1748.72</v>
      </c>
    </row>
    <row r="378" spans="1:8" x14ac:dyDescent="0.25">
      <c r="A378" s="493"/>
      <c r="B378" s="311" t="s">
        <v>790</v>
      </c>
      <c r="C378" s="490"/>
      <c r="D378" s="336"/>
      <c r="E378" s="12"/>
      <c r="F378" s="12"/>
      <c r="G378" s="12"/>
      <c r="H378" s="198"/>
    </row>
    <row r="379" spans="1:8" x14ac:dyDescent="0.25">
      <c r="A379" s="493"/>
      <c r="B379" s="194" t="s">
        <v>757</v>
      </c>
      <c r="C379" s="490"/>
      <c r="D379" s="336"/>
      <c r="E379" s="12"/>
      <c r="F379" s="12"/>
      <c r="G379" s="12"/>
      <c r="H379" s="198">
        <v>577.76</v>
      </c>
    </row>
    <row r="380" spans="1:8" x14ac:dyDescent="0.25">
      <c r="A380" s="493"/>
      <c r="B380" s="194" t="s">
        <v>758</v>
      </c>
      <c r="C380" s="490"/>
      <c r="D380" s="336"/>
      <c r="E380" s="12"/>
      <c r="F380" s="12"/>
      <c r="G380" s="12"/>
      <c r="H380" s="198">
        <v>1155.52</v>
      </c>
    </row>
    <row r="381" spans="1:8" x14ac:dyDescent="0.25">
      <c r="A381" s="493"/>
      <c r="B381" s="311" t="s">
        <v>105</v>
      </c>
      <c r="C381" s="490"/>
      <c r="D381" s="336"/>
      <c r="E381" s="12"/>
      <c r="F381" s="12"/>
      <c r="G381" s="12"/>
      <c r="H381" s="198"/>
    </row>
    <row r="382" spans="1:8" x14ac:dyDescent="0.25">
      <c r="A382" s="493"/>
      <c r="B382" s="194" t="s">
        <v>757</v>
      </c>
      <c r="C382" s="490"/>
      <c r="D382" s="336"/>
      <c r="E382" s="12"/>
      <c r="F382" s="12"/>
      <c r="G382" s="12"/>
      <c r="H382" s="198">
        <v>401.23</v>
      </c>
    </row>
    <row r="383" spans="1:8" x14ac:dyDescent="0.25">
      <c r="A383" s="493"/>
      <c r="B383" s="194" t="s">
        <v>758</v>
      </c>
      <c r="C383" s="490"/>
      <c r="D383" s="336"/>
      <c r="E383" s="12"/>
      <c r="F383" s="12"/>
      <c r="G383" s="12"/>
      <c r="H383" s="198">
        <v>802.45</v>
      </c>
    </row>
    <row r="384" spans="1:8" x14ac:dyDescent="0.25">
      <c r="A384" s="493"/>
      <c r="B384" s="311" t="s">
        <v>106</v>
      </c>
      <c r="C384" s="490"/>
      <c r="D384" s="336"/>
      <c r="E384" s="12"/>
      <c r="F384" s="12"/>
      <c r="G384" s="12"/>
      <c r="H384" s="198"/>
    </row>
    <row r="385" spans="1:8" x14ac:dyDescent="0.25">
      <c r="A385" s="493"/>
      <c r="B385" s="194" t="s">
        <v>757</v>
      </c>
      <c r="C385" s="490"/>
      <c r="D385" s="336"/>
      <c r="E385" s="12"/>
      <c r="F385" s="12"/>
      <c r="G385" s="12"/>
      <c r="H385" s="198">
        <v>283.95999999999998</v>
      </c>
    </row>
    <row r="386" spans="1:8" x14ac:dyDescent="0.25">
      <c r="A386" s="493"/>
      <c r="B386" s="194" t="s">
        <v>758</v>
      </c>
      <c r="C386" s="490"/>
      <c r="D386" s="336"/>
      <c r="E386" s="12"/>
      <c r="F386" s="12"/>
      <c r="G386" s="12"/>
      <c r="H386" s="198">
        <v>567.92999999999995</v>
      </c>
    </row>
    <row r="387" spans="1:8" x14ac:dyDescent="0.25">
      <c r="A387" s="493"/>
      <c r="B387" s="311" t="s">
        <v>107</v>
      </c>
      <c r="C387" s="490"/>
      <c r="D387" s="336"/>
      <c r="E387" s="12"/>
      <c r="F387" s="12"/>
      <c r="G387" s="12"/>
      <c r="H387" s="198"/>
    </row>
    <row r="388" spans="1:8" x14ac:dyDescent="0.25">
      <c r="A388" s="493"/>
      <c r="B388" s="194" t="s">
        <v>757</v>
      </c>
      <c r="C388" s="490"/>
      <c r="D388" s="336"/>
      <c r="E388" s="12"/>
      <c r="F388" s="12"/>
      <c r="G388" s="12"/>
      <c r="H388" s="198">
        <v>230.07</v>
      </c>
    </row>
    <row r="389" spans="1:8" x14ac:dyDescent="0.25">
      <c r="A389" s="493"/>
      <c r="B389" s="194" t="s">
        <v>758</v>
      </c>
      <c r="C389" s="490"/>
      <c r="D389" s="336"/>
      <c r="E389" s="12"/>
      <c r="F389" s="12"/>
      <c r="G389" s="12"/>
      <c r="H389" s="198">
        <v>460.14</v>
      </c>
    </row>
    <row r="390" spans="1:8" x14ac:dyDescent="0.25">
      <c r="A390" s="493"/>
      <c r="B390" s="311" t="s">
        <v>791</v>
      </c>
      <c r="C390" s="490"/>
      <c r="D390" s="336"/>
      <c r="E390" s="12"/>
      <c r="F390" s="12"/>
      <c r="G390" s="12"/>
      <c r="H390" s="198"/>
    </row>
    <row r="391" spans="1:8" x14ac:dyDescent="0.25">
      <c r="A391" s="493"/>
      <c r="B391" s="194" t="s">
        <v>757</v>
      </c>
      <c r="C391" s="490"/>
      <c r="D391" s="336"/>
      <c r="E391" s="12"/>
      <c r="F391" s="12"/>
      <c r="G391" s="12"/>
      <c r="H391" s="198">
        <v>182.94</v>
      </c>
    </row>
    <row r="392" spans="1:8" x14ac:dyDescent="0.25">
      <c r="A392" s="493"/>
      <c r="B392" s="194" t="s">
        <v>758</v>
      </c>
      <c r="C392" s="490"/>
      <c r="D392" s="336"/>
      <c r="E392" s="12"/>
      <c r="F392" s="12"/>
      <c r="G392" s="12"/>
      <c r="H392" s="198">
        <v>365.88</v>
      </c>
    </row>
    <row r="393" spans="1:8" x14ac:dyDescent="0.25">
      <c r="A393" s="493"/>
      <c r="B393" s="192" t="s">
        <v>792</v>
      </c>
      <c r="C393" s="490"/>
      <c r="D393" s="336"/>
      <c r="E393" s="12"/>
      <c r="F393" s="12"/>
      <c r="G393" s="12"/>
      <c r="H393" s="198"/>
    </row>
    <row r="394" spans="1:8" x14ac:dyDescent="0.25">
      <c r="A394" s="493"/>
      <c r="B394" s="311" t="s">
        <v>793</v>
      </c>
      <c r="C394" s="490"/>
      <c r="D394" s="336"/>
      <c r="E394" s="12"/>
      <c r="F394" s="12"/>
      <c r="G394" s="12"/>
      <c r="H394" s="198"/>
    </row>
    <row r="395" spans="1:8" x14ac:dyDescent="0.25">
      <c r="A395" s="493"/>
      <c r="B395" s="194" t="s">
        <v>757</v>
      </c>
      <c r="C395" s="490"/>
      <c r="D395" s="336"/>
      <c r="E395" s="12"/>
      <c r="F395" s="12"/>
      <c r="G395" s="12"/>
      <c r="H395" s="198">
        <v>1258.43</v>
      </c>
    </row>
    <row r="396" spans="1:8" x14ac:dyDescent="0.25">
      <c r="A396" s="493"/>
      <c r="B396" s="194" t="s">
        <v>758</v>
      </c>
      <c r="C396" s="490"/>
      <c r="D396" s="336"/>
      <c r="E396" s="12"/>
      <c r="F396" s="12"/>
      <c r="G396" s="12"/>
      <c r="H396" s="198">
        <v>2516.85</v>
      </c>
    </row>
    <row r="397" spans="1:8" x14ac:dyDescent="0.25">
      <c r="A397" s="493"/>
      <c r="B397" s="311" t="s">
        <v>790</v>
      </c>
      <c r="C397" s="490"/>
      <c r="D397" s="336"/>
      <c r="E397" s="12"/>
      <c r="F397" s="12"/>
      <c r="G397" s="12"/>
      <c r="H397" s="198"/>
    </row>
    <row r="398" spans="1:8" x14ac:dyDescent="0.25">
      <c r="A398" s="493"/>
      <c r="B398" s="194" t="s">
        <v>757</v>
      </c>
      <c r="C398" s="490"/>
      <c r="D398" s="336"/>
      <c r="E398" s="12"/>
      <c r="F398" s="12"/>
      <c r="G398" s="12"/>
      <c r="H398" s="198">
        <v>843.34</v>
      </c>
    </row>
    <row r="399" spans="1:8" x14ac:dyDescent="0.25">
      <c r="A399" s="493"/>
      <c r="B399" s="194" t="s">
        <v>758</v>
      </c>
      <c r="C399" s="490"/>
      <c r="D399" s="336"/>
      <c r="E399" s="12"/>
      <c r="F399" s="12"/>
      <c r="G399" s="12"/>
      <c r="H399" s="198">
        <v>1686.67</v>
      </c>
    </row>
    <row r="400" spans="1:8" x14ac:dyDescent="0.25">
      <c r="A400" s="493"/>
      <c r="B400" s="311" t="s">
        <v>105</v>
      </c>
      <c r="C400" s="490"/>
      <c r="D400" s="336"/>
      <c r="E400" s="12"/>
      <c r="F400" s="12"/>
      <c r="G400" s="12"/>
      <c r="H400" s="198"/>
    </row>
    <row r="401" spans="1:8" x14ac:dyDescent="0.25">
      <c r="A401" s="493"/>
      <c r="B401" s="194" t="s">
        <v>757</v>
      </c>
      <c r="C401" s="490"/>
      <c r="D401" s="336"/>
      <c r="E401" s="12"/>
      <c r="F401" s="12"/>
      <c r="G401" s="12"/>
      <c r="H401" s="198">
        <v>597.34</v>
      </c>
    </row>
    <row r="402" spans="1:8" x14ac:dyDescent="0.25">
      <c r="A402" s="493"/>
      <c r="B402" s="194" t="s">
        <v>758</v>
      </c>
      <c r="C402" s="490"/>
      <c r="D402" s="336"/>
      <c r="E402" s="12"/>
      <c r="F402" s="12"/>
      <c r="G402" s="12"/>
      <c r="H402" s="198">
        <v>1194.69</v>
      </c>
    </row>
    <row r="403" spans="1:8" x14ac:dyDescent="0.25">
      <c r="A403" s="493"/>
      <c r="B403" s="311" t="s">
        <v>106</v>
      </c>
      <c r="C403" s="490"/>
      <c r="D403" s="336"/>
      <c r="E403" s="12"/>
      <c r="F403" s="12"/>
      <c r="G403" s="12"/>
      <c r="H403" s="198"/>
    </row>
    <row r="404" spans="1:8" x14ac:dyDescent="0.25">
      <c r="A404" s="493"/>
      <c r="B404" s="194" t="s">
        <v>757</v>
      </c>
      <c r="C404" s="490"/>
      <c r="D404" s="336"/>
      <c r="E404" s="12"/>
      <c r="F404" s="12"/>
      <c r="G404" s="12"/>
      <c r="H404" s="198">
        <v>416.75</v>
      </c>
    </row>
    <row r="405" spans="1:8" x14ac:dyDescent="0.25">
      <c r="A405" s="493"/>
      <c r="B405" s="194" t="s">
        <v>758</v>
      </c>
      <c r="C405" s="490"/>
      <c r="D405" s="336"/>
      <c r="E405" s="12"/>
      <c r="F405" s="12"/>
      <c r="G405" s="12"/>
      <c r="H405" s="198">
        <v>833.5</v>
      </c>
    </row>
    <row r="406" spans="1:8" x14ac:dyDescent="0.25">
      <c r="A406" s="493"/>
      <c r="B406" s="311" t="s">
        <v>107</v>
      </c>
      <c r="C406" s="490"/>
      <c r="D406" s="336"/>
      <c r="E406" s="12"/>
      <c r="F406" s="12"/>
      <c r="G406" s="12"/>
      <c r="H406" s="198"/>
    </row>
    <row r="407" spans="1:8" x14ac:dyDescent="0.25">
      <c r="A407" s="493"/>
      <c r="B407" s="194" t="s">
        <v>757</v>
      </c>
      <c r="C407" s="490"/>
      <c r="D407" s="336"/>
      <c r="E407" s="12"/>
      <c r="F407" s="12"/>
      <c r="G407" s="12"/>
      <c r="H407" s="198">
        <v>336.92</v>
      </c>
    </row>
    <row r="408" spans="1:8" x14ac:dyDescent="0.25">
      <c r="A408" s="493"/>
      <c r="B408" s="194" t="s">
        <v>758</v>
      </c>
      <c r="C408" s="490"/>
      <c r="D408" s="336"/>
      <c r="E408" s="12"/>
      <c r="F408" s="12"/>
      <c r="G408" s="12"/>
      <c r="H408" s="198">
        <v>673.83</v>
      </c>
    </row>
    <row r="409" spans="1:8" x14ac:dyDescent="0.25">
      <c r="A409" s="493"/>
      <c r="B409" s="311" t="s">
        <v>791</v>
      </c>
      <c r="C409" s="490"/>
      <c r="D409" s="336"/>
      <c r="E409" s="12"/>
      <c r="F409" s="12"/>
      <c r="G409" s="12"/>
      <c r="H409" s="198"/>
    </row>
    <row r="410" spans="1:8" x14ac:dyDescent="0.25">
      <c r="A410" s="493"/>
      <c r="B410" s="194" t="s">
        <v>757</v>
      </c>
      <c r="C410" s="490"/>
      <c r="D410" s="336"/>
      <c r="E410" s="12"/>
      <c r="F410" s="12"/>
      <c r="G410" s="12"/>
      <c r="H410" s="198">
        <v>586.62</v>
      </c>
    </row>
    <row r="411" spans="1:8" x14ac:dyDescent="0.25">
      <c r="A411" s="493"/>
      <c r="B411" s="194" t="s">
        <v>758</v>
      </c>
      <c r="C411" s="490"/>
      <c r="D411" s="336"/>
      <c r="E411" s="12"/>
      <c r="F411" s="12"/>
      <c r="G411" s="12"/>
      <c r="H411" s="198">
        <v>1173.24</v>
      </c>
    </row>
    <row r="412" spans="1:8" x14ac:dyDescent="0.25">
      <c r="A412" s="493"/>
      <c r="B412" s="192" t="s">
        <v>794</v>
      </c>
      <c r="C412" s="490"/>
      <c r="D412" s="336"/>
      <c r="E412" s="12"/>
      <c r="F412" s="12"/>
      <c r="G412" s="12"/>
      <c r="H412" s="198"/>
    </row>
    <row r="413" spans="1:8" x14ac:dyDescent="0.25">
      <c r="A413" s="493"/>
      <c r="B413" s="311" t="s">
        <v>825</v>
      </c>
      <c r="C413" s="490"/>
      <c r="D413" s="336"/>
      <c r="E413" s="12"/>
      <c r="F413" s="12"/>
      <c r="G413" s="12"/>
      <c r="H413" s="198"/>
    </row>
    <row r="414" spans="1:8" x14ac:dyDescent="0.25">
      <c r="A414" s="493"/>
      <c r="B414" s="194" t="s">
        <v>757</v>
      </c>
      <c r="C414" s="490"/>
      <c r="D414" s="336"/>
      <c r="E414" s="12"/>
      <c r="F414" s="12"/>
      <c r="G414" s="12"/>
      <c r="H414" s="198">
        <v>1382.04</v>
      </c>
    </row>
    <row r="415" spans="1:8" x14ac:dyDescent="0.25">
      <c r="A415" s="493"/>
      <c r="B415" s="194" t="s">
        <v>758</v>
      </c>
      <c r="C415" s="490"/>
      <c r="D415" s="336"/>
      <c r="E415" s="12"/>
      <c r="F415" s="12"/>
      <c r="G415" s="12"/>
      <c r="H415" s="198">
        <v>2764.08</v>
      </c>
    </row>
    <row r="416" spans="1:8" x14ac:dyDescent="0.25">
      <c r="A416" s="493"/>
      <c r="B416" s="311" t="s">
        <v>796</v>
      </c>
      <c r="C416" s="490"/>
      <c r="D416" s="336"/>
      <c r="E416" s="12"/>
      <c r="F416" s="12"/>
      <c r="G416" s="12"/>
      <c r="H416" s="198"/>
    </row>
    <row r="417" spans="1:8" x14ac:dyDescent="0.25">
      <c r="A417" s="493"/>
      <c r="B417" s="194" t="s">
        <v>757</v>
      </c>
      <c r="C417" s="490"/>
      <c r="D417" s="336"/>
      <c r="E417" s="12"/>
      <c r="F417" s="12"/>
      <c r="G417" s="12"/>
      <c r="H417" s="198">
        <v>1107.3499999999999</v>
      </c>
    </row>
    <row r="418" spans="1:8" x14ac:dyDescent="0.25">
      <c r="A418" s="493"/>
      <c r="B418" s="194" t="s">
        <v>758</v>
      </c>
      <c r="C418" s="490"/>
      <c r="D418" s="336"/>
      <c r="E418" s="12"/>
      <c r="F418" s="12"/>
      <c r="G418" s="12"/>
      <c r="H418" s="198">
        <v>2214.71</v>
      </c>
    </row>
    <row r="419" spans="1:8" x14ac:dyDescent="0.25">
      <c r="A419" s="493"/>
      <c r="B419" s="311" t="s">
        <v>797</v>
      </c>
      <c r="C419" s="490"/>
      <c r="D419" s="336"/>
      <c r="E419" s="12"/>
      <c r="F419" s="12"/>
      <c r="G419" s="12"/>
      <c r="H419" s="198"/>
    </row>
    <row r="420" spans="1:8" x14ac:dyDescent="0.25">
      <c r="A420" s="493"/>
      <c r="B420" s="194" t="s">
        <v>757</v>
      </c>
      <c r="C420" s="490"/>
      <c r="D420" s="336"/>
      <c r="E420" s="12"/>
      <c r="F420" s="12"/>
      <c r="G420" s="12"/>
      <c r="H420" s="198">
        <v>1142.8800000000001</v>
      </c>
    </row>
    <row r="421" spans="1:8" x14ac:dyDescent="0.25">
      <c r="A421" s="493"/>
      <c r="B421" s="194" t="s">
        <v>758</v>
      </c>
      <c r="C421" s="490"/>
      <c r="D421" s="336"/>
      <c r="E421" s="12"/>
      <c r="F421" s="12"/>
      <c r="G421" s="12"/>
      <c r="H421" s="198">
        <v>2285.7600000000002</v>
      </c>
    </row>
    <row r="422" spans="1:8" x14ac:dyDescent="0.25">
      <c r="A422" s="493"/>
      <c r="B422" s="311" t="s">
        <v>798</v>
      </c>
      <c r="C422" s="490"/>
      <c r="D422" s="336"/>
      <c r="E422" s="12"/>
      <c r="F422" s="12"/>
      <c r="G422" s="12"/>
      <c r="H422" s="198"/>
    </row>
    <row r="423" spans="1:8" x14ac:dyDescent="0.25">
      <c r="A423" s="493"/>
      <c r="B423" s="194" t="s">
        <v>757</v>
      </c>
      <c r="C423" s="490"/>
      <c r="D423" s="336"/>
      <c r="E423" s="12"/>
      <c r="F423" s="12"/>
      <c r="G423" s="12"/>
      <c r="H423" s="198">
        <v>948.29</v>
      </c>
    </row>
    <row r="424" spans="1:8" x14ac:dyDescent="0.25">
      <c r="A424" s="493"/>
      <c r="B424" s="194" t="s">
        <v>758</v>
      </c>
      <c r="C424" s="490"/>
      <c r="D424" s="336"/>
      <c r="E424" s="12"/>
      <c r="F424" s="12"/>
      <c r="G424" s="12"/>
      <c r="H424" s="198">
        <v>1896.58</v>
      </c>
    </row>
    <row r="425" spans="1:8" x14ac:dyDescent="0.25">
      <c r="A425" s="493"/>
      <c r="B425" s="311" t="s">
        <v>799</v>
      </c>
      <c r="C425" s="490"/>
      <c r="D425" s="336"/>
      <c r="E425" s="12"/>
      <c r="F425" s="12"/>
      <c r="G425" s="12"/>
      <c r="H425" s="198"/>
    </row>
    <row r="426" spans="1:8" x14ac:dyDescent="0.25">
      <c r="A426" s="493"/>
      <c r="B426" s="194" t="s">
        <v>757</v>
      </c>
      <c r="C426" s="490"/>
      <c r="D426" s="336"/>
      <c r="E426" s="12"/>
      <c r="F426" s="12"/>
      <c r="G426" s="12"/>
      <c r="H426" s="198">
        <v>646.91</v>
      </c>
    </row>
    <row r="427" spans="1:8" x14ac:dyDescent="0.25">
      <c r="A427" s="493"/>
      <c r="B427" s="194" t="s">
        <v>758</v>
      </c>
      <c r="C427" s="491"/>
      <c r="D427" s="348"/>
      <c r="E427" s="12"/>
      <c r="F427" s="12"/>
      <c r="G427" s="12"/>
      <c r="H427" s="198">
        <v>1293.81</v>
      </c>
    </row>
    <row r="428" spans="1:8" ht="155.25" customHeight="1" thickBot="1" x14ac:dyDescent="0.3">
      <c r="A428" s="494"/>
      <c r="B428" s="483" t="s">
        <v>826</v>
      </c>
      <c r="C428" s="484"/>
      <c r="D428" s="484"/>
      <c r="E428" s="484"/>
      <c r="F428" s="484"/>
      <c r="G428" s="484"/>
      <c r="H428" s="485"/>
    </row>
    <row r="429" spans="1:8" ht="15.75" x14ac:dyDescent="0.25">
      <c r="A429" s="44" t="s">
        <v>56</v>
      </c>
    </row>
    <row r="430" spans="1:8" ht="10.5" customHeight="1" x14ac:dyDescent="0.25">
      <c r="A430" s="44"/>
    </row>
  </sheetData>
  <mergeCells count="39">
    <mergeCell ref="G3:H3"/>
    <mergeCell ref="A4:A5"/>
    <mergeCell ref="B4:C4"/>
    <mergeCell ref="D4:D5"/>
    <mergeCell ref="E4:G4"/>
    <mergeCell ref="H4:H5"/>
    <mergeCell ref="B209:H209"/>
    <mergeCell ref="A7:H7"/>
    <mergeCell ref="A9:A428"/>
    <mergeCell ref="B11:H11"/>
    <mergeCell ref="B12:H12"/>
    <mergeCell ref="C13:C18"/>
    <mergeCell ref="D13:D18"/>
    <mergeCell ref="C19:C43"/>
    <mergeCell ref="D19:D207"/>
    <mergeCell ref="C44:C57"/>
    <mergeCell ref="C58:C78"/>
    <mergeCell ref="C79:C101"/>
    <mergeCell ref="C102:C112"/>
    <mergeCell ref="C113:C122"/>
    <mergeCell ref="C123:C207"/>
    <mergeCell ref="B208:H208"/>
    <mergeCell ref="B210:H210"/>
    <mergeCell ref="B211:H211"/>
    <mergeCell ref="C212:C217"/>
    <mergeCell ref="D212:D217"/>
    <mergeCell ref="C218:C241"/>
    <mergeCell ref="D218:D300"/>
    <mergeCell ref="C242:C256"/>
    <mergeCell ref="C257:C276"/>
    <mergeCell ref="C277:C300"/>
    <mergeCell ref="E289:G289"/>
    <mergeCell ref="B428:H428"/>
    <mergeCell ref="B301:H301"/>
    <mergeCell ref="C302:C322"/>
    <mergeCell ref="D302:D342"/>
    <mergeCell ref="C323:C342"/>
    <mergeCell ref="C343:C427"/>
    <mergeCell ref="D343:D427"/>
  </mergeCells>
  <pageMargins left="0.35433070866141736" right="0.15748031496062992" top="0.35433070866141736" bottom="2.598425196850394" header="0.51181102362204722" footer="0.51181102362204722"/>
  <pageSetup paperSize="9" scale="16" fitToHeight="9" orientation="portrait" horizontalDpi="300" verticalDpi="300" r:id="rId1"/>
  <headerFooter alignWithMargins="0"/>
  <rowBreaks count="1" manualBreakCount="1">
    <brk id="20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277"/>
  <sheetViews>
    <sheetView view="pageBreakPreview" zoomScale="90" zoomScaleNormal="100" zoomScaleSheetLayoutView="90" workbookViewId="0">
      <pane ySplit="5" topLeftCell="A6" activePane="bottomLeft" state="frozen"/>
      <selection activeCell="A7" sqref="A7:H7"/>
      <selection pane="bottomLeft" activeCell="A7" sqref="A7:H7"/>
    </sheetView>
  </sheetViews>
  <sheetFormatPr defaultRowHeight="15" x14ac:dyDescent="0.25"/>
  <cols>
    <col min="1" max="1" width="39.42578125" style="2" customWidth="1"/>
    <col min="2" max="2" width="60" style="1" customWidth="1"/>
    <col min="3" max="3" width="24.5703125" style="2" customWidth="1"/>
    <col min="4" max="4" width="11.85546875" style="2" customWidth="1"/>
    <col min="5" max="6" width="9.28515625" style="2" bestFit="1" customWidth="1"/>
    <col min="7" max="7" width="12" style="2" bestFit="1" customWidth="1"/>
    <col min="8" max="8" width="18.28515625" style="19" customWidth="1"/>
    <col min="9" max="10" width="11" style="2" bestFit="1" customWidth="1"/>
    <col min="11" max="16384" width="9.140625" style="2"/>
  </cols>
  <sheetData>
    <row r="1" spans="1:8" ht="18.75" x14ac:dyDescent="0.3">
      <c r="A1" s="16" t="s">
        <v>0</v>
      </c>
    </row>
    <row r="2" spans="1:8" ht="20.25" customHeight="1" x14ac:dyDescent="0.3">
      <c r="C2" s="3"/>
      <c r="D2" s="3"/>
      <c r="E2" s="3"/>
      <c r="F2" s="3"/>
      <c r="G2" s="3"/>
    </row>
    <row r="3" spans="1:8" ht="19.5" thickBot="1" x14ac:dyDescent="0.3">
      <c r="B3" s="4"/>
      <c r="C3" s="5"/>
      <c r="D3" s="5"/>
      <c r="E3" s="5"/>
      <c r="F3" s="5"/>
      <c r="G3" s="366" t="s">
        <v>1</v>
      </c>
      <c r="H3" s="366"/>
    </row>
    <row r="4" spans="1:8" ht="36" customHeight="1" x14ac:dyDescent="0.25">
      <c r="A4" s="329" t="s">
        <v>2</v>
      </c>
      <c r="B4" s="367" t="s">
        <v>3</v>
      </c>
      <c r="C4" s="368"/>
      <c r="D4" s="369" t="s">
        <v>4</v>
      </c>
      <c r="E4" s="367" t="s">
        <v>5</v>
      </c>
      <c r="F4" s="371"/>
      <c r="G4" s="368"/>
      <c r="H4" s="372" t="s">
        <v>30</v>
      </c>
    </row>
    <row r="5" spans="1:8" ht="42.75" x14ac:dyDescent="0.25">
      <c r="A5" s="330"/>
      <c r="B5" s="220" t="s">
        <v>6</v>
      </c>
      <c r="C5" s="220" t="s">
        <v>7</v>
      </c>
      <c r="D5" s="370"/>
      <c r="E5" s="220" t="s">
        <v>8</v>
      </c>
      <c r="F5" s="220" t="s">
        <v>9</v>
      </c>
      <c r="G5" s="220" t="s">
        <v>10</v>
      </c>
      <c r="H5" s="373"/>
    </row>
    <row r="6" spans="1:8" s="6" customFormat="1" ht="15.75" x14ac:dyDescent="0.25">
      <c r="A6" s="213">
        <v>1</v>
      </c>
      <c r="B6" s="206">
        <v>2</v>
      </c>
      <c r="C6" s="206">
        <v>3</v>
      </c>
      <c r="D6" s="206">
        <f>C6+1</f>
        <v>4</v>
      </c>
      <c r="E6" s="206">
        <f t="shared" ref="E6:H6" si="0">D6+1</f>
        <v>5</v>
      </c>
      <c r="F6" s="206">
        <f t="shared" si="0"/>
        <v>6</v>
      </c>
      <c r="G6" s="206">
        <f t="shared" si="0"/>
        <v>7</v>
      </c>
      <c r="H6" s="38">
        <f t="shared" si="0"/>
        <v>8</v>
      </c>
    </row>
    <row r="7" spans="1:8" ht="24.75" customHeight="1" x14ac:dyDescent="0.25">
      <c r="A7" s="321" t="s">
        <v>37</v>
      </c>
      <c r="B7" s="322"/>
      <c r="C7" s="322"/>
      <c r="D7" s="322"/>
      <c r="E7" s="322"/>
      <c r="F7" s="322"/>
      <c r="G7" s="322"/>
      <c r="H7" s="323"/>
    </row>
    <row r="8" spans="1:8" ht="18.75" hidden="1" customHeight="1" x14ac:dyDescent="0.25">
      <c r="A8" s="39"/>
      <c r="B8" s="27"/>
      <c r="C8" s="27"/>
      <c r="D8" s="27"/>
      <c r="E8" s="27"/>
      <c r="F8" s="27"/>
      <c r="G8" s="27"/>
      <c r="H8" s="40"/>
    </row>
    <row r="9" spans="1:8" ht="44.25" hidden="1" customHeight="1" x14ac:dyDescent="0.25">
      <c r="A9" s="356" t="s">
        <v>277</v>
      </c>
      <c r="B9" s="214" t="s">
        <v>58</v>
      </c>
      <c r="C9" s="8"/>
      <c r="D9" s="211"/>
      <c r="E9" s="8"/>
      <c r="F9" s="8"/>
      <c r="G9" s="8"/>
      <c r="H9" s="36"/>
    </row>
    <row r="10" spans="1:8" ht="93.75" customHeight="1" x14ac:dyDescent="0.25">
      <c r="A10" s="357"/>
      <c r="B10" s="214" t="s">
        <v>12</v>
      </c>
      <c r="C10" s="211" t="s">
        <v>57</v>
      </c>
      <c r="D10" s="211" t="s">
        <v>35</v>
      </c>
      <c r="E10" s="8"/>
      <c r="F10" s="8"/>
      <c r="G10" s="18">
        <v>466.10169491525426</v>
      </c>
      <c r="H10" s="78"/>
    </row>
    <row r="11" spans="1:8" ht="17.25" customHeight="1" x14ac:dyDescent="0.25">
      <c r="A11" s="356" t="s">
        <v>278</v>
      </c>
      <c r="B11" s="358" t="s">
        <v>268</v>
      </c>
      <c r="C11" s="359"/>
      <c r="D11" s="359"/>
      <c r="E11" s="359"/>
      <c r="F11" s="359"/>
      <c r="G11" s="359"/>
      <c r="H11" s="360"/>
    </row>
    <row r="12" spans="1:8" ht="69" customHeight="1" x14ac:dyDescent="0.25">
      <c r="A12" s="364"/>
      <c r="B12" s="316" t="s">
        <v>276</v>
      </c>
      <c r="C12" s="317"/>
      <c r="D12" s="317"/>
      <c r="E12" s="317"/>
      <c r="F12" s="317"/>
      <c r="G12" s="317"/>
      <c r="H12" s="318"/>
    </row>
    <row r="13" spans="1:8" ht="30" customHeight="1" x14ac:dyDescent="0.25">
      <c r="A13" s="364"/>
      <c r="B13" s="13" t="s">
        <v>15</v>
      </c>
      <c r="C13" s="335" t="s">
        <v>59</v>
      </c>
      <c r="D13" s="345" t="s">
        <v>16</v>
      </c>
      <c r="E13" s="10"/>
      <c r="F13" s="10"/>
      <c r="G13" s="11"/>
      <c r="H13" s="207"/>
    </row>
    <row r="14" spans="1:8" x14ac:dyDescent="0.25">
      <c r="A14" s="364"/>
      <c r="B14" s="15" t="s">
        <v>60</v>
      </c>
      <c r="C14" s="336"/>
      <c r="D14" s="346"/>
      <c r="E14" s="10"/>
      <c r="F14" s="10"/>
      <c r="G14" s="11"/>
      <c r="H14" s="207">
        <v>1000.18</v>
      </c>
    </row>
    <row r="15" spans="1:8" x14ac:dyDescent="0.25">
      <c r="A15" s="364"/>
      <c r="B15" s="15" t="s">
        <v>61</v>
      </c>
      <c r="C15" s="336"/>
      <c r="D15" s="346"/>
      <c r="E15" s="10"/>
      <c r="F15" s="10"/>
      <c r="G15" s="11"/>
      <c r="H15" s="207">
        <v>215.05</v>
      </c>
    </row>
    <row r="16" spans="1:8" x14ac:dyDescent="0.25">
      <c r="A16" s="364"/>
      <c r="B16" s="15" t="s">
        <v>62</v>
      </c>
      <c r="C16" s="336"/>
      <c r="D16" s="346"/>
      <c r="E16" s="10"/>
      <c r="F16" s="10"/>
      <c r="G16" s="11"/>
      <c r="H16" s="207">
        <v>29.17</v>
      </c>
    </row>
    <row r="17" spans="1:8" x14ac:dyDescent="0.25">
      <c r="A17" s="364"/>
      <c r="B17" s="15" t="s">
        <v>63</v>
      </c>
      <c r="C17" s="336"/>
      <c r="D17" s="346"/>
      <c r="E17" s="10"/>
      <c r="F17" s="10"/>
      <c r="G17" s="11"/>
      <c r="H17" s="207">
        <v>3.19</v>
      </c>
    </row>
    <row r="18" spans="1:8" x14ac:dyDescent="0.25">
      <c r="A18" s="364"/>
      <c r="B18" s="15" t="s">
        <v>64</v>
      </c>
      <c r="C18" s="336"/>
      <c r="D18" s="346"/>
      <c r="E18" s="10"/>
      <c r="F18" s="10"/>
      <c r="G18" s="11"/>
      <c r="H18" s="207">
        <v>1.56</v>
      </c>
    </row>
    <row r="19" spans="1:8" x14ac:dyDescent="0.25">
      <c r="A19" s="364"/>
      <c r="B19" s="13" t="s">
        <v>18</v>
      </c>
      <c r="C19" s="336"/>
      <c r="D19" s="346"/>
      <c r="E19" s="10"/>
      <c r="F19" s="10"/>
      <c r="G19" s="11"/>
      <c r="H19" s="207"/>
    </row>
    <row r="20" spans="1:8" x14ac:dyDescent="0.25">
      <c r="A20" s="364"/>
      <c r="B20" s="15" t="s">
        <v>60</v>
      </c>
      <c r="C20" s="336"/>
      <c r="D20" s="346"/>
      <c r="E20" s="10"/>
      <c r="F20" s="10"/>
      <c r="G20" s="11"/>
      <c r="H20" s="207">
        <v>607.59</v>
      </c>
    </row>
    <row r="21" spans="1:8" x14ac:dyDescent="0.25">
      <c r="A21" s="364"/>
      <c r="B21" s="15" t="s">
        <v>61</v>
      </c>
      <c r="C21" s="336"/>
      <c r="D21" s="346"/>
      <c r="E21" s="10"/>
      <c r="F21" s="10"/>
      <c r="G21" s="11"/>
      <c r="H21" s="207">
        <v>129.56</v>
      </c>
    </row>
    <row r="22" spans="1:8" x14ac:dyDescent="0.25">
      <c r="A22" s="364"/>
      <c r="B22" s="15" t="s">
        <v>62</v>
      </c>
      <c r="C22" s="336"/>
      <c r="D22" s="346"/>
      <c r="E22" s="10"/>
      <c r="F22" s="10"/>
      <c r="G22" s="11"/>
      <c r="H22" s="207">
        <v>17.27</v>
      </c>
    </row>
    <row r="23" spans="1:8" x14ac:dyDescent="0.25">
      <c r="A23" s="364"/>
      <c r="B23" s="15" t="s">
        <v>63</v>
      </c>
      <c r="C23" s="336"/>
      <c r="D23" s="346"/>
      <c r="E23" s="10"/>
      <c r="F23" s="10"/>
      <c r="G23" s="11"/>
      <c r="H23" s="207">
        <v>1.84</v>
      </c>
    </row>
    <row r="24" spans="1:8" x14ac:dyDescent="0.25">
      <c r="A24" s="364"/>
      <c r="B24" s="15" t="s">
        <v>64</v>
      </c>
      <c r="C24" s="336"/>
      <c r="D24" s="346"/>
      <c r="E24" s="10"/>
      <c r="F24" s="10"/>
      <c r="G24" s="11"/>
      <c r="H24" s="207">
        <v>0.97</v>
      </c>
    </row>
    <row r="25" spans="1:8" ht="30" x14ac:dyDescent="0.25">
      <c r="A25" s="364"/>
      <c r="B25" s="13" t="s">
        <v>31</v>
      </c>
      <c r="C25" s="336"/>
      <c r="D25" s="346"/>
      <c r="E25" s="10"/>
      <c r="F25" s="10"/>
      <c r="G25" s="11"/>
      <c r="H25" s="207"/>
    </row>
    <row r="26" spans="1:8" x14ac:dyDescent="0.25">
      <c r="A26" s="364"/>
      <c r="B26" s="15" t="s">
        <v>60</v>
      </c>
      <c r="C26" s="336"/>
      <c r="D26" s="346"/>
      <c r="E26" s="10"/>
      <c r="F26" s="10"/>
      <c r="G26" s="11"/>
      <c r="H26" s="207" t="s">
        <v>54</v>
      </c>
    </row>
    <row r="27" spans="1:8" x14ac:dyDescent="0.25">
      <c r="A27" s="364"/>
      <c r="B27" s="15" t="s">
        <v>61</v>
      </c>
      <c r="C27" s="336"/>
      <c r="D27" s="346"/>
      <c r="E27" s="10"/>
      <c r="F27" s="10"/>
      <c r="G27" s="11"/>
      <c r="H27" s="207" t="s">
        <v>54</v>
      </c>
    </row>
    <row r="28" spans="1:8" x14ac:dyDescent="0.25">
      <c r="A28" s="364"/>
      <c r="B28" s="15" t="s">
        <v>62</v>
      </c>
      <c r="C28" s="336"/>
      <c r="D28" s="346"/>
      <c r="E28" s="10"/>
      <c r="F28" s="10"/>
      <c r="G28" s="11"/>
      <c r="H28" s="207" t="s">
        <v>54</v>
      </c>
    </row>
    <row r="29" spans="1:8" x14ac:dyDescent="0.25">
      <c r="A29" s="364"/>
      <c r="B29" s="15" t="s">
        <v>63</v>
      </c>
      <c r="C29" s="336"/>
      <c r="D29" s="346"/>
      <c r="E29" s="10"/>
      <c r="F29" s="10"/>
      <c r="G29" s="11"/>
      <c r="H29" s="207">
        <v>1.43</v>
      </c>
    </row>
    <row r="30" spans="1:8" x14ac:dyDescent="0.25">
      <c r="A30" s="364"/>
      <c r="B30" s="15" t="s">
        <v>64</v>
      </c>
      <c r="C30" s="336"/>
      <c r="D30" s="346"/>
      <c r="E30" s="10"/>
      <c r="F30" s="10"/>
      <c r="G30" s="11"/>
      <c r="H30" s="207">
        <v>0.79</v>
      </c>
    </row>
    <row r="31" spans="1:8" ht="30" x14ac:dyDescent="0.25">
      <c r="A31" s="364"/>
      <c r="B31" s="13" t="s">
        <v>19</v>
      </c>
      <c r="C31" s="336"/>
      <c r="D31" s="346"/>
      <c r="E31" s="10"/>
      <c r="F31" s="10"/>
      <c r="G31" s="11"/>
      <c r="H31" s="207"/>
    </row>
    <row r="32" spans="1:8" x14ac:dyDescent="0.25">
      <c r="A32" s="364"/>
      <c r="B32" s="15" t="s">
        <v>60</v>
      </c>
      <c r="C32" s="336"/>
      <c r="D32" s="346"/>
      <c r="E32" s="10"/>
      <c r="F32" s="10"/>
      <c r="G32" s="11"/>
      <c r="H32" s="207">
        <v>774.11</v>
      </c>
    </row>
    <row r="33" spans="1:8" x14ac:dyDescent="0.25">
      <c r="A33" s="364"/>
      <c r="B33" s="15" t="s">
        <v>61</v>
      </c>
      <c r="C33" s="336"/>
      <c r="D33" s="346"/>
      <c r="E33" s="10"/>
      <c r="F33" s="10"/>
      <c r="G33" s="11"/>
      <c r="H33" s="207">
        <v>166.7</v>
      </c>
    </row>
    <row r="34" spans="1:8" x14ac:dyDescent="0.25">
      <c r="A34" s="364"/>
      <c r="B34" s="15" t="s">
        <v>62</v>
      </c>
      <c r="C34" s="336"/>
      <c r="D34" s="346"/>
      <c r="E34" s="10"/>
      <c r="F34" s="10"/>
      <c r="G34" s="11"/>
      <c r="H34" s="207">
        <v>22.07</v>
      </c>
    </row>
    <row r="35" spans="1:8" x14ac:dyDescent="0.25">
      <c r="A35" s="364"/>
      <c r="B35" s="15" t="s">
        <v>63</v>
      </c>
      <c r="C35" s="336"/>
      <c r="D35" s="346"/>
      <c r="E35" s="10"/>
      <c r="F35" s="10"/>
      <c r="G35" s="11"/>
      <c r="H35" s="207">
        <v>2.17</v>
      </c>
    </row>
    <row r="36" spans="1:8" x14ac:dyDescent="0.25">
      <c r="A36" s="364"/>
      <c r="B36" s="15" t="s">
        <v>64</v>
      </c>
      <c r="C36" s="336"/>
      <c r="D36" s="346"/>
      <c r="E36" s="10"/>
      <c r="F36" s="10"/>
      <c r="G36" s="11"/>
      <c r="H36" s="207">
        <v>1.1200000000000001</v>
      </c>
    </row>
    <row r="37" spans="1:8" ht="30" x14ac:dyDescent="0.25">
      <c r="A37" s="364"/>
      <c r="B37" s="14" t="s">
        <v>20</v>
      </c>
      <c r="C37" s="336"/>
      <c r="D37" s="346"/>
      <c r="E37" s="10"/>
      <c r="F37" s="10"/>
      <c r="G37" s="11"/>
      <c r="H37" s="207"/>
    </row>
    <row r="38" spans="1:8" x14ac:dyDescent="0.25">
      <c r="A38" s="364"/>
      <c r="B38" s="233" t="s">
        <v>272</v>
      </c>
      <c r="C38" s="336"/>
      <c r="D38" s="346"/>
      <c r="E38" s="10"/>
      <c r="F38" s="10"/>
      <c r="G38" s="11"/>
      <c r="H38" s="207"/>
    </row>
    <row r="39" spans="1:8" x14ac:dyDescent="0.25">
      <c r="A39" s="364"/>
      <c r="B39" s="15" t="s">
        <v>60</v>
      </c>
      <c r="C39" s="336"/>
      <c r="D39" s="346"/>
      <c r="E39" s="10"/>
      <c r="F39" s="10"/>
      <c r="G39" s="11"/>
      <c r="H39" s="207">
        <v>8224.34</v>
      </c>
    </row>
    <row r="40" spans="1:8" x14ac:dyDescent="0.25">
      <c r="A40" s="364"/>
      <c r="B40" s="15" t="s">
        <v>61</v>
      </c>
      <c r="C40" s="336"/>
      <c r="D40" s="346"/>
      <c r="E40" s="10"/>
      <c r="F40" s="10"/>
      <c r="G40" s="11"/>
      <c r="H40" s="207">
        <v>5027.5600000000004</v>
      </c>
    </row>
    <row r="41" spans="1:8" x14ac:dyDescent="0.25">
      <c r="A41" s="364"/>
      <c r="B41" s="15" t="s">
        <v>62</v>
      </c>
      <c r="C41" s="336"/>
      <c r="D41" s="346"/>
      <c r="E41" s="10"/>
      <c r="F41" s="10"/>
      <c r="G41" s="11"/>
      <c r="H41" s="207">
        <v>7405.47</v>
      </c>
    </row>
    <row r="42" spans="1:8" x14ac:dyDescent="0.25">
      <c r="A42" s="364"/>
      <c r="B42" s="15" t="s">
        <v>63</v>
      </c>
      <c r="C42" s="336"/>
      <c r="D42" s="346"/>
      <c r="E42" s="10"/>
      <c r="F42" s="10"/>
      <c r="G42" s="11"/>
      <c r="H42" s="207" t="s">
        <v>54</v>
      </c>
    </row>
    <row r="43" spans="1:8" x14ac:dyDescent="0.25">
      <c r="A43" s="364"/>
      <c r="B43" s="15" t="s">
        <v>64</v>
      </c>
      <c r="C43" s="336"/>
      <c r="D43" s="346"/>
      <c r="E43" s="10"/>
      <c r="F43" s="10"/>
      <c r="G43" s="11"/>
      <c r="H43" s="207" t="s">
        <v>54</v>
      </c>
    </row>
    <row r="44" spans="1:8" ht="30" x14ac:dyDescent="0.25">
      <c r="A44" s="364"/>
      <c r="B44" s="233" t="s">
        <v>273</v>
      </c>
      <c r="C44" s="336"/>
      <c r="D44" s="346"/>
      <c r="E44" s="10"/>
      <c r="F44" s="10"/>
      <c r="G44" s="11"/>
      <c r="H44" s="207"/>
    </row>
    <row r="45" spans="1:8" x14ac:dyDescent="0.25">
      <c r="A45" s="364"/>
      <c r="B45" s="15" t="s">
        <v>60</v>
      </c>
      <c r="C45" s="336"/>
      <c r="D45" s="346"/>
      <c r="E45" s="10"/>
      <c r="F45" s="10"/>
      <c r="G45" s="11"/>
      <c r="H45" s="207">
        <v>3637.78</v>
      </c>
    </row>
    <row r="46" spans="1:8" x14ac:dyDescent="0.25">
      <c r="A46" s="364"/>
      <c r="B46" s="15" t="s">
        <v>61</v>
      </c>
      <c r="C46" s="336"/>
      <c r="D46" s="346"/>
      <c r="E46" s="10"/>
      <c r="F46" s="10"/>
      <c r="G46" s="11"/>
      <c r="H46" s="207">
        <v>1226.3900000000001</v>
      </c>
    </row>
    <row r="47" spans="1:8" x14ac:dyDescent="0.25">
      <c r="A47" s="364"/>
      <c r="B47" s="15" t="s">
        <v>62</v>
      </c>
      <c r="C47" s="336"/>
      <c r="D47" s="346"/>
      <c r="E47" s="10"/>
      <c r="F47" s="10"/>
      <c r="G47" s="11"/>
      <c r="H47" s="207">
        <v>86.16</v>
      </c>
    </row>
    <row r="48" spans="1:8" x14ac:dyDescent="0.25">
      <c r="A48" s="364"/>
      <c r="B48" s="15" t="s">
        <v>63</v>
      </c>
      <c r="C48" s="336"/>
      <c r="D48" s="346"/>
      <c r="E48" s="10"/>
      <c r="F48" s="10"/>
      <c r="G48" s="11"/>
      <c r="H48" s="207" t="s">
        <v>54</v>
      </c>
    </row>
    <row r="49" spans="1:8" x14ac:dyDescent="0.25">
      <c r="A49" s="364"/>
      <c r="B49" s="15" t="s">
        <v>64</v>
      </c>
      <c r="C49" s="336"/>
      <c r="D49" s="346"/>
      <c r="E49" s="10"/>
      <c r="F49" s="10"/>
      <c r="G49" s="11"/>
      <c r="H49" s="207" t="s">
        <v>54</v>
      </c>
    </row>
    <row r="50" spans="1:8" ht="30" x14ac:dyDescent="0.25">
      <c r="A50" s="364"/>
      <c r="B50" s="233" t="s">
        <v>274</v>
      </c>
      <c r="C50" s="336"/>
      <c r="D50" s="346"/>
      <c r="E50" s="10"/>
      <c r="F50" s="10"/>
      <c r="G50" s="11"/>
      <c r="H50" s="207"/>
    </row>
    <row r="51" spans="1:8" x14ac:dyDescent="0.25">
      <c r="A51" s="364"/>
      <c r="B51" s="15" t="s">
        <v>60</v>
      </c>
      <c r="C51" s="336"/>
      <c r="D51" s="346"/>
      <c r="E51" s="10"/>
      <c r="F51" s="10"/>
      <c r="G51" s="11"/>
      <c r="H51" s="207">
        <v>1897.43</v>
      </c>
    </row>
    <row r="52" spans="1:8" x14ac:dyDescent="0.25">
      <c r="A52" s="364"/>
      <c r="B52" s="15" t="s">
        <v>61</v>
      </c>
      <c r="C52" s="336"/>
      <c r="D52" s="346"/>
      <c r="E52" s="10"/>
      <c r="F52" s="10"/>
      <c r="G52" s="11"/>
      <c r="H52" s="207">
        <v>2023.93</v>
      </c>
    </row>
    <row r="53" spans="1:8" x14ac:dyDescent="0.25">
      <c r="A53" s="364"/>
      <c r="B53" s="15" t="s">
        <v>62</v>
      </c>
      <c r="C53" s="336"/>
      <c r="D53" s="346"/>
      <c r="E53" s="10"/>
      <c r="F53" s="10"/>
      <c r="G53" s="11"/>
      <c r="H53" s="207">
        <v>612.07000000000005</v>
      </c>
    </row>
    <row r="54" spans="1:8" x14ac:dyDescent="0.25">
      <c r="A54" s="364"/>
      <c r="B54" s="15" t="s">
        <v>63</v>
      </c>
      <c r="C54" s="336"/>
      <c r="D54" s="346"/>
      <c r="E54" s="10"/>
      <c r="F54" s="10"/>
      <c r="G54" s="11"/>
      <c r="H54" s="207" t="s">
        <v>54</v>
      </c>
    </row>
    <row r="55" spans="1:8" x14ac:dyDescent="0.25">
      <c r="A55" s="364"/>
      <c r="B55" s="15" t="s">
        <v>64</v>
      </c>
      <c r="C55" s="336"/>
      <c r="D55" s="346"/>
      <c r="E55" s="10"/>
      <c r="F55" s="10"/>
      <c r="G55" s="11"/>
      <c r="H55" s="207" t="s">
        <v>54</v>
      </c>
    </row>
    <row r="56" spans="1:8" x14ac:dyDescent="0.25">
      <c r="A56" s="364"/>
      <c r="B56" s="233" t="s">
        <v>65</v>
      </c>
      <c r="C56" s="336"/>
      <c r="D56" s="346"/>
      <c r="E56" s="10"/>
      <c r="F56" s="10"/>
      <c r="G56" s="11"/>
      <c r="H56" s="207"/>
    </row>
    <row r="57" spans="1:8" x14ac:dyDescent="0.25">
      <c r="A57" s="364"/>
      <c r="B57" s="15" t="s">
        <v>60</v>
      </c>
      <c r="C57" s="336"/>
      <c r="D57" s="346"/>
      <c r="E57" s="10"/>
      <c r="F57" s="10"/>
      <c r="G57" s="11"/>
      <c r="H57" s="207" t="s">
        <v>54</v>
      </c>
    </row>
    <row r="58" spans="1:8" x14ac:dyDescent="0.25">
      <c r="A58" s="364"/>
      <c r="B58" s="15" t="s">
        <v>61</v>
      </c>
      <c r="C58" s="336"/>
      <c r="D58" s="346"/>
      <c r="E58" s="10"/>
      <c r="F58" s="10"/>
      <c r="G58" s="11"/>
      <c r="H58" s="207" t="s">
        <v>54</v>
      </c>
    </row>
    <row r="59" spans="1:8" x14ac:dyDescent="0.25">
      <c r="A59" s="364"/>
      <c r="B59" s="15" t="s">
        <v>62</v>
      </c>
      <c r="C59" s="336"/>
      <c r="D59" s="346"/>
      <c r="E59" s="10"/>
      <c r="F59" s="10"/>
      <c r="G59" s="11"/>
      <c r="H59" s="207" t="s">
        <v>54</v>
      </c>
    </row>
    <row r="60" spans="1:8" x14ac:dyDescent="0.25">
      <c r="A60" s="364"/>
      <c r="B60" s="15" t="s">
        <v>63</v>
      </c>
      <c r="C60" s="336"/>
      <c r="D60" s="346"/>
      <c r="E60" s="10"/>
      <c r="F60" s="10"/>
      <c r="G60" s="11"/>
      <c r="H60" s="207" t="s">
        <v>54</v>
      </c>
    </row>
    <row r="61" spans="1:8" x14ac:dyDescent="0.25">
      <c r="A61" s="364"/>
      <c r="B61" s="15" t="s">
        <v>64</v>
      </c>
      <c r="C61" s="336"/>
      <c r="D61" s="346"/>
      <c r="E61" s="10"/>
      <c r="F61" s="10"/>
      <c r="G61" s="11"/>
      <c r="H61" s="207" t="s">
        <v>54</v>
      </c>
    </row>
    <row r="62" spans="1:8" x14ac:dyDescent="0.25">
      <c r="A62" s="364"/>
      <c r="B62" s="233" t="s">
        <v>281</v>
      </c>
      <c r="C62" s="336"/>
      <c r="D62" s="346"/>
      <c r="E62" s="10"/>
      <c r="F62" s="10"/>
      <c r="G62" s="11"/>
      <c r="H62" s="207"/>
    </row>
    <row r="63" spans="1:8" x14ac:dyDescent="0.25">
      <c r="A63" s="364"/>
      <c r="B63" s="15" t="s">
        <v>60</v>
      </c>
      <c r="C63" s="336"/>
      <c r="D63" s="346"/>
      <c r="E63" s="10"/>
      <c r="F63" s="10"/>
      <c r="G63" s="234"/>
      <c r="H63" s="361">
        <v>2399.8000000000002</v>
      </c>
    </row>
    <row r="64" spans="1:8" x14ac:dyDescent="0.25">
      <c r="A64" s="364"/>
      <c r="B64" s="15" t="s">
        <v>61</v>
      </c>
      <c r="C64" s="336"/>
      <c r="D64" s="346"/>
      <c r="E64" s="10"/>
      <c r="F64" s="10"/>
      <c r="G64" s="234"/>
      <c r="H64" s="362"/>
    </row>
    <row r="65" spans="1:8" x14ac:dyDescent="0.25">
      <c r="A65" s="364"/>
      <c r="B65" s="15" t="s">
        <v>62</v>
      </c>
      <c r="C65" s="336"/>
      <c r="D65" s="346"/>
      <c r="E65" s="10"/>
      <c r="F65" s="10"/>
      <c r="G65" s="234"/>
      <c r="H65" s="361">
        <v>4799.6000000000004</v>
      </c>
    </row>
    <row r="66" spans="1:8" x14ac:dyDescent="0.25">
      <c r="A66" s="364"/>
      <c r="B66" s="15" t="s">
        <v>63</v>
      </c>
      <c r="C66" s="336"/>
      <c r="D66" s="346"/>
      <c r="E66" s="10"/>
      <c r="F66" s="10"/>
      <c r="G66" s="234"/>
      <c r="H66" s="363"/>
    </row>
    <row r="67" spans="1:8" x14ac:dyDescent="0.25">
      <c r="A67" s="364"/>
      <c r="B67" s="15" t="s">
        <v>64</v>
      </c>
      <c r="C67" s="348"/>
      <c r="D67" s="347"/>
      <c r="E67" s="10"/>
      <c r="F67" s="10"/>
      <c r="G67" s="234"/>
      <c r="H67" s="362"/>
    </row>
    <row r="68" spans="1:8" ht="30" x14ac:dyDescent="0.25">
      <c r="A68" s="364"/>
      <c r="B68" s="13" t="s">
        <v>15</v>
      </c>
      <c r="C68" s="343" t="s">
        <v>24</v>
      </c>
      <c r="D68" s="345" t="s">
        <v>16</v>
      </c>
      <c r="E68" s="10"/>
      <c r="F68" s="10"/>
      <c r="G68" s="12"/>
      <c r="H68" s="207"/>
    </row>
    <row r="69" spans="1:8" x14ac:dyDescent="0.25">
      <c r="A69" s="364"/>
      <c r="B69" s="15" t="s">
        <v>60</v>
      </c>
      <c r="C69" s="340"/>
      <c r="D69" s="346"/>
      <c r="E69" s="10"/>
      <c r="F69" s="10"/>
      <c r="G69" s="12"/>
      <c r="H69" s="207">
        <v>1000.18</v>
      </c>
    </row>
    <row r="70" spans="1:8" x14ac:dyDescent="0.25">
      <c r="A70" s="364"/>
      <c r="B70" s="15" t="s">
        <v>61</v>
      </c>
      <c r="C70" s="340"/>
      <c r="D70" s="346"/>
      <c r="E70" s="10"/>
      <c r="F70" s="10"/>
      <c r="G70" s="12"/>
      <c r="H70" s="207">
        <v>215.05</v>
      </c>
    </row>
    <row r="71" spans="1:8" x14ac:dyDescent="0.25">
      <c r="A71" s="364"/>
      <c r="B71" s="15" t="s">
        <v>62</v>
      </c>
      <c r="C71" s="340"/>
      <c r="D71" s="346"/>
      <c r="E71" s="10"/>
      <c r="F71" s="10"/>
      <c r="G71" s="12"/>
      <c r="H71" s="207">
        <v>29.17</v>
      </c>
    </row>
    <row r="72" spans="1:8" x14ac:dyDescent="0.25">
      <c r="A72" s="364"/>
      <c r="B72" s="15" t="s">
        <v>63</v>
      </c>
      <c r="C72" s="340"/>
      <c r="D72" s="346"/>
      <c r="E72" s="10"/>
      <c r="F72" s="10"/>
      <c r="G72" s="12"/>
      <c r="H72" s="207">
        <v>3.19</v>
      </c>
    </row>
    <row r="73" spans="1:8" x14ac:dyDescent="0.25">
      <c r="A73" s="364"/>
      <c r="B73" s="15" t="s">
        <v>64</v>
      </c>
      <c r="C73" s="340"/>
      <c r="D73" s="346"/>
      <c r="E73" s="10"/>
      <c r="F73" s="10"/>
      <c r="G73" s="12"/>
      <c r="H73" s="207">
        <v>1.56</v>
      </c>
    </row>
    <row r="74" spans="1:8" x14ac:dyDescent="0.25">
      <c r="A74" s="364"/>
      <c r="B74" s="13" t="s">
        <v>18</v>
      </c>
      <c r="C74" s="340"/>
      <c r="D74" s="346"/>
      <c r="E74" s="10"/>
      <c r="F74" s="10"/>
      <c r="G74" s="12"/>
      <c r="H74" s="207"/>
    </row>
    <row r="75" spans="1:8" x14ac:dyDescent="0.25">
      <c r="A75" s="364"/>
      <c r="B75" s="15" t="s">
        <v>60</v>
      </c>
      <c r="C75" s="340"/>
      <c r="D75" s="346"/>
      <c r="E75" s="10"/>
      <c r="F75" s="10"/>
      <c r="G75" s="12"/>
      <c r="H75" s="207">
        <v>607.59</v>
      </c>
    </row>
    <row r="76" spans="1:8" x14ac:dyDescent="0.25">
      <c r="A76" s="364"/>
      <c r="B76" s="15" t="s">
        <v>61</v>
      </c>
      <c r="C76" s="340"/>
      <c r="D76" s="346"/>
      <c r="E76" s="10"/>
      <c r="F76" s="10"/>
      <c r="G76" s="12"/>
      <c r="H76" s="207">
        <v>129.56</v>
      </c>
    </row>
    <row r="77" spans="1:8" x14ac:dyDescent="0.25">
      <c r="A77" s="364"/>
      <c r="B77" s="15" t="s">
        <v>62</v>
      </c>
      <c r="C77" s="340"/>
      <c r="D77" s="346"/>
      <c r="E77" s="10"/>
      <c r="F77" s="10"/>
      <c r="G77" s="12"/>
      <c r="H77" s="207">
        <v>17.27</v>
      </c>
    </row>
    <row r="78" spans="1:8" x14ac:dyDescent="0.25">
      <c r="A78" s="364"/>
      <c r="B78" s="15" t="s">
        <v>63</v>
      </c>
      <c r="C78" s="340"/>
      <c r="D78" s="346"/>
      <c r="E78" s="10"/>
      <c r="F78" s="10"/>
      <c r="G78" s="12"/>
      <c r="H78" s="207">
        <v>1.84</v>
      </c>
    </row>
    <row r="79" spans="1:8" x14ac:dyDescent="0.25">
      <c r="A79" s="364"/>
      <c r="B79" s="15" t="s">
        <v>64</v>
      </c>
      <c r="C79" s="340"/>
      <c r="D79" s="346"/>
      <c r="E79" s="10"/>
      <c r="F79" s="10"/>
      <c r="G79" s="12"/>
      <c r="H79" s="207">
        <v>0.97</v>
      </c>
    </row>
    <row r="80" spans="1:8" ht="30" x14ac:dyDescent="0.25">
      <c r="A80" s="364"/>
      <c r="B80" s="13" t="s">
        <v>31</v>
      </c>
      <c r="C80" s="340"/>
      <c r="D80" s="346"/>
      <c r="E80" s="10"/>
      <c r="F80" s="10"/>
      <c r="G80" s="12"/>
      <c r="H80" s="207"/>
    </row>
    <row r="81" spans="1:8" x14ac:dyDescent="0.25">
      <c r="A81" s="364"/>
      <c r="B81" s="15" t="s">
        <v>60</v>
      </c>
      <c r="C81" s="340"/>
      <c r="D81" s="346"/>
      <c r="E81" s="10"/>
      <c r="F81" s="10"/>
      <c r="G81" s="12"/>
      <c r="H81" s="207" t="s">
        <v>54</v>
      </c>
    </row>
    <row r="82" spans="1:8" x14ac:dyDescent="0.25">
      <c r="A82" s="364"/>
      <c r="B82" s="15" t="s">
        <v>61</v>
      </c>
      <c r="C82" s="340"/>
      <c r="D82" s="346"/>
      <c r="E82" s="10"/>
      <c r="F82" s="10"/>
      <c r="G82" s="12"/>
      <c r="H82" s="207" t="s">
        <v>54</v>
      </c>
    </row>
    <row r="83" spans="1:8" x14ac:dyDescent="0.25">
      <c r="A83" s="364"/>
      <c r="B83" s="15" t="s">
        <v>62</v>
      </c>
      <c r="C83" s="340"/>
      <c r="D83" s="346"/>
      <c r="E83" s="10"/>
      <c r="F83" s="10"/>
      <c r="G83" s="12"/>
      <c r="H83" s="207" t="s">
        <v>54</v>
      </c>
    </row>
    <row r="84" spans="1:8" x14ac:dyDescent="0.25">
      <c r="A84" s="364"/>
      <c r="B84" s="15" t="s">
        <v>63</v>
      </c>
      <c r="C84" s="340"/>
      <c r="D84" s="346"/>
      <c r="E84" s="10"/>
      <c r="F84" s="10"/>
      <c r="G84" s="12"/>
      <c r="H84" s="207">
        <v>1.43</v>
      </c>
    </row>
    <row r="85" spans="1:8" x14ac:dyDescent="0.25">
      <c r="A85" s="364"/>
      <c r="B85" s="15" t="s">
        <v>64</v>
      </c>
      <c r="C85" s="340"/>
      <c r="D85" s="346"/>
      <c r="E85" s="10"/>
      <c r="F85" s="10"/>
      <c r="G85" s="12"/>
      <c r="H85" s="207">
        <v>0.79</v>
      </c>
    </row>
    <row r="86" spans="1:8" ht="30" x14ac:dyDescent="0.25">
      <c r="A86" s="364"/>
      <c r="B86" s="13" t="s">
        <v>19</v>
      </c>
      <c r="C86" s="340"/>
      <c r="D86" s="346"/>
      <c r="E86" s="10"/>
      <c r="F86" s="10"/>
      <c r="G86" s="12"/>
      <c r="H86" s="207"/>
    </row>
    <row r="87" spans="1:8" x14ac:dyDescent="0.25">
      <c r="A87" s="364"/>
      <c r="B87" s="15" t="s">
        <v>60</v>
      </c>
      <c r="C87" s="340"/>
      <c r="D87" s="346"/>
      <c r="E87" s="10"/>
      <c r="F87" s="10"/>
      <c r="G87" s="12"/>
      <c r="H87" s="207">
        <v>774.11</v>
      </c>
    </row>
    <row r="88" spans="1:8" x14ac:dyDescent="0.25">
      <c r="A88" s="364"/>
      <c r="B88" s="15" t="s">
        <v>61</v>
      </c>
      <c r="C88" s="340"/>
      <c r="D88" s="346"/>
      <c r="E88" s="10"/>
      <c r="F88" s="10"/>
      <c r="G88" s="12"/>
      <c r="H88" s="207">
        <v>166.7</v>
      </c>
    </row>
    <row r="89" spans="1:8" x14ac:dyDescent="0.25">
      <c r="A89" s="364"/>
      <c r="B89" s="15" t="s">
        <v>62</v>
      </c>
      <c r="C89" s="340"/>
      <c r="D89" s="346"/>
      <c r="E89" s="10"/>
      <c r="F89" s="10"/>
      <c r="G89" s="12"/>
      <c r="H89" s="207">
        <v>22.07</v>
      </c>
    </row>
    <row r="90" spans="1:8" x14ac:dyDescent="0.25">
      <c r="A90" s="364"/>
      <c r="B90" s="15" t="s">
        <v>63</v>
      </c>
      <c r="C90" s="340"/>
      <c r="D90" s="346"/>
      <c r="E90" s="10"/>
      <c r="F90" s="10"/>
      <c r="G90" s="12"/>
      <c r="H90" s="207">
        <v>2.17</v>
      </c>
    </row>
    <row r="91" spans="1:8" x14ac:dyDescent="0.25">
      <c r="A91" s="364"/>
      <c r="B91" s="15" t="s">
        <v>64</v>
      </c>
      <c r="C91" s="340"/>
      <c r="D91" s="346"/>
      <c r="E91" s="10"/>
      <c r="F91" s="10"/>
      <c r="G91" s="12"/>
      <c r="H91" s="207">
        <v>1.1200000000000001</v>
      </c>
    </row>
    <row r="92" spans="1:8" ht="30" x14ac:dyDescent="0.25">
      <c r="A92" s="364"/>
      <c r="B92" s="14" t="s">
        <v>20</v>
      </c>
      <c r="C92" s="340"/>
      <c r="D92" s="346"/>
      <c r="E92" s="10"/>
      <c r="F92" s="10"/>
      <c r="G92" s="12"/>
      <c r="H92" s="207"/>
    </row>
    <row r="93" spans="1:8" x14ac:dyDescent="0.25">
      <c r="A93" s="364"/>
      <c r="B93" s="233" t="s">
        <v>272</v>
      </c>
      <c r="C93" s="340"/>
      <c r="D93" s="346"/>
      <c r="E93" s="10"/>
      <c r="F93" s="10"/>
      <c r="G93" s="12"/>
      <c r="H93" s="207"/>
    </row>
    <row r="94" spans="1:8" x14ac:dyDescent="0.25">
      <c r="A94" s="364"/>
      <c r="B94" s="15" t="s">
        <v>60</v>
      </c>
      <c r="C94" s="340"/>
      <c r="D94" s="346"/>
      <c r="E94" s="10"/>
      <c r="F94" s="10"/>
      <c r="G94" s="12"/>
      <c r="H94" s="207">
        <v>36777.160000000003</v>
      </c>
    </row>
    <row r="95" spans="1:8" x14ac:dyDescent="0.25">
      <c r="A95" s="364"/>
      <c r="B95" s="15" t="s">
        <v>61</v>
      </c>
      <c r="C95" s="340"/>
      <c r="D95" s="346"/>
      <c r="E95" s="10"/>
      <c r="F95" s="10"/>
      <c r="G95" s="12"/>
      <c r="H95" s="207">
        <v>10849.31</v>
      </c>
    </row>
    <row r="96" spans="1:8" x14ac:dyDescent="0.25">
      <c r="A96" s="364"/>
      <c r="B96" s="15" t="s">
        <v>62</v>
      </c>
      <c r="C96" s="340"/>
      <c r="D96" s="346"/>
      <c r="E96" s="10"/>
      <c r="F96" s="10"/>
      <c r="G96" s="12"/>
      <c r="H96" s="207">
        <v>23062.53</v>
      </c>
    </row>
    <row r="97" spans="1:8" x14ac:dyDescent="0.25">
      <c r="A97" s="364"/>
      <c r="B97" s="15" t="s">
        <v>63</v>
      </c>
      <c r="C97" s="340"/>
      <c r="D97" s="346"/>
      <c r="E97" s="10"/>
      <c r="F97" s="10"/>
      <c r="G97" s="12"/>
      <c r="H97" s="207">
        <v>3787.4</v>
      </c>
    </row>
    <row r="98" spans="1:8" x14ac:dyDescent="0.25">
      <c r="A98" s="364"/>
      <c r="B98" s="15" t="s">
        <v>64</v>
      </c>
      <c r="C98" s="340"/>
      <c r="D98" s="346"/>
      <c r="E98" s="10"/>
      <c r="F98" s="10"/>
      <c r="G98" s="12"/>
      <c r="H98" s="207" t="s">
        <v>54</v>
      </c>
    </row>
    <row r="99" spans="1:8" ht="30" x14ac:dyDescent="0.25">
      <c r="A99" s="364"/>
      <c r="B99" s="233" t="s">
        <v>279</v>
      </c>
      <c r="C99" s="340"/>
      <c r="D99" s="346"/>
      <c r="E99" s="10"/>
      <c r="F99" s="10"/>
      <c r="G99" s="12"/>
      <c r="H99" s="207"/>
    </row>
    <row r="100" spans="1:8" x14ac:dyDescent="0.25">
      <c r="A100" s="364"/>
      <c r="B100" s="15" t="s">
        <v>60</v>
      </c>
      <c r="C100" s="340"/>
      <c r="D100" s="346"/>
      <c r="E100" s="10"/>
      <c r="F100" s="10"/>
      <c r="G100" s="12"/>
      <c r="H100" s="207" t="s">
        <v>54</v>
      </c>
    </row>
    <row r="101" spans="1:8" x14ac:dyDescent="0.25">
      <c r="A101" s="364"/>
      <c r="B101" s="15" t="s">
        <v>61</v>
      </c>
      <c r="C101" s="340"/>
      <c r="D101" s="346"/>
      <c r="E101" s="10"/>
      <c r="F101" s="10"/>
      <c r="G101" s="12"/>
      <c r="H101" s="207">
        <v>2126.6799999999998</v>
      </c>
    </row>
    <row r="102" spans="1:8" x14ac:dyDescent="0.25">
      <c r="A102" s="364"/>
      <c r="B102" s="15" t="s">
        <v>62</v>
      </c>
      <c r="C102" s="340"/>
      <c r="D102" s="346"/>
      <c r="E102" s="10"/>
      <c r="F102" s="10"/>
      <c r="G102" s="12"/>
      <c r="H102" s="207">
        <v>7495.42</v>
      </c>
    </row>
    <row r="103" spans="1:8" x14ac:dyDescent="0.25">
      <c r="A103" s="364"/>
      <c r="B103" s="15" t="s">
        <v>63</v>
      </c>
      <c r="C103" s="340"/>
      <c r="D103" s="346"/>
      <c r="E103" s="10"/>
      <c r="F103" s="10"/>
      <c r="G103" s="12"/>
      <c r="H103" s="207">
        <v>1408.37</v>
      </c>
    </row>
    <row r="104" spans="1:8" x14ac:dyDescent="0.25">
      <c r="A104" s="364"/>
      <c r="B104" s="15" t="s">
        <v>64</v>
      </c>
      <c r="C104" s="340"/>
      <c r="D104" s="346"/>
      <c r="E104" s="10"/>
      <c r="F104" s="10"/>
      <c r="G104" s="12"/>
      <c r="H104" s="207">
        <v>644.14</v>
      </c>
    </row>
    <row r="105" spans="1:8" ht="30" x14ac:dyDescent="0.25">
      <c r="A105" s="364"/>
      <c r="B105" s="15" t="s">
        <v>280</v>
      </c>
      <c r="C105" s="340"/>
      <c r="D105" s="346"/>
      <c r="E105" s="10"/>
      <c r="F105" s="10"/>
      <c r="G105" s="12"/>
      <c r="H105" s="207"/>
    </row>
    <row r="106" spans="1:8" x14ac:dyDescent="0.25">
      <c r="A106" s="364"/>
      <c r="B106" s="15" t="s">
        <v>60</v>
      </c>
      <c r="C106" s="340"/>
      <c r="D106" s="346"/>
      <c r="E106" s="10"/>
      <c r="F106" s="10"/>
      <c r="G106" s="12"/>
      <c r="H106" s="207" t="s">
        <v>54</v>
      </c>
    </row>
    <row r="107" spans="1:8" x14ac:dyDescent="0.25">
      <c r="A107" s="364"/>
      <c r="B107" s="15" t="s">
        <v>61</v>
      </c>
      <c r="C107" s="340"/>
      <c r="D107" s="346"/>
      <c r="E107" s="10"/>
      <c r="F107" s="10"/>
      <c r="G107" s="12"/>
      <c r="H107" s="207">
        <v>77306.63</v>
      </c>
    </row>
    <row r="108" spans="1:8" x14ac:dyDescent="0.25">
      <c r="A108" s="364"/>
      <c r="B108" s="15" t="s">
        <v>62</v>
      </c>
      <c r="C108" s="340"/>
      <c r="D108" s="346"/>
      <c r="E108" s="10"/>
      <c r="F108" s="10"/>
      <c r="G108" s="12"/>
      <c r="H108" s="207">
        <v>12947.91</v>
      </c>
    </row>
    <row r="109" spans="1:8" x14ac:dyDescent="0.25">
      <c r="A109" s="364"/>
      <c r="B109" s="15" t="s">
        <v>63</v>
      </c>
      <c r="C109" s="340"/>
      <c r="D109" s="346"/>
      <c r="E109" s="10"/>
      <c r="F109" s="10"/>
      <c r="G109" s="12"/>
      <c r="H109" s="207">
        <v>536.04999999999995</v>
      </c>
    </row>
    <row r="110" spans="1:8" x14ac:dyDescent="0.25">
      <c r="A110" s="364"/>
      <c r="B110" s="15" t="s">
        <v>64</v>
      </c>
      <c r="C110" s="340"/>
      <c r="D110" s="346"/>
      <c r="E110" s="10"/>
      <c r="F110" s="10"/>
      <c r="G110" s="12"/>
      <c r="H110" s="207">
        <v>212.43</v>
      </c>
    </row>
    <row r="111" spans="1:8" x14ac:dyDescent="0.25">
      <c r="A111" s="364"/>
      <c r="B111" s="233" t="s">
        <v>281</v>
      </c>
      <c r="C111" s="340"/>
      <c r="D111" s="346"/>
      <c r="E111" s="10"/>
      <c r="F111" s="10"/>
      <c r="G111" s="12"/>
      <c r="H111" s="207"/>
    </row>
    <row r="112" spans="1:8" x14ac:dyDescent="0.25">
      <c r="A112" s="364"/>
      <c r="B112" s="15" t="s">
        <v>60</v>
      </c>
      <c r="C112" s="340"/>
      <c r="D112" s="346"/>
      <c r="E112" s="10"/>
      <c r="F112" s="10"/>
      <c r="G112" s="12"/>
      <c r="H112" s="352">
        <v>2399.8000000000002</v>
      </c>
    </row>
    <row r="113" spans="1:8" x14ac:dyDescent="0.25">
      <c r="A113" s="364"/>
      <c r="B113" s="15" t="s">
        <v>61</v>
      </c>
      <c r="C113" s="340"/>
      <c r="D113" s="346"/>
      <c r="E113" s="10"/>
      <c r="F113" s="10"/>
      <c r="G113" s="12"/>
      <c r="H113" s="353"/>
    </row>
    <row r="114" spans="1:8" x14ac:dyDescent="0.25">
      <c r="A114" s="364"/>
      <c r="B114" s="15" t="s">
        <v>62</v>
      </c>
      <c r="C114" s="340"/>
      <c r="D114" s="346"/>
      <c r="E114" s="10"/>
      <c r="F114" s="10"/>
      <c r="G114" s="12"/>
      <c r="H114" s="352">
        <v>4799.6000000000004</v>
      </c>
    </row>
    <row r="115" spans="1:8" x14ac:dyDescent="0.25">
      <c r="A115" s="364"/>
      <c r="B115" s="15" t="s">
        <v>63</v>
      </c>
      <c r="C115" s="340"/>
      <c r="D115" s="346"/>
      <c r="E115" s="10"/>
      <c r="F115" s="10"/>
      <c r="G115" s="12"/>
      <c r="H115" s="354"/>
    </row>
    <row r="116" spans="1:8" x14ac:dyDescent="0.25">
      <c r="A116" s="364"/>
      <c r="B116" s="15" t="s">
        <v>64</v>
      </c>
      <c r="C116" s="341"/>
      <c r="D116" s="347"/>
      <c r="E116" s="10"/>
      <c r="F116" s="10"/>
      <c r="G116" s="12"/>
      <c r="H116" s="353"/>
    </row>
    <row r="117" spans="1:8" ht="19.5" customHeight="1" x14ac:dyDescent="0.25">
      <c r="A117" s="364"/>
      <c r="B117" s="358" t="s">
        <v>267</v>
      </c>
      <c r="C117" s="359"/>
      <c r="D117" s="359"/>
      <c r="E117" s="359"/>
      <c r="F117" s="359"/>
      <c r="G117" s="359"/>
      <c r="H117" s="360"/>
    </row>
    <row r="118" spans="1:8" ht="19.5" customHeight="1" x14ac:dyDescent="0.25">
      <c r="A118" s="364"/>
      <c r="B118" s="358" t="s">
        <v>269</v>
      </c>
      <c r="C118" s="359"/>
      <c r="D118" s="359"/>
      <c r="E118" s="359"/>
      <c r="F118" s="359"/>
      <c r="G118" s="359"/>
      <c r="H118" s="360"/>
    </row>
    <row r="119" spans="1:8" ht="66" customHeight="1" x14ac:dyDescent="0.25">
      <c r="A119" s="364"/>
      <c r="B119" s="316" t="s">
        <v>276</v>
      </c>
      <c r="C119" s="317"/>
      <c r="D119" s="317"/>
      <c r="E119" s="317"/>
      <c r="F119" s="317"/>
      <c r="G119" s="317"/>
      <c r="H119" s="318"/>
    </row>
    <row r="120" spans="1:8" ht="75" x14ac:dyDescent="0.25">
      <c r="A120" s="364"/>
      <c r="B120" s="17" t="s">
        <v>25</v>
      </c>
      <c r="C120" s="335" t="s">
        <v>59</v>
      </c>
      <c r="D120" s="335" t="s">
        <v>16</v>
      </c>
      <c r="E120" s="205"/>
      <c r="F120" s="205"/>
      <c r="G120" s="205"/>
      <c r="H120" s="207"/>
    </row>
    <row r="121" spans="1:8" ht="30" x14ac:dyDescent="0.25">
      <c r="A121" s="364"/>
      <c r="B121" s="13" t="s">
        <v>15</v>
      </c>
      <c r="C121" s="336"/>
      <c r="D121" s="336"/>
      <c r="E121" s="205"/>
      <c r="F121" s="205"/>
      <c r="G121" s="205"/>
      <c r="H121" s="207"/>
    </row>
    <row r="122" spans="1:8" x14ac:dyDescent="0.25">
      <c r="A122" s="364"/>
      <c r="B122" s="15" t="s">
        <v>60</v>
      </c>
      <c r="C122" s="336"/>
      <c r="D122" s="336"/>
      <c r="E122" s="205"/>
      <c r="F122" s="205"/>
      <c r="G122" s="205"/>
      <c r="H122" s="207">
        <v>1000.18</v>
      </c>
    </row>
    <row r="123" spans="1:8" x14ac:dyDescent="0.25">
      <c r="A123" s="364"/>
      <c r="B123" s="15" t="s">
        <v>61</v>
      </c>
      <c r="C123" s="336"/>
      <c r="D123" s="336"/>
      <c r="E123" s="205"/>
      <c r="F123" s="205"/>
      <c r="G123" s="205"/>
      <c r="H123" s="207">
        <v>215.05</v>
      </c>
    </row>
    <row r="124" spans="1:8" x14ac:dyDescent="0.25">
      <c r="A124" s="364"/>
      <c r="B124" s="15" t="s">
        <v>62</v>
      </c>
      <c r="C124" s="336"/>
      <c r="D124" s="336"/>
      <c r="E124" s="205"/>
      <c r="F124" s="205"/>
      <c r="G124" s="205"/>
      <c r="H124" s="207">
        <v>29.17</v>
      </c>
    </row>
    <row r="125" spans="1:8" x14ac:dyDescent="0.25">
      <c r="A125" s="364"/>
      <c r="B125" s="15" t="s">
        <v>63</v>
      </c>
      <c r="C125" s="336"/>
      <c r="D125" s="336"/>
      <c r="E125" s="205"/>
      <c r="F125" s="205"/>
      <c r="G125" s="205"/>
      <c r="H125" s="207">
        <v>3.19</v>
      </c>
    </row>
    <row r="126" spans="1:8" x14ac:dyDescent="0.25">
      <c r="A126" s="364"/>
      <c r="B126" s="15" t="s">
        <v>64</v>
      </c>
      <c r="C126" s="336"/>
      <c r="D126" s="336"/>
      <c r="E126" s="205"/>
      <c r="F126" s="205"/>
      <c r="G126" s="205"/>
      <c r="H126" s="207">
        <v>1.56</v>
      </c>
    </row>
    <row r="127" spans="1:8" x14ac:dyDescent="0.25">
      <c r="A127" s="364"/>
      <c r="B127" s="13" t="s">
        <v>18</v>
      </c>
      <c r="C127" s="336"/>
      <c r="D127" s="336"/>
      <c r="E127" s="205"/>
      <c r="F127" s="205"/>
      <c r="G127" s="205"/>
      <c r="H127" s="207"/>
    </row>
    <row r="128" spans="1:8" x14ac:dyDescent="0.25">
      <c r="A128" s="364"/>
      <c r="B128" s="15" t="s">
        <v>60</v>
      </c>
      <c r="C128" s="336"/>
      <c r="D128" s="336"/>
      <c r="E128" s="205"/>
      <c r="F128" s="205"/>
      <c r="G128" s="205"/>
      <c r="H128" s="207">
        <v>607.59</v>
      </c>
    </row>
    <row r="129" spans="1:8" x14ac:dyDescent="0.25">
      <c r="A129" s="364"/>
      <c r="B129" s="15" t="s">
        <v>61</v>
      </c>
      <c r="C129" s="336"/>
      <c r="D129" s="336"/>
      <c r="E129" s="205"/>
      <c r="F129" s="205"/>
      <c r="G129" s="205"/>
      <c r="H129" s="207">
        <v>129.56</v>
      </c>
    </row>
    <row r="130" spans="1:8" x14ac:dyDescent="0.25">
      <c r="A130" s="364"/>
      <c r="B130" s="15" t="s">
        <v>62</v>
      </c>
      <c r="C130" s="336"/>
      <c r="D130" s="336"/>
      <c r="E130" s="205"/>
      <c r="F130" s="205"/>
      <c r="G130" s="205"/>
      <c r="H130" s="207">
        <v>17.27</v>
      </c>
    </row>
    <row r="131" spans="1:8" x14ac:dyDescent="0.25">
      <c r="A131" s="364"/>
      <c r="B131" s="15" t="s">
        <v>63</v>
      </c>
      <c r="C131" s="336"/>
      <c r="D131" s="336"/>
      <c r="E131" s="205"/>
      <c r="F131" s="205"/>
      <c r="G131" s="205"/>
      <c r="H131" s="207">
        <v>1.84</v>
      </c>
    </row>
    <row r="132" spans="1:8" x14ac:dyDescent="0.25">
      <c r="A132" s="364"/>
      <c r="B132" s="15" t="s">
        <v>64</v>
      </c>
      <c r="C132" s="336"/>
      <c r="D132" s="336"/>
      <c r="E132" s="205"/>
      <c r="F132" s="205"/>
      <c r="G132" s="205"/>
      <c r="H132" s="207">
        <v>0.97</v>
      </c>
    </row>
    <row r="133" spans="1:8" ht="30" x14ac:dyDescent="0.25">
      <c r="A133" s="364"/>
      <c r="B133" s="13" t="s">
        <v>31</v>
      </c>
      <c r="C133" s="336"/>
      <c r="D133" s="336"/>
      <c r="E133" s="205"/>
      <c r="F133" s="205"/>
      <c r="G133" s="205"/>
      <c r="H133" s="207"/>
    </row>
    <row r="134" spans="1:8" x14ac:dyDescent="0.25">
      <c r="A134" s="364"/>
      <c r="B134" s="15" t="s">
        <v>60</v>
      </c>
      <c r="C134" s="336"/>
      <c r="D134" s="336"/>
      <c r="E134" s="205"/>
      <c r="F134" s="205"/>
      <c r="G134" s="205"/>
      <c r="H134" s="207" t="s">
        <v>54</v>
      </c>
    </row>
    <row r="135" spans="1:8" x14ac:dyDescent="0.25">
      <c r="A135" s="364"/>
      <c r="B135" s="15" t="s">
        <v>61</v>
      </c>
      <c r="C135" s="336"/>
      <c r="D135" s="336"/>
      <c r="E135" s="205"/>
      <c r="F135" s="205"/>
      <c r="G135" s="205"/>
      <c r="H135" s="207" t="s">
        <v>54</v>
      </c>
    </row>
    <row r="136" spans="1:8" x14ac:dyDescent="0.25">
      <c r="A136" s="364"/>
      <c r="B136" s="15" t="s">
        <v>62</v>
      </c>
      <c r="C136" s="336"/>
      <c r="D136" s="336"/>
      <c r="E136" s="205"/>
      <c r="F136" s="205"/>
      <c r="G136" s="205"/>
      <c r="H136" s="207" t="s">
        <v>54</v>
      </c>
    </row>
    <row r="137" spans="1:8" x14ac:dyDescent="0.25">
      <c r="A137" s="364"/>
      <c r="B137" s="15" t="s">
        <v>63</v>
      </c>
      <c r="C137" s="336"/>
      <c r="D137" s="336"/>
      <c r="E137" s="205"/>
      <c r="F137" s="205"/>
      <c r="G137" s="205"/>
      <c r="H137" s="207">
        <v>1.43</v>
      </c>
    </row>
    <row r="138" spans="1:8" x14ac:dyDescent="0.25">
      <c r="A138" s="364"/>
      <c r="B138" s="15" t="s">
        <v>64</v>
      </c>
      <c r="C138" s="336"/>
      <c r="D138" s="336"/>
      <c r="E138" s="205"/>
      <c r="F138" s="205"/>
      <c r="G138" s="205"/>
      <c r="H138" s="207">
        <v>0.79</v>
      </c>
    </row>
    <row r="139" spans="1:8" ht="30" x14ac:dyDescent="0.25">
      <c r="A139" s="364"/>
      <c r="B139" s="13" t="s">
        <v>19</v>
      </c>
      <c r="C139" s="336"/>
      <c r="D139" s="336"/>
      <c r="E139" s="205"/>
      <c r="F139" s="205"/>
      <c r="G139" s="205"/>
      <c r="H139" s="207"/>
    </row>
    <row r="140" spans="1:8" x14ac:dyDescent="0.25">
      <c r="A140" s="364"/>
      <c r="B140" s="15" t="s">
        <v>60</v>
      </c>
      <c r="C140" s="336"/>
      <c r="D140" s="336"/>
      <c r="E140" s="205"/>
      <c r="F140" s="205"/>
      <c r="G140" s="205"/>
      <c r="H140" s="207">
        <v>774.11</v>
      </c>
    </row>
    <row r="141" spans="1:8" x14ac:dyDescent="0.25">
      <c r="A141" s="364"/>
      <c r="B141" s="15" t="s">
        <v>61</v>
      </c>
      <c r="C141" s="336"/>
      <c r="D141" s="336"/>
      <c r="E141" s="205"/>
      <c r="F141" s="205"/>
      <c r="G141" s="205"/>
      <c r="H141" s="207">
        <v>166.7</v>
      </c>
    </row>
    <row r="142" spans="1:8" x14ac:dyDescent="0.25">
      <c r="A142" s="364"/>
      <c r="B142" s="15" t="s">
        <v>62</v>
      </c>
      <c r="C142" s="336"/>
      <c r="D142" s="336"/>
      <c r="E142" s="205"/>
      <c r="F142" s="205"/>
      <c r="G142" s="205"/>
      <c r="H142" s="207">
        <v>22.07</v>
      </c>
    </row>
    <row r="143" spans="1:8" x14ac:dyDescent="0.25">
      <c r="A143" s="364"/>
      <c r="B143" s="15" t="s">
        <v>63</v>
      </c>
      <c r="C143" s="336"/>
      <c r="D143" s="336"/>
      <c r="E143" s="205"/>
      <c r="F143" s="205"/>
      <c r="G143" s="205"/>
      <c r="H143" s="207">
        <v>2.17</v>
      </c>
    </row>
    <row r="144" spans="1:8" x14ac:dyDescent="0.25">
      <c r="A144" s="364"/>
      <c r="B144" s="15" t="s">
        <v>64</v>
      </c>
      <c r="C144" s="336"/>
      <c r="D144" s="348"/>
      <c r="E144" s="205"/>
      <c r="F144" s="205"/>
      <c r="G144" s="205"/>
      <c r="H144" s="207">
        <v>1.1200000000000001</v>
      </c>
    </row>
    <row r="145" spans="1:8" ht="45" x14ac:dyDescent="0.25">
      <c r="A145" s="364"/>
      <c r="B145" s="17" t="s">
        <v>33</v>
      </c>
      <c r="C145" s="336"/>
      <c r="D145" s="335" t="s">
        <v>27</v>
      </c>
      <c r="E145" s="205"/>
      <c r="F145" s="205"/>
      <c r="G145" s="205"/>
      <c r="H145" s="207"/>
    </row>
    <row r="146" spans="1:8" x14ac:dyDescent="0.25">
      <c r="A146" s="364"/>
      <c r="B146" s="235" t="s">
        <v>272</v>
      </c>
      <c r="C146" s="336"/>
      <c r="D146" s="336"/>
      <c r="E146" s="205"/>
      <c r="F146" s="205"/>
      <c r="G146" s="205"/>
      <c r="H146" s="281"/>
    </row>
    <row r="147" spans="1:8" x14ac:dyDescent="0.25">
      <c r="A147" s="364"/>
      <c r="B147" s="15" t="s">
        <v>60</v>
      </c>
      <c r="C147" s="336"/>
      <c r="D147" s="336"/>
      <c r="E147" s="205"/>
      <c r="F147" s="205"/>
      <c r="G147" s="205"/>
      <c r="H147" s="352">
        <v>84721.5</v>
      </c>
    </row>
    <row r="148" spans="1:8" x14ac:dyDescent="0.25">
      <c r="A148" s="364"/>
      <c r="B148" s="15" t="s">
        <v>61</v>
      </c>
      <c r="C148" s="336"/>
      <c r="D148" s="336"/>
      <c r="E148" s="205"/>
      <c r="F148" s="205"/>
      <c r="G148" s="205"/>
      <c r="H148" s="353"/>
    </row>
    <row r="149" spans="1:8" x14ac:dyDescent="0.25">
      <c r="A149" s="364"/>
      <c r="B149" s="15" t="s">
        <v>62</v>
      </c>
      <c r="C149" s="336"/>
      <c r="D149" s="336"/>
      <c r="E149" s="205"/>
      <c r="F149" s="205"/>
      <c r="G149" s="205"/>
      <c r="H149" s="352">
        <v>169442.99</v>
      </c>
    </row>
    <row r="150" spans="1:8" x14ac:dyDescent="0.25">
      <c r="A150" s="364"/>
      <c r="B150" s="15" t="s">
        <v>63</v>
      </c>
      <c r="C150" s="336"/>
      <c r="D150" s="336"/>
      <c r="E150" s="205"/>
      <c r="F150" s="205"/>
      <c r="G150" s="205"/>
      <c r="H150" s="354"/>
    </row>
    <row r="151" spans="1:8" x14ac:dyDescent="0.25">
      <c r="A151" s="364"/>
      <c r="B151" s="15" t="s">
        <v>64</v>
      </c>
      <c r="C151" s="336"/>
      <c r="D151" s="336"/>
      <c r="E151" s="205"/>
      <c r="F151" s="205"/>
      <c r="G151" s="205"/>
      <c r="H151" s="353"/>
    </row>
    <row r="152" spans="1:8" ht="30" x14ac:dyDescent="0.25">
      <c r="A152" s="364"/>
      <c r="B152" s="233" t="s">
        <v>282</v>
      </c>
      <c r="C152" s="336"/>
      <c r="D152" s="336"/>
      <c r="E152" s="205"/>
      <c r="F152" s="205"/>
      <c r="G152" s="205"/>
      <c r="H152" s="282"/>
    </row>
    <row r="153" spans="1:8" x14ac:dyDescent="0.25">
      <c r="A153" s="364"/>
      <c r="B153" s="15" t="s">
        <v>60</v>
      </c>
      <c r="C153" s="336"/>
      <c r="D153" s="336"/>
      <c r="E153" s="205"/>
      <c r="F153" s="205"/>
      <c r="G153" s="205"/>
      <c r="H153" s="352">
        <v>30915.94</v>
      </c>
    </row>
    <row r="154" spans="1:8" x14ac:dyDescent="0.25">
      <c r="A154" s="364"/>
      <c r="B154" s="15" t="s">
        <v>61</v>
      </c>
      <c r="C154" s="336"/>
      <c r="D154" s="336"/>
      <c r="E154" s="205"/>
      <c r="F154" s="205"/>
      <c r="G154" s="205"/>
      <c r="H154" s="353"/>
    </row>
    <row r="155" spans="1:8" x14ac:dyDescent="0.25">
      <c r="A155" s="364"/>
      <c r="B155" s="15" t="s">
        <v>62</v>
      </c>
      <c r="C155" s="336"/>
      <c r="D155" s="336"/>
      <c r="E155" s="205"/>
      <c r="F155" s="205"/>
      <c r="G155" s="205"/>
      <c r="H155" s="352">
        <v>61831.88</v>
      </c>
    </row>
    <row r="156" spans="1:8" x14ac:dyDescent="0.25">
      <c r="A156" s="364"/>
      <c r="B156" s="15" t="s">
        <v>63</v>
      </c>
      <c r="C156" s="336"/>
      <c r="D156" s="336"/>
      <c r="E156" s="205"/>
      <c r="F156" s="205"/>
      <c r="G156" s="205"/>
      <c r="H156" s="354"/>
    </row>
    <row r="157" spans="1:8" x14ac:dyDescent="0.25">
      <c r="A157" s="364"/>
      <c r="B157" s="15" t="s">
        <v>64</v>
      </c>
      <c r="C157" s="336"/>
      <c r="D157" s="336"/>
      <c r="E157" s="205"/>
      <c r="F157" s="205"/>
      <c r="G157" s="205"/>
      <c r="H157" s="353"/>
    </row>
    <row r="158" spans="1:8" ht="30" x14ac:dyDescent="0.25">
      <c r="A158" s="364"/>
      <c r="B158" s="233" t="s">
        <v>283</v>
      </c>
      <c r="C158" s="336"/>
      <c r="D158" s="336"/>
      <c r="E158" s="205"/>
      <c r="F158" s="205"/>
      <c r="G158" s="205"/>
      <c r="H158" s="282"/>
    </row>
    <row r="159" spans="1:8" x14ac:dyDescent="0.25">
      <c r="A159" s="364"/>
      <c r="B159" s="15" t="s">
        <v>60</v>
      </c>
      <c r="C159" s="336"/>
      <c r="D159" s="336"/>
      <c r="E159" s="205"/>
      <c r="F159" s="205"/>
      <c r="G159" s="205"/>
      <c r="H159" s="352">
        <v>53751.57</v>
      </c>
    </row>
    <row r="160" spans="1:8" x14ac:dyDescent="0.25">
      <c r="A160" s="364"/>
      <c r="B160" s="15" t="s">
        <v>61</v>
      </c>
      <c r="C160" s="336"/>
      <c r="D160" s="336"/>
      <c r="E160" s="205"/>
      <c r="F160" s="205"/>
      <c r="G160" s="205"/>
      <c r="H160" s="353"/>
    </row>
    <row r="161" spans="1:8" x14ac:dyDescent="0.25">
      <c r="A161" s="364"/>
      <c r="B161" s="15" t="s">
        <v>62</v>
      </c>
      <c r="C161" s="336"/>
      <c r="D161" s="336"/>
      <c r="E161" s="205"/>
      <c r="F161" s="205"/>
      <c r="G161" s="205"/>
      <c r="H161" s="352">
        <v>107503.14</v>
      </c>
    </row>
    <row r="162" spans="1:8" x14ac:dyDescent="0.25">
      <c r="A162" s="364"/>
      <c r="B162" s="15" t="s">
        <v>63</v>
      </c>
      <c r="C162" s="336"/>
      <c r="D162" s="336"/>
      <c r="E162" s="205"/>
      <c r="F162" s="205"/>
      <c r="G162" s="205"/>
      <c r="H162" s="354"/>
    </row>
    <row r="163" spans="1:8" x14ac:dyDescent="0.25">
      <c r="A163" s="364"/>
      <c r="B163" s="15" t="s">
        <v>64</v>
      </c>
      <c r="C163" s="336"/>
      <c r="D163" s="348"/>
      <c r="E163" s="205"/>
      <c r="F163" s="205"/>
      <c r="G163" s="205"/>
      <c r="H163" s="353"/>
    </row>
    <row r="164" spans="1:8" ht="45" x14ac:dyDescent="0.25">
      <c r="A164" s="364"/>
      <c r="B164" s="17" t="s">
        <v>34</v>
      </c>
      <c r="C164" s="336"/>
      <c r="D164" s="10"/>
      <c r="E164" s="205"/>
      <c r="F164" s="205"/>
      <c r="G164" s="205"/>
      <c r="H164" s="207"/>
    </row>
    <row r="165" spans="1:8" ht="29.25" customHeight="1" x14ac:dyDescent="0.25">
      <c r="A165" s="364"/>
      <c r="B165" s="235" t="s">
        <v>284</v>
      </c>
      <c r="C165" s="336"/>
      <c r="D165" s="335" t="s">
        <v>27</v>
      </c>
      <c r="E165" s="205"/>
      <c r="F165" s="205"/>
      <c r="G165" s="205"/>
      <c r="H165" s="207"/>
    </row>
    <row r="166" spans="1:8" x14ac:dyDescent="0.25">
      <c r="A166" s="364"/>
      <c r="B166" s="15" t="s">
        <v>60</v>
      </c>
      <c r="C166" s="336"/>
      <c r="D166" s="336"/>
      <c r="E166" s="205"/>
      <c r="F166" s="205"/>
      <c r="G166" s="205"/>
      <c r="H166" s="352">
        <v>107006.96</v>
      </c>
    </row>
    <row r="167" spans="1:8" x14ac:dyDescent="0.25">
      <c r="A167" s="364"/>
      <c r="B167" s="15" t="s">
        <v>61</v>
      </c>
      <c r="C167" s="336"/>
      <c r="D167" s="336"/>
      <c r="E167" s="205"/>
      <c r="F167" s="205"/>
      <c r="G167" s="205"/>
      <c r="H167" s="353"/>
    </row>
    <row r="168" spans="1:8" x14ac:dyDescent="0.25">
      <c r="A168" s="364"/>
      <c r="B168" s="15" t="s">
        <v>62</v>
      </c>
      <c r="C168" s="336"/>
      <c r="D168" s="336"/>
      <c r="E168" s="205"/>
      <c r="F168" s="205"/>
      <c r="G168" s="205"/>
      <c r="H168" s="352">
        <v>214013.91</v>
      </c>
    </row>
    <row r="169" spans="1:8" x14ac:dyDescent="0.25">
      <c r="A169" s="364"/>
      <c r="B169" s="15" t="s">
        <v>63</v>
      </c>
      <c r="C169" s="336"/>
      <c r="D169" s="336"/>
      <c r="E169" s="205"/>
      <c r="F169" s="205"/>
      <c r="G169" s="205"/>
      <c r="H169" s="354"/>
    </row>
    <row r="170" spans="1:8" x14ac:dyDescent="0.25">
      <c r="A170" s="364"/>
      <c r="B170" s="15" t="s">
        <v>64</v>
      </c>
      <c r="C170" s="336"/>
      <c r="D170" s="336"/>
      <c r="E170" s="205"/>
      <c r="F170" s="205"/>
      <c r="G170" s="205"/>
      <c r="H170" s="353"/>
    </row>
    <row r="171" spans="1:8" ht="31.5" customHeight="1" x14ac:dyDescent="0.25">
      <c r="A171" s="364"/>
      <c r="B171" s="235" t="s">
        <v>285</v>
      </c>
      <c r="C171" s="336"/>
      <c r="D171" s="336"/>
      <c r="E171" s="205"/>
      <c r="F171" s="205"/>
      <c r="G171" s="205"/>
      <c r="H171" s="282"/>
    </row>
    <row r="172" spans="1:8" x14ac:dyDescent="0.25">
      <c r="A172" s="364"/>
      <c r="B172" s="15" t="s">
        <v>60</v>
      </c>
      <c r="C172" s="336"/>
      <c r="D172" s="336"/>
      <c r="E172" s="205"/>
      <c r="F172" s="205"/>
      <c r="G172" s="205"/>
      <c r="H172" s="352">
        <v>457293.8</v>
      </c>
    </row>
    <row r="173" spans="1:8" x14ac:dyDescent="0.25">
      <c r="A173" s="364"/>
      <c r="B173" s="15" t="s">
        <v>61</v>
      </c>
      <c r="C173" s="336"/>
      <c r="D173" s="336"/>
      <c r="E173" s="205"/>
      <c r="F173" s="205"/>
      <c r="G173" s="205"/>
      <c r="H173" s="353"/>
    </row>
    <row r="174" spans="1:8" x14ac:dyDescent="0.25">
      <c r="A174" s="364"/>
      <c r="B174" s="15" t="s">
        <v>62</v>
      </c>
      <c r="C174" s="336"/>
      <c r="D174" s="336"/>
      <c r="E174" s="205"/>
      <c r="F174" s="205"/>
      <c r="G174" s="205"/>
      <c r="H174" s="352">
        <v>914587.59</v>
      </c>
    </row>
    <row r="175" spans="1:8" x14ac:dyDescent="0.25">
      <c r="A175" s="364"/>
      <c r="B175" s="15" t="s">
        <v>63</v>
      </c>
      <c r="C175" s="336"/>
      <c r="D175" s="336"/>
      <c r="E175" s="205"/>
      <c r="F175" s="205"/>
      <c r="G175" s="205"/>
      <c r="H175" s="354"/>
    </row>
    <row r="176" spans="1:8" x14ac:dyDescent="0.25">
      <c r="A176" s="364"/>
      <c r="B176" s="15" t="s">
        <v>64</v>
      </c>
      <c r="C176" s="336"/>
      <c r="D176" s="348"/>
      <c r="E176" s="205"/>
      <c r="F176" s="205"/>
      <c r="G176" s="205"/>
      <c r="H176" s="353"/>
    </row>
    <row r="177" spans="1:8" ht="30" x14ac:dyDescent="0.25">
      <c r="A177" s="364"/>
      <c r="B177" s="214" t="s">
        <v>28</v>
      </c>
      <c r="C177" s="336"/>
      <c r="D177" s="335" t="s">
        <v>16</v>
      </c>
      <c r="E177" s="10"/>
      <c r="F177" s="10"/>
      <c r="G177" s="10"/>
      <c r="H177" s="207"/>
    </row>
    <row r="178" spans="1:8" x14ac:dyDescent="0.25">
      <c r="A178" s="364"/>
      <c r="B178" s="236" t="s">
        <v>281</v>
      </c>
      <c r="C178" s="336"/>
      <c r="D178" s="336"/>
      <c r="E178" s="10"/>
      <c r="F178" s="10"/>
      <c r="G178" s="10"/>
      <c r="H178" s="281"/>
    </row>
    <row r="179" spans="1:8" x14ac:dyDescent="0.25">
      <c r="A179" s="364"/>
      <c r="B179" s="15" t="s">
        <v>60</v>
      </c>
      <c r="C179" s="336"/>
      <c r="D179" s="336"/>
      <c r="E179" s="10"/>
      <c r="F179" s="10"/>
      <c r="G179" s="10"/>
      <c r="H179" s="352">
        <v>339.92</v>
      </c>
    </row>
    <row r="180" spans="1:8" x14ac:dyDescent="0.25">
      <c r="A180" s="364"/>
      <c r="B180" s="15" t="s">
        <v>61</v>
      </c>
      <c r="C180" s="336"/>
      <c r="D180" s="336"/>
      <c r="E180" s="10"/>
      <c r="F180" s="10"/>
      <c r="G180" s="10"/>
      <c r="H180" s="353"/>
    </row>
    <row r="181" spans="1:8" x14ac:dyDescent="0.25">
      <c r="A181" s="364"/>
      <c r="B181" s="15" t="s">
        <v>62</v>
      </c>
      <c r="C181" s="336"/>
      <c r="D181" s="336"/>
      <c r="E181" s="10"/>
      <c r="F181" s="10"/>
      <c r="G181" s="10"/>
      <c r="H181" s="352">
        <v>679.83</v>
      </c>
    </row>
    <row r="182" spans="1:8" x14ac:dyDescent="0.25">
      <c r="A182" s="364"/>
      <c r="B182" s="15" t="s">
        <v>63</v>
      </c>
      <c r="C182" s="336"/>
      <c r="D182" s="336"/>
      <c r="E182" s="10"/>
      <c r="F182" s="10"/>
      <c r="G182" s="10"/>
      <c r="H182" s="354"/>
    </row>
    <row r="183" spans="1:8" x14ac:dyDescent="0.25">
      <c r="A183" s="364"/>
      <c r="B183" s="15" t="s">
        <v>64</v>
      </c>
      <c r="C183" s="336"/>
      <c r="D183" s="348"/>
      <c r="E183" s="10"/>
      <c r="F183" s="10"/>
      <c r="G183" s="10"/>
      <c r="H183" s="353"/>
    </row>
    <row r="184" spans="1:8" ht="30" x14ac:dyDescent="0.25">
      <c r="A184" s="364"/>
      <c r="B184" s="214" t="s">
        <v>275</v>
      </c>
      <c r="C184" s="336"/>
      <c r="D184" s="335" t="s">
        <v>287</v>
      </c>
      <c r="E184" s="10"/>
      <c r="F184" s="10"/>
      <c r="G184" s="10"/>
      <c r="H184" s="207"/>
    </row>
    <row r="185" spans="1:8" x14ac:dyDescent="0.25">
      <c r="A185" s="364"/>
      <c r="B185" s="236" t="s">
        <v>286</v>
      </c>
      <c r="C185" s="336"/>
      <c r="D185" s="336"/>
      <c r="E185" s="10"/>
      <c r="F185" s="10"/>
      <c r="G185" s="10"/>
      <c r="H185" s="281"/>
    </row>
    <row r="186" spans="1:8" x14ac:dyDescent="0.25">
      <c r="A186" s="364"/>
      <c r="B186" s="15" t="s">
        <v>60</v>
      </c>
      <c r="C186" s="336"/>
      <c r="D186" s="336"/>
      <c r="E186" s="10"/>
      <c r="F186" s="10"/>
      <c r="G186" s="10"/>
      <c r="H186" s="352">
        <v>533.59</v>
      </c>
    </row>
    <row r="187" spans="1:8" x14ac:dyDescent="0.25">
      <c r="A187" s="364"/>
      <c r="B187" s="15" t="s">
        <v>61</v>
      </c>
      <c r="C187" s="336"/>
      <c r="D187" s="336"/>
      <c r="E187" s="10"/>
      <c r="F187" s="10"/>
      <c r="G187" s="10"/>
      <c r="H187" s="353"/>
    </row>
    <row r="188" spans="1:8" x14ac:dyDescent="0.25">
      <c r="A188" s="364"/>
      <c r="B188" s="15" t="s">
        <v>62</v>
      </c>
      <c r="C188" s="336"/>
      <c r="D188" s="336"/>
      <c r="E188" s="10"/>
      <c r="F188" s="10"/>
      <c r="G188" s="10"/>
      <c r="H188" s="352">
        <v>1067.17</v>
      </c>
    </row>
    <row r="189" spans="1:8" x14ac:dyDescent="0.25">
      <c r="A189" s="364"/>
      <c r="B189" s="15" t="s">
        <v>63</v>
      </c>
      <c r="C189" s="336"/>
      <c r="D189" s="336"/>
      <c r="E189" s="10"/>
      <c r="F189" s="10"/>
      <c r="G189" s="10"/>
      <c r="H189" s="354"/>
    </row>
    <row r="190" spans="1:8" x14ac:dyDescent="0.25">
      <c r="A190" s="364"/>
      <c r="B190" s="15" t="s">
        <v>64</v>
      </c>
      <c r="C190" s="348"/>
      <c r="D190" s="348"/>
      <c r="E190" s="10"/>
      <c r="F190" s="10"/>
      <c r="G190" s="10"/>
      <c r="H190" s="353"/>
    </row>
    <row r="191" spans="1:8" ht="75" x14ac:dyDescent="0.25">
      <c r="A191" s="364"/>
      <c r="B191" s="17" t="s">
        <v>25</v>
      </c>
      <c r="C191" s="343" t="s">
        <v>24</v>
      </c>
      <c r="D191" s="335" t="s">
        <v>16</v>
      </c>
      <c r="E191" s="10"/>
      <c r="F191" s="10"/>
      <c r="G191" s="10"/>
      <c r="H191" s="207"/>
    </row>
    <row r="192" spans="1:8" ht="30" x14ac:dyDescent="0.25">
      <c r="A192" s="364"/>
      <c r="B192" s="13" t="s">
        <v>15</v>
      </c>
      <c r="C192" s="340"/>
      <c r="D192" s="336"/>
      <c r="E192" s="205"/>
      <c r="F192" s="205"/>
      <c r="G192" s="205"/>
      <c r="H192" s="207"/>
    </row>
    <row r="193" spans="1:8" x14ac:dyDescent="0.25">
      <c r="A193" s="364"/>
      <c r="B193" s="15" t="s">
        <v>60</v>
      </c>
      <c r="C193" s="340"/>
      <c r="D193" s="336"/>
      <c r="E193" s="205"/>
      <c r="F193" s="205"/>
      <c r="G193" s="205"/>
      <c r="H193" s="207">
        <v>1000.18</v>
      </c>
    </row>
    <row r="194" spans="1:8" x14ac:dyDescent="0.25">
      <c r="A194" s="364"/>
      <c r="B194" s="15" t="s">
        <v>61</v>
      </c>
      <c r="C194" s="340"/>
      <c r="D194" s="336"/>
      <c r="E194" s="205"/>
      <c r="F194" s="205"/>
      <c r="G194" s="205"/>
      <c r="H194" s="207">
        <v>215.05</v>
      </c>
    </row>
    <row r="195" spans="1:8" x14ac:dyDescent="0.25">
      <c r="A195" s="364"/>
      <c r="B195" s="15" t="s">
        <v>62</v>
      </c>
      <c r="C195" s="340"/>
      <c r="D195" s="336"/>
      <c r="E195" s="205"/>
      <c r="F195" s="205"/>
      <c r="G195" s="205"/>
      <c r="H195" s="207">
        <v>29.17</v>
      </c>
    </row>
    <row r="196" spans="1:8" x14ac:dyDescent="0.25">
      <c r="A196" s="364"/>
      <c r="B196" s="15" t="s">
        <v>63</v>
      </c>
      <c r="C196" s="340"/>
      <c r="D196" s="336"/>
      <c r="E196" s="205"/>
      <c r="F196" s="205"/>
      <c r="G196" s="205"/>
      <c r="H196" s="207">
        <v>3.19</v>
      </c>
    </row>
    <row r="197" spans="1:8" x14ac:dyDescent="0.25">
      <c r="A197" s="364"/>
      <c r="B197" s="15" t="s">
        <v>64</v>
      </c>
      <c r="C197" s="340"/>
      <c r="D197" s="336"/>
      <c r="E197" s="205"/>
      <c r="F197" s="205"/>
      <c r="G197" s="205"/>
      <c r="H197" s="207">
        <v>1.56</v>
      </c>
    </row>
    <row r="198" spans="1:8" x14ac:dyDescent="0.25">
      <c r="A198" s="364"/>
      <c r="B198" s="13" t="s">
        <v>18</v>
      </c>
      <c r="C198" s="340"/>
      <c r="D198" s="336"/>
      <c r="E198" s="205"/>
      <c r="F198" s="205"/>
      <c r="G198" s="205"/>
      <c r="H198" s="207"/>
    </row>
    <row r="199" spans="1:8" x14ac:dyDescent="0.25">
      <c r="A199" s="364"/>
      <c r="B199" s="15" t="s">
        <v>60</v>
      </c>
      <c r="C199" s="340"/>
      <c r="D199" s="336"/>
      <c r="E199" s="205"/>
      <c r="F199" s="205"/>
      <c r="G199" s="205"/>
      <c r="H199" s="207">
        <v>607.59</v>
      </c>
    </row>
    <row r="200" spans="1:8" x14ac:dyDescent="0.25">
      <c r="A200" s="364"/>
      <c r="B200" s="15" t="s">
        <v>61</v>
      </c>
      <c r="C200" s="340"/>
      <c r="D200" s="336"/>
      <c r="E200" s="205"/>
      <c r="F200" s="205"/>
      <c r="G200" s="205"/>
      <c r="H200" s="207">
        <v>129.56</v>
      </c>
    </row>
    <row r="201" spans="1:8" x14ac:dyDescent="0.25">
      <c r="A201" s="364"/>
      <c r="B201" s="15" t="s">
        <v>62</v>
      </c>
      <c r="C201" s="340"/>
      <c r="D201" s="336"/>
      <c r="E201" s="205"/>
      <c r="F201" s="205"/>
      <c r="G201" s="205"/>
      <c r="H201" s="207">
        <v>17.27</v>
      </c>
    </row>
    <row r="202" spans="1:8" x14ac:dyDescent="0.25">
      <c r="A202" s="364"/>
      <c r="B202" s="15" t="s">
        <v>63</v>
      </c>
      <c r="C202" s="340"/>
      <c r="D202" s="336"/>
      <c r="E202" s="205"/>
      <c r="F202" s="205"/>
      <c r="G202" s="205"/>
      <c r="H202" s="207">
        <v>1.84</v>
      </c>
    </row>
    <row r="203" spans="1:8" x14ac:dyDescent="0.25">
      <c r="A203" s="364"/>
      <c r="B203" s="15" t="s">
        <v>64</v>
      </c>
      <c r="C203" s="340"/>
      <c r="D203" s="336"/>
      <c r="E203" s="205"/>
      <c r="F203" s="205"/>
      <c r="G203" s="205"/>
      <c r="H203" s="207">
        <v>0.97</v>
      </c>
    </row>
    <row r="204" spans="1:8" ht="30" x14ac:dyDescent="0.25">
      <c r="A204" s="364"/>
      <c r="B204" s="13" t="s">
        <v>31</v>
      </c>
      <c r="C204" s="340"/>
      <c r="D204" s="336"/>
      <c r="E204" s="205"/>
      <c r="F204" s="205"/>
      <c r="G204" s="205"/>
      <c r="H204" s="207"/>
    </row>
    <row r="205" spans="1:8" x14ac:dyDescent="0.25">
      <c r="A205" s="364"/>
      <c r="B205" s="15" t="s">
        <v>60</v>
      </c>
      <c r="C205" s="340"/>
      <c r="D205" s="336"/>
      <c r="E205" s="205"/>
      <c r="F205" s="205"/>
      <c r="G205" s="205"/>
      <c r="H205" s="207" t="s">
        <v>54</v>
      </c>
    </row>
    <row r="206" spans="1:8" x14ac:dyDescent="0.25">
      <c r="A206" s="364"/>
      <c r="B206" s="15" t="s">
        <v>61</v>
      </c>
      <c r="C206" s="340"/>
      <c r="D206" s="336"/>
      <c r="E206" s="205"/>
      <c r="F206" s="205"/>
      <c r="G206" s="205"/>
      <c r="H206" s="207" t="s">
        <v>54</v>
      </c>
    </row>
    <row r="207" spans="1:8" x14ac:dyDescent="0.25">
      <c r="A207" s="364"/>
      <c r="B207" s="15" t="s">
        <v>62</v>
      </c>
      <c r="C207" s="340"/>
      <c r="D207" s="336"/>
      <c r="E207" s="205"/>
      <c r="F207" s="205"/>
      <c r="G207" s="205"/>
      <c r="H207" s="207" t="s">
        <v>54</v>
      </c>
    </row>
    <row r="208" spans="1:8" x14ac:dyDescent="0.25">
      <c r="A208" s="364"/>
      <c r="B208" s="15" t="s">
        <v>63</v>
      </c>
      <c r="C208" s="340"/>
      <c r="D208" s="336"/>
      <c r="E208" s="205"/>
      <c r="F208" s="205"/>
      <c r="G208" s="205"/>
      <c r="H208" s="207">
        <v>1.43</v>
      </c>
    </row>
    <row r="209" spans="1:8" x14ac:dyDescent="0.25">
      <c r="A209" s="364"/>
      <c r="B209" s="15" t="s">
        <v>64</v>
      </c>
      <c r="C209" s="340"/>
      <c r="D209" s="336"/>
      <c r="E209" s="205"/>
      <c r="F209" s="205"/>
      <c r="G209" s="205"/>
      <c r="H209" s="207">
        <v>0.79</v>
      </c>
    </row>
    <row r="210" spans="1:8" ht="30" x14ac:dyDescent="0.25">
      <c r="A210" s="364"/>
      <c r="B210" s="13" t="s">
        <v>19</v>
      </c>
      <c r="C210" s="340"/>
      <c r="D210" s="336"/>
      <c r="E210" s="205"/>
      <c r="F210" s="205"/>
      <c r="G210" s="205"/>
      <c r="H210" s="207"/>
    </row>
    <row r="211" spans="1:8" x14ac:dyDescent="0.25">
      <c r="A211" s="364"/>
      <c r="B211" s="15" t="s">
        <v>60</v>
      </c>
      <c r="C211" s="340"/>
      <c r="D211" s="336"/>
      <c r="E211" s="205"/>
      <c r="F211" s="205"/>
      <c r="G211" s="205"/>
      <c r="H211" s="207">
        <v>774.11</v>
      </c>
    </row>
    <row r="212" spans="1:8" x14ac:dyDescent="0.25">
      <c r="A212" s="364"/>
      <c r="B212" s="15" t="s">
        <v>61</v>
      </c>
      <c r="C212" s="340"/>
      <c r="D212" s="336"/>
      <c r="E212" s="205"/>
      <c r="F212" s="205"/>
      <c r="G212" s="205"/>
      <c r="H212" s="207">
        <v>166.7</v>
      </c>
    </row>
    <row r="213" spans="1:8" x14ac:dyDescent="0.25">
      <c r="A213" s="364"/>
      <c r="B213" s="15" t="s">
        <v>62</v>
      </c>
      <c r="C213" s="340"/>
      <c r="D213" s="336"/>
      <c r="E213" s="205"/>
      <c r="F213" s="205"/>
      <c r="G213" s="205"/>
      <c r="H213" s="207">
        <v>22.07</v>
      </c>
    </row>
    <row r="214" spans="1:8" x14ac:dyDescent="0.25">
      <c r="A214" s="364"/>
      <c r="B214" s="15" t="s">
        <v>63</v>
      </c>
      <c r="C214" s="340"/>
      <c r="D214" s="336"/>
      <c r="E214" s="205"/>
      <c r="F214" s="205"/>
      <c r="G214" s="205"/>
      <c r="H214" s="207">
        <v>2.17</v>
      </c>
    </row>
    <row r="215" spans="1:8" x14ac:dyDescent="0.25">
      <c r="A215" s="364"/>
      <c r="B215" s="15" t="s">
        <v>64</v>
      </c>
      <c r="C215" s="340"/>
      <c r="D215" s="348"/>
      <c r="E215" s="205"/>
      <c r="F215" s="205"/>
      <c r="G215" s="205"/>
      <c r="H215" s="207">
        <v>1.1200000000000001</v>
      </c>
    </row>
    <row r="216" spans="1:8" ht="45" x14ac:dyDescent="0.25">
      <c r="A216" s="364"/>
      <c r="B216" s="17" t="s">
        <v>33</v>
      </c>
      <c r="C216" s="340"/>
      <c r="D216" s="335" t="s">
        <v>27</v>
      </c>
      <c r="E216" s="205"/>
      <c r="F216" s="205"/>
      <c r="G216" s="205"/>
      <c r="H216" s="207"/>
    </row>
    <row r="217" spans="1:8" x14ac:dyDescent="0.25">
      <c r="A217" s="364"/>
      <c r="B217" s="235" t="s">
        <v>288</v>
      </c>
      <c r="C217" s="340"/>
      <c r="D217" s="336"/>
      <c r="E217" s="205"/>
      <c r="F217" s="205"/>
      <c r="G217" s="205"/>
      <c r="H217" s="281"/>
    </row>
    <row r="218" spans="1:8" x14ac:dyDescent="0.25">
      <c r="A218" s="364"/>
      <c r="B218" s="15" t="s">
        <v>60</v>
      </c>
      <c r="C218" s="340"/>
      <c r="D218" s="336"/>
      <c r="E218" s="205"/>
      <c r="F218" s="205"/>
      <c r="G218" s="205"/>
      <c r="H218" s="349">
        <v>98350.68</v>
      </c>
    </row>
    <row r="219" spans="1:8" x14ac:dyDescent="0.25">
      <c r="A219" s="364"/>
      <c r="B219" s="15" t="s">
        <v>61</v>
      </c>
      <c r="C219" s="340"/>
      <c r="D219" s="336"/>
      <c r="E219" s="205"/>
      <c r="F219" s="205"/>
      <c r="G219" s="205"/>
      <c r="H219" s="351"/>
    </row>
    <row r="220" spans="1:8" x14ac:dyDescent="0.25">
      <c r="A220" s="364"/>
      <c r="B220" s="15" t="s">
        <v>62</v>
      </c>
      <c r="C220" s="340"/>
      <c r="D220" s="336"/>
      <c r="E220" s="205"/>
      <c r="F220" s="205"/>
      <c r="G220" s="205"/>
      <c r="H220" s="349">
        <v>196701.35</v>
      </c>
    </row>
    <row r="221" spans="1:8" x14ac:dyDescent="0.25">
      <c r="A221" s="364"/>
      <c r="B221" s="15" t="s">
        <v>63</v>
      </c>
      <c r="C221" s="340"/>
      <c r="D221" s="336"/>
      <c r="E221" s="205"/>
      <c r="F221" s="205"/>
      <c r="G221" s="205"/>
      <c r="H221" s="350"/>
    </row>
    <row r="222" spans="1:8" x14ac:dyDescent="0.25">
      <c r="A222" s="364"/>
      <c r="B222" s="15" t="s">
        <v>64</v>
      </c>
      <c r="C222" s="340"/>
      <c r="D222" s="348"/>
      <c r="E222" s="205"/>
      <c r="F222" s="205"/>
      <c r="G222" s="205"/>
      <c r="H222" s="351"/>
    </row>
    <row r="223" spans="1:8" ht="45" x14ac:dyDescent="0.25">
      <c r="A223" s="364"/>
      <c r="B223" s="17" t="s">
        <v>34</v>
      </c>
      <c r="C223" s="340"/>
      <c r="D223" s="335" t="s">
        <v>27</v>
      </c>
      <c r="E223" s="205"/>
      <c r="F223" s="205"/>
      <c r="G223" s="205"/>
      <c r="H223" s="36"/>
    </row>
    <row r="224" spans="1:8" ht="28.5" customHeight="1" x14ac:dyDescent="0.25">
      <c r="A224" s="364"/>
      <c r="B224" s="235" t="s">
        <v>284</v>
      </c>
      <c r="C224" s="340"/>
      <c r="D224" s="336"/>
      <c r="E224" s="205"/>
      <c r="F224" s="205"/>
      <c r="G224" s="205"/>
      <c r="H224" s="36"/>
    </row>
    <row r="225" spans="1:8" x14ac:dyDescent="0.25">
      <c r="A225" s="364"/>
      <c r="B225" s="15" t="s">
        <v>60</v>
      </c>
      <c r="C225" s="340"/>
      <c r="D225" s="336"/>
      <c r="E225" s="205"/>
      <c r="F225" s="205"/>
      <c r="G225" s="205"/>
      <c r="H225" s="349">
        <v>114078.63</v>
      </c>
    </row>
    <row r="226" spans="1:8" x14ac:dyDescent="0.25">
      <c r="A226" s="364"/>
      <c r="B226" s="15" t="s">
        <v>61</v>
      </c>
      <c r="C226" s="340"/>
      <c r="D226" s="336"/>
      <c r="E226" s="205"/>
      <c r="F226" s="205"/>
      <c r="G226" s="205"/>
      <c r="H226" s="351"/>
    </row>
    <row r="227" spans="1:8" x14ac:dyDescent="0.25">
      <c r="A227" s="364"/>
      <c r="B227" s="15" t="s">
        <v>62</v>
      </c>
      <c r="C227" s="340"/>
      <c r="D227" s="336"/>
      <c r="E227" s="205"/>
      <c r="F227" s="205"/>
      <c r="G227" s="205"/>
      <c r="H227" s="349">
        <v>228157.26</v>
      </c>
    </row>
    <row r="228" spans="1:8" x14ac:dyDescent="0.25">
      <c r="A228" s="364"/>
      <c r="B228" s="15" t="s">
        <v>63</v>
      </c>
      <c r="C228" s="340"/>
      <c r="D228" s="336"/>
      <c r="E228" s="205"/>
      <c r="F228" s="205"/>
      <c r="G228" s="205"/>
      <c r="H228" s="350"/>
    </row>
    <row r="229" spans="1:8" x14ac:dyDescent="0.25">
      <c r="A229" s="364"/>
      <c r="B229" s="15" t="s">
        <v>64</v>
      </c>
      <c r="C229" s="340"/>
      <c r="D229" s="336"/>
      <c r="E229" s="205"/>
      <c r="F229" s="205"/>
      <c r="G229" s="205"/>
      <c r="H229" s="351"/>
    </row>
    <row r="230" spans="1:8" ht="30" x14ac:dyDescent="0.25">
      <c r="A230" s="364"/>
      <c r="B230" s="235" t="s">
        <v>279</v>
      </c>
      <c r="C230" s="340"/>
      <c r="D230" s="336"/>
      <c r="E230" s="205"/>
      <c r="F230" s="205"/>
      <c r="G230" s="205"/>
      <c r="H230" s="209"/>
    </row>
    <row r="231" spans="1:8" x14ac:dyDescent="0.25">
      <c r="A231" s="364"/>
      <c r="B231" s="15" t="s">
        <v>60</v>
      </c>
      <c r="C231" s="340"/>
      <c r="D231" s="336"/>
      <c r="E231" s="205"/>
      <c r="F231" s="205"/>
      <c r="G231" s="205"/>
      <c r="H231" s="349">
        <v>208543.02</v>
      </c>
    </row>
    <row r="232" spans="1:8" x14ac:dyDescent="0.25">
      <c r="A232" s="364"/>
      <c r="B232" s="15" t="s">
        <v>61</v>
      </c>
      <c r="C232" s="340"/>
      <c r="D232" s="336"/>
      <c r="E232" s="205"/>
      <c r="F232" s="205"/>
      <c r="G232" s="205"/>
      <c r="H232" s="351"/>
    </row>
    <row r="233" spans="1:8" x14ac:dyDescent="0.25">
      <c r="A233" s="364"/>
      <c r="B233" s="15" t="s">
        <v>62</v>
      </c>
      <c r="C233" s="340"/>
      <c r="D233" s="336"/>
      <c r="E233" s="205"/>
      <c r="F233" s="205"/>
      <c r="G233" s="205"/>
      <c r="H233" s="349">
        <v>417086.03</v>
      </c>
    </row>
    <row r="234" spans="1:8" x14ac:dyDescent="0.25">
      <c r="A234" s="364"/>
      <c r="B234" s="15" t="s">
        <v>63</v>
      </c>
      <c r="C234" s="340"/>
      <c r="D234" s="336"/>
      <c r="E234" s="205"/>
      <c r="F234" s="205"/>
      <c r="G234" s="205"/>
      <c r="H234" s="350"/>
    </row>
    <row r="235" spans="1:8" x14ac:dyDescent="0.25">
      <c r="A235" s="364"/>
      <c r="B235" s="15" t="s">
        <v>64</v>
      </c>
      <c r="C235" s="340"/>
      <c r="D235" s="336"/>
      <c r="E235" s="205"/>
      <c r="F235" s="205"/>
      <c r="G235" s="205"/>
      <c r="H235" s="351"/>
    </row>
    <row r="236" spans="1:8" ht="30" x14ac:dyDescent="0.25">
      <c r="A236" s="364"/>
      <c r="B236" s="235" t="s">
        <v>285</v>
      </c>
      <c r="C236" s="340"/>
      <c r="D236" s="336"/>
      <c r="E236" s="205"/>
      <c r="F236" s="205"/>
      <c r="G236" s="205"/>
      <c r="H236" s="209"/>
    </row>
    <row r="237" spans="1:8" x14ac:dyDescent="0.25">
      <c r="A237" s="364"/>
      <c r="B237" s="15" t="s">
        <v>60</v>
      </c>
      <c r="C237" s="340"/>
      <c r="D237" s="336"/>
      <c r="E237" s="205"/>
      <c r="F237" s="205"/>
      <c r="G237" s="205"/>
      <c r="H237" s="349">
        <v>467573.49</v>
      </c>
    </row>
    <row r="238" spans="1:8" x14ac:dyDescent="0.25">
      <c r="A238" s="364"/>
      <c r="B238" s="15" t="s">
        <v>61</v>
      </c>
      <c r="C238" s="340"/>
      <c r="D238" s="336"/>
      <c r="E238" s="205"/>
      <c r="F238" s="205"/>
      <c r="G238" s="205"/>
      <c r="H238" s="351"/>
    </row>
    <row r="239" spans="1:8" x14ac:dyDescent="0.25">
      <c r="A239" s="364"/>
      <c r="B239" s="15" t="s">
        <v>62</v>
      </c>
      <c r="C239" s="340"/>
      <c r="D239" s="336"/>
      <c r="E239" s="205"/>
      <c r="F239" s="205"/>
      <c r="G239" s="205"/>
      <c r="H239" s="349">
        <v>935146.97</v>
      </c>
    </row>
    <row r="240" spans="1:8" x14ac:dyDescent="0.25">
      <c r="A240" s="364"/>
      <c r="B240" s="15" t="s">
        <v>63</v>
      </c>
      <c r="C240" s="340"/>
      <c r="D240" s="336"/>
      <c r="E240" s="205"/>
      <c r="F240" s="205"/>
      <c r="G240" s="205"/>
      <c r="H240" s="350"/>
    </row>
    <row r="241" spans="1:8" x14ac:dyDescent="0.25">
      <c r="A241" s="364"/>
      <c r="B241" s="15" t="s">
        <v>64</v>
      </c>
      <c r="C241" s="340"/>
      <c r="D241" s="336"/>
      <c r="E241" s="205"/>
      <c r="F241" s="205"/>
      <c r="G241" s="205"/>
      <c r="H241" s="351"/>
    </row>
    <row r="242" spans="1:8" ht="30" x14ac:dyDescent="0.25">
      <c r="A242" s="364"/>
      <c r="B242" s="235" t="s">
        <v>280</v>
      </c>
      <c r="C242" s="340"/>
      <c r="D242" s="336"/>
      <c r="E242" s="205"/>
      <c r="F242" s="205"/>
      <c r="G242" s="205"/>
      <c r="H242" s="209"/>
    </row>
    <row r="243" spans="1:8" x14ac:dyDescent="0.25">
      <c r="A243" s="364"/>
      <c r="B243" s="15" t="s">
        <v>60</v>
      </c>
      <c r="C243" s="340"/>
      <c r="D243" s="336"/>
      <c r="E243" s="205"/>
      <c r="F243" s="205"/>
      <c r="G243" s="205"/>
      <c r="H243" s="349">
        <v>641893.48</v>
      </c>
    </row>
    <row r="244" spans="1:8" x14ac:dyDescent="0.25">
      <c r="A244" s="364"/>
      <c r="B244" s="15" t="s">
        <v>61</v>
      </c>
      <c r="C244" s="340"/>
      <c r="D244" s="336"/>
      <c r="E244" s="205"/>
      <c r="F244" s="205"/>
      <c r="G244" s="205"/>
      <c r="H244" s="351"/>
    </row>
    <row r="245" spans="1:8" x14ac:dyDescent="0.25">
      <c r="A245" s="364"/>
      <c r="B245" s="15" t="s">
        <v>62</v>
      </c>
      <c r="C245" s="340"/>
      <c r="D245" s="336"/>
      <c r="E245" s="205"/>
      <c r="F245" s="205"/>
      <c r="G245" s="205"/>
      <c r="H245" s="349">
        <v>1283786.96</v>
      </c>
    </row>
    <row r="246" spans="1:8" x14ac:dyDescent="0.25">
      <c r="A246" s="364"/>
      <c r="B246" s="15" t="s">
        <v>63</v>
      </c>
      <c r="C246" s="340"/>
      <c r="D246" s="336"/>
      <c r="E246" s="205"/>
      <c r="F246" s="205"/>
      <c r="G246" s="205"/>
      <c r="H246" s="350"/>
    </row>
    <row r="247" spans="1:8" x14ac:dyDescent="0.25">
      <c r="A247" s="364"/>
      <c r="B247" s="15" t="s">
        <v>64</v>
      </c>
      <c r="C247" s="340"/>
      <c r="D247" s="348"/>
      <c r="E247" s="205"/>
      <c r="F247" s="205"/>
      <c r="G247" s="205"/>
      <c r="H247" s="351"/>
    </row>
    <row r="248" spans="1:8" ht="30" x14ac:dyDescent="0.25">
      <c r="A248" s="364"/>
      <c r="B248" s="214" t="s">
        <v>28</v>
      </c>
      <c r="C248" s="340"/>
      <c r="D248" s="342" t="s">
        <v>16</v>
      </c>
      <c r="E248" s="10"/>
      <c r="F248" s="10"/>
      <c r="G248" s="10"/>
      <c r="H248" s="36"/>
    </row>
    <row r="249" spans="1:8" x14ac:dyDescent="0.25">
      <c r="A249" s="364"/>
      <c r="B249" s="236" t="s">
        <v>281</v>
      </c>
      <c r="C249" s="340"/>
      <c r="D249" s="342"/>
      <c r="E249" s="10"/>
      <c r="F249" s="10"/>
      <c r="G249" s="10"/>
      <c r="H249" s="208"/>
    </row>
    <row r="250" spans="1:8" x14ac:dyDescent="0.25">
      <c r="A250" s="364"/>
      <c r="B250" s="15" t="s">
        <v>60</v>
      </c>
      <c r="C250" s="340"/>
      <c r="D250" s="342"/>
      <c r="E250" s="10"/>
      <c r="F250" s="10"/>
      <c r="G250" s="10"/>
      <c r="H250" s="349">
        <v>339.92</v>
      </c>
    </row>
    <row r="251" spans="1:8" x14ac:dyDescent="0.25">
      <c r="A251" s="364"/>
      <c r="B251" s="15" t="s">
        <v>61</v>
      </c>
      <c r="C251" s="340"/>
      <c r="D251" s="342"/>
      <c r="E251" s="10"/>
      <c r="F251" s="10"/>
      <c r="G251" s="10"/>
      <c r="H251" s="351"/>
    </row>
    <row r="252" spans="1:8" x14ac:dyDescent="0.25">
      <c r="A252" s="364"/>
      <c r="B252" s="15" t="s">
        <v>62</v>
      </c>
      <c r="C252" s="340"/>
      <c r="D252" s="342"/>
      <c r="E252" s="10"/>
      <c r="F252" s="10"/>
      <c r="G252" s="10"/>
      <c r="H252" s="349">
        <v>679.83</v>
      </c>
    </row>
    <row r="253" spans="1:8" x14ac:dyDescent="0.25">
      <c r="A253" s="364"/>
      <c r="B253" s="15" t="s">
        <v>63</v>
      </c>
      <c r="C253" s="340"/>
      <c r="D253" s="342"/>
      <c r="E253" s="10"/>
      <c r="F253" s="10"/>
      <c r="G253" s="10"/>
      <c r="H253" s="350"/>
    </row>
    <row r="254" spans="1:8" x14ac:dyDescent="0.25">
      <c r="A254" s="364"/>
      <c r="B254" s="15" t="s">
        <v>64</v>
      </c>
      <c r="C254" s="340"/>
      <c r="D254" s="342"/>
      <c r="E254" s="10"/>
      <c r="F254" s="10"/>
      <c r="G254" s="10"/>
      <c r="H254" s="351"/>
    </row>
    <row r="255" spans="1:8" ht="30" x14ac:dyDescent="0.25">
      <c r="A255" s="364"/>
      <c r="B255" s="214" t="s">
        <v>275</v>
      </c>
      <c r="C255" s="340"/>
      <c r="D255" s="335" t="s">
        <v>287</v>
      </c>
      <c r="E255" s="10"/>
      <c r="F255" s="10"/>
      <c r="G255" s="10"/>
      <c r="H255" s="36"/>
    </row>
    <row r="256" spans="1:8" x14ac:dyDescent="0.25">
      <c r="A256" s="364"/>
      <c r="B256" s="236" t="s">
        <v>66</v>
      </c>
      <c r="C256" s="340"/>
      <c r="D256" s="336"/>
      <c r="E256" s="10"/>
      <c r="F256" s="10"/>
      <c r="G256" s="10"/>
      <c r="H256" s="36"/>
    </row>
    <row r="257" spans="1:8" x14ac:dyDescent="0.25">
      <c r="A257" s="364"/>
      <c r="B257" s="15" t="s">
        <v>60</v>
      </c>
      <c r="C257" s="340"/>
      <c r="D257" s="336"/>
      <c r="E257" s="10"/>
      <c r="F257" s="10"/>
      <c r="G257" s="12"/>
      <c r="H257" s="349">
        <v>3331.92</v>
      </c>
    </row>
    <row r="258" spans="1:8" x14ac:dyDescent="0.25">
      <c r="A258" s="364"/>
      <c r="B258" s="15" t="s">
        <v>61</v>
      </c>
      <c r="C258" s="340"/>
      <c r="D258" s="336"/>
      <c r="E258" s="10"/>
      <c r="F258" s="10"/>
      <c r="G258" s="12"/>
      <c r="H258" s="351"/>
    </row>
    <row r="259" spans="1:8" x14ac:dyDescent="0.25">
      <c r="A259" s="364"/>
      <c r="B259" s="15" t="s">
        <v>62</v>
      </c>
      <c r="C259" s="340"/>
      <c r="D259" s="336"/>
      <c r="E259" s="10"/>
      <c r="F259" s="10"/>
      <c r="G259" s="12"/>
      <c r="H259" s="349">
        <v>6663.83</v>
      </c>
    </row>
    <row r="260" spans="1:8" x14ac:dyDescent="0.25">
      <c r="A260" s="364"/>
      <c r="B260" s="15" t="s">
        <v>63</v>
      </c>
      <c r="C260" s="340"/>
      <c r="D260" s="336"/>
      <c r="E260" s="10"/>
      <c r="F260" s="10"/>
      <c r="G260" s="12"/>
      <c r="H260" s="350"/>
    </row>
    <row r="261" spans="1:8" x14ac:dyDescent="0.25">
      <c r="A261" s="364"/>
      <c r="B261" s="15" t="s">
        <v>64</v>
      </c>
      <c r="C261" s="340"/>
      <c r="D261" s="336"/>
      <c r="E261" s="10"/>
      <c r="F261" s="10"/>
      <c r="G261" s="12"/>
      <c r="H261" s="351"/>
    </row>
    <row r="262" spans="1:8" x14ac:dyDescent="0.25">
      <c r="A262" s="364"/>
      <c r="B262" s="237" t="s">
        <v>67</v>
      </c>
      <c r="C262" s="340"/>
      <c r="D262" s="336"/>
      <c r="E262" s="10"/>
      <c r="F262" s="10"/>
      <c r="G262" s="12"/>
      <c r="H262" s="41"/>
    </row>
    <row r="263" spans="1:8" x14ac:dyDescent="0.25">
      <c r="A263" s="364"/>
      <c r="B263" s="15" t="s">
        <v>60</v>
      </c>
      <c r="C263" s="340"/>
      <c r="D263" s="336"/>
      <c r="E263" s="10"/>
      <c r="F263" s="10"/>
      <c r="G263" s="12"/>
      <c r="H263" s="349">
        <v>73583.37</v>
      </c>
    </row>
    <row r="264" spans="1:8" x14ac:dyDescent="0.25">
      <c r="A264" s="364"/>
      <c r="B264" s="15" t="s">
        <v>61</v>
      </c>
      <c r="C264" s="340"/>
      <c r="D264" s="336"/>
      <c r="E264" s="10"/>
      <c r="F264" s="10"/>
      <c r="G264" s="12"/>
      <c r="H264" s="351"/>
    </row>
    <row r="265" spans="1:8" x14ac:dyDescent="0.25">
      <c r="A265" s="364"/>
      <c r="B265" s="15" t="s">
        <v>62</v>
      </c>
      <c r="C265" s="340"/>
      <c r="D265" s="336"/>
      <c r="E265" s="10"/>
      <c r="F265" s="10"/>
      <c r="G265" s="12"/>
      <c r="H265" s="349">
        <v>147166.73000000001</v>
      </c>
    </row>
    <row r="266" spans="1:8" x14ac:dyDescent="0.25">
      <c r="A266" s="364"/>
      <c r="B266" s="15" t="s">
        <v>63</v>
      </c>
      <c r="C266" s="340"/>
      <c r="D266" s="336"/>
      <c r="E266" s="10"/>
      <c r="F266" s="10"/>
      <c r="G266" s="12"/>
      <c r="H266" s="350"/>
    </row>
    <row r="267" spans="1:8" x14ac:dyDescent="0.25">
      <c r="A267" s="364"/>
      <c r="B267" s="15" t="s">
        <v>64</v>
      </c>
      <c r="C267" s="340"/>
      <c r="D267" s="336"/>
      <c r="E267" s="10"/>
      <c r="F267" s="10"/>
      <c r="G267" s="12"/>
      <c r="H267" s="351"/>
    </row>
    <row r="268" spans="1:8" x14ac:dyDescent="0.25">
      <c r="A268" s="364"/>
      <c r="B268" s="237" t="s">
        <v>68</v>
      </c>
      <c r="C268" s="340"/>
      <c r="D268" s="336"/>
      <c r="E268" s="10"/>
      <c r="F268" s="10"/>
      <c r="G268" s="12"/>
      <c r="H268" s="210"/>
    </row>
    <row r="269" spans="1:8" x14ac:dyDescent="0.25">
      <c r="A269" s="364"/>
      <c r="B269" s="15" t="s">
        <v>60</v>
      </c>
      <c r="C269" s="340"/>
      <c r="D269" s="336"/>
      <c r="E269" s="10"/>
      <c r="F269" s="10"/>
      <c r="G269" s="12"/>
      <c r="H269" s="349">
        <v>78118.81</v>
      </c>
    </row>
    <row r="270" spans="1:8" x14ac:dyDescent="0.25">
      <c r="A270" s="364"/>
      <c r="B270" s="15" t="s">
        <v>61</v>
      </c>
      <c r="C270" s="340"/>
      <c r="D270" s="336"/>
      <c r="E270" s="10"/>
      <c r="F270" s="10"/>
      <c r="G270" s="12"/>
      <c r="H270" s="351"/>
    </row>
    <row r="271" spans="1:8" x14ac:dyDescent="0.25">
      <c r="A271" s="364"/>
      <c r="B271" s="15" t="s">
        <v>62</v>
      </c>
      <c r="C271" s="340"/>
      <c r="D271" s="336"/>
      <c r="E271" s="10"/>
      <c r="F271" s="10"/>
      <c r="G271" s="12"/>
      <c r="H271" s="349">
        <v>156237.60999999999</v>
      </c>
    </row>
    <row r="272" spans="1:8" x14ac:dyDescent="0.25">
      <c r="A272" s="364"/>
      <c r="B272" s="15" t="s">
        <v>63</v>
      </c>
      <c r="C272" s="340"/>
      <c r="D272" s="336"/>
      <c r="E272" s="10"/>
      <c r="F272" s="10"/>
      <c r="G272" s="12"/>
      <c r="H272" s="350"/>
    </row>
    <row r="273" spans="1:8" ht="15.75" thickBot="1" x14ac:dyDescent="0.3">
      <c r="A273" s="365"/>
      <c r="B273" s="34" t="s">
        <v>64</v>
      </c>
      <c r="C273" s="344"/>
      <c r="D273" s="337"/>
      <c r="E273" s="42"/>
      <c r="F273" s="42"/>
      <c r="G273" s="43"/>
      <c r="H273" s="355"/>
    </row>
    <row r="274" spans="1:8" ht="15.75" x14ac:dyDescent="0.25">
      <c r="A274" s="44"/>
      <c r="B274" s="212"/>
      <c r="C274" s="44"/>
      <c r="D274" s="44"/>
      <c r="E274" s="44"/>
      <c r="F274" s="44"/>
      <c r="G274" s="44"/>
      <c r="H274" s="46"/>
    </row>
    <row r="275" spans="1:8" ht="15.75" x14ac:dyDescent="0.25">
      <c r="A275" s="44" t="s">
        <v>56</v>
      </c>
      <c r="B275" s="212"/>
      <c r="C275" s="44"/>
      <c r="D275" s="44"/>
      <c r="E275" s="44"/>
      <c r="F275" s="44"/>
      <c r="G275" s="44"/>
      <c r="H275" s="46"/>
    </row>
    <row r="276" spans="1:8" ht="15.75" x14ac:dyDescent="0.25">
      <c r="A276" s="44"/>
      <c r="B276" s="2"/>
    </row>
    <row r="277" spans="1:8" x14ac:dyDescent="0.25">
      <c r="B277" s="2"/>
    </row>
  </sheetData>
  <mergeCells count="66">
    <mergeCell ref="H233:H235"/>
    <mergeCell ref="C68:C116"/>
    <mergeCell ref="D68:D116"/>
    <mergeCell ref="H112:H113"/>
    <mergeCell ref="H114:H116"/>
    <mergeCell ref="B117:H117"/>
    <mergeCell ref="C120:C190"/>
    <mergeCell ref="D120:D144"/>
    <mergeCell ref="D145:D163"/>
    <mergeCell ref="H147:H148"/>
    <mergeCell ref="H149:H151"/>
    <mergeCell ref="H153:H154"/>
    <mergeCell ref="H155:H157"/>
    <mergeCell ref="H159:H160"/>
    <mergeCell ref="H161:H163"/>
    <mergeCell ref="H166:H167"/>
    <mergeCell ref="G3:H3"/>
    <mergeCell ref="A4:A5"/>
    <mergeCell ref="B4:C4"/>
    <mergeCell ref="D4:D5"/>
    <mergeCell ref="E4:G4"/>
    <mergeCell ref="H4:H5"/>
    <mergeCell ref="A7:H7"/>
    <mergeCell ref="A9:A10"/>
    <mergeCell ref="B11:H11"/>
    <mergeCell ref="C13:C67"/>
    <mergeCell ref="D13:D67"/>
    <mergeCell ref="H63:H64"/>
    <mergeCell ref="H65:H67"/>
    <mergeCell ref="A11:A273"/>
    <mergeCell ref="D165:D176"/>
    <mergeCell ref="D223:D247"/>
    <mergeCell ref="D248:D254"/>
    <mergeCell ref="D255:D273"/>
    <mergeCell ref="B12:H12"/>
    <mergeCell ref="B119:H119"/>
    <mergeCell ref="B118:H118"/>
    <mergeCell ref="H231:H232"/>
    <mergeCell ref="H168:H170"/>
    <mergeCell ref="H172:H173"/>
    <mergeCell ref="H174:H176"/>
    <mergeCell ref="D177:D183"/>
    <mergeCell ref="H179:H180"/>
    <mergeCell ref="H181:H183"/>
    <mergeCell ref="D184:D190"/>
    <mergeCell ref="H186:H187"/>
    <mergeCell ref="H188:H190"/>
    <mergeCell ref="C191:C273"/>
    <mergeCell ref="D191:D215"/>
    <mergeCell ref="D216:D222"/>
    <mergeCell ref="H218:H219"/>
    <mergeCell ref="H220:H222"/>
    <mergeCell ref="H225:H226"/>
    <mergeCell ref="H227:H229"/>
    <mergeCell ref="H237:H238"/>
    <mergeCell ref="H239:H241"/>
    <mergeCell ref="H269:H270"/>
    <mergeCell ref="H271:H273"/>
    <mergeCell ref="H243:H244"/>
    <mergeCell ref="H245:H247"/>
    <mergeCell ref="H265:H267"/>
    <mergeCell ref="H250:H251"/>
    <mergeCell ref="H252:H254"/>
    <mergeCell ref="H257:H258"/>
    <mergeCell ref="H259:H261"/>
    <mergeCell ref="H263:H264"/>
  </mergeCells>
  <pageMargins left="0.35433070866141736" right="0.15748031496062992" top="0.35433070866141736" bottom="0.43307086614173229" header="0.51181102362204722" footer="0.51181102362204722"/>
  <pageSetup paperSize="9" scale="26" fitToHeight="9" orientation="portrait" horizontalDpi="300" verticalDpi="300" r:id="rId1"/>
  <headerFooter alignWithMargins="0"/>
  <rowBreaks count="1" manualBreakCount="1">
    <brk id="11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244"/>
  <sheetViews>
    <sheetView view="pageBreakPreview" zoomScale="90" zoomScaleNormal="100" zoomScaleSheetLayoutView="90" workbookViewId="0">
      <pane ySplit="5" topLeftCell="A6" activePane="bottomLeft" state="frozen"/>
      <selection activeCell="B1" sqref="B1"/>
      <selection pane="bottomLeft" activeCell="A7" sqref="A7:H7"/>
    </sheetView>
  </sheetViews>
  <sheetFormatPr defaultRowHeight="15" x14ac:dyDescent="0.25"/>
  <cols>
    <col min="1" max="1" width="39.5703125" style="2" customWidth="1"/>
    <col min="2" max="2" width="61.28515625" style="1" customWidth="1"/>
    <col min="3" max="3" width="24.5703125" style="2" customWidth="1"/>
    <col min="4" max="4" width="12" style="2" customWidth="1"/>
    <col min="5" max="6" width="9.28515625" style="2" bestFit="1" customWidth="1"/>
    <col min="7" max="7" width="12" style="2" bestFit="1" customWidth="1"/>
    <col min="8" max="8" width="18.28515625" style="64" customWidth="1"/>
    <col min="9" max="10" width="11" style="2" bestFit="1" customWidth="1"/>
    <col min="11" max="16384" width="9.140625" style="2"/>
  </cols>
  <sheetData>
    <row r="1" spans="1:8" ht="18.75" x14ac:dyDescent="0.3">
      <c r="A1" s="16" t="s">
        <v>0</v>
      </c>
      <c r="H1" s="19"/>
    </row>
    <row r="2" spans="1:8" ht="20.25" customHeight="1" x14ac:dyDescent="0.3">
      <c r="C2" s="3"/>
      <c r="D2" s="3"/>
      <c r="E2" s="3"/>
      <c r="F2" s="3"/>
      <c r="G2" s="3"/>
      <c r="H2" s="19"/>
    </row>
    <row r="3" spans="1:8" ht="19.5" thickBot="1" x14ac:dyDescent="0.3">
      <c r="B3" s="4"/>
      <c r="C3" s="5"/>
      <c r="D3" s="5"/>
      <c r="E3" s="5"/>
      <c r="F3" s="5"/>
      <c r="G3" s="319" t="s">
        <v>1</v>
      </c>
      <c r="H3" s="320"/>
    </row>
    <row r="4" spans="1:8" ht="38.25" customHeight="1" x14ac:dyDescent="0.25">
      <c r="A4" s="329" t="s">
        <v>2</v>
      </c>
      <c r="B4" s="324" t="s">
        <v>3</v>
      </c>
      <c r="C4" s="324"/>
      <c r="D4" s="324" t="s">
        <v>4</v>
      </c>
      <c r="E4" s="324" t="s">
        <v>5</v>
      </c>
      <c r="F4" s="324"/>
      <c r="G4" s="324"/>
      <c r="H4" s="325" t="s">
        <v>30</v>
      </c>
    </row>
    <row r="5" spans="1:8" ht="42.75" x14ac:dyDescent="0.25">
      <c r="A5" s="330"/>
      <c r="B5" s="199" t="s">
        <v>6</v>
      </c>
      <c r="C5" s="199" t="s">
        <v>7</v>
      </c>
      <c r="D5" s="331"/>
      <c r="E5" s="199" t="s">
        <v>8</v>
      </c>
      <c r="F5" s="199" t="s">
        <v>9</v>
      </c>
      <c r="G5" s="199" t="s">
        <v>10</v>
      </c>
      <c r="H5" s="326"/>
    </row>
    <row r="6" spans="1:8" s="6" customFormat="1" ht="15.75" x14ac:dyDescent="0.25">
      <c r="A6" s="202">
        <v>1</v>
      </c>
      <c r="B6" s="199">
        <v>2</v>
      </c>
      <c r="C6" s="199">
        <v>3</v>
      </c>
      <c r="D6" s="199">
        <f>C6+1</f>
        <v>4</v>
      </c>
      <c r="E6" s="199">
        <f t="shared" ref="E6:H6" si="0">D6+1</f>
        <v>5</v>
      </c>
      <c r="F6" s="199">
        <f t="shared" si="0"/>
        <v>6</v>
      </c>
      <c r="G6" s="199">
        <f t="shared" si="0"/>
        <v>7</v>
      </c>
      <c r="H6" s="30">
        <f t="shared" si="0"/>
        <v>8</v>
      </c>
    </row>
    <row r="7" spans="1:8" ht="27" customHeight="1" x14ac:dyDescent="0.25">
      <c r="A7" s="321" t="s">
        <v>38</v>
      </c>
      <c r="B7" s="322"/>
      <c r="C7" s="322"/>
      <c r="D7" s="322"/>
      <c r="E7" s="322"/>
      <c r="F7" s="322"/>
      <c r="G7" s="322"/>
      <c r="H7" s="323"/>
    </row>
    <row r="8" spans="1:8" ht="12.75" hidden="1" customHeight="1" x14ac:dyDescent="0.25">
      <c r="A8" s="39"/>
      <c r="B8" s="27"/>
      <c r="C8" s="27"/>
      <c r="D8" s="27"/>
      <c r="E8" s="27"/>
      <c r="F8" s="27"/>
      <c r="G8" s="27"/>
      <c r="H8" s="47"/>
    </row>
    <row r="9" spans="1:8" ht="30" hidden="1" customHeight="1" x14ac:dyDescent="0.25">
      <c r="A9" s="338" t="s">
        <v>262</v>
      </c>
      <c r="B9" s="7" t="s">
        <v>11</v>
      </c>
      <c r="C9" s="8"/>
      <c r="D9" s="201"/>
      <c r="E9" s="8"/>
      <c r="F9" s="8"/>
      <c r="G9" s="8"/>
      <c r="H9" s="24"/>
    </row>
    <row r="10" spans="1:8" x14ac:dyDescent="0.25">
      <c r="A10" s="338"/>
      <c r="B10" s="203" t="s">
        <v>12</v>
      </c>
      <c r="C10" s="201" t="s">
        <v>57</v>
      </c>
      <c r="D10" s="201" t="s">
        <v>35</v>
      </c>
      <c r="E10" s="8"/>
      <c r="F10" s="8"/>
      <c r="G10" s="18">
        <v>466.1</v>
      </c>
      <c r="H10" s="78"/>
    </row>
    <row r="11" spans="1:8" ht="30.75" hidden="1" customHeight="1" x14ac:dyDescent="0.25">
      <c r="A11" s="338"/>
      <c r="B11" s="203" t="s">
        <v>13</v>
      </c>
      <c r="C11" s="9"/>
      <c r="D11" s="9"/>
      <c r="E11" s="9"/>
      <c r="F11" s="9"/>
      <c r="G11" s="9"/>
      <c r="H11" s="24"/>
    </row>
    <row r="12" spans="1:8" ht="30.75" hidden="1" customHeight="1" x14ac:dyDescent="0.25">
      <c r="A12" s="338"/>
      <c r="B12" s="203" t="s">
        <v>14</v>
      </c>
      <c r="C12" s="9"/>
      <c r="D12" s="9"/>
      <c r="E12" s="9"/>
      <c r="F12" s="9"/>
      <c r="G12" s="9"/>
      <c r="H12" s="24"/>
    </row>
    <row r="13" spans="1:8" ht="17.25" customHeight="1" x14ac:dyDescent="0.25">
      <c r="A13" s="338"/>
      <c r="B13" s="327" t="s">
        <v>268</v>
      </c>
      <c r="C13" s="327"/>
      <c r="D13" s="327"/>
      <c r="E13" s="327"/>
      <c r="F13" s="327"/>
      <c r="G13" s="327"/>
      <c r="H13" s="328"/>
    </row>
    <row r="14" spans="1:8" ht="63.75" customHeight="1" x14ac:dyDescent="0.25">
      <c r="A14" s="338"/>
      <c r="B14" s="316" t="s">
        <v>276</v>
      </c>
      <c r="C14" s="317"/>
      <c r="D14" s="317"/>
      <c r="E14" s="317"/>
      <c r="F14" s="317"/>
      <c r="G14" s="317"/>
      <c r="H14" s="318"/>
    </row>
    <row r="15" spans="1:8" ht="17.25" customHeight="1" x14ac:dyDescent="0.25">
      <c r="A15" s="338"/>
      <c r="B15" s="48" t="s">
        <v>46</v>
      </c>
      <c r="C15" s="335">
        <v>0.4</v>
      </c>
      <c r="D15" s="345" t="s">
        <v>16</v>
      </c>
      <c r="E15" s="49"/>
      <c r="F15" s="49"/>
      <c r="G15" s="49"/>
      <c r="H15" s="50"/>
    </row>
    <row r="16" spans="1:8" ht="30" x14ac:dyDescent="0.25">
      <c r="A16" s="338"/>
      <c r="B16" s="51" t="s">
        <v>15</v>
      </c>
      <c r="C16" s="336"/>
      <c r="D16" s="346"/>
      <c r="E16" s="10"/>
      <c r="F16" s="10"/>
      <c r="G16" s="11"/>
      <c r="H16" s="207">
        <v>220.98</v>
      </c>
    </row>
    <row r="17" spans="1:8" x14ac:dyDescent="0.25">
      <c r="A17" s="338"/>
      <c r="B17" s="51" t="s">
        <v>18</v>
      </c>
      <c r="C17" s="336"/>
      <c r="D17" s="346"/>
      <c r="E17" s="10"/>
      <c r="F17" s="10"/>
      <c r="G17" s="11"/>
      <c r="H17" s="207">
        <v>140.11000000000001</v>
      </c>
    </row>
    <row r="18" spans="1:8" ht="30" x14ac:dyDescent="0.25">
      <c r="A18" s="338"/>
      <c r="B18" s="51" t="s">
        <v>31</v>
      </c>
      <c r="C18" s="336"/>
      <c r="D18" s="346"/>
      <c r="E18" s="10"/>
      <c r="F18" s="10"/>
      <c r="G18" s="11"/>
      <c r="H18" s="207">
        <v>23.64</v>
      </c>
    </row>
    <row r="19" spans="1:8" ht="30" x14ac:dyDescent="0.25">
      <c r="A19" s="338"/>
      <c r="B19" s="51" t="s">
        <v>19</v>
      </c>
      <c r="C19" s="336"/>
      <c r="D19" s="346"/>
      <c r="E19" s="10"/>
      <c r="F19" s="10"/>
      <c r="G19" s="11"/>
      <c r="H19" s="207">
        <v>128.88999999999999</v>
      </c>
    </row>
    <row r="20" spans="1:8" ht="30" x14ac:dyDescent="0.25">
      <c r="A20" s="338"/>
      <c r="B20" s="52" t="s">
        <v>20</v>
      </c>
      <c r="C20" s="336"/>
      <c r="D20" s="346"/>
      <c r="E20" s="10"/>
      <c r="F20" s="10"/>
      <c r="G20" s="11"/>
      <c r="H20" s="207"/>
    </row>
    <row r="21" spans="1:8" x14ac:dyDescent="0.25">
      <c r="A21" s="338"/>
      <c r="B21" s="53" t="s">
        <v>21</v>
      </c>
      <c r="C21" s="336"/>
      <c r="D21" s="346"/>
      <c r="E21" s="10"/>
      <c r="F21" s="10"/>
      <c r="G21" s="11"/>
      <c r="H21" s="207">
        <v>12037</v>
      </c>
    </row>
    <row r="22" spans="1:8" x14ac:dyDescent="0.25">
      <c r="A22" s="338"/>
      <c r="B22" s="53" t="s">
        <v>22</v>
      </c>
      <c r="C22" s="336"/>
      <c r="D22" s="346"/>
      <c r="E22" s="10"/>
      <c r="F22" s="10"/>
      <c r="G22" s="11"/>
      <c r="H22" s="207">
        <v>29006.73</v>
      </c>
    </row>
    <row r="23" spans="1:8" x14ac:dyDescent="0.25">
      <c r="A23" s="338"/>
      <c r="B23" s="53" t="s">
        <v>29</v>
      </c>
      <c r="C23" s="336"/>
      <c r="D23" s="346"/>
      <c r="E23" s="10"/>
      <c r="F23" s="10"/>
      <c r="G23" s="11"/>
      <c r="H23" s="207" t="s">
        <v>54</v>
      </c>
    </row>
    <row r="24" spans="1:8" ht="45" x14ac:dyDescent="0.25">
      <c r="A24" s="338"/>
      <c r="B24" s="53" t="s">
        <v>23</v>
      </c>
      <c r="C24" s="336"/>
      <c r="D24" s="346"/>
      <c r="E24" s="10"/>
      <c r="F24" s="10"/>
      <c r="G24" s="11"/>
      <c r="H24" s="207"/>
    </row>
    <row r="25" spans="1:8" x14ac:dyDescent="0.25">
      <c r="A25" s="338"/>
      <c r="B25" s="204" t="s">
        <v>232</v>
      </c>
      <c r="C25" s="336"/>
      <c r="D25" s="346"/>
      <c r="E25" s="10"/>
      <c r="F25" s="10"/>
      <c r="G25" s="11"/>
      <c r="H25" s="207">
        <v>5329.68</v>
      </c>
    </row>
    <row r="26" spans="1:8" x14ac:dyDescent="0.25">
      <c r="A26" s="338"/>
      <c r="B26" s="204" t="s">
        <v>233</v>
      </c>
      <c r="C26" s="336"/>
      <c r="D26" s="346"/>
      <c r="E26" s="10"/>
      <c r="F26" s="10"/>
      <c r="G26" s="11"/>
      <c r="H26" s="207">
        <v>5611.86</v>
      </c>
    </row>
    <row r="27" spans="1:8" x14ac:dyDescent="0.25">
      <c r="A27" s="338"/>
      <c r="B27" s="215" t="s">
        <v>236</v>
      </c>
      <c r="C27" s="336"/>
      <c r="D27" s="346"/>
      <c r="E27" s="10"/>
      <c r="F27" s="10"/>
      <c r="G27" s="11"/>
      <c r="H27" s="207">
        <v>2139.2800000000002</v>
      </c>
    </row>
    <row r="28" spans="1:8" ht="21" customHeight="1" x14ac:dyDescent="0.25">
      <c r="A28" s="338"/>
      <c r="B28" s="48" t="s">
        <v>69</v>
      </c>
      <c r="C28" s="336"/>
      <c r="D28" s="346"/>
      <c r="E28" s="54"/>
      <c r="F28" s="54"/>
      <c r="G28" s="54"/>
      <c r="H28" s="55"/>
    </row>
    <row r="29" spans="1:8" ht="30" x14ac:dyDescent="0.25">
      <c r="A29" s="338"/>
      <c r="B29" s="51" t="s">
        <v>15</v>
      </c>
      <c r="C29" s="336"/>
      <c r="D29" s="346"/>
      <c r="E29" s="10"/>
      <c r="F29" s="10"/>
      <c r="G29" s="11"/>
      <c r="H29" s="207">
        <v>220.98</v>
      </c>
    </row>
    <row r="30" spans="1:8" x14ac:dyDescent="0.25">
      <c r="A30" s="338"/>
      <c r="B30" s="51" t="s">
        <v>18</v>
      </c>
      <c r="C30" s="336"/>
      <c r="D30" s="346"/>
      <c r="E30" s="10"/>
      <c r="F30" s="10"/>
      <c r="G30" s="11"/>
      <c r="H30" s="207">
        <v>140.11000000000001</v>
      </c>
    </row>
    <row r="31" spans="1:8" ht="30" x14ac:dyDescent="0.25">
      <c r="A31" s="338"/>
      <c r="B31" s="51" t="s">
        <v>31</v>
      </c>
      <c r="C31" s="336"/>
      <c r="D31" s="346"/>
      <c r="E31" s="10"/>
      <c r="F31" s="10"/>
      <c r="G31" s="11"/>
      <c r="H31" s="207">
        <v>23.64</v>
      </c>
    </row>
    <row r="32" spans="1:8" ht="30" x14ac:dyDescent="0.25">
      <c r="A32" s="338"/>
      <c r="B32" s="51" t="s">
        <v>19</v>
      </c>
      <c r="C32" s="336"/>
      <c r="D32" s="346"/>
      <c r="E32" s="10"/>
      <c r="F32" s="10"/>
      <c r="G32" s="11"/>
      <c r="H32" s="207">
        <v>128.88999999999999</v>
      </c>
    </row>
    <row r="33" spans="1:8" ht="30" x14ac:dyDescent="0.25">
      <c r="A33" s="338"/>
      <c r="B33" s="52" t="s">
        <v>20</v>
      </c>
      <c r="C33" s="336"/>
      <c r="D33" s="346"/>
      <c r="E33" s="10"/>
      <c r="F33" s="10"/>
      <c r="G33" s="11"/>
      <c r="H33" s="207"/>
    </row>
    <row r="34" spans="1:8" x14ac:dyDescent="0.25">
      <c r="A34" s="338"/>
      <c r="B34" s="53" t="s">
        <v>21</v>
      </c>
      <c r="C34" s="336"/>
      <c r="D34" s="346"/>
      <c r="E34" s="10"/>
      <c r="F34" s="10"/>
      <c r="G34" s="11"/>
      <c r="H34" s="207">
        <v>24074</v>
      </c>
    </row>
    <row r="35" spans="1:8" x14ac:dyDescent="0.25">
      <c r="A35" s="338"/>
      <c r="B35" s="53" t="s">
        <v>22</v>
      </c>
      <c r="C35" s="336"/>
      <c r="D35" s="346"/>
      <c r="E35" s="10"/>
      <c r="F35" s="10"/>
      <c r="G35" s="11"/>
      <c r="H35" s="207">
        <v>58013.46</v>
      </c>
    </row>
    <row r="36" spans="1:8" x14ac:dyDescent="0.25">
      <c r="A36" s="338"/>
      <c r="B36" s="53" t="s">
        <v>29</v>
      </c>
      <c r="C36" s="336"/>
      <c r="D36" s="346"/>
      <c r="E36" s="10"/>
      <c r="F36" s="10"/>
      <c r="G36" s="11"/>
      <c r="H36" s="207" t="s">
        <v>54</v>
      </c>
    </row>
    <row r="37" spans="1:8" ht="45" x14ac:dyDescent="0.25">
      <c r="A37" s="338"/>
      <c r="B37" s="53" t="s">
        <v>23</v>
      </c>
      <c r="C37" s="336"/>
      <c r="D37" s="346"/>
      <c r="E37" s="10"/>
      <c r="F37" s="10"/>
      <c r="G37" s="11"/>
      <c r="H37" s="207"/>
    </row>
    <row r="38" spans="1:8" x14ac:dyDescent="0.25">
      <c r="A38" s="338"/>
      <c r="B38" s="204" t="s">
        <v>232</v>
      </c>
      <c r="C38" s="336"/>
      <c r="D38" s="346"/>
      <c r="E38" s="10"/>
      <c r="F38" s="10"/>
      <c r="G38" s="11"/>
      <c r="H38" s="207">
        <v>10659.36</v>
      </c>
    </row>
    <row r="39" spans="1:8" x14ac:dyDescent="0.25">
      <c r="A39" s="338"/>
      <c r="B39" s="204" t="s">
        <v>233</v>
      </c>
      <c r="C39" s="336"/>
      <c r="D39" s="346"/>
      <c r="E39" s="10"/>
      <c r="F39" s="10"/>
      <c r="G39" s="11"/>
      <c r="H39" s="207">
        <v>11223.71</v>
      </c>
    </row>
    <row r="40" spans="1:8" x14ac:dyDescent="0.25">
      <c r="A40" s="338"/>
      <c r="B40" s="204" t="s">
        <v>234</v>
      </c>
      <c r="C40" s="336"/>
      <c r="D40" s="346"/>
      <c r="E40" s="10"/>
      <c r="F40" s="10"/>
      <c r="G40" s="11"/>
      <c r="H40" s="207">
        <v>4683.76</v>
      </c>
    </row>
    <row r="41" spans="1:8" x14ac:dyDescent="0.25">
      <c r="A41" s="338"/>
      <c r="B41" s="204" t="s">
        <v>235</v>
      </c>
      <c r="C41" s="336"/>
      <c r="D41" s="346"/>
      <c r="E41" s="10"/>
      <c r="F41" s="10"/>
      <c r="G41" s="11"/>
      <c r="H41" s="207">
        <v>3499.72</v>
      </c>
    </row>
    <row r="42" spans="1:8" x14ac:dyDescent="0.25">
      <c r="A42" s="338"/>
      <c r="B42" s="204" t="s">
        <v>236</v>
      </c>
      <c r="C42" s="336"/>
      <c r="D42" s="346"/>
      <c r="E42" s="10"/>
      <c r="F42" s="10"/>
      <c r="G42" s="11"/>
      <c r="H42" s="207">
        <v>4278.5600000000004</v>
      </c>
    </row>
    <row r="43" spans="1:8" x14ac:dyDescent="0.25">
      <c r="A43" s="338"/>
      <c r="B43" s="48" t="s">
        <v>46</v>
      </c>
      <c r="C43" s="343" t="s">
        <v>24</v>
      </c>
      <c r="D43" s="345" t="s">
        <v>16</v>
      </c>
      <c r="E43" s="54"/>
      <c r="F43" s="54"/>
      <c r="G43" s="54"/>
      <c r="H43" s="55"/>
    </row>
    <row r="44" spans="1:8" ht="30" x14ac:dyDescent="0.25">
      <c r="A44" s="338"/>
      <c r="B44" s="51" t="s">
        <v>15</v>
      </c>
      <c r="C44" s="340"/>
      <c r="D44" s="346"/>
      <c r="E44" s="10"/>
      <c r="F44" s="10"/>
      <c r="G44" s="12"/>
      <c r="H44" s="207">
        <v>220.98</v>
      </c>
    </row>
    <row r="45" spans="1:8" x14ac:dyDescent="0.25">
      <c r="A45" s="338"/>
      <c r="B45" s="51" t="s">
        <v>18</v>
      </c>
      <c r="C45" s="340"/>
      <c r="D45" s="346"/>
      <c r="E45" s="10"/>
      <c r="F45" s="10"/>
      <c r="G45" s="12"/>
      <c r="H45" s="207">
        <v>140.11000000000001</v>
      </c>
    </row>
    <row r="46" spans="1:8" ht="30" x14ac:dyDescent="0.25">
      <c r="A46" s="338"/>
      <c r="B46" s="51" t="s">
        <v>31</v>
      </c>
      <c r="C46" s="340"/>
      <c r="D46" s="346"/>
      <c r="E46" s="10"/>
      <c r="F46" s="10"/>
      <c r="G46" s="12"/>
      <c r="H46" s="207">
        <v>23.64</v>
      </c>
    </row>
    <row r="47" spans="1:8" ht="30" x14ac:dyDescent="0.25">
      <c r="A47" s="338"/>
      <c r="B47" s="51" t="s">
        <v>19</v>
      </c>
      <c r="C47" s="340"/>
      <c r="D47" s="346"/>
      <c r="E47" s="10"/>
      <c r="F47" s="10"/>
      <c r="G47" s="12"/>
      <c r="H47" s="207">
        <v>128.88999999999999</v>
      </c>
    </row>
    <row r="48" spans="1:8" ht="30" x14ac:dyDescent="0.25">
      <c r="A48" s="338"/>
      <c r="B48" s="52" t="s">
        <v>20</v>
      </c>
      <c r="C48" s="340"/>
      <c r="D48" s="346"/>
      <c r="E48" s="10"/>
      <c r="F48" s="10"/>
      <c r="G48" s="12"/>
      <c r="H48" s="207"/>
    </row>
    <row r="49" spans="1:8" x14ac:dyDescent="0.25">
      <c r="A49" s="338"/>
      <c r="B49" s="53" t="s">
        <v>21</v>
      </c>
      <c r="C49" s="340"/>
      <c r="D49" s="346"/>
      <c r="E49" s="10"/>
      <c r="F49" s="10"/>
      <c r="G49" s="12"/>
      <c r="H49" s="207">
        <v>10680.24</v>
      </c>
    </row>
    <row r="50" spans="1:8" x14ac:dyDescent="0.25">
      <c r="A50" s="338"/>
      <c r="B50" s="53" t="s">
        <v>22</v>
      </c>
      <c r="C50" s="340"/>
      <c r="D50" s="346"/>
      <c r="E50" s="10"/>
      <c r="F50" s="10"/>
      <c r="G50" s="12"/>
      <c r="H50" s="207">
        <v>6038.66</v>
      </c>
    </row>
    <row r="51" spans="1:8" x14ac:dyDescent="0.25">
      <c r="A51" s="338"/>
      <c r="B51" s="53" t="s">
        <v>29</v>
      </c>
      <c r="C51" s="340"/>
      <c r="D51" s="346"/>
      <c r="E51" s="10"/>
      <c r="F51" s="10"/>
      <c r="G51" s="12"/>
      <c r="H51" s="207" t="s">
        <v>54</v>
      </c>
    </row>
    <row r="52" spans="1:8" ht="45" x14ac:dyDescent="0.25">
      <c r="A52" s="338"/>
      <c r="B52" s="53" t="s">
        <v>23</v>
      </c>
      <c r="C52" s="340"/>
      <c r="D52" s="346"/>
      <c r="E52" s="10"/>
      <c r="F52" s="10"/>
      <c r="G52" s="12"/>
      <c r="H52" s="207"/>
    </row>
    <row r="53" spans="1:8" x14ac:dyDescent="0.25">
      <c r="A53" s="338"/>
      <c r="B53" s="204" t="s">
        <v>232</v>
      </c>
      <c r="C53" s="340"/>
      <c r="D53" s="346"/>
      <c r="E53" s="10"/>
      <c r="F53" s="10"/>
      <c r="G53" s="12"/>
      <c r="H53" s="207" t="s">
        <v>54</v>
      </c>
    </row>
    <row r="54" spans="1:8" x14ac:dyDescent="0.25">
      <c r="A54" s="338"/>
      <c r="B54" s="204" t="s">
        <v>233</v>
      </c>
      <c r="C54" s="340"/>
      <c r="D54" s="346"/>
      <c r="E54" s="10"/>
      <c r="F54" s="10"/>
      <c r="G54" s="12"/>
      <c r="H54" s="207" t="s">
        <v>54</v>
      </c>
    </row>
    <row r="55" spans="1:8" x14ac:dyDescent="0.25">
      <c r="A55" s="338"/>
      <c r="B55" s="204" t="s">
        <v>236</v>
      </c>
      <c r="C55" s="340"/>
      <c r="D55" s="346"/>
      <c r="E55" s="10"/>
      <c r="F55" s="10"/>
      <c r="G55" s="12"/>
      <c r="H55" s="207" t="s">
        <v>54</v>
      </c>
    </row>
    <row r="56" spans="1:8" ht="28.5" x14ac:dyDescent="0.25">
      <c r="A56" s="338"/>
      <c r="B56" s="56" t="s">
        <v>69</v>
      </c>
      <c r="C56" s="340"/>
      <c r="D56" s="346"/>
      <c r="E56" s="10"/>
      <c r="F56" s="10"/>
      <c r="G56" s="12"/>
      <c r="H56" s="2"/>
    </row>
    <row r="57" spans="1:8" ht="30" x14ac:dyDescent="0.25">
      <c r="A57" s="338"/>
      <c r="B57" s="51" t="s">
        <v>15</v>
      </c>
      <c r="C57" s="340"/>
      <c r="D57" s="346"/>
      <c r="E57" s="10"/>
      <c r="F57" s="10"/>
      <c r="G57" s="12"/>
      <c r="H57" s="207">
        <v>220.98</v>
      </c>
    </row>
    <row r="58" spans="1:8" x14ac:dyDescent="0.25">
      <c r="A58" s="338"/>
      <c r="B58" s="51" t="s">
        <v>18</v>
      </c>
      <c r="C58" s="340"/>
      <c r="D58" s="346"/>
      <c r="E58" s="10"/>
      <c r="F58" s="10"/>
      <c r="G58" s="12"/>
      <c r="H58" s="207">
        <v>140.11000000000001</v>
      </c>
    </row>
    <row r="59" spans="1:8" ht="30" x14ac:dyDescent="0.25">
      <c r="A59" s="338"/>
      <c r="B59" s="51" t="s">
        <v>31</v>
      </c>
      <c r="C59" s="340"/>
      <c r="D59" s="346"/>
      <c r="E59" s="10"/>
      <c r="F59" s="10"/>
      <c r="G59" s="12"/>
      <c r="H59" s="207">
        <v>23.64</v>
      </c>
    </row>
    <row r="60" spans="1:8" ht="30" x14ac:dyDescent="0.25">
      <c r="A60" s="338"/>
      <c r="B60" s="51" t="s">
        <v>19</v>
      </c>
      <c r="C60" s="340"/>
      <c r="D60" s="346"/>
      <c r="E60" s="10"/>
      <c r="F60" s="10"/>
      <c r="G60" s="12"/>
      <c r="H60" s="207">
        <v>128.88999999999999</v>
      </c>
    </row>
    <row r="61" spans="1:8" ht="30" x14ac:dyDescent="0.25">
      <c r="A61" s="338"/>
      <c r="B61" s="52" t="s">
        <v>20</v>
      </c>
      <c r="C61" s="340"/>
      <c r="D61" s="346"/>
      <c r="E61" s="10"/>
      <c r="F61" s="10"/>
      <c r="G61" s="12"/>
      <c r="H61" s="217"/>
    </row>
    <row r="62" spans="1:8" x14ac:dyDescent="0.25">
      <c r="A62" s="338"/>
      <c r="B62" s="53" t="s">
        <v>21</v>
      </c>
      <c r="C62" s="340"/>
      <c r="D62" s="346"/>
      <c r="E62" s="10"/>
      <c r="F62" s="10"/>
      <c r="G62" s="12"/>
      <c r="H62" s="207">
        <v>21360.48</v>
      </c>
    </row>
    <row r="63" spans="1:8" x14ac:dyDescent="0.25">
      <c r="A63" s="338"/>
      <c r="B63" s="53" t="s">
        <v>22</v>
      </c>
      <c r="C63" s="340"/>
      <c r="D63" s="346"/>
      <c r="E63" s="10"/>
      <c r="F63" s="10"/>
      <c r="G63" s="12"/>
      <c r="H63" s="207">
        <v>12077.33</v>
      </c>
    </row>
    <row r="64" spans="1:8" x14ac:dyDescent="0.25">
      <c r="A64" s="338"/>
      <c r="B64" s="53" t="s">
        <v>29</v>
      </c>
      <c r="C64" s="340"/>
      <c r="D64" s="346"/>
      <c r="E64" s="10"/>
      <c r="F64" s="10"/>
      <c r="G64" s="12"/>
      <c r="H64" s="207" t="s">
        <v>54</v>
      </c>
    </row>
    <row r="65" spans="1:8" ht="45" x14ac:dyDescent="0.25">
      <c r="A65" s="338"/>
      <c r="B65" s="53" t="s">
        <v>23</v>
      </c>
      <c r="C65" s="340"/>
      <c r="D65" s="346"/>
      <c r="E65" s="10"/>
      <c r="F65" s="10"/>
      <c r="G65" s="12"/>
      <c r="H65" s="207"/>
    </row>
    <row r="66" spans="1:8" x14ac:dyDescent="0.25">
      <c r="A66" s="338"/>
      <c r="B66" s="204" t="s">
        <v>232</v>
      </c>
      <c r="C66" s="340"/>
      <c r="D66" s="346"/>
      <c r="E66" s="10"/>
      <c r="F66" s="10"/>
      <c r="G66" s="12"/>
      <c r="H66" s="207" t="s">
        <v>54</v>
      </c>
    </row>
    <row r="67" spans="1:8" x14ac:dyDescent="0.25">
      <c r="A67" s="338"/>
      <c r="B67" s="204" t="s">
        <v>234</v>
      </c>
      <c r="C67" s="340"/>
      <c r="D67" s="346"/>
      <c r="E67" s="10"/>
      <c r="F67" s="10"/>
      <c r="G67" s="12"/>
      <c r="H67" s="207" t="s">
        <v>54</v>
      </c>
    </row>
    <row r="68" spans="1:8" x14ac:dyDescent="0.25">
      <c r="A68" s="338"/>
      <c r="B68" s="204" t="s">
        <v>235</v>
      </c>
      <c r="C68" s="340"/>
      <c r="D68" s="346"/>
      <c r="E68" s="10"/>
      <c r="F68" s="10"/>
      <c r="G68" s="12"/>
      <c r="H68" s="207" t="s">
        <v>54</v>
      </c>
    </row>
    <row r="69" spans="1:8" x14ac:dyDescent="0.25">
      <c r="A69" s="338"/>
      <c r="B69" s="204" t="s">
        <v>236</v>
      </c>
      <c r="C69" s="340"/>
      <c r="D69" s="346"/>
      <c r="E69" s="10"/>
      <c r="F69" s="10"/>
      <c r="G69" s="12"/>
      <c r="H69" s="207" t="s">
        <v>54</v>
      </c>
    </row>
    <row r="70" spans="1:8" x14ac:dyDescent="0.25">
      <c r="A70" s="376"/>
      <c r="B70" s="48" t="s">
        <v>46</v>
      </c>
      <c r="C70" s="343" t="s">
        <v>240</v>
      </c>
      <c r="D70" s="345" t="s">
        <v>16</v>
      </c>
      <c r="E70" s="54"/>
      <c r="F70" s="54"/>
      <c r="G70" s="54"/>
      <c r="H70" s="55"/>
    </row>
    <row r="71" spans="1:8" ht="30" x14ac:dyDescent="0.25">
      <c r="A71" s="376"/>
      <c r="B71" s="51" t="s">
        <v>15</v>
      </c>
      <c r="C71" s="340"/>
      <c r="D71" s="346"/>
      <c r="E71" s="10"/>
      <c r="F71" s="10"/>
      <c r="G71" s="12"/>
      <c r="H71" s="207">
        <v>220.98</v>
      </c>
    </row>
    <row r="72" spans="1:8" x14ac:dyDescent="0.25">
      <c r="A72" s="376"/>
      <c r="B72" s="51" t="s">
        <v>18</v>
      </c>
      <c r="C72" s="340"/>
      <c r="D72" s="346"/>
      <c r="E72" s="10"/>
      <c r="F72" s="10"/>
      <c r="G72" s="12"/>
      <c r="H72" s="207">
        <v>140.11000000000001</v>
      </c>
    </row>
    <row r="73" spans="1:8" ht="30" x14ac:dyDescent="0.25">
      <c r="A73" s="376"/>
      <c r="B73" s="51" t="s">
        <v>31</v>
      </c>
      <c r="C73" s="340"/>
      <c r="D73" s="346"/>
      <c r="E73" s="10"/>
      <c r="F73" s="10"/>
      <c r="G73" s="12"/>
      <c r="H73" s="207">
        <v>23.64</v>
      </c>
    </row>
    <row r="74" spans="1:8" ht="30" x14ac:dyDescent="0.25">
      <c r="A74" s="376"/>
      <c r="B74" s="51" t="s">
        <v>19</v>
      </c>
      <c r="C74" s="340"/>
      <c r="D74" s="346"/>
      <c r="E74" s="10"/>
      <c r="F74" s="10"/>
      <c r="G74" s="12"/>
      <c r="H74" s="207">
        <v>128.88999999999999</v>
      </c>
    </row>
    <row r="75" spans="1:8" ht="30" x14ac:dyDescent="0.25">
      <c r="A75" s="376"/>
      <c r="B75" s="52" t="s">
        <v>20</v>
      </c>
      <c r="C75" s="340"/>
      <c r="D75" s="346"/>
      <c r="E75" s="10"/>
      <c r="F75" s="10"/>
      <c r="G75" s="12"/>
      <c r="H75" s="207"/>
    </row>
    <row r="76" spans="1:8" x14ac:dyDescent="0.25">
      <c r="A76" s="376"/>
      <c r="B76" s="53" t="s">
        <v>21</v>
      </c>
      <c r="C76" s="340"/>
      <c r="D76" s="346"/>
      <c r="E76" s="10"/>
      <c r="F76" s="10"/>
      <c r="G76" s="12"/>
      <c r="H76" s="207" t="s">
        <v>54</v>
      </c>
    </row>
    <row r="77" spans="1:8" x14ac:dyDescent="0.25">
      <c r="A77" s="376"/>
      <c r="B77" s="53" t="s">
        <v>22</v>
      </c>
      <c r="C77" s="340"/>
      <c r="D77" s="346"/>
      <c r="E77" s="10"/>
      <c r="F77" s="10"/>
      <c r="G77" s="12"/>
      <c r="H77" s="207" t="s">
        <v>54</v>
      </c>
    </row>
    <row r="78" spans="1:8" x14ac:dyDescent="0.25">
      <c r="A78" s="376"/>
      <c r="B78" s="53" t="s">
        <v>29</v>
      </c>
      <c r="C78" s="340"/>
      <c r="D78" s="346"/>
      <c r="E78" s="10"/>
      <c r="F78" s="10"/>
      <c r="G78" s="12"/>
      <c r="H78" s="207" t="s">
        <v>54</v>
      </c>
    </row>
    <row r="79" spans="1:8" ht="30" x14ac:dyDescent="0.25">
      <c r="A79" s="376"/>
      <c r="B79" s="53" t="s">
        <v>237</v>
      </c>
      <c r="C79" s="340"/>
      <c r="D79" s="346"/>
      <c r="E79" s="10"/>
      <c r="F79" s="10"/>
      <c r="G79" s="12"/>
      <c r="H79" s="207"/>
    </row>
    <row r="80" spans="1:8" x14ac:dyDescent="0.25">
      <c r="A80" s="376"/>
      <c r="B80" s="204" t="s">
        <v>238</v>
      </c>
      <c r="C80" s="340"/>
      <c r="D80" s="346"/>
      <c r="E80" s="10"/>
      <c r="F80" s="10"/>
      <c r="G80" s="12"/>
      <c r="H80" s="207" t="s">
        <v>54</v>
      </c>
    </row>
    <row r="81" spans="1:8" x14ac:dyDescent="0.25">
      <c r="A81" s="376"/>
      <c r="B81" s="204" t="s">
        <v>239</v>
      </c>
      <c r="C81" s="340"/>
      <c r="D81" s="346"/>
      <c r="E81" s="10"/>
      <c r="F81" s="10"/>
      <c r="G81" s="12"/>
      <c r="H81" s="207" t="s">
        <v>54</v>
      </c>
    </row>
    <row r="82" spans="1:8" ht="28.5" x14ac:dyDescent="0.25">
      <c r="A82" s="376"/>
      <c r="B82" s="56" t="s">
        <v>69</v>
      </c>
      <c r="C82" s="340"/>
      <c r="D82" s="346"/>
      <c r="E82" s="10"/>
      <c r="F82" s="10"/>
      <c r="G82" s="12"/>
      <c r="H82" s="207">
        <v>220.98</v>
      </c>
    </row>
    <row r="83" spans="1:8" ht="30" x14ac:dyDescent="0.25">
      <c r="A83" s="376"/>
      <c r="B83" s="51" t="s">
        <v>15</v>
      </c>
      <c r="C83" s="340"/>
      <c r="D83" s="346"/>
      <c r="E83" s="10"/>
      <c r="F83" s="10"/>
      <c r="G83" s="12"/>
      <c r="H83" s="207" t="s">
        <v>54</v>
      </c>
    </row>
    <row r="84" spans="1:8" ht="30" x14ac:dyDescent="0.25">
      <c r="A84" s="376"/>
      <c r="B84" s="51" t="s">
        <v>17</v>
      </c>
      <c r="C84" s="340"/>
      <c r="D84" s="346"/>
      <c r="E84" s="10"/>
      <c r="F84" s="10"/>
      <c r="G84" s="12"/>
      <c r="H84" s="207">
        <v>140.11000000000001</v>
      </c>
    </row>
    <row r="85" spans="1:8" x14ac:dyDescent="0.25">
      <c r="A85" s="376"/>
      <c r="B85" s="51" t="s">
        <v>18</v>
      </c>
      <c r="C85" s="340"/>
      <c r="D85" s="346"/>
      <c r="E85" s="10"/>
      <c r="F85" s="10"/>
      <c r="G85" s="12"/>
      <c r="H85" s="207">
        <v>23.64</v>
      </c>
    </row>
    <row r="86" spans="1:8" ht="30" x14ac:dyDescent="0.25">
      <c r="A86" s="376"/>
      <c r="B86" s="51" t="s">
        <v>31</v>
      </c>
      <c r="C86" s="340"/>
      <c r="D86" s="346"/>
      <c r="E86" s="10"/>
      <c r="F86" s="10"/>
      <c r="G86" s="12"/>
      <c r="H86" s="207">
        <v>128.88999999999999</v>
      </c>
    </row>
    <row r="87" spans="1:8" ht="30" x14ac:dyDescent="0.25">
      <c r="A87" s="376"/>
      <c r="B87" s="51" t="s">
        <v>19</v>
      </c>
      <c r="C87" s="340"/>
      <c r="D87" s="346"/>
      <c r="E87" s="10"/>
      <c r="F87" s="10"/>
      <c r="G87" s="12"/>
      <c r="H87" s="207"/>
    </row>
    <row r="88" spans="1:8" ht="30" x14ac:dyDescent="0.25">
      <c r="A88" s="376"/>
      <c r="B88" s="52" t="s">
        <v>20</v>
      </c>
      <c r="C88" s="340"/>
      <c r="D88" s="346"/>
      <c r="E88" s="10"/>
      <c r="F88" s="10"/>
      <c r="G88" s="12"/>
      <c r="H88" s="217"/>
    </row>
    <row r="89" spans="1:8" x14ac:dyDescent="0.25">
      <c r="A89" s="376"/>
      <c r="B89" s="53" t="s">
        <v>21</v>
      </c>
      <c r="C89" s="340"/>
      <c r="D89" s="346"/>
      <c r="E89" s="10"/>
      <c r="F89" s="10"/>
      <c r="G89" s="12"/>
      <c r="H89" s="207">
        <v>48722.39</v>
      </c>
    </row>
    <row r="90" spans="1:8" x14ac:dyDescent="0.25">
      <c r="A90" s="376"/>
      <c r="B90" s="53" t="s">
        <v>22</v>
      </c>
      <c r="C90" s="340"/>
      <c r="D90" s="346"/>
      <c r="E90" s="10"/>
      <c r="F90" s="10"/>
      <c r="G90" s="12"/>
      <c r="H90" s="207" t="s">
        <v>54</v>
      </c>
    </row>
    <row r="91" spans="1:8" x14ac:dyDescent="0.25">
      <c r="A91" s="376"/>
      <c r="B91" s="53" t="s">
        <v>29</v>
      </c>
      <c r="C91" s="340"/>
      <c r="D91" s="346"/>
      <c r="E91" s="10"/>
      <c r="F91" s="10"/>
      <c r="G91" s="12"/>
      <c r="H91" s="207" t="s">
        <v>54</v>
      </c>
    </row>
    <row r="92" spans="1:8" ht="30" x14ac:dyDescent="0.25">
      <c r="A92" s="376"/>
      <c r="B92" s="53" t="s">
        <v>237</v>
      </c>
      <c r="C92" s="340"/>
      <c r="D92" s="346"/>
      <c r="E92" s="10"/>
      <c r="F92" s="10"/>
      <c r="G92" s="12"/>
      <c r="H92" s="207"/>
    </row>
    <row r="93" spans="1:8" x14ac:dyDescent="0.25">
      <c r="A93" s="376"/>
      <c r="B93" s="204" t="s">
        <v>238</v>
      </c>
      <c r="C93" s="340"/>
      <c r="D93" s="346"/>
      <c r="E93" s="10"/>
      <c r="F93" s="10"/>
      <c r="G93" s="12"/>
      <c r="H93" s="207">
        <v>83853.56</v>
      </c>
    </row>
    <row r="94" spans="1:8" x14ac:dyDescent="0.25">
      <c r="A94" s="376"/>
      <c r="B94" s="204" t="s">
        <v>239</v>
      </c>
      <c r="C94" s="341"/>
      <c r="D94" s="347"/>
      <c r="E94" s="35"/>
      <c r="F94" s="35"/>
      <c r="G94" s="57"/>
      <c r="H94" s="207" t="s">
        <v>54</v>
      </c>
    </row>
    <row r="95" spans="1:8" x14ac:dyDescent="0.25">
      <c r="A95" s="376"/>
      <c r="B95" s="48" t="s">
        <v>46</v>
      </c>
      <c r="C95" s="343" t="s">
        <v>194</v>
      </c>
      <c r="D95" s="345" t="s">
        <v>16</v>
      </c>
      <c r="E95" s="54"/>
      <c r="F95" s="54"/>
      <c r="G95" s="54"/>
      <c r="H95" s="55"/>
    </row>
    <row r="96" spans="1:8" ht="30" x14ac:dyDescent="0.25">
      <c r="A96" s="376"/>
      <c r="B96" s="51" t="s">
        <v>15</v>
      </c>
      <c r="C96" s="340"/>
      <c r="D96" s="346"/>
      <c r="E96" s="10"/>
      <c r="F96" s="10"/>
      <c r="G96" s="12"/>
      <c r="H96" s="207">
        <v>220.98</v>
      </c>
    </row>
    <row r="97" spans="1:8" x14ac:dyDescent="0.25">
      <c r="A97" s="376"/>
      <c r="B97" s="51" t="s">
        <v>18</v>
      </c>
      <c r="C97" s="340"/>
      <c r="D97" s="346"/>
      <c r="E97" s="10"/>
      <c r="F97" s="10"/>
      <c r="G97" s="12"/>
      <c r="H97" s="207">
        <v>140.11000000000001</v>
      </c>
    </row>
    <row r="98" spans="1:8" ht="30" x14ac:dyDescent="0.25">
      <c r="A98" s="376"/>
      <c r="B98" s="51" t="s">
        <v>31</v>
      </c>
      <c r="C98" s="340"/>
      <c r="D98" s="346"/>
      <c r="E98" s="10"/>
      <c r="F98" s="10"/>
      <c r="G98" s="12"/>
      <c r="H98" s="207">
        <v>23.64</v>
      </c>
    </row>
    <row r="99" spans="1:8" ht="30" x14ac:dyDescent="0.25">
      <c r="A99" s="376"/>
      <c r="B99" s="51" t="s">
        <v>19</v>
      </c>
      <c r="C99" s="340"/>
      <c r="D99" s="346"/>
      <c r="E99" s="10"/>
      <c r="F99" s="10"/>
      <c r="G99" s="12"/>
      <c r="H99" s="207">
        <v>128.88999999999999</v>
      </c>
    </row>
    <row r="100" spans="1:8" ht="30" x14ac:dyDescent="0.25">
      <c r="A100" s="376"/>
      <c r="B100" s="52" t="s">
        <v>20</v>
      </c>
      <c r="C100" s="340"/>
      <c r="D100" s="346"/>
      <c r="E100" s="10"/>
      <c r="F100" s="10"/>
      <c r="G100" s="12"/>
      <c r="H100" s="207"/>
    </row>
    <row r="101" spans="1:8" x14ac:dyDescent="0.25">
      <c r="A101" s="376"/>
      <c r="B101" s="53" t="s">
        <v>21</v>
      </c>
      <c r="C101" s="340"/>
      <c r="D101" s="346"/>
      <c r="E101" s="10"/>
      <c r="F101" s="10"/>
      <c r="G101" s="12"/>
      <c r="H101" s="207" t="s">
        <v>54</v>
      </c>
    </row>
    <row r="102" spans="1:8" x14ac:dyDescent="0.25">
      <c r="A102" s="376"/>
      <c r="B102" s="53" t="s">
        <v>22</v>
      </c>
      <c r="C102" s="340"/>
      <c r="D102" s="346"/>
      <c r="E102" s="10"/>
      <c r="F102" s="10"/>
      <c r="G102" s="12"/>
      <c r="H102" s="207" t="s">
        <v>54</v>
      </c>
    </row>
    <row r="103" spans="1:8" x14ac:dyDescent="0.25">
      <c r="A103" s="376"/>
      <c r="B103" s="53" t="s">
        <v>29</v>
      </c>
      <c r="C103" s="340"/>
      <c r="D103" s="346"/>
      <c r="E103" s="10"/>
      <c r="F103" s="10"/>
      <c r="G103" s="12"/>
      <c r="H103" s="207" t="s">
        <v>54</v>
      </c>
    </row>
    <row r="104" spans="1:8" ht="30" x14ac:dyDescent="0.25">
      <c r="A104" s="376"/>
      <c r="B104" s="53" t="s">
        <v>237</v>
      </c>
      <c r="C104" s="340"/>
      <c r="D104" s="346"/>
      <c r="E104" s="10"/>
      <c r="F104" s="10"/>
      <c r="G104" s="12"/>
      <c r="H104" s="207"/>
    </row>
    <row r="105" spans="1:8" x14ac:dyDescent="0.25">
      <c r="A105" s="376"/>
      <c r="B105" s="204" t="s">
        <v>238</v>
      </c>
      <c r="C105" s="340"/>
      <c r="D105" s="346"/>
      <c r="E105" s="10"/>
      <c r="F105" s="10"/>
      <c r="G105" s="12"/>
      <c r="H105" s="207" t="s">
        <v>54</v>
      </c>
    </row>
    <row r="106" spans="1:8" x14ac:dyDescent="0.25">
      <c r="A106" s="376"/>
      <c r="B106" s="204" t="s">
        <v>239</v>
      </c>
      <c r="C106" s="340"/>
      <c r="D106" s="346"/>
      <c r="E106" s="10"/>
      <c r="F106" s="10"/>
      <c r="G106" s="12"/>
      <c r="H106" s="207" t="s">
        <v>54</v>
      </c>
    </row>
    <row r="107" spans="1:8" ht="28.5" x14ac:dyDescent="0.25">
      <c r="A107" s="376"/>
      <c r="B107" s="56" t="s">
        <v>69</v>
      </c>
      <c r="C107" s="340"/>
      <c r="D107" s="346"/>
      <c r="E107" s="10"/>
      <c r="F107" s="10"/>
      <c r="G107" s="12"/>
      <c r="H107" s="207"/>
    </row>
    <row r="108" spans="1:8" ht="30" x14ac:dyDescent="0.25">
      <c r="A108" s="376"/>
      <c r="B108" s="51" t="s">
        <v>15</v>
      </c>
      <c r="C108" s="340"/>
      <c r="D108" s="346"/>
      <c r="E108" s="10"/>
      <c r="F108" s="10"/>
      <c r="G108" s="12"/>
      <c r="H108" s="207">
        <v>220.98</v>
      </c>
    </row>
    <row r="109" spans="1:8" ht="30" x14ac:dyDescent="0.25">
      <c r="A109" s="376"/>
      <c r="B109" s="51" t="s">
        <v>17</v>
      </c>
      <c r="C109" s="340"/>
      <c r="D109" s="346"/>
      <c r="E109" s="10"/>
      <c r="F109" s="10"/>
      <c r="G109" s="12"/>
      <c r="H109" s="207" t="s">
        <v>54</v>
      </c>
    </row>
    <row r="110" spans="1:8" x14ac:dyDescent="0.25">
      <c r="A110" s="376"/>
      <c r="B110" s="51" t="s">
        <v>18</v>
      </c>
      <c r="C110" s="340"/>
      <c r="D110" s="346"/>
      <c r="E110" s="10"/>
      <c r="F110" s="10"/>
      <c r="G110" s="12"/>
      <c r="H110" s="207">
        <v>140.11000000000001</v>
      </c>
    </row>
    <row r="111" spans="1:8" ht="30" x14ac:dyDescent="0.25">
      <c r="A111" s="376"/>
      <c r="B111" s="51" t="s">
        <v>31</v>
      </c>
      <c r="C111" s="340"/>
      <c r="D111" s="346"/>
      <c r="E111" s="10"/>
      <c r="F111" s="10"/>
      <c r="G111" s="12"/>
      <c r="H111" s="207">
        <v>23.64</v>
      </c>
    </row>
    <row r="112" spans="1:8" ht="30" x14ac:dyDescent="0.25">
      <c r="A112" s="376"/>
      <c r="B112" s="51" t="s">
        <v>19</v>
      </c>
      <c r="C112" s="340"/>
      <c r="D112" s="346"/>
      <c r="E112" s="10"/>
      <c r="F112" s="10"/>
      <c r="G112" s="12"/>
      <c r="H112" s="207">
        <v>128.88999999999999</v>
      </c>
    </row>
    <row r="113" spans="1:8" ht="30" x14ac:dyDescent="0.25">
      <c r="A113" s="376"/>
      <c r="B113" s="52" t="s">
        <v>20</v>
      </c>
      <c r="C113" s="340"/>
      <c r="D113" s="346"/>
      <c r="E113" s="10"/>
      <c r="F113" s="10"/>
      <c r="G113" s="12"/>
      <c r="H113" s="207"/>
    </row>
    <row r="114" spans="1:8" x14ac:dyDescent="0.25">
      <c r="A114" s="376"/>
      <c r="B114" s="53" t="s">
        <v>21</v>
      </c>
      <c r="C114" s="340"/>
      <c r="D114" s="346"/>
      <c r="E114" s="10"/>
      <c r="F114" s="10"/>
      <c r="G114" s="12"/>
      <c r="H114" s="207">
        <v>127147.93</v>
      </c>
    </row>
    <row r="115" spans="1:8" x14ac:dyDescent="0.25">
      <c r="A115" s="376"/>
      <c r="B115" s="53" t="s">
        <v>22</v>
      </c>
      <c r="C115" s="340"/>
      <c r="D115" s="346"/>
      <c r="E115" s="10"/>
      <c r="F115" s="10"/>
      <c r="G115" s="12"/>
      <c r="H115" s="207">
        <v>48544</v>
      </c>
    </row>
    <row r="116" spans="1:8" x14ac:dyDescent="0.25">
      <c r="A116" s="376"/>
      <c r="B116" s="53" t="s">
        <v>29</v>
      </c>
      <c r="C116" s="340"/>
      <c r="D116" s="346"/>
      <c r="E116" s="10"/>
      <c r="F116" s="10"/>
      <c r="G116" s="12"/>
      <c r="H116" s="207" t="s">
        <v>54</v>
      </c>
    </row>
    <row r="117" spans="1:8" ht="30" x14ac:dyDescent="0.25">
      <c r="A117" s="376"/>
      <c r="B117" s="53" t="s">
        <v>237</v>
      </c>
      <c r="C117" s="340"/>
      <c r="D117" s="346"/>
      <c r="E117" s="10"/>
      <c r="F117" s="10"/>
      <c r="G117" s="12"/>
      <c r="H117" s="207"/>
    </row>
    <row r="118" spans="1:8" x14ac:dyDescent="0.25">
      <c r="A118" s="376"/>
      <c r="B118" s="204" t="s">
        <v>238</v>
      </c>
      <c r="C118" s="340"/>
      <c r="D118" s="346"/>
      <c r="E118" s="10"/>
      <c r="F118" s="10"/>
      <c r="G118" s="12"/>
      <c r="H118" s="207" t="s">
        <v>54</v>
      </c>
    </row>
    <row r="119" spans="1:8" ht="15.75" thickBot="1" x14ac:dyDescent="0.3">
      <c r="A119" s="376"/>
      <c r="B119" s="204" t="s">
        <v>239</v>
      </c>
      <c r="C119" s="341"/>
      <c r="D119" s="347"/>
      <c r="E119" s="35"/>
      <c r="F119" s="35"/>
      <c r="G119" s="57"/>
      <c r="H119" s="291">
        <v>75658.12</v>
      </c>
    </row>
    <row r="120" spans="1:8" ht="23.25" customHeight="1" x14ac:dyDescent="0.25">
      <c r="A120" s="376"/>
      <c r="B120" s="327" t="s">
        <v>267</v>
      </c>
      <c r="C120" s="327"/>
      <c r="D120" s="327"/>
      <c r="E120" s="327"/>
      <c r="F120" s="327"/>
      <c r="G120" s="327"/>
      <c r="H120" s="328"/>
    </row>
    <row r="121" spans="1:8" ht="16.5" customHeight="1" x14ac:dyDescent="0.25">
      <c r="A121" s="376"/>
      <c r="B121" s="332" t="s">
        <v>271</v>
      </c>
      <c r="C121" s="333"/>
      <c r="D121" s="333"/>
      <c r="E121" s="333"/>
      <c r="F121" s="333"/>
      <c r="G121" s="333"/>
      <c r="H121" s="334"/>
    </row>
    <row r="122" spans="1:8" ht="68.25" customHeight="1" x14ac:dyDescent="0.25">
      <c r="A122" s="376"/>
      <c r="B122" s="316" t="s">
        <v>276</v>
      </c>
      <c r="C122" s="317"/>
      <c r="D122" s="317"/>
      <c r="E122" s="317"/>
      <c r="F122" s="317"/>
      <c r="G122" s="317"/>
      <c r="H122" s="318"/>
    </row>
    <row r="123" spans="1:8" ht="23.25" customHeight="1" x14ac:dyDescent="0.25">
      <c r="A123" s="376"/>
      <c r="B123" s="56" t="s">
        <v>70</v>
      </c>
      <c r="C123" s="343" t="s">
        <v>47</v>
      </c>
      <c r="D123" s="58"/>
      <c r="E123" s="58"/>
      <c r="F123" s="58"/>
      <c r="G123" s="58"/>
      <c r="H123" s="59"/>
    </row>
    <row r="124" spans="1:8" ht="62.25" customHeight="1" x14ac:dyDescent="0.25">
      <c r="A124" s="376"/>
      <c r="B124" s="17" t="s">
        <v>241</v>
      </c>
      <c r="C124" s="340"/>
      <c r="D124" s="335" t="s">
        <v>16</v>
      </c>
      <c r="E124" s="58"/>
      <c r="F124" s="58"/>
      <c r="G124" s="58"/>
      <c r="H124" s="292">
        <v>513.62</v>
      </c>
    </row>
    <row r="125" spans="1:8" ht="30" x14ac:dyDescent="0.25">
      <c r="A125" s="376"/>
      <c r="B125" s="167" t="s">
        <v>15</v>
      </c>
      <c r="C125" s="340"/>
      <c r="D125" s="336"/>
      <c r="E125" s="58"/>
      <c r="F125" s="58"/>
      <c r="G125" s="58"/>
      <c r="H125" s="26">
        <v>220.98</v>
      </c>
    </row>
    <row r="126" spans="1:8" x14ac:dyDescent="0.25">
      <c r="A126" s="376"/>
      <c r="B126" s="167" t="s">
        <v>18</v>
      </c>
      <c r="C126" s="340"/>
      <c r="D126" s="336"/>
      <c r="E126" s="58"/>
      <c r="F126" s="58"/>
      <c r="G126" s="58"/>
      <c r="H126" s="26">
        <v>140.11000000000001</v>
      </c>
    </row>
    <row r="127" spans="1:8" ht="30" x14ac:dyDescent="0.25">
      <c r="A127" s="376"/>
      <c r="B127" s="167" t="s">
        <v>31</v>
      </c>
      <c r="C127" s="340"/>
      <c r="D127" s="336"/>
      <c r="E127" s="58"/>
      <c r="F127" s="58"/>
      <c r="G127" s="58"/>
      <c r="H127" s="26">
        <v>23.64</v>
      </c>
    </row>
    <row r="128" spans="1:8" ht="30" x14ac:dyDescent="0.25">
      <c r="A128" s="376"/>
      <c r="B128" s="167" t="s">
        <v>19</v>
      </c>
      <c r="C128" s="340"/>
      <c r="D128" s="348"/>
      <c r="E128" s="58"/>
      <c r="F128" s="58"/>
      <c r="G128" s="58"/>
      <c r="H128" s="26">
        <v>128.88999999999999</v>
      </c>
    </row>
    <row r="129" spans="1:8" ht="43.5" customHeight="1" x14ac:dyDescent="0.25">
      <c r="A129" s="376"/>
      <c r="B129" s="17" t="s">
        <v>242</v>
      </c>
      <c r="C129" s="340"/>
      <c r="D129" s="335" t="s">
        <v>27</v>
      </c>
      <c r="E129" s="58"/>
      <c r="F129" s="58"/>
      <c r="G129" s="58"/>
      <c r="H129" s="207"/>
    </row>
    <row r="130" spans="1:8" x14ac:dyDescent="0.25">
      <c r="A130" s="376"/>
      <c r="B130" s="167" t="s">
        <v>243</v>
      </c>
      <c r="C130" s="340"/>
      <c r="D130" s="348"/>
      <c r="E130" s="58"/>
      <c r="F130" s="58"/>
      <c r="G130" s="58"/>
      <c r="H130" s="207">
        <v>115540.44</v>
      </c>
    </row>
    <row r="131" spans="1:8" ht="45" customHeight="1" x14ac:dyDescent="0.25">
      <c r="A131" s="376"/>
      <c r="B131" s="17" t="s">
        <v>244</v>
      </c>
      <c r="C131" s="340"/>
      <c r="D131" s="335" t="s">
        <v>27</v>
      </c>
      <c r="E131" s="58"/>
      <c r="F131" s="58"/>
      <c r="G131" s="58"/>
      <c r="H131" s="207"/>
    </row>
    <row r="132" spans="1:8" x14ac:dyDescent="0.25">
      <c r="A132" s="376"/>
      <c r="B132" s="167" t="s">
        <v>245</v>
      </c>
      <c r="C132" s="340"/>
      <c r="D132" s="336"/>
      <c r="E132" s="58"/>
      <c r="F132" s="58"/>
      <c r="G132" s="58"/>
      <c r="H132" s="207">
        <v>149091.43</v>
      </c>
    </row>
    <row r="133" spans="1:8" x14ac:dyDescent="0.25">
      <c r="A133" s="376"/>
      <c r="B133" s="167" t="s">
        <v>246</v>
      </c>
      <c r="C133" s="340"/>
      <c r="D133" s="336"/>
      <c r="E133" s="58"/>
      <c r="F133" s="58"/>
      <c r="G133" s="58"/>
      <c r="H133" s="207">
        <v>281443.69</v>
      </c>
    </row>
    <row r="134" spans="1:8" x14ac:dyDescent="0.25">
      <c r="A134" s="376"/>
      <c r="B134" s="167" t="s">
        <v>247</v>
      </c>
      <c r="C134" s="340"/>
      <c r="D134" s="348"/>
      <c r="E134" s="58"/>
      <c r="F134" s="58"/>
      <c r="G134" s="58"/>
      <c r="H134" s="207">
        <v>1191777.1299999999</v>
      </c>
    </row>
    <row r="135" spans="1:8" ht="60" x14ac:dyDescent="0.25">
      <c r="A135" s="376"/>
      <c r="B135" s="203" t="s">
        <v>248</v>
      </c>
      <c r="C135" s="340"/>
      <c r="D135" s="335" t="s">
        <v>16</v>
      </c>
      <c r="E135" s="58"/>
      <c r="F135" s="58"/>
      <c r="G135" s="58"/>
      <c r="H135" s="207"/>
    </row>
    <row r="136" spans="1:8" x14ac:dyDescent="0.25">
      <c r="A136" s="376"/>
      <c r="B136" s="73" t="s">
        <v>249</v>
      </c>
      <c r="C136" s="340"/>
      <c r="D136" s="336"/>
      <c r="E136" s="58"/>
      <c r="F136" s="58"/>
      <c r="G136" s="58"/>
      <c r="H136" s="282">
        <v>817.44</v>
      </c>
    </row>
    <row r="137" spans="1:8" x14ac:dyDescent="0.25">
      <c r="A137" s="376"/>
      <c r="B137" s="73" t="s">
        <v>250</v>
      </c>
      <c r="C137" s="340"/>
      <c r="D137" s="336"/>
      <c r="E137" s="58"/>
      <c r="F137" s="58"/>
      <c r="G137" s="58"/>
      <c r="H137" s="282">
        <v>860.71</v>
      </c>
    </row>
    <row r="138" spans="1:8" x14ac:dyDescent="0.25">
      <c r="A138" s="376"/>
      <c r="B138" s="167" t="s">
        <v>253</v>
      </c>
      <c r="C138" s="340"/>
      <c r="D138" s="336"/>
      <c r="E138" s="58"/>
      <c r="F138" s="58"/>
      <c r="G138" s="58"/>
      <c r="H138" s="282">
        <v>328.11</v>
      </c>
    </row>
    <row r="139" spans="1:8" ht="23.25" customHeight="1" x14ac:dyDescent="0.25">
      <c r="A139" s="376"/>
      <c r="B139" s="56" t="s">
        <v>73</v>
      </c>
      <c r="C139" s="340"/>
      <c r="D139" s="216"/>
      <c r="E139" s="58"/>
      <c r="F139" s="58"/>
      <c r="G139" s="58"/>
      <c r="H139" s="59"/>
    </row>
    <row r="140" spans="1:8" ht="64.5" customHeight="1" x14ac:dyDescent="0.25">
      <c r="A140" s="376"/>
      <c r="B140" s="17" t="s">
        <v>241</v>
      </c>
      <c r="C140" s="340"/>
      <c r="D140" s="335" t="s">
        <v>16</v>
      </c>
      <c r="E140" s="58"/>
      <c r="F140" s="58"/>
      <c r="G140" s="58"/>
      <c r="H140" s="282">
        <v>513.62</v>
      </c>
    </row>
    <row r="141" spans="1:8" ht="30" x14ac:dyDescent="0.25">
      <c r="A141" s="376"/>
      <c r="B141" s="167" t="s">
        <v>15</v>
      </c>
      <c r="C141" s="340"/>
      <c r="D141" s="336"/>
      <c r="E141" s="58"/>
      <c r="F141" s="58"/>
      <c r="G141" s="58"/>
      <c r="H141" s="282">
        <v>220.98</v>
      </c>
    </row>
    <row r="142" spans="1:8" x14ac:dyDescent="0.25">
      <c r="A142" s="376"/>
      <c r="B142" s="167" t="s">
        <v>18</v>
      </c>
      <c r="C142" s="340"/>
      <c r="D142" s="336"/>
      <c r="E142" s="58"/>
      <c r="F142" s="58"/>
      <c r="G142" s="58"/>
      <c r="H142" s="282">
        <v>140.11000000000001</v>
      </c>
    </row>
    <row r="143" spans="1:8" ht="30" x14ac:dyDescent="0.25">
      <c r="A143" s="376"/>
      <c r="B143" s="167" t="s">
        <v>31</v>
      </c>
      <c r="C143" s="340"/>
      <c r="D143" s="336"/>
      <c r="E143" s="58"/>
      <c r="F143" s="58"/>
      <c r="G143" s="58"/>
      <c r="H143" s="282">
        <v>23.64</v>
      </c>
    </row>
    <row r="144" spans="1:8" ht="30" x14ac:dyDescent="0.25">
      <c r="A144" s="376"/>
      <c r="B144" s="167" t="s">
        <v>19</v>
      </c>
      <c r="C144" s="340"/>
      <c r="D144" s="348"/>
      <c r="E144" s="58"/>
      <c r="F144" s="58"/>
      <c r="G144" s="58"/>
      <c r="H144" s="282">
        <v>128.88999999999999</v>
      </c>
    </row>
    <row r="145" spans="1:8" ht="45" x14ac:dyDescent="0.25">
      <c r="A145" s="376"/>
      <c r="B145" s="17" t="s">
        <v>242</v>
      </c>
      <c r="C145" s="340"/>
      <c r="D145" s="335" t="s">
        <v>27</v>
      </c>
      <c r="E145" s="58"/>
      <c r="F145" s="58"/>
      <c r="G145" s="58"/>
      <c r="H145" s="282"/>
    </row>
    <row r="146" spans="1:8" x14ac:dyDescent="0.25">
      <c r="A146" s="376"/>
      <c r="B146" s="167" t="s">
        <v>243</v>
      </c>
      <c r="C146" s="340"/>
      <c r="D146" s="348"/>
      <c r="E146" s="58"/>
      <c r="F146" s="58"/>
      <c r="G146" s="58"/>
      <c r="H146" s="282">
        <v>231080.89</v>
      </c>
    </row>
    <row r="147" spans="1:8" ht="45" x14ac:dyDescent="0.25">
      <c r="A147" s="376"/>
      <c r="B147" s="17" t="s">
        <v>244</v>
      </c>
      <c r="C147" s="340"/>
      <c r="D147" s="335" t="s">
        <v>27</v>
      </c>
      <c r="E147" s="58"/>
      <c r="F147" s="58"/>
      <c r="G147" s="58"/>
      <c r="H147" s="282"/>
    </row>
    <row r="148" spans="1:8" x14ac:dyDescent="0.25">
      <c r="A148" s="376"/>
      <c r="B148" s="167" t="s">
        <v>245</v>
      </c>
      <c r="C148" s="340"/>
      <c r="D148" s="336"/>
      <c r="E148" s="58"/>
      <c r="F148" s="58"/>
      <c r="G148" s="58"/>
      <c r="H148" s="282">
        <v>298182.86</v>
      </c>
    </row>
    <row r="149" spans="1:8" x14ac:dyDescent="0.25">
      <c r="A149" s="376"/>
      <c r="B149" s="167" t="s">
        <v>246</v>
      </c>
      <c r="C149" s="340"/>
      <c r="D149" s="336"/>
      <c r="E149" s="58"/>
      <c r="F149" s="58"/>
      <c r="G149" s="58"/>
      <c r="H149" s="282">
        <v>562887.39</v>
      </c>
    </row>
    <row r="150" spans="1:8" x14ac:dyDescent="0.25">
      <c r="A150" s="376"/>
      <c r="B150" s="167" t="s">
        <v>247</v>
      </c>
      <c r="C150" s="340"/>
      <c r="D150" s="348"/>
      <c r="E150" s="58"/>
      <c r="F150" s="58"/>
      <c r="G150" s="58"/>
      <c r="H150" s="282">
        <v>2383554.27</v>
      </c>
    </row>
    <row r="151" spans="1:8" ht="60" x14ac:dyDescent="0.25">
      <c r="A151" s="376"/>
      <c r="B151" s="203" t="s">
        <v>248</v>
      </c>
      <c r="C151" s="340"/>
      <c r="D151" s="335" t="s">
        <v>16</v>
      </c>
      <c r="E151" s="58"/>
      <c r="F151" s="58"/>
      <c r="G151" s="58"/>
      <c r="H151" s="282"/>
    </row>
    <row r="152" spans="1:8" x14ac:dyDescent="0.25">
      <c r="A152" s="376"/>
      <c r="B152" s="73" t="s">
        <v>249</v>
      </c>
      <c r="C152" s="340"/>
      <c r="D152" s="336"/>
      <c r="E152" s="58"/>
      <c r="F152" s="58"/>
      <c r="G152" s="58"/>
      <c r="H152" s="282">
        <v>1634.87</v>
      </c>
    </row>
    <row r="153" spans="1:8" x14ac:dyDescent="0.25">
      <c r="A153" s="376"/>
      <c r="B153" s="73" t="s">
        <v>250</v>
      </c>
      <c r="C153" s="340"/>
      <c r="D153" s="336"/>
      <c r="E153" s="58"/>
      <c r="F153" s="58"/>
      <c r="G153" s="58"/>
      <c r="H153" s="282">
        <v>1721.42</v>
      </c>
    </row>
    <row r="154" spans="1:8" x14ac:dyDescent="0.25">
      <c r="A154" s="376"/>
      <c r="B154" s="73" t="s">
        <v>251</v>
      </c>
      <c r="C154" s="340"/>
      <c r="D154" s="336"/>
      <c r="E154" s="58"/>
      <c r="F154" s="58"/>
      <c r="G154" s="58"/>
      <c r="H154" s="282">
        <v>718.37</v>
      </c>
    </row>
    <row r="155" spans="1:8" x14ac:dyDescent="0.25">
      <c r="A155" s="376"/>
      <c r="B155" s="73" t="s">
        <v>252</v>
      </c>
      <c r="C155" s="340"/>
      <c r="D155" s="336"/>
      <c r="E155" s="58"/>
      <c r="F155" s="58"/>
      <c r="G155" s="58"/>
      <c r="H155" s="282">
        <v>536.77</v>
      </c>
    </row>
    <row r="156" spans="1:8" x14ac:dyDescent="0.25">
      <c r="A156" s="376"/>
      <c r="B156" s="167" t="s">
        <v>253</v>
      </c>
      <c r="C156" s="340"/>
      <c r="D156" s="336"/>
      <c r="E156" s="58"/>
      <c r="F156" s="58"/>
      <c r="G156" s="58"/>
      <c r="H156" s="282" t="s">
        <v>54</v>
      </c>
    </row>
    <row r="157" spans="1:8" x14ac:dyDescent="0.25">
      <c r="A157" s="376"/>
      <c r="B157" s="56" t="s">
        <v>70</v>
      </c>
      <c r="C157" s="374" t="s">
        <v>24</v>
      </c>
      <c r="D157" s="216"/>
      <c r="E157" s="58"/>
      <c r="F157" s="58"/>
      <c r="G157" s="58"/>
      <c r="H157" s="282"/>
    </row>
    <row r="158" spans="1:8" ht="64.5" customHeight="1" x14ac:dyDescent="0.25">
      <c r="A158" s="376"/>
      <c r="B158" s="17" t="s">
        <v>241</v>
      </c>
      <c r="C158" s="374"/>
      <c r="D158" s="335" t="s">
        <v>16</v>
      </c>
      <c r="E158" s="58"/>
      <c r="F158" s="58"/>
      <c r="G158" s="58"/>
      <c r="H158" s="282">
        <v>513.62</v>
      </c>
    </row>
    <row r="159" spans="1:8" ht="30" x14ac:dyDescent="0.25">
      <c r="A159" s="376"/>
      <c r="B159" s="167" t="s">
        <v>15</v>
      </c>
      <c r="C159" s="374"/>
      <c r="D159" s="336"/>
      <c r="E159" s="58"/>
      <c r="F159" s="58"/>
      <c r="G159" s="58"/>
      <c r="H159" s="282">
        <v>220.98</v>
      </c>
    </row>
    <row r="160" spans="1:8" x14ac:dyDescent="0.25">
      <c r="A160" s="376"/>
      <c r="B160" s="167" t="s">
        <v>18</v>
      </c>
      <c r="C160" s="374"/>
      <c r="D160" s="336"/>
      <c r="E160" s="58"/>
      <c r="F160" s="58"/>
      <c r="G160" s="58"/>
      <c r="H160" s="282">
        <v>140.11000000000001</v>
      </c>
    </row>
    <row r="161" spans="1:8" ht="30" x14ac:dyDescent="0.25">
      <c r="A161" s="376"/>
      <c r="B161" s="167" t="s">
        <v>31</v>
      </c>
      <c r="C161" s="374"/>
      <c r="D161" s="336"/>
      <c r="E161" s="58"/>
      <c r="F161" s="58"/>
      <c r="G161" s="58"/>
      <c r="H161" s="282">
        <v>23.64</v>
      </c>
    </row>
    <row r="162" spans="1:8" ht="30" x14ac:dyDescent="0.25">
      <c r="A162" s="376"/>
      <c r="B162" s="167" t="s">
        <v>19</v>
      </c>
      <c r="C162" s="374"/>
      <c r="D162" s="348"/>
      <c r="E162" s="58"/>
      <c r="F162" s="58"/>
      <c r="G162" s="58"/>
      <c r="H162" s="282">
        <v>128.88999999999999</v>
      </c>
    </row>
    <row r="163" spans="1:8" ht="45" x14ac:dyDescent="0.25">
      <c r="A163" s="376"/>
      <c r="B163" s="17" t="s">
        <v>242</v>
      </c>
      <c r="C163" s="374"/>
      <c r="D163" s="335" t="s">
        <v>27</v>
      </c>
      <c r="E163" s="58"/>
      <c r="F163" s="58"/>
      <c r="G163" s="58"/>
      <c r="H163" s="282"/>
    </row>
    <row r="164" spans="1:8" x14ac:dyDescent="0.25">
      <c r="A164" s="376"/>
      <c r="B164" s="167" t="s">
        <v>257</v>
      </c>
      <c r="C164" s="374"/>
      <c r="D164" s="336"/>
      <c r="E164" s="58"/>
      <c r="F164" s="58"/>
      <c r="G164" s="58"/>
      <c r="H164" s="282">
        <v>119997.17</v>
      </c>
    </row>
    <row r="165" spans="1:8" ht="30" x14ac:dyDescent="0.25">
      <c r="A165" s="376"/>
      <c r="B165" s="167" t="s">
        <v>258</v>
      </c>
      <c r="C165" s="374"/>
      <c r="D165" s="348"/>
      <c r="E165" s="58"/>
      <c r="F165" s="58"/>
      <c r="G165" s="58"/>
      <c r="H165" s="282">
        <v>134398.15</v>
      </c>
    </row>
    <row r="166" spans="1:8" ht="45" x14ac:dyDescent="0.25">
      <c r="A166" s="376"/>
      <c r="B166" s="17" t="s">
        <v>244</v>
      </c>
      <c r="C166" s="374"/>
      <c r="D166" s="335" t="s">
        <v>27</v>
      </c>
      <c r="E166" s="58"/>
      <c r="F166" s="58"/>
      <c r="G166" s="58"/>
      <c r="H166" s="282"/>
    </row>
    <row r="167" spans="1:8" x14ac:dyDescent="0.25">
      <c r="A167" s="376"/>
      <c r="B167" s="167" t="s">
        <v>259</v>
      </c>
      <c r="C167" s="374"/>
      <c r="D167" s="336"/>
      <c r="E167" s="58"/>
      <c r="F167" s="58"/>
      <c r="G167" s="58"/>
      <c r="H167" s="282">
        <v>230905.87</v>
      </c>
    </row>
    <row r="168" spans="1:8" x14ac:dyDescent="0.25">
      <c r="A168" s="376"/>
      <c r="B168" s="167" t="s">
        <v>260</v>
      </c>
      <c r="C168" s="374"/>
      <c r="D168" s="336"/>
      <c r="E168" s="58"/>
      <c r="F168" s="58"/>
      <c r="G168" s="58"/>
      <c r="H168" s="282">
        <v>438290.31</v>
      </c>
    </row>
    <row r="169" spans="1:8" x14ac:dyDescent="0.25">
      <c r="A169" s="376"/>
      <c r="B169" s="167" t="s">
        <v>261</v>
      </c>
      <c r="C169" s="374"/>
      <c r="D169" s="348"/>
      <c r="E169" s="58"/>
      <c r="F169" s="58"/>
      <c r="G169" s="58"/>
      <c r="H169" s="282">
        <v>1275046.25</v>
      </c>
    </row>
    <row r="170" spans="1:8" ht="60" x14ac:dyDescent="0.25">
      <c r="A170" s="376"/>
      <c r="B170" s="203" t="s">
        <v>248</v>
      </c>
      <c r="C170" s="374"/>
      <c r="D170" s="335" t="s">
        <v>16</v>
      </c>
      <c r="E170" s="58"/>
      <c r="F170" s="58"/>
      <c r="G170" s="58"/>
      <c r="H170" s="282"/>
    </row>
    <row r="171" spans="1:8" x14ac:dyDescent="0.25">
      <c r="A171" s="376"/>
      <c r="B171" s="73" t="s">
        <v>250</v>
      </c>
      <c r="C171" s="374"/>
      <c r="D171" s="336"/>
      <c r="E171" s="58"/>
      <c r="F171" s="58"/>
      <c r="G171" s="58"/>
      <c r="H171" s="282">
        <v>860.71</v>
      </c>
    </row>
    <row r="172" spans="1:8" x14ac:dyDescent="0.25">
      <c r="A172" s="376"/>
      <c r="B172" s="73" t="s">
        <v>251</v>
      </c>
      <c r="C172" s="374"/>
      <c r="D172" s="336"/>
      <c r="E172" s="58"/>
      <c r="F172" s="58"/>
      <c r="G172" s="58"/>
      <c r="H172" s="282" t="s">
        <v>54</v>
      </c>
    </row>
    <row r="173" spans="1:8" x14ac:dyDescent="0.25">
      <c r="A173" s="376"/>
      <c r="B173" s="73" t="s">
        <v>252</v>
      </c>
      <c r="C173" s="374"/>
      <c r="D173" s="336"/>
      <c r="E173" s="58"/>
      <c r="F173" s="58"/>
      <c r="G173" s="58"/>
      <c r="H173" s="282" t="s">
        <v>54</v>
      </c>
    </row>
    <row r="174" spans="1:8" x14ac:dyDescent="0.25">
      <c r="A174" s="376"/>
      <c r="B174" s="167" t="s">
        <v>253</v>
      </c>
      <c r="C174" s="374"/>
      <c r="D174" s="336"/>
      <c r="E174" s="58"/>
      <c r="F174" s="58"/>
      <c r="G174" s="58"/>
      <c r="H174" s="282">
        <v>328.11</v>
      </c>
    </row>
    <row r="175" spans="1:8" ht="45" x14ac:dyDescent="0.25">
      <c r="A175" s="376"/>
      <c r="B175" s="203" t="s">
        <v>254</v>
      </c>
      <c r="C175" s="374"/>
      <c r="D175" s="336"/>
      <c r="E175" s="58"/>
      <c r="F175" s="58"/>
      <c r="G175" s="58"/>
      <c r="H175" s="282"/>
    </row>
    <row r="176" spans="1:8" x14ac:dyDescent="0.25">
      <c r="A176" s="376"/>
      <c r="B176" s="73" t="s">
        <v>255</v>
      </c>
      <c r="C176" s="374"/>
      <c r="D176" s="336"/>
      <c r="E176" s="58"/>
      <c r="F176" s="58"/>
      <c r="G176" s="58"/>
      <c r="H176" s="282" t="s">
        <v>54</v>
      </c>
    </row>
    <row r="177" spans="1:8" x14ac:dyDescent="0.25">
      <c r="A177" s="376"/>
      <c r="B177" s="73" t="s">
        <v>256</v>
      </c>
      <c r="C177" s="374"/>
      <c r="D177" s="348"/>
      <c r="E177" s="58"/>
      <c r="F177" s="58"/>
      <c r="G177" s="58"/>
      <c r="H177" s="282" t="s">
        <v>54</v>
      </c>
    </row>
    <row r="178" spans="1:8" x14ac:dyDescent="0.25">
      <c r="A178" s="376"/>
      <c r="B178" s="56" t="s">
        <v>73</v>
      </c>
      <c r="C178" s="374"/>
      <c r="D178" s="58"/>
      <c r="E178" s="58"/>
      <c r="F178" s="58"/>
      <c r="G178" s="58"/>
      <c r="H178" s="282"/>
    </row>
    <row r="179" spans="1:8" ht="62.25" customHeight="1" x14ac:dyDescent="0.25">
      <c r="A179" s="376"/>
      <c r="B179" s="17" t="s">
        <v>241</v>
      </c>
      <c r="C179" s="374"/>
      <c r="D179" s="335" t="s">
        <v>16</v>
      </c>
      <c r="E179" s="58"/>
      <c r="F179" s="58"/>
      <c r="G179" s="58"/>
      <c r="H179" s="282">
        <v>513.62</v>
      </c>
    </row>
    <row r="180" spans="1:8" ht="30" x14ac:dyDescent="0.25">
      <c r="A180" s="376"/>
      <c r="B180" s="167" t="s">
        <v>15</v>
      </c>
      <c r="C180" s="374"/>
      <c r="D180" s="336"/>
      <c r="E180" s="58"/>
      <c r="F180" s="58"/>
      <c r="G180" s="58"/>
      <c r="H180" s="282">
        <v>220.98</v>
      </c>
    </row>
    <row r="181" spans="1:8" x14ac:dyDescent="0.25">
      <c r="A181" s="376"/>
      <c r="B181" s="167" t="s">
        <v>18</v>
      </c>
      <c r="C181" s="374"/>
      <c r="D181" s="336"/>
      <c r="E181" s="58"/>
      <c r="F181" s="58"/>
      <c r="G181" s="58"/>
      <c r="H181" s="282">
        <v>140.11000000000001</v>
      </c>
    </row>
    <row r="182" spans="1:8" ht="30" x14ac:dyDescent="0.25">
      <c r="A182" s="376"/>
      <c r="B182" s="167" t="s">
        <v>31</v>
      </c>
      <c r="C182" s="374"/>
      <c r="D182" s="336"/>
      <c r="E182" s="58"/>
      <c r="F182" s="58"/>
      <c r="G182" s="58"/>
      <c r="H182" s="282">
        <v>23.64</v>
      </c>
    </row>
    <row r="183" spans="1:8" ht="30" x14ac:dyDescent="0.25">
      <c r="A183" s="376"/>
      <c r="B183" s="167" t="s">
        <v>19</v>
      </c>
      <c r="C183" s="374"/>
      <c r="D183" s="348"/>
      <c r="E183" s="58"/>
      <c r="F183" s="58"/>
      <c r="G183" s="58"/>
      <c r="H183" s="282">
        <v>128.88999999999999</v>
      </c>
    </row>
    <row r="184" spans="1:8" ht="45" x14ac:dyDescent="0.25">
      <c r="A184" s="376"/>
      <c r="B184" s="17" t="s">
        <v>242</v>
      </c>
      <c r="C184" s="374"/>
      <c r="D184" s="335" t="s">
        <v>27</v>
      </c>
      <c r="E184" s="58"/>
      <c r="F184" s="58"/>
      <c r="G184" s="58"/>
      <c r="H184" s="282"/>
    </row>
    <row r="185" spans="1:8" x14ac:dyDescent="0.25">
      <c r="A185" s="376"/>
      <c r="B185" s="167" t="s">
        <v>257</v>
      </c>
      <c r="C185" s="374"/>
      <c r="D185" s="336"/>
      <c r="E185" s="58"/>
      <c r="F185" s="58"/>
      <c r="G185" s="58"/>
      <c r="H185" s="282">
        <v>239994.35</v>
      </c>
    </row>
    <row r="186" spans="1:8" ht="30" x14ac:dyDescent="0.25">
      <c r="A186" s="376"/>
      <c r="B186" s="167" t="s">
        <v>258</v>
      </c>
      <c r="C186" s="374"/>
      <c r="D186" s="348"/>
      <c r="E186" s="58"/>
      <c r="F186" s="58"/>
      <c r="G186" s="58"/>
      <c r="H186" s="282">
        <v>268796.3</v>
      </c>
    </row>
    <row r="187" spans="1:8" ht="45" x14ac:dyDescent="0.25">
      <c r="A187" s="376"/>
      <c r="B187" s="17" t="s">
        <v>244</v>
      </c>
      <c r="C187" s="374"/>
      <c r="D187" s="335" t="s">
        <v>27</v>
      </c>
      <c r="E187" s="58"/>
      <c r="F187" s="58"/>
      <c r="G187" s="58"/>
      <c r="H187" s="282"/>
    </row>
    <row r="188" spans="1:8" x14ac:dyDescent="0.25">
      <c r="A188" s="376"/>
      <c r="B188" s="167" t="s">
        <v>259</v>
      </c>
      <c r="C188" s="374"/>
      <c r="D188" s="336"/>
      <c r="E188" s="58"/>
      <c r="F188" s="58"/>
      <c r="G188" s="58"/>
      <c r="H188" s="282">
        <v>461811.74</v>
      </c>
    </row>
    <row r="189" spans="1:8" x14ac:dyDescent="0.25">
      <c r="A189" s="376"/>
      <c r="B189" s="167" t="s">
        <v>260</v>
      </c>
      <c r="C189" s="374"/>
      <c r="D189" s="336"/>
      <c r="E189" s="58"/>
      <c r="F189" s="58"/>
      <c r="G189" s="58"/>
      <c r="H189" s="282">
        <v>876580.62</v>
      </c>
    </row>
    <row r="190" spans="1:8" x14ac:dyDescent="0.25">
      <c r="A190" s="376"/>
      <c r="B190" s="167" t="s">
        <v>261</v>
      </c>
      <c r="C190" s="374"/>
      <c r="D190" s="348"/>
      <c r="E190" s="58"/>
      <c r="F190" s="58"/>
      <c r="G190" s="58"/>
      <c r="H190" s="282">
        <v>2550092.5</v>
      </c>
    </row>
    <row r="191" spans="1:8" ht="60" x14ac:dyDescent="0.25">
      <c r="A191" s="376"/>
      <c r="B191" s="203" t="s">
        <v>248</v>
      </c>
      <c r="C191" s="374"/>
      <c r="D191" s="335" t="s">
        <v>16</v>
      </c>
      <c r="E191" s="58"/>
      <c r="F191" s="58"/>
      <c r="G191" s="58"/>
      <c r="H191" s="282"/>
    </row>
    <row r="192" spans="1:8" x14ac:dyDescent="0.25">
      <c r="A192" s="376"/>
      <c r="B192" s="73" t="s">
        <v>251</v>
      </c>
      <c r="C192" s="374"/>
      <c r="D192" s="336"/>
      <c r="E192" s="58"/>
      <c r="F192" s="58"/>
      <c r="G192" s="58"/>
      <c r="H192" s="282">
        <v>718.37</v>
      </c>
    </row>
    <row r="193" spans="1:8" x14ac:dyDescent="0.25">
      <c r="A193" s="376"/>
      <c r="B193" s="73" t="s">
        <v>252</v>
      </c>
      <c r="C193" s="374"/>
      <c r="D193" s="336"/>
      <c r="E193" s="58"/>
      <c r="F193" s="58"/>
      <c r="G193" s="58"/>
      <c r="H193" s="282">
        <v>536.77</v>
      </c>
    </row>
    <row r="194" spans="1:8" x14ac:dyDescent="0.25">
      <c r="A194" s="376"/>
      <c r="B194" s="167" t="s">
        <v>253</v>
      </c>
      <c r="C194" s="374"/>
      <c r="D194" s="336"/>
      <c r="E194" s="58"/>
      <c r="F194" s="58"/>
      <c r="G194" s="58"/>
      <c r="H194" s="282">
        <v>656.22</v>
      </c>
    </row>
    <row r="195" spans="1:8" x14ac:dyDescent="0.25">
      <c r="A195" s="376"/>
      <c r="B195" s="56" t="s">
        <v>70</v>
      </c>
      <c r="C195" s="374" t="s">
        <v>240</v>
      </c>
      <c r="D195" s="216"/>
      <c r="E195" s="58"/>
      <c r="F195" s="58"/>
      <c r="G195" s="58"/>
      <c r="H195" s="282"/>
    </row>
    <row r="196" spans="1:8" ht="75" x14ac:dyDescent="0.25">
      <c r="A196" s="376"/>
      <c r="B196" s="17" t="s">
        <v>241</v>
      </c>
      <c r="C196" s="374"/>
      <c r="D196" s="335" t="s">
        <v>26</v>
      </c>
      <c r="E196" s="58"/>
      <c r="F196" s="58"/>
      <c r="G196" s="58"/>
      <c r="H196" s="282">
        <v>513.62</v>
      </c>
    </row>
    <row r="197" spans="1:8" ht="30" x14ac:dyDescent="0.25">
      <c r="A197" s="376"/>
      <c r="B197" s="167" t="s">
        <v>15</v>
      </c>
      <c r="C197" s="374"/>
      <c r="D197" s="336"/>
      <c r="E197" s="58"/>
      <c r="F197" s="58"/>
      <c r="G197" s="58"/>
      <c r="H197" s="282">
        <v>220.98</v>
      </c>
    </row>
    <row r="198" spans="1:8" x14ac:dyDescent="0.25">
      <c r="A198" s="376"/>
      <c r="B198" s="167" t="s">
        <v>18</v>
      </c>
      <c r="C198" s="374"/>
      <c r="D198" s="336"/>
      <c r="E198" s="58"/>
      <c r="F198" s="58"/>
      <c r="G198" s="58"/>
      <c r="H198" s="282">
        <v>140.11000000000001</v>
      </c>
    </row>
    <row r="199" spans="1:8" ht="30" x14ac:dyDescent="0.25">
      <c r="A199" s="376"/>
      <c r="B199" s="167" t="s">
        <v>31</v>
      </c>
      <c r="C199" s="374"/>
      <c r="D199" s="336"/>
      <c r="E199" s="58"/>
      <c r="F199" s="58"/>
      <c r="G199" s="58"/>
      <c r="H199" s="282">
        <v>23.64</v>
      </c>
    </row>
    <row r="200" spans="1:8" ht="30" x14ac:dyDescent="0.25">
      <c r="A200" s="376"/>
      <c r="B200" s="167" t="s">
        <v>19</v>
      </c>
      <c r="C200" s="374"/>
      <c r="D200" s="348"/>
      <c r="E200" s="58"/>
      <c r="F200" s="58"/>
      <c r="G200" s="58"/>
      <c r="H200" s="282">
        <v>128.88999999999999</v>
      </c>
    </row>
    <row r="201" spans="1:8" ht="45" x14ac:dyDescent="0.25">
      <c r="A201" s="376"/>
      <c r="B201" s="17" t="s">
        <v>242</v>
      </c>
      <c r="C201" s="374"/>
      <c r="D201" s="335" t="s">
        <v>27</v>
      </c>
      <c r="E201" s="58"/>
      <c r="F201" s="58"/>
      <c r="G201" s="58"/>
      <c r="H201" s="282"/>
    </row>
    <row r="202" spans="1:8" x14ac:dyDescent="0.25">
      <c r="A202" s="376"/>
      <c r="B202" s="167" t="s">
        <v>263</v>
      </c>
      <c r="C202" s="374"/>
      <c r="D202" s="336"/>
      <c r="E202" s="58"/>
      <c r="F202" s="58"/>
      <c r="G202" s="58"/>
      <c r="H202" s="282" t="s">
        <v>54</v>
      </c>
    </row>
    <row r="203" spans="1:8" ht="45" x14ac:dyDescent="0.25">
      <c r="A203" s="376"/>
      <c r="B203" s="17" t="s">
        <v>244</v>
      </c>
      <c r="C203" s="374"/>
      <c r="D203" s="200" t="s">
        <v>27</v>
      </c>
      <c r="E203" s="58"/>
      <c r="F203" s="58"/>
      <c r="G203" s="58"/>
      <c r="H203" s="282" t="s">
        <v>54</v>
      </c>
    </row>
    <row r="204" spans="1:8" ht="45" x14ac:dyDescent="0.25">
      <c r="A204" s="376"/>
      <c r="B204" s="203" t="s">
        <v>254</v>
      </c>
      <c r="C204" s="374"/>
      <c r="D204" s="342" t="s">
        <v>26</v>
      </c>
      <c r="E204" s="58"/>
      <c r="F204" s="58"/>
      <c r="G204" s="58"/>
      <c r="H204" s="282"/>
    </row>
    <row r="205" spans="1:8" x14ac:dyDescent="0.25">
      <c r="A205" s="376"/>
      <c r="B205" s="73" t="s">
        <v>255</v>
      </c>
      <c r="C205" s="374"/>
      <c r="D205" s="342"/>
      <c r="E205" s="58"/>
      <c r="F205" s="58"/>
      <c r="G205" s="58"/>
      <c r="H205" s="282" t="s">
        <v>54</v>
      </c>
    </row>
    <row r="206" spans="1:8" x14ac:dyDescent="0.25">
      <c r="A206" s="376"/>
      <c r="B206" s="56" t="s">
        <v>73</v>
      </c>
      <c r="C206" s="374"/>
      <c r="D206" s="58"/>
      <c r="E206" s="58"/>
      <c r="F206" s="58"/>
      <c r="G206" s="58"/>
      <c r="H206" s="282"/>
    </row>
    <row r="207" spans="1:8" ht="75" x14ac:dyDescent="0.25">
      <c r="A207" s="376"/>
      <c r="B207" s="17" t="s">
        <v>241</v>
      </c>
      <c r="C207" s="374"/>
      <c r="D207" s="335" t="s">
        <v>16</v>
      </c>
      <c r="E207" s="58"/>
      <c r="F207" s="58"/>
      <c r="G207" s="58"/>
      <c r="H207" s="282">
        <v>513.62</v>
      </c>
    </row>
    <row r="208" spans="1:8" ht="30" x14ac:dyDescent="0.25">
      <c r="A208" s="376"/>
      <c r="B208" s="167" t="s">
        <v>15</v>
      </c>
      <c r="C208" s="374"/>
      <c r="D208" s="336"/>
      <c r="E208" s="58"/>
      <c r="F208" s="58"/>
      <c r="G208" s="58"/>
      <c r="H208" s="282">
        <v>220.98</v>
      </c>
    </row>
    <row r="209" spans="1:8" x14ac:dyDescent="0.25">
      <c r="A209" s="376"/>
      <c r="B209" s="167" t="s">
        <v>18</v>
      </c>
      <c r="C209" s="374"/>
      <c r="D209" s="336"/>
      <c r="E209" s="58"/>
      <c r="F209" s="58"/>
      <c r="G209" s="58"/>
      <c r="H209" s="282">
        <v>140.11000000000001</v>
      </c>
    </row>
    <row r="210" spans="1:8" ht="30" x14ac:dyDescent="0.25">
      <c r="A210" s="376"/>
      <c r="B210" s="167" t="s">
        <v>31</v>
      </c>
      <c r="C210" s="374"/>
      <c r="D210" s="336"/>
      <c r="E210" s="58"/>
      <c r="F210" s="58"/>
      <c r="G210" s="58"/>
      <c r="H210" s="282">
        <v>23.64</v>
      </c>
    </row>
    <row r="211" spans="1:8" ht="30" x14ac:dyDescent="0.25">
      <c r="A211" s="376"/>
      <c r="B211" s="167" t="s">
        <v>19</v>
      </c>
      <c r="C211" s="374"/>
      <c r="D211" s="348"/>
      <c r="E211" s="58"/>
      <c r="F211" s="58"/>
      <c r="G211" s="58"/>
      <c r="H211" s="282">
        <v>128.88999999999999</v>
      </c>
    </row>
    <row r="212" spans="1:8" ht="45" x14ac:dyDescent="0.25">
      <c r="A212" s="376"/>
      <c r="B212" s="17" t="s">
        <v>242</v>
      </c>
      <c r="C212" s="374"/>
      <c r="D212" s="335" t="s">
        <v>27</v>
      </c>
      <c r="E212" s="58"/>
      <c r="F212" s="58"/>
      <c r="G212" s="58"/>
      <c r="H212" s="282"/>
    </row>
    <row r="213" spans="1:8" x14ac:dyDescent="0.25">
      <c r="A213" s="376"/>
      <c r="B213" s="167" t="s">
        <v>263</v>
      </c>
      <c r="C213" s="374"/>
      <c r="D213" s="336"/>
      <c r="E213" s="58"/>
      <c r="F213" s="58"/>
      <c r="G213" s="58"/>
      <c r="H213" s="282">
        <v>1014337.49</v>
      </c>
    </row>
    <row r="214" spans="1:8" ht="45" x14ac:dyDescent="0.25">
      <c r="A214" s="376"/>
      <c r="B214" s="17" t="s">
        <v>244</v>
      </c>
      <c r="C214" s="374"/>
      <c r="D214" s="200" t="s">
        <v>27</v>
      </c>
      <c r="E214" s="58"/>
      <c r="F214" s="58"/>
      <c r="G214" s="58"/>
      <c r="H214" s="282" t="s">
        <v>54</v>
      </c>
    </row>
    <row r="215" spans="1:8" ht="45" x14ac:dyDescent="0.25">
      <c r="A215" s="376"/>
      <c r="B215" s="203" t="s">
        <v>254</v>
      </c>
      <c r="C215" s="374"/>
      <c r="D215" s="342" t="s">
        <v>16</v>
      </c>
      <c r="E215" s="58"/>
      <c r="F215" s="58"/>
      <c r="G215" s="58"/>
      <c r="H215" s="282"/>
    </row>
    <row r="216" spans="1:8" x14ac:dyDescent="0.25">
      <c r="A216" s="376"/>
      <c r="B216" s="73" t="s">
        <v>255</v>
      </c>
      <c r="C216" s="374"/>
      <c r="D216" s="342"/>
      <c r="E216" s="58"/>
      <c r="F216" s="58"/>
      <c r="G216" s="58"/>
      <c r="H216" s="282">
        <v>11604</v>
      </c>
    </row>
    <row r="217" spans="1:8" x14ac:dyDescent="0.25">
      <c r="A217" s="376"/>
      <c r="B217" s="56" t="s">
        <v>70</v>
      </c>
      <c r="C217" s="374" t="s">
        <v>194</v>
      </c>
      <c r="D217" s="216"/>
      <c r="E217" s="58"/>
      <c r="F217" s="58"/>
      <c r="G217" s="58"/>
      <c r="H217" s="282"/>
    </row>
    <row r="218" spans="1:8" ht="66.75" customHeight="1" x14ac:dyDescent="0.25">
      <c r="A218" s="376"/>
      <c r="B218" s="17" t="s">
        <v>241</v>
      </c>
      <c r="C218" s="374"/>
      <c r="D218" s="335" t="s">
        <v>26</v>
      </c>
      <c r="E218" s="58"/>
      <c r="F218" s="58"/>
      <c r="G218" s="58"/>
      <c r="H218" s="282">
        <v>513.62</v>
      </c>
    </row>
    <row r="219" spans="1:8" ht="30" x14ac:dyDescent="0.25">
      <c r="A219" s="376"/>
      <c r="B219" s="167" t="s">
        <v>15</v>
      </c>
      <c r="C219" s="374"/>
      <c r="D219" s="336"/>
      <c r="E219" s="58"/>
      <c r="F219" s="58"/>
      <c r="G219" s="58"/>
      <c r="H219" s="282">
        <v>220.98</v>
      </c>
    </row>
    <row r="220" spans="1:8" x14ac:dyDescent="0.25">
      <c r="A220" s="376"/>
      <c r="B220" s="167" t="s">
        <v>18</v>
      </c>
      <c r="C220" s="374"/>
      <c r="D220" s="336"/>
      <c r="E220" s="58"/>
      <c r="F220" s="58"/>
      <c r="G220" s="58"/>
      <c r="H220" s="282">
        <v>140.11000000000001</v>
      </c>
    </row>
    <row r="221" spans="1:8" ht="30" x14ac:dyDescent="0.25">
      <c r="A221" s="376"/>
      <c r="B221" s="167" t="s">
        <v>31</v>
      </c>
      <c r="C221" s="374"/>
      <c r="D221" s="336"/>
      <c r="E221" s="58"/>
      <c r="F221" s="58"/>
      <c r="G221" s="58"/>
      <c r="H221" s="282">
        <v>23.64</v>
      </c>
    </row>
    <row r="222" spans="1:8" ht="30" x14ac:dyDescent="0.25">
      <c r="A222" s="376"/>
      <c r="B222" s="167" t="s">
        <v>19</v>
      </c>
      <c r="C222" s="374"/>
      <c r="D222" s="348"/>
      <c r="E222" s="58"/>
      <c r="F222" s="58"/>
      <c r="G222" s="58"/>
      <c r="H222" s="282">
        <v>128.88999999999999</v>
      </c>
    </row>
    <row r="223" spans="1:8" ht="45" x14ac:dyDescent="0.25">
      <c r="A223" s="376"/>
      <c r="B223" s="17" t="s">
        <v>242</v>
      </c>
      <c r="C223" s="374"/>
      <c r="D223" s="335" t="s">
        <v>27</v>
      </c>
      <c r="E223" s="58"/>
      <c r="F223" s="58"/>
      <c r="G223" s="58"/>
      <c r="H223" s="282"/>
    </row>
    <row r="224" spans="1:8" x14ac:dyDescent="0.25">
      <c r="A224" s="376"/>
      <c r="B224" s="167" t="s">
        <v>264</v>
      </c>
      <c r="C224" s="374"/>
      <c r="D224" s="336"/>
      <c r="E224" s="58"/>
      <c r="F224" s="58"/>
      <c r="G224" s="58"/>
      <c r="H224" s="282" t="s">
        <v>54</v>
      </c>
    </row>
    <row r="225" spans="1:8" ht="45" x14ac:dyDescent="0.25">
      <c r="A225" s="376"/>
      <c r="B225" s="17" t="s">
        <v>244</v>
      </c>
      <c r="C225" s="374"/>
      <c r="D225" s="335" t="s">
        <v>27</v>
      </c>
      <c r="E225" s="58"/>
      <c r="F225" s="58"/>
      <c r="G225" s="58"/>
      <c r="H225" s="282"/>
    </row>
    <row r="226" spans="1:8" x14ac:dyDescent="0.25">
      <c r="A226" s="376"/>
      <c r="B226" s="167" t="s">
        <v>265</v>
      </c>
      <c r="C226" s="374"/>
      <c r="D226" s="348"/>
      <c r="E226" s="58"/>
      <c r="F226" s="58"/>
      <c r="G226" s="58"/>
      <c r="H226" s="282" t="s">
        <v>54</v>
      </c>
    </row>
    <row r="227" spans="1:8" ht="45" x14ac:dyDescent="0.25">
      <c r="A227" s="376"/>
      <c r="B227" s="203" t="s">
        <v>254</v>
      </c>
      <c r="C227" s="374"/>
      <c r="D227" s="336" t="s">
        <v>16</v>
      </c>
      <c r="E227" s="58"/>
      <c r="F227" s="58"/>
      <c r="G227" s="58"/>
      <c r="H227" s="282"/>
    </row>
    <row r="228" spans="1:8" x14ac:dyDescent="0.25">
      <c r="A228" s="376"/>
      <c r="B228" s="73" t="s">
        <v>256</v>
      </c>
      <c r="C228" s="374"/>
      <c r="D228" s="348"/>
      <c r="E228" s="58"/>
      <c r="F228" s="58"/>
      <c r="G228" s="58"/>
      <c r="H228" s="282" t="s">
        <v>54</v>
      </c>
    </row>
    <row r="229" spans="1:8" x14ac:dyDescent="0.25">
      <c r="A229" s="376"/>
      <c r="B229" s="56" t="s">
        <v>73</v>
      </c>
      <c r="C229" s="374"/>
      <c r="D229" s="58"/>
      <c r="E229" s="58"/>
      <c r="F229" s="58"/>
      <c r="G229" s="58"/>
      <c r="H229" s="282"/>
    </row>
    <row r="230" spans="1:8" ht="75" x14ac:dyDescent="0.25">
      <c r="A230" s="376"/>
      <c r="B230" s="17" t="s">
        <v>241</v>
      </c>
      <c r="C230" s="374"/>
      <c r="D230" s="335" t="s">
        <v>16</v>
      </c>
      <c r="E230" s="58"/>
      <c r="F230" s="58"/>
      <c r="G230" s="58"/>
      <c r="H230" s="282">
        <v>513.62</v>
      </c>
    </row>
    <row r="231" spans="1:8" ht="30" x14ac:dyDescent="0.25">
      <c r="A231" s="376"/>
      <c r="B231" s="167" t="s">
        <v>15</v>
      </c>
      <c r="C231" s="374"/>
      <c r="D231" s="336"/>
      <c r="E231" s="58"/>
      <c r="F231" s="58"/>
      <c r="G231" s="58"/>
      <c r="H231" s="282">
        <v>220.98</v>
      </c>
    </row>
    <row r="232" spans="1:8" x14ac:dyDescent="0.25">
      <c r="A232" s="376"/>
      <c r="B232" s="167" t="s">
        <v>18</v>
      </c>
      <c r="C232" s="374"/>
      <c r="D232" s="336"/>
      <c r="E232" s="58"/>
      <c r="F232" s="58"/>
      <c r="G232" s="58"/>
      <c r="H232" s="282">
        <v>140.11000000000001</v>
      </c>
    </row>
    <row r="233" spans="1:8" ht="30" x14ac:dyDescent="0.25">
      <c r="A233" s="376"/>
      <c r="B233" s="167" t="s">
        <v>31</v>
      </c>
      <c r="C233" s="374"/>
      <c r="D233" s="336"/>
      <c r="E233" s="58"/>
      <c r="F233" s="58"/>
      <c r="G233" s="58"/>
      <c r="H233" s="282">
        <v>23.64</v>
      </c>
    </row>
    <row r="234" spans="1:8" ht="30" x14ac:dyDescent="0.25">
      <c r="A234" s="376"/>
      <c r="B234" s="167" t="s">
        <v>19</v>
      </c>
      <c r="C234" s="374"/>
      <c r="D234" s="348"/>
      <c r="E234" s="58"/>
      <c r="F234" s="58"/>
      <c r="G234" s="58"/>
      <c r="H234" s="282">
        <v>128.88999999999999</v>
      </c>
    </row>
    <row r="235" spans="1:8" ht="45" x14ac:dyDescent="0.25">
      <c r="A235" s="376"/>
      <c r="B235" s="17" t="s">
        <v>242</v>
      </c>
      <c r="C235" s="374"/>
      <c r="D235" s="335" t="s">
        <v>27</v>
      </c>
      <c r="E235" s="58"/>
      <c r="F235" s="58"/>
      <c r="G235" s="58"/>
      <c r="H235" s="282"/>
    </row>
    <row r="236" spans="1:8" x14ac:dyDescent="0.25">
      <c r="A236" s="376"/>
      <c r="B236" s="167" t="s">
        <v>264</v>
      </c>
      <c r="C236" s="374"/>
      <c r="D236" s="336"/>
      <c r="E236" s="58"/>
      <c r="F236" s="58"/>
      <c r="G236" s="58"/>
      <c r="H236" s="282">
        <v>1181721.6000000001</v>
      </c>
    </row>
    <row r="237" spans="1:8" ht="45" x14ac:dyDescent="0.25">
      <c r="A237" s="376"/>
      <c r="B237" s="17" t="s">
        <v>244</v>
      </c>
      <c r="C237" s="374"/>
      <c r="D237" s="348"/>
      <c r="E237" s="58"/>
      <c r="F237" s="58"/>
      <c r="G237" s="58"/>
      <c r="H237" s="282"/>
    </row>
    <row r="238" spans="1:8" x14ac:dyDescent="0.25">
      <c r="A238" s="376"/>
      <c r="B238" s="167" t="s">
        <v>265</v>
      </c>
      <c r="C238" s="374"/>
      <c r="D238" s="335" t="s">
        <v>27</v>
      </c>
      <c r="E238" s="58"/>
      <c r="F238" s="58"/>
      <c r="G238" s="58"/>
      <c r="H238" s="282">
        <v>7620722.6399999997</v>
      </c>
    </row>
    <row r="239" spans="1:8" ht="45" x14ac:dyDescent="0.25">
      <c r="A239" s="376"/>
      <c r="B239" s="203" t="s">
        <v>254</v>
      </c>
      <c r="C239" s="374"/>
      <c r="D239" s="336"/>
      <c r="E239" s="58"/>
      <c r="F239" s="58"/>
      <c r="G239" s="58"/>
      <c r="H239" s="282"/>
    </row>
    <row r="240" spans="1:8" ht="15.75" thickBot="1" x14ac:dyDescent="0.3">
      <c r="A240" s="377"/>
      <c r="B240" s="84" t="s">
        <v>256</v>
      </c>
      <c r="C240" s="375"/>
      <c r="D240" s="337"/>
      <c r="E240" s="62"/>
      <c r="F240" s="62"/>
      <c r="G240" s="62"/>
      <c r="H240" s="293">
        <v>12860.97</v>
      </c>
    </row>
    <row r="241" spans="1:8" ht="15.75" x14ac:dyDescent="0.25">
      <c r="A241" s="44"/>
      <c r="B241" s="45"/>
      <c r="C241" s="44"/>
      <c r="D241" s="44"/>
      <c r="E241" s="44"/>
      <c r="F241" s="44"/>
      <c r="G241" s="44"/>
      <c r="H241" s="63"/>
    </row>
    <row r="242" spans="1:8" ht="15.75" x14ac:dyDescent="0.25">
      <c r="A242" s="44" t="s">
        <v>56</v>
      </c>
      <c r="B242" s="45"/>
      <c r="C242" s="44"/>
      <c r="D242" s="44"/>
      <c r="E242" s="44"/>
      <c r="F242" s="44"/>
      <c r="G242" s="44"/>
      <c r="H242" s="63"/>
    </row>
    <row r="243" spans="1:8" x14ac:dyDescent="0.25">
      <c r="B243" s="2"/>
    </row>
    <row r="244" spans="1:8" x14ac:dyDescent="0.25">
      <c r="B244" s="2"/>
    </row>
  </sheetData>
  <mergeCells count="54">
    <mergeCell ref="A7:H7"/>
    <mergeCell ref="A9:A240"/>
    <mergeCell ref="B13:H13"/>
    <mergeCell ref="B14:H14"/>
    <mergeCell ref="B120:H120"/>
    <mergeCell ref="C95:C119"/>
    <mergeCell ref="D95:D119"/>
    <mergeCell ref="B122:H122"/>
    <mergeCell ref="D129:D130"/>
    <mergeCell ref="D131:D134"/>
    <mergeCell ref="C15:C42"/>
    <mergeCell ref="D15:D42"/>
    <mergeCell ref="C43:C69"/>
    <mergeCell ref="D43:D69"/>
    <mergeCell ref="C70:C94"/>
    <mergeCell ref="D70:D94"/>
    <mergeCell ref="G3:H3"/>
    <mergeCell ref="A4:A5"/>
    <mergeCell ref="B4:C4"/>
    <mergeCell ref="D4:D5"/>
    <mergeCell ref="E4:G4"/>
    <mergeCell ref="H4:H5"/>
    <mergeCell ref="B121:H121"/>
    <mergeCell ref="C157:C194"/>
    <mergeCell ref="D158:D162"/>
    <mergeCell ref="D163:D165"/>
    <mergeCell ref="D166:D169"/>
    <mergeCell ref="D140:D144"/>
    <mergeCell ref="D145:D146"/>
    <mergeCell ref="D147:D150"/>
    <mergeCell ref="D151:D156"/>
    <mergeCell ref="C123:C156"/>
    <mergeCell ref="D135:D138"/>
    <mergeCell ref="D170:D177"/>
    <mergeCell ref="D179:D183"/>
    <mergeCell ref="D184:D186"/>
    <mergeCell ref="D187:D190"/>
    <mergeCell ref="D191:D194"/>
    <mergeCell ref="D124:D128"/>
    <mergeCell ref="C195:C216"/>
    <mergeCell ref="D196:D200"/>
    <mergeCell ref="D201:D202"/>
    <mergeCell ref="D204:D205"/>
    <mergeCell ref="D207:D211"/>
    <mergeCell ref="D212:D213"/>
    <mergeCell ref="D215:D216"/>
    <mergeCell ref="C217:C240"/>
    <mergeCell ref="D218:D222"/>
    <mergeCell ref="D223:D224"/>
    <mergeCell ref="D225:D226"/>
    <mergeCell ref="D227:D228"/>
    <mergeCell ref="D230:D234"/>
    <mergeCell ref="D235:D237"/>
    <mergeCell ref="D238:D240"/>
  </mergeCells>
  <pageMargins left="0.35433070866141736" right="0.15748031496062992" top="0.35433070866141736" bottom="2.598425196850394" header="0.51181102362204722" footer="0.51181102362204722"/>
  <pageSetup paperSize="9" scale="17" fitToHeight="9" orientation="portrait" horizontalDpi="300" verticalDpi="300" r:id="rId1"/>
  <headerFooter alignWithMargins="0"/>
  <rowBreaks count="1" manualBreakCount="1">
    <brk id="11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422"/>
  <sheetViews>
    <sheetView view="pageBreakPreview" zoomScale="90" zoomScaleNormal="100" zoomScaleSheetLayoutView="90" workbookViewId="0">
      <pane ySplit="5" topLeftCell="A6" activePane="bottomLeft" state="frozen"/>
      <selection activeCell="A7" sqref="A7:H7"/>
      <selection pane="bottomLeft" activeCell="A7" sqref="A7:H7"/>
    </sheetView>
  </sheetViews>
  <sheetFormatPr defaultRowHeight="15" x14ac:dyDescent="0.25"/>
  <cols>
    <col min="1" max="1" width="32.28515625" style="2" customWidth="1"/>
    <col min="2" max="2" width="47.5703125" style="75" customWidth="1"/>
    <col min="3" max="3" width="25.42578125" style="76" customWidth="1"/>
    <col min="4" max="4" width="15" style="64" customWidth="1"/>
    <col min="5" max="7" width="9.85546875" style="2" customWidth="1"/>
    <col min="8" max="8" width="18.28515625" style="77" customWidth="1"/>
    <col min="9" max="9" width="11" style="2" customWidth="1"/>
    <col min="10" max="10" width="11" style="2" bestFit="1" customWidth="1"/>
    <col min="11" max="16384" width="9.140625" style="2"/>
  </cols>
  <sheetData>
    <row r="1" spans="1:8" ht="18.75" x14ac:dyDescent="0.3">
      <c r="A1" s="16" t="s">
        <v>0</v>
      </c>
      <c r="B1" s="1"/>
      <c r="C1" s="2"/>
      <c r="D1" s="2"/>
      <c r="H1" s="19"/>
    </row>
    <row r="2" spans="1:8" ht="20.25" customHeight="1" x14ac:dyDescent="0.3">
      <c r="B2" s="1"/>
      <c r="C2" s="3"/>
      <c r="D2" s="3"/>
      <c r="E2" s="3"/>
      <c r="F2" s="3"/>
      <c r="G2" s="3"/>
      <c r="H2" s="19"/>
    </row>
    <row r="3" spans="1:8" ht="19.5" thickBot="1" x14ac:dyDescent="0.3">
      <c r="B3" s="4"/>
      <c r="C3" s="5"/>
      <c r="D3" s="5"/>
      <c r="E3" s="5"/>
      <c r="F3" s="5"/>
      <c r="G3" s="319" t="s">
        <v>1</v>
      </c>
      <c r="H3" s="320"/>
    </row>
    <row r="4" spans="1:8" ht="35.25" customHeight="1" x14ac:dyDescent="0.25">
      <c r="A4" s="329" t="s">
        <v>2</v>
      </c>
      <c r="B4" s="324" t="s">
        <v>3</v>
      </c>
      <c r="C4" s="324"/>
      <c r="D4" s="324" t="s">
        <v>4</v>
      </c>
      <c r="E4" s="324" t="s">
        <v>5</v>
      </c>
      <c r="F4" s="324"/>
      <c r="G4" s="324"/>
      <c r="H4" s="325" t="s">
        <v>30</v>
      </c>
    </row>
    <row r="5" spans="1:8" ht="42.75" x14ac:dyDescent="0.25">
      <c r="A5" s="330"/>
      <c r="B5" s="220" t="s">
        <v>6</v>
      </c>
      <c r="C5" s="220" t="s">
        <v>7</v>
      </c>
      <c r="D5" s="331"/>
      <c r="E5" s="220" t="s">
        <v>8</v>
      </c>
      <c r="F5" s="220" t="s">
        <v>9</v>
      </c>
      <c r="G5" s="220" t="s">
        <v>10</v>
      </c>
      <c r="H5" s="326"/>
    </row>
    <row r="6" spans="1:8" s="6" customFormat="1" ht="15.75" x14ac:dyDescent="0.25">
      <c r="A6" s="226">
        <v>1</v>
      </c>
      <c r="B6" s="220">
        <v>2</v>
      </c>
      <c r="C6" s="220">
        <v>3</v>
      </c>
      <c r="D6" s="220">
        <f>C6+1</f>
        <v>4</v>
      </c>
      <c r="E6" s="220">
        <f t="shared" ref="E6:H6" si="0">D6+1</f>
        <v>5</v>
      </c>
      <c r="F6" s="220">
        <f t="shared" si="0"/>
        <v>6</v>
      </c>
      <c r="G6" s="220">
        <f t="shared" si="0"/>
        <v>7</v>
      </c>
      <c r="H6" s="30">
        <f t="shared" si="0"/>
        <v>8</v>
      </c>
    </row>
    <row r="7" spans="1:8" ht="24" customHeight="1" x14ac:dyDescent="0.25">
      <c r="A7" s="321" t="s">
        <v>39</v>
      </c>
      <c r="B7" s="322"/>
      <c r="C7" s="322"/>
      <c r="D7" s="322"/>
      <c r="E7" s="322"/>
      <c r="F7" s="322"/>
      <c r="G7" s="322"/>
      <c r="H7" s="323"/>
    </row>
    <row r="8" spans="1:8" ht="12.75" hidden="1" customHeight="1" x14ac:dyDescent="0.25">
      <c r="A8" s="39"/>
      <c r="B8" s="65"/>
      <c r="C8" s="65"/>
      <c r="D8" s="218"/>
      <c r="E8" s="27"/>
      <c r="F8" s="27"/>
      <c r="G8" s="27"/>
      <c r="H8" s="66"/>
    </row>
    <row r="9" spans="1:8" ht="30" hidden="1" customHeight="1" x14ac:dyDescent="0.25">
      <c r="A9" s="381" t="s">
        <v>294</v>
      </c>
      <c r="B9" s="7" t="s">
        <v>11</v>
      </c>
      <c r="C9" s="8"/>
      <c r="D9" s="224"/>
      <c r="E9" s="8"/>
      <c r="F9" s="8"/>
      <c r="G9" s="8"/>
      <c r="H9" s="36"/>
    </row>
    <row r="10" spans="1:8" ht="30" x14ac:dyDescent="0.25">
      <c r="A10" s="382"/>
      <c r="B10" s="232" t="s">
        <v>12</v>
      </c>
      <c r="C10" s="224" t="s">
        <v>57</v>
      </c>
      <c r="D10" s="224" t="s">
        <v>35</v>
      </c>
      <c r="E10" s="8"/>
      <c r="F10" s="8"/>
      <c r="G10" s="18">
        <v>466.1</v>
      </c>
      <c r="H10" s="78"/>
    </row>
    <row r="11" spans="1:8" ht="16.5" hidden="1" customHeight="1" x14ac:dyDescent="0.25">
      <c r="A11" s="382"/>
      <c r="B11" s="232" t="s">
        <v>13</v>
      </c>
      <c r="C11" s="9"/>
      <c r="D11" s="224"/>
      <c r="E11" s="9"/>
      <c r="F11" s="9"/>
      <c r="G11" s="9"/>
      <c r="H11" s="37"/>
    </row>
    <row r="12" spans="1:8" ht="16.5" hidden="1" customHeight="1" x14ac:dyDescent="0.25">
      <c r="A12" s="382"/>
      <c r="B12" s="232" t="s">
        <v>14</v>
      </c>
      <c r="C12" s="9"/>
      <c r="D12" s="224"/>
      <c r="E12" s="9"/>
      <c r="F12" s="9"/>
      <c r="G12" s="9"/>
      <c r="H12" s="37"/>
    </row>
    <row r="13" spans="1:8" ht="17.25" x14ac:dyDescent="0.25">
      <c r="A13" s="382"/>
      <c r="B13" s="327" t="s">
        <v>268</v>
      </c>
      <c r="C13" s="327"/>
      <c r="D13" s="327"/>
      <c r="E13" s="327"/>
      <c r="F13" s="327"/>
      <c r="G13" s="327"/>
      <c r="H13" s="328"/>
    </row>
    <row r="14" spans="1:8" ht="63" customHeight="1" x14ac:dyDescent="0.25">
      <c r="A14" s="382"/>
      <c r="B14" s="316" t="s">
        <v>276</v>
      </c>
      <c r="C14" s="317"/>
      <c r="D14" s="317"/>
      <c r="E14" s="317"/>
      <c r="F14" s="317"/>
      <c r="G14" s="317"/>
      <c r="H14" s="318"/>
    </row>
    <row r="15" spans="1:8" ht="30" x14ac:dyDescent="0.25">
      <c r="A15" s="382"/>
      <c r="B15" s="13" t="s">
        <v>15</v>
      </c>
      <c r="C15" s="389" t="s">
        <v>59</v>
      </c>
      <c r="D15" s="346" t="s">
        <v>16</v>
      </c>
      <c r="E15" s="10"/>
      <c r="F15" s="10"/>
      <c r="G15" s="11"/>
      <c r="H15" s="68">
        <v>95.58</v>
      </c>
    </row>
    <row r="16" spans="1:8" ht="30" x14ac:dyDescent="0.25">
      <c r="A16" s="382"/>
      <c r="B16" s="13" t="s">
        <v>18</v>
      </c>
      <c r="C16" s="389"/>
      <c r="D16" s="346"/>
      <c r="E16" s="10"/>
      <c r="F16" s="10"/>
      <c r="G16" s="11"/>
      <c r="H16" s="68">
        <v>43.46</v>
      </c>
    </row>
    <row r="17" spans="1:8" ht="60" x14ac:dyDescent="0.25">
      <c r="A17" s="382"/>
      <c r="B17" s="13" t="s">
        <v>289</v>
      </c>
      <c r="C17" s="389"/>
      <c r="D17" s="346"/>
      <c r="E17" s="10"/>
      <c r="F17" s="10"/>
      <c r="G17" s="11"/>
      <c r="H17" s="68">
        <v>29.96</v>
      </c>
    </row>
    <row r="18" spans="1:8" ht="90" x14ac:dyDescent="0.25">
      <c r="A18" s="382"/>
      <c r="B18" s="13" t="s">
        <v>290</v>
      </c>
      <c r="C18" s="389"/>
      <c r="D18" s="346"/>
      <c r="E18" s="10"/>
      <c r="F18" s="10"/>
      <c r="G18" s="11"/>
      <c r="H18" s="68">
        <v>46.96</v>
      </c>
    </row>
    <row r="19" spans="1:8" ht="42.75" x14ac:dyDescent="0.25">
      <c r="A19" s="382"/>
      <c r="B19" s="240" t="s">
        <v>20</v>
      </c>
      <c r="C19" s="389"/>
      <c r="D19" s="346"/>
      <c r="E19" s="10"/>
      <c r="F19" s="10"/>
      <c r="G19" s="11"/>
      <c r="H19" s="68"/>
    </row>
    <row r="20" spans="1:8" x14ac:dyDescent="0.25">
      <c r="A20" s="382"/>
      <c r="B20" s="14" t="s">
        <v>74</v>
      </c>
      <c r="C20" s="389"/>
      <c r="D20" s="346"/>
      <c r="E20" s="10"/>
      <c r="F20" s="10"/>
      <c r="G20" s="11"/>
      <c r="H20" s="67"/>
    </row>
    <row r="21" spans="1:8" x14ac:dyDescent="0.25">
      <c r="A21" s="382"/>
      <c r="B21" s="15" t="s">
        <v>142</v>
      </c>
      <c r="C21" s="389"/>
      <c r="D21" s="346"/>
      <c r="E21" s="10"/>
      <c r="F21" s="10"/>
      <c r="G21" s="11"/>
      <c r="H21" s="68">
        <v>5352.71</v>
      </c>
    </row>
    <row r="22" spans="1:8" x14ac:dyDescent="0.25">
      <c r="A22" s="382"/>
      <c r="B22" s="15" t="s">
        <v>293</v>
      </c>
      <c r="C22" s="389"/>
      <c r="D22" s="346"/>
      <c r="E22" s="10"/>
      <c r="F22" s="10"/>
      <c r="G22" s="11"/>
      <c r="H22" s="68">
        <v>7608.86</v>
      </c>
    </row>
    <row r="23" spans="1:8" x14ac:dyDescent="0.25">
      <c r="A23" s="382"/>
      <c r="B23" s="14" t="s">
        <v>75</v>
      </c>
      <c r="C23" s="389"/>
      <c r="D23" s="346"/>
      <c r="E23" s="10"/>
      <c r="F23" s="10"/>
      <c r="G23" s="11"/>
      <c r="H23" s="68"/>
    </row>
    <row r="24" spans="1:8" x14ac:dyDescent="0.25">
      <c r="A24" s="382"/>
      <c r="B24" s="15" t="s">
        <v>142</v>
      </c>
      <c r="C24" s="389"/>
      <c r="D24" s="346"/>
      <c r="E24" s="10"/>
      <c r="F24" s="10"/>
      <c r="G24" s="11"/>
      <c r="H24" s="68">
        <v>3855.25</v>
      </c>
    </row>
    <row r="25" spans="1:8" x14ac:dyDescent="0.25">
      <c r="A25" s="382"/>
      <c r="B25" s="15" t="s">
        <v>293</v>
      </c>
      <c r="C25" s="389"/>
      <c r="D25" s="346"/>
      <c r="E25" s="10"/>
      <c r="F25" s="10"/>
      <c r="G25" s="11"/>
      <c r="H25" s="68">
        <v>14737.96</v>
      </c>
    </row>
    <row r="26" spans="1:8" ht="30" x14ac:dyDescent="0.25">
      <c r="A26" s="382"/>
      <c r="B26" s="14" t="s">
        <v>76</v>
      </c>
      <c r="C26" s="389"/>
      <c r="D26" s="346"/>
      <c r="E26" s="10"/>
      <c r="F26" s="10"/>
      <c r="G26" s="11"/>
      <c r="H26" s="68"/>
    </row>
    <row r="27" spans="1:8" x14ac:dyDescent="0.25">
      <c r="A27" s="382"/>
      <c r="B27" s="15" t="s">
        <v>142</v>
      </c>
      <c r="C27" s="389"/>
      <c r="D27" s="346"/>
      <c r="E27" s="10"/>
      <c r="F27" s="10"/>
      <c r="G27" s="11"/>
      <c r="H27" s="68">
        <v>5551.95</v>
      </c>
    </row>
    <row r="28" spans="1:8" ht="29.25" customHeight="1" x14ac:dyDescent="0.25">
      <c r="A28" s="382"/>
      <c r="B28" s="15" t="s">
        <v>293</v>
      </c>
      <c r="C28" s="389"/>
      <c r="D28" s="346"/>
      <c r="E28" s="10"/>
      <c r="F28" s="10"/>
      <c r="G28" s="11"/>
      <c r="H28" s="68">
        <v>8937.17</v>
      </c>
    </row>
    <row r="29" spans="1:8" ht="60" x14ac:dyDescent="0.25">
      <c r="A29" s="382"/>
      <c r="B29" s="14" t="s">
        <v>77</v>
      </c>
      <c r="C29" s="389"/>
      <c r="D29" s="346"/>
      <c r="E29" s="10"/>
      <c r="F29" s="10"/>
      <c r="G29" s="11"/>
      <c r="H29" s="68"/>
    </row>
    <row r="30" spans="1:8" x14ac:dyDescent="0.25">
      <c r="A30" s="382"/>
      <c r="B30" s="15" t="s">
        <v>142</v>
      </c>
      <c r="C30" s="389"/>
      <c r="D30" s="346"/>
      <c r="E30" s="10"/>
      <c r="F30" s="10"/>
      <c r="G30" s="11"/>
      <c r="H30" s="68">
        <v>5396.02</v>
      </c>
    </row>
    <row r="31" spans="1:8" x14ac:dyDescent="0.25">
      <c r="A31" s="382"/>
      <c r="B31" s="15" t="s">
        <v>293</v>
      </c>
      <c r="C31" s="389"/>
      <c r="D31" s="347"/>
      <c r="E31" s="10"/>
      <c r="F31" s="10"/>
      <c r="G31" s="11"/>
      <c r="H31" s="68">
        <v>9507.98</v>
      </c>
    </row>
    <row r="32" spans="1:8" ht="30" x14ac:dyDescent="0.25">
      <c r="A32" s="382"/>
      <c r="B32" s="13" t="s">
        <v>15</v>
      </c>
      <c r="C32" s="379" t="s">
        <v>24</v>
      </c>
      <c r="D32" s="346" t="str">
        <f>D15</f>
        <v>руб./кВт</v>
      </c>
      <c r="E32" s="10"/>
      <c r="F32" s="10"/>
      <c r="G32" s="12"/>
      <c r="H32" s="68">
        <v>95.58</v>
      </c>
    </row>
    <row r="33" spans="1:8" ht="30" x14ac:dyDescent="0.25">
      <c r="A33" s="382"/>
      <c r="B33" s="13" t="s">
        <v>18</v>
      </c>
      <c r="C33" s="379"/>
      <c r="D33" s="346"/>
      <c r="E33" s="10"/>
      <c r="F33" s="10"/>
      <c r="G33" s="12"/>
      <c r="H33" s="68">
        <v>43.46</v>
      </c>
    </row>
    <row r="34" spans="1:8" ht="60" x14ac:dyDescent="0.25">
      <c r="A34" s="382"/>
      <c r="B34" s="13" t="s">
        <v>289</v>
      </c>
      <c r="C34" s="379"/>
      <c r="D34" s="346"/>
      <c r="E34" s="10"/>
      <c r="F34" s="10"/>
      <c r="G34" s="12"/>
      <c r="H34" s="68">
        <v>29.96</v>
      </c>
    </row>
    <row r="35" spans="1:8" ht="90" x14ac:dyDescent="0.25">
      <c r="A35" s="382"/>
      <c r="B35" s="13" t="s">
        <v>290</v>
      </c>
      <c r="C35" s="379"/>
      <c r="D35" s="346"/>
      <c r="E35" s="10"/>
      <c r="F35" s="10"/>
      <c r="G35" s="12"/>
      <c r="H35" s="68">
        <v>46.96</v>
      </c>
    </row>
    <row r="36" spans="1:8" ht="42.75" x14ac:dyDescent="0.25">
      <c r="A36" s="382"/>
      <c r="B36" s="240" t="s">
        <v>20</v>
      </c>
      <c r="C36" s="379"/>
      <c r="D36" s="346"/>
      <c r="E36" s="10"/>
      <c r="F36" s="10"/>
      <c r="G36" s="12"/>
      <c r="H36" s="68"/>
    </row>
    <row r="37" spans="1:8" x14ac:dyDescent="0.25">
      <c r="A37" s="382"/>
      <c r="B37" s="14" t="s">
        <v>74</v>
      </c>
      <c r="C37" s="379"/>
      <c r="D37" s="346"/>
      <c r="E37" s="8"/>
      <c r="F37" s="8"/>
      <c r="G37" s="12"/>
      <c r="H37" s="246"/>
    </row>
    <row r="38" spans="1:8" x14ac:dyDescent="0.25">
      <c r="A38" s="382"/>
      <c r="B38" s="15" t="s">
        <v>142</v>
      </c>
      <c r="C38" s="379"/>
      <c r="D38" s="346"/>
      <c r="E38" s="10"/>
      <c r="F38" s="10"/>
      <c r="G38" s="12"/>
      <c r="H38" s="68">
        <v>5352.71</v>
      </c>
    </row>
    <row r="39" spans="1:8" x14ac:dyDescent="0.25">
      <c r="A39" s="382"/>
      <c r="B39" s="15" t="s">
        <v>293</v>
      </c>
      <c r="C39" s="379"/>
      <c r="D39" s="346"/>
      <c r="E39" s="10"/>
      <c r="F39" s="10"/>
      <c r="G39" s="12"/>
      <c r="H39" s="68">
        <v>9130.6299999999992</v>
      </c>
    </row>
    <row r="40" spans="1:8" x14ac:dyDescent="0.25">
      <c r="A40" s="382"/>
      <c r="B40" s="14" t="s">
        <v>75</v>
      </c>
      <c r="C40" s="379"/>
      <c r="D40" s="346"/>
      <c r="E40" s="10"/>
      <c r="F40" s="10"/>
      <c r="G40" s="12"/>
      <c r="H40" s="246"/>
    </row>
    <row r="41" spans="1:8" x14ac:dyDescent="0.25">
      <c r="A41" s="382"/>
      <c r="B41" s="15" t="s">
        <v>142</v>
      </c>
      <c r="C41" s="379"/>
      <c r="D41" s="346"/>
      <c r="E41" s="10"/>
      <c r="F41" s="10"/>
      <c r="G41" s="12"/>
      <c r="H41" s="68">
        <v>3855.25</v>
      </c>
    </row>
    <row r="42" spans="1:8" x14ac:dyDescent="0.25">
      <c r="A42" s="382"/>
      <c r="B42" s="15" t="s">
        <v>293</v>
      </c>
      <c r="C42" s="379"/>
      <c r="D42" s="346"/>
      <c r="E42" s="10"/>
      <c r="F42" s="10"/>
      <c r="G42" s="12"/>
      <c r="H42" s="68">
        <v>14737.96</v>
      </c>
    </row>
    <row r="43" spans="1:8" ht="30" x14ac:dyDescent="0.25">
      <c r="A43" s="382"/>
      <c r="B43" s="14" t="s">
        <v>76</v>
      </c>
      <c r="C43" s="379"/>
      <c r="D43" s="346"/>
      <c r="E43" s="10"/>
      <c r="F43" s="10"/>
      <c r="G43" s="12"/>
      <c r="H43" s="68"/>
    </row>
    <row r="44" spans="1:8" x14ac:dyDescent="0.25">
      <c r="A44" s="382"/>
      <c r="B44" s="15" t="s">
        <v>142</v>
      </c>
      <c r="C44" s="379"/>
      <c r="D44" s="346"/>
      <c r="E44" s="10"/>
      <c r="F44" s="10"/>
      <c r="G44" s="12"/>
      <c r="H44" s="68">
        <v>5551.95</v>
      </c>
    </row>
    <row r="45" spans="1:8" ht="14.25" customHeight="1" x14ac:dyDescent="0.25">
      <c r="A45" s="382"/>
      <c r="B45" s="15" t="s">
        <v>293</v>
      </c>
      <c r="C45" s="379"/>
      <c r="D45" s="346"/>
      <c r="E45" s="10"/>
      <c r="F45" s="10"/>
      <c r="G45" s="12"/>
      <c r="H45" s="68">
        <v>8937.17</v>
      </c>
    </row>
    <row r="46" spans="1:8" ht="14.25" customHeight="1" x14ac:dyDescent="0.25">
      <c r="A46" s="382"/>
      <c r="B46" s="14" t="s">
        <v>77</v>
      </c>
      <c r="C46" s="379"/>
      <c r="D46" s="346"/>
      <c r="E46" s="10"/>
      <c r="F46" s="10"/>
      <c r="G46" s="12"/>
      <c r="H46" s="246"/>
    </row>
    <row r="47" spans="1:8" ht="14.25" customHeight="1" x14ac:dyDescent="0.25">
      <c r="A47" s="382"/>
      <c r="B47" s="15" t="s">
        <v>142</v>
      </c>
      <c r="C47" s="379"/>
      <c r="D47" s="346"/>
      <c r="E47" s="10"/>
      <c r="F47" s="10"/>
      <c r="G47" s="12"/>
      <c r="H47" s="68" t="s">
        <v>54</v>
      </c>
    </row>
    <row r="48" spans="1:8" ht="14.25" customHeight="1" x14ac:dyDescent="0.25">
      <c r="A48" s="382"/>
      <c r="B48" s="15" t="s">
        <v>293</v>
      </c>
      <c r="C48" s="379"/>
      <c r="D48" s="346"/>
      <c r="E48" s="10"/>
      <c r="F48" s="10"/>
      <c r="G48" s="12"/>
      <c r="H48" s="68" t="s">
        <v>54</v>
      </c>
    </row>
    <row r="49" spans="1:9" ht="17.25" customHeight="1" x14ac:dyDescent="0.25">
      <c r="A49" s="382"/>
      <c r="B49" s="327" t="s">
        <v>267</v>
      </c>
      <c r="C49" s="327"/>
      <c r="D49" s="327"/>
      <c r="E49" s="327"/>
      <c r="F49" s="327"/>
      <c r="G49" s="327"/>
      <c r="H49" s="328"/>
    </row>
    <row r="50" spans="1:9" ht="17.25" customHeight="1" x14ac:dyDescent="0.25">
      <c r="A50" s="382"/>
      <c r="B50" s="332" t="s">
        <v>271</v>
      </c>
      <c r="C50" s="333"/>
      <c r="D50" s="333"/>
      <c r="E50" s="333"/>
      <c r="F50" s="333"/>
      <c r="G50" s="333"/>
      <c r="H50" s="334"/>
    </row>
    <row r="51" spans="1:9" ht="60" customHeight="1" x14ac:dyDescent="0.25">
      <c r="A51" s="382"/>
      <c r="B51" s="316" t="s">
        <v>276</v>
      </c>
      <c r="C51" s="317"/>
      <c r="D51" s="317"/>
      <c r="E51" s="317"/>
      <c r="F51" s="317"/>
      <c r="G51" s="317"/>
      <c r="H51" s="318"/>
    </row>
    <row r="52" spans="1:9" ht="74.25" x14ac:dyDescent="0.25">
      <c r="A52" s="382"/>
      <c r="B52" s="87" t="s">
        <v>298</v>
      </c>
      <c r="C52" s="384" t="s">
        <v>78</v>
      </c>
      <c r="D52" s="335" t="s">
        <v>16</v>
      </c>
      <c r="E52" s="218"/>
      <c r="F52" s="218"/>
      <c r="G52" s="218"/>
      <c r="H52" s="294">
        <f>SUM(H53:H56)</f>
        <v>215.96</v>
      </c>
    </row>
    <row r="53" spans="1:9" ht="45" x14ac:dyDescent="0.25">
      <c r="A53" s="382"/>
      <c r="B53" s="232" t="s">
        <v>295</v>
      </c>
      <c r="C53" s="385"/>
      <c r="D53" s="336"/>
      <c r="E53" s="218"/>
      <c r="F53" s="218"/>
      <c r="G53" s="218"/>
      <c r="H53" s="68">
        <v>95.58</v>
      </c>
    </row>
    <row r="54" spans="1:9" ht="30" x14ac:dyDescent="0.25">
      <c r="A54" s="382"/>
      <c r="B54" s="232" t="s">
        <v>296</v>
      </c>
      <c r="C54" s="385"/>
      <c r="D54" s="336"/>
      <c r="E54" s="218"/>
      <c r="F54" s="218"/>
      <c r="G54" s="218"/>
      <c r="H54" s="68">
        <v>43.46</v>
      </c>
    </row>
    <row r="55" spans="1:9" ht="60" x14ac:dyDescent="0.25">
      <c r="A55" s="382"/>
      <c r="B55" s="232" t="s">
        <v>297</v>
      </c>
      <c r="C55" s="385"/>
      <c r="D55" s="336"/>
      <c r="E55" s="218"/>
      <c r="F55" s="218"/>
      <c r="G55" s="218"/>
      <c r="H55" s="68">
        <v>29.96</v>
      </c>
    </row>
    <row r="56" spans="1:9" ht="90" x14ac:dyDescent="0.25">
      <c r="A56" s="382"/>
      <c r="B56" s="232" t="s">
        <v>79</v>
      </c>
      <c r="C56" s="385"/>
      <c r="D56" s="336"/>
      <c r="E56" s="218"/>
      <c r="F56" s="218"/>
      <c r="G56" s="218"/>
      <c r="H56" s="68">
        <v>46.96</v>
      </c>
    </row>
    <row r="57" spans="1:9" ht="60" customHeight="1" x14ac:dyDescent="0.25">
      <c r="A57" s="382"/>
      <c r="B57" s="240" t="s">
        <v>299</v>
      </c>
      <c r="C57" s="384">
        <v>0.23</v>
      </c>
      <c r="D57" s="342" t="s">
        <v>27</v>
      </c>
      <c r="E57" s="218"/>
      <c r="F57" s="218"/>
      <c r="G57" s="218"/>
      <c r="H57" s="68"/>
      <c r="I57" s="70"/>
    </row>
    <row r="58" spans="1:9" x14ac:dyDescent="0.25">
      <c r="A58" s="382"/>
      <c r="B58" s="14" t="s">
        <v>300</v>
      </c>
      <c r="C58" s="385"/>
      <c r="D58" s="342"/>
      <c r="E58" s="218"/>
      <c r="F58" s="218"/>
      <c r="G58" s="218"/>
      <c r="H58" s="68"/>
    </row>
    <row r="59" spans="1:9" x14ac:dyDescent="0.25">
      <c r="A59" s="382"/>
      <c r="B59" s="15" t="s">
        <v>301</v>
      </c>
      <c r="C59" s="385"/>
      <c r="D59" s="342"/>
      <c r="E59" s="218"/>
      <c r="F59" s="218"/>
      <c r="G59" s="218"/>
      <c r="H59" s="68">
        <v>55763.14</v>
      </c>
    </row>
    <row r="60" spans="1:9" x14ac:dyDescent="0.25">
      <c r="A60" s="382"/>
      <c r="B60" s="15" t="s">
        <v>302</v>
      </c>
      <c r="C60" s="385"/>
      <c r="D60" s="342"/>
      <c r="E60" s="218"/>
      <c r="F60" s="218"/>
      <c r="G60" s="218"/>
      <c r="H60" s="68">
        <v>135945.79</v>
      </c>
    </row>
    <row r="61" spans="1:9" x14ac:dyDescent="0.25">
      <c r="A61" s="382"/>
      <c r="B61" s="15" t="s">
        <v>303</v>
      </c>
      <c r="C61" s="385"/>
      <c r="D61" s="342"/>
      <c r="E61" s="218"/>
      <c r="F61" s="218"/>
      <c r="G61" s="218"/>
      <c r="H61" s="68">
        <v>136925.03</v>
      </c>
    </row>
    <row r="62" spans="1:9" x14ac:dyDescent="0.25">
      <c r="A62" s="382"/>
      <c r="B62" s="14" t="s">
        <v>304</v>
      </c>
      <c r="C62" s="385"/>
      <c r="D62" s="342"/>
      <c r="E62" s="218"/>
      <c r="F62" s="218"/>
      <c r="G62" s="218"/>
      <c r="H62" s="68"/>
    </row>
    <row r="63" spans="1:9" x14ac:dyDescent="0.25">
      <c r="A63" s="382"/>
      <c r="B63" s="15" t="s">
        <v>301</v>
      </c>
      <c r="C63" s="385"/>
      <c r="D63" s="342"/>
      <c r="E63" s="218"/>
      <c r="F63" s="218"/>
      <c r="G63" s="218"/>
      <c r="H63" s="68">
        <v>111526.28</v>
      </c>
    </row>
    <row r="64" spans="1:9" x14ac:dyDescent="0.25">
      <c r="A64" s="382"/>
      <c r="B64" s="15" t="s">
        <v>302</v>
      </c>
      <c r="C64" s="385"/>
      <c r="D64" s="342"/>
      <c r="E64" s="218"/>
      <c r="F64" s="218"/>
      <c r="G64" s="218"/>
      <c r="H64" s="68">
        <v>271891.58</v>
      </c>
    </row>
    <row r="65" spans="1:8" x14ac:dyDescent="0.25">
      <c r="A65" s="382"/>
      <c r="B65" s="15" t="s">
        <v>303</v>
      </c>
      <c r="C65" s="385"/>
      <c r="D65" s="342"/>
      <c r="E65" s="218"/>
      <c r="F65" s="218"/>
      <c r="G65" s="218"/>
      <c r="H65" s="68">
        <v>273850.06</v>
      </c>
    </row>
    <row r="66" spans="1:8" ht="62.25" customHeight="1" x14ac:dyDescent="0.25">
      <c r="A66" s="382"/>
      <c r="B66" s="241" t="s">
        <v>80</v>
      </c>
      <c r="C66" s="389">
        <v>0.4</v>
      </c>
      <c r="D66" s="335" t="s">
        <v>27</v>
      </c>
      <c r="E66" s="218"/>
      <c r="F66" s="218"/>
      <c r="G66" s="218"/>
      <c r="H66" s="67"/>
    </row>
    <row r="67" spans="1:8" x14ac:dyDescent="0.25">
      <c r="A67" s="382"/>
      <c r="B67" s="14" t="s">
        <v>312</v>
      </c>
      <c r="C67" s="389"/>
      <c r="D67" s="336"/>
      <c r="E67" s="218"/>
      <c r="F67" s="218"/>
      <c r="G67" s="218"/>
      <c r="H67" s="67"/>
    </row>
    <row r="68" spans="1:8" x14ac:dyDescent="0.25">
      <c r="A68" s="382"/>
      <c r="B68" s="15" t="s">
        <v>305</v>
      </c>
      <c r="C68" s="389"/>
      <c r="D68" s="336"/>
      <c r="E68" s="218"/>
      <c r="F68" s="218"/>
      <c r="G68" s="218"/>
      <c r="H68" s="68">
        <v>60267</v>
      </c>
    </row>
    <row r="69" spans="1:8" x14ac:dyDescent="0.25">
      <c r="A69" s="382"/>
      <c r="B69" s="15" t="s">
        <v>306</v>
      </c>
      <c r="C69" s="389"/>
      <c r="D69" s="336"/>
      <c r="E69" s="218"/>
      <c r="F69" s="218"/>
      <c r="G69" s="218"/>
      <c r="H69" s="68">
        <v>135951.12</v>
      </c>
    </row>
    <row r="70" spans="1:8" x14ac:dyDescent="0.25">
      <c r="A70" s="382"/>
      <c r="B70" s="15" t="s">
        <v>81</v>
      </c>
      <c r="C70" s="389"/>
      <c r="D70" s="336"/>
      <c r="E70" s="218"/>
      <c r="F70" s="218"/>
      <c r="G70" s="218"/>
      <c r="H70" s="68">
        <v>145739.06</v>
      </c>
    </row>
    <row r="71" spans="1:8" x14ac:dyDescent="0.25">
      <c r="A71" s="382"/>
      <c r="B71" s="15" t="s">
        <v>307</v>
      </c>
      <c r="C71" s="389"/>
      <c r="D71" s="336"/>
      <c r="E71" s="218"/>
      <c r="F71" s="218"/>
      <c r="G71" s="218"/>
      <c r="H71" s="68">
        <v>145791.01999999999</v>
      </c>
    </row>
    <row r="72" spans="1:8" x14ac:dyDescent="0.25">
      <c r="A72" s="382"/>
      <c r="B72" s="15" t="s">
        <v>82</v>
      </c>
      <c r="C72" s="389"/>
      <c r="D72" s="336"/>
      <c r="E72" s="218"/>
      <c r="F72" s="218"/>
      <c r="G72" s="218"/>
      <c r="H72" s="68">
        <v>145931.03</v>
      </c>
    </row>
    <row r="73" spans="1:8" ht="30" x14ac:dyDescent="0.25">
      <c r="A73" s="382"/>
      <c r="B73" s="15" t="s">
        <v>83</v>
      </c>
      <c r="C73" s="389"/>
      <c r="D73" s="336"/>
      <c r="E73" s="218"/>
      <c r="F73" s="218"/>
      <c r="G73" s="218"/>
      <c r="H73" s="68">
        <v>178045.44</v>
      </c>
    </row>
    <row r="74" spans="1:8" ht="30" x14ac:dyDescent="0.25">
      <c r="A74" s="382"/>
      <c r="B74" s="15" t="s">
        <v>84</v>
      </c>
      <c r="C74" s="389"/>
      <c r="D74" s="336"/>
      <c r="E74" s="218"/>
      <c r="F74" s="218"/>
      <c r="G74" s="218"/>
      <c r="H74" s="68">
        <v>205192.39</v>
      </c>
    </row>
    <row r="75" spans="1:8" ht="45" x14ac:dyDescent="0.25">
      <c r="A75" s="382"/>
      <c r="B75" s="15" t="s">
        <v>85</v>
      </c>
      <c r="C75" s="389"/>
      <c r="D75" s="336"/>
      <c r="E75" s="218"/>
      <c r="F75" s="218"/>
      <c r="G75" s="218"/>
      <c r="H75" s="68">
        <v>56552.23</v>
      </c>
    </row>
    <row r="76" spans="1:8" ht="45" x14ac:dyDescent="0.25">
      <c r="A76" s="382"/>
      <c r="B76" s="15" t="s">
        <v>86</v>
      </c>
      <c r="C76" s="389"/>
      <c r="D76" s="336"/>
      <c r="E76" s="218"/>
      <c r="F76" s="218"/>
      <c r="G76" s="218"/>
      <c r="H76" s="68">
        <v>87367.97</v>
      </c>
    </row>
    <row r="77" spans="1:8" x14ac:dyDescent="0.25">
      <c r="A77" s="382"/>
      <c r="B77" s="14" t="s">
        <v>304</v>
      </c>
      <c r="C77" s="389"/>
      <c r="D77" s="336"/>
      <c r="E77" s="218"/>
      <c r="F77" s="218"/>
      <c r="G77" s="218"/>
      <c r="H77" s="67"/>
    </row>
    <row r="78" spans="1:8" x14ac:dyDescent="0.25">
      <c r="A78" s="382"/>
      <c r="B78" s="15" t="s">
        <v>305</v>
      </c>
      <c r="C78" s="389"/>
      <c r="D78" s="336"/>
      <c r="E78" s="218"/>
      <c r="F78" s="218"/>
      <c r="G78" s="218"/>
      <c r="H78" s="68">
        <v>120534.01</v>
      </c>
    </row>
    <row r="79" spans="1:8" x14ac:dyDescent="0.25">
      <c r="A79" s="382"/>
      <c r="B79" s="15" t="s">
        <v>306</v>
      </c>
      <c r="C79" s="389"/>
      <c r="D79" s="336"/>
      <c r="E79" s="218"/>
      <c r="F79" s="218"/>
      <c r="G79" s="218"/>
      <c r="H79" s="68">
        <v>271902.25</v>
      </c>
    </row>
    <row r="80" spans="1:8" x14ac:dyDescent="0.25">
      <c r="A80" s="382"/>
      <c r="B80" s="15" t="s">
        <v>81</v>
      </c>
      <c r="C80" s="389"/>
      <c r="D80" s="336"/>
      <c r="E80" s="218"/>
      <c r="F80" s="218"/>
      <c r="G80" s="218"/>
      <c r="H80" s="68">
        <v>291478.13</v>
      </c>
    </row>
    <row r="81" spans="1:8" x14ac:dyDescent="0.25">
      <c r="A81" s="382"/>
      <c r="B81" s="15" t="s">
        <v>307</v>
      </c>
      <c r="C81" s="389"/>
      <c r="D81" s="336"/>
      <c r="E81" s="218"/>
      <c r="F81" s="218"/>
      <c r="G81" s="218"/>
      <c r="H81" s="68">
        <v>291582.03999999998</v>
      </c>
    </row>
    <row r="82" spans="1:8" x14ac:dyDescent="0.25">
      <c r="A82" s="382"/>
      <c r="B82" s="15" t="s">
        <v>82</v>
      </c>
      <c r="C82" s="389"/>
      <c r="D82" s="336"/>
      <c r="E82" s="218"/>
      <c r="F82" s="218"/>
      <c r="G82" s="218"/>
      <c r="H82" s="68">
        <v>291862.07</v>
      </c>
    </row>
    <row r="83" spans="1:8" ht="30" x14ac:dyDescent="0.25">
      <c r="A83" s="382"/>
      <c r="B83" s="15" t="s">
        <v>83</v>
      </c>
      <c r="C83" s="389"/>
      <c r="D83" s="336"/>
      <c r="E83" s="218"/>
      <c r="F83" s="218"/>
      <c r="G83" s="218"/>
      <c r="H83" s="68">
        <v>356090.89</v>
      </c>
    </row>
    <row r="84" spans="1:8" ht="30" x14ac:dyDescent="0.25">
      <c r="A84" s="382"/>
      <c r="B84" s="15" t="s">
        <v>84</v>
      </c>
      <c r="C84" s="389"/>
      <c r="D84" s="336"/>
      <c r="E84" s="218"/>
      <c r="F84" s="218"/>
      <c r="G84" s="218"/>
      <c r="H84" s="68">
        <v>410384.78</v>
      </c>
    </row>
    <row r="85" spans="1:8" ht="45" x14ac:dyDescent="0.25">
      <c r="A85" s="382"/>
      <c r="B85" s="15" t="s">
        <v>85</v>
      </c>
      <c r="C85" s="389"/>
      <c r="D85" s="336"/>
      <c r="E85" s="218"/>
      <c r="F85" s="218"/>
      <c r="G85" s="218"/>
      <c r="H85" s="68">
        <v>113104.47</v>
      </c>
    </row>
    <row r="86" spans="1:8" ht="45" x14ac:dyDescent="0.25">
      <c r="A86" s="382"/>
      <c r="B86" s="15" t="s">
        <v>86</v>
      </c>
      <c r="C86" s="389"/>
      <c r="D86" s="348"/>
      <c r="E86" s="218"/>
      <c r="F86" s="218"/>
      <c r="G86" s="218"/>
      <c r="H86" s="68">
        <v>174735.94</v>
      </c>
    </row>
    <row r="87" spans="1:8" ht="60.75" customHeight="1" x14ac:dyDescent="0.25">
      <c r="A87" s="382"/>
      <c r="B87" s="242" t="s">
        <v>87</v>
      </c>
      <c r="C87" s="390" t="s">
        <v>24</v>
      </c>
      <c r="D87" s="335" t="s">
        <v>27</v>
      </c>
      <c r="E87" s="218"/>
      <c r="F87" s="218"/>
      <c r="G87" s="218"/>
      <c r="H87" s="71"/>
    </row>
    <row r="88" spans="1:8" x14ac:dyDescent="0.25">
      <c r="A88" s="382"/>
      <c r="B88" s="14" t="s">
        <v>300</v>
      </c>
      <c r="C88" s="390"/>
      <c r="D88" s="336"/>
      <c r="E88" s="218"/>
      <c r="F88" s="218"/>
      <c r="G88" s="218"/>
      <c r="H88" s="71"/>
    </row>
    <row r="89" spans="1:8" x14ac:dyDescent="0.25">
      <c r="A89" s="382"/>
      <c r="B89" s="15" t="s">
        <v>88</v>
      </c>
      <c r="C89" s="390"/>
      <c r="D89" s="336"/>
      <c r="E89" s="218"/>
      <c r="F89" s="218"/>
      <c r="G89" s="218"/>
      <c r="H89" s="68">
        <v>194019.08</v>
      </c>
    </row>
    <row r="90" spans="1:8" x14ac:dyDescent="0.25">
      <c r="A90" s="382"/>
      <c r="B90" s="15" t="s">
        <v>89</v>
      </c>
      <c r="C90" s="390"/>
      <c r="D90" s="336"/>
      <c r="E90" s="218"/>
      <c r="F90" s="218"/>
      <c r="G90" s="218"/>
      <c r="H90" s="68">
        <v>205687.9</v>
      </c>
    </row>
    <row r="91" spans="1:8" x14ac:dyDescent="0.25">
      <c r="A91" s="382"/>
      <c r="B91" s="15" t="s">
        <v>308</v>
      </c>
      <c r="C91" s="390"/>
      <c r="D91" s="336"/>
      <c r="E91" s="218"/>
      <c r="F91" s="218"/>
      <c r="G91" s="218"/>
      <c r="H91" s="68">
        <v>212041.08</v>
      </c>
    </row>
    <row r="92" spans="1:8" x14ac:dyDescent="0.25">
      <c r="A92" s="382"/>
      <c r="B92" s="15" t="s">
        <v>90</v>
      </c>
      <c r="C92" s="390"/>
      <c r="D92" s="336"/>
      <c r="E92" s="218"/>
      <c r="F92" s="218"/>
      <c r="G92" s="218"/>
      <c r="H92" s="68">
        <v>225399.26</v>
      </c>
    </row>
    <row r="93" spans="1:8" x14ac:dyDescent="0.25">
      <c r="A93" s="382"/>
      <c r="B93" s="15" t="s">
        <v>91</v>
      </c>
      <c r="C93" s="390"/>
      <c r="D93" s="336"/>
      <c r="E93" s="218"/>
      <c r="F93" s="218"/>
      <c r="G93" s="218"/>
      <c r="H93" s="68">
        <v>233768.77</v>
      </c>
    </row>
    <row r="94" spans="1:8" x14ac:dyDescent="0.25">
      <c r="A94" s="382"/>
      <c r="B94" s="15" t="s">
        <v>92</v>
      </c>
      <c r="C94" s="390"/>
      <c r="D94" s="336"/>
      <c r="E94" s="218"/>
      <c r="F94" s="218"/>
      <c r="G94" s="218"/>
      <c r="H94" s="68">
        <v>248074.28</v>
      </c>
    </row>
    <row r="95" spans="1:8" x14ac:dyDescent="0.25">
      <c r="A95" s="382"/>
      <c r="B95" s="14" t="s">
        <v>304</v>
      </c>
      <c r="C95" s="390"/>
      <c r="D95" s="336"/>
      <c r="E95" s="218"/>
      <c r="F95" s="218"/>
      <c r="G95" s="218"/>
      <c r="H95" s="72"/>
    </row>
    <row r="96" spans="1:8" x14ac:dyDescent="0.25">
      <c r="A96" s="382"/>
      <c r="B96" s="15" t="s">
        <v>88</v>
      </c>
      <c r="C96" s="390"/>
      <c r="D96" s="336"/>
      <c r="E96" s="218"/>
      <c r="F96" s="218"/>
      <c r="G96" s="218"/>
      <c r="H96" s="68">
        <v>388038.17</v>
      </c>
    </row>
    <row r="97" spans="1:8" x14ac:dyDescent="0.25">
      <c r="A97" s="382"/>
      <c r="B97" s="15" t="s">
        <v>89</v>
      </c>
      <c r="C97" s="390"/>
      <c r="D97" s="336"/>
      <c r="E97" s="218"/>
      <c r="F97" s="218"/>
      <c r="G97" s="218"/>
      <c r="H97" s="68">
        <v>411375.8</v>
      </c>
    </row>
    <row r="98" spans="1:8" x14ac:dyDescent="0.25">
      <c r="A98" s="382"/>
      <c r="B98" s="15" t="s">
        <v>308</v>
      </c>
      <c r="C98" s="390"/>
      <c r="D98" s="336"/>
      <c r="E98" s="218"/>
      <c r="F98" s="218"/>
      <c r="G98" s="218"/>
      <c r="H98" s="68">
        <v>424082.16</v>
      </c>
    </row>
    <row r="99" spans="1:8" x14ac:dyDescent="0.25">
      <c r="A99" s="382"/>
      <c r="B99" s="15" t="s">
        <v>90</v>
      </c>
      <c r="C99" s="390"/>
      <c r="D99" s="336"/>
      <c r="E99" s="218"/>
      <c r="F99" s="218"/>
      <c r="G99" s="218"/>
      <c r="H99" s="68">
        <v>450798.53</v>
      </c>
    </row>
    <row r="100" spans="1:8" x14ac:dyDescent="0.25">
      <c r="A100" s="382"/>
      <c r="B100" s="15" t="s">
        <v>91</v>
      </c>
      <c r="C100" s="390"/>
      <c r="D100" s="336"/>
      <c r="E100" s="218"/>
      <c r="F100" s="218"/>
      <c r="G100" s="218"/>
      <c r="H100" s="68">
        <v>467537.54</v>
      </c>
    </row>
    <row r="101" spans="1:8" x14ac:dyDescent="0.25">
      <c r="A101" s="382"/>
      <c r="B101" s="15" t="s">
        <v>92</v>
      </c>
      <c r="C101" s="390"/>
      <c r="D101" s="348"/>
      <c r="E101" s="218"/>
      <c r="F101" s="218"/>
      <c r="G101" s="218"/>
      <c r="H101" s="68">
        <v>496148.57</v>
      </c>
    </row>
    <row r="102" spans="1:8" ht="63" customHeight="1" x14ac:dyDescent="0.25">
      <c r="A102" s="382"/>
      <c r="B102" s="87" t="s">
        <v>93</v>
      </c>
      <c r="C102" s="384">
        <v>0.4</v>
      </c>
      <c r="D102" s="335" t="s">
        <v>27</v>
      </c>
      <c r="E102" s="218"/>
      <c r="F102" s="218"/>
      <c r="G102" s="218"/>
      <c r="H102" s="67"/>
    </row>
    <row r="103" spans="1:8" ht="31.5" customHeight="1" x14ac:dyDescent="0.25">
      <c r="A103" s="382"/>
      <c r="B103" s="247" t="s">
        <v>327</v>
      </c>
      <c r="C103" s="385"/>
      <c r="D103" s="336"/>
      <c r="E103" s="218"/>
      <c r="F103" s="218"/>
      <c r="G103" s="218"/>
      <c r="H103" s="67"/>
    </row>
    <row r="104" spans="1:8" ht="24.75" customHeight="1" x14ac:dyDescent="0.25">
      <c r="A104" s="382"/>
      <c r="B104" s="14" t="s">
        <v>300</v>
      </c>
      <c r="C104" s="385"/>
      <c r="D104" s="336"/>
      <c r="E104" s="218"/>
      <c r="F104" s="218"/>
      <c r="G104" s="218"/>
      <c r="H104" s="67"/>
    </row>
    <row r="105" spans="1:8" ht="45" x14ac:dyDescent="0.25">
      <c r="A105" s="382"/>
      <c r="B105" s="15" t="s">
        <v>328</v>
      </c>
      <c r="C105" s="385"/>
      <c r="D105" s="336"/>
      <c r="E105" s="218"/>
      <c r="F105" s="218"/>
      <c r="G105" s="218"/>
      <c r="H105" s="68">
        <v>144982.98000000001</v>
      </c>
    </row>
    <row r="106" spans="1:8" ht="45" x14ac:dyDescent="0.25">
      <c r="A106" s="382"/>
      <c r="B106" s="15" t="s">
        <v>329</v>
      </c>
      <c r="C106" s="385"/>
      <c r="D106" s="336"/>
      <c r="E106" s="218"/>
      <c r="F106" s="218"/>
      <c r="G106" s="218"/>
      <c r="H106" s="68">
        <v>146693.34</v>
      </c>
    </row>
    <row r="107" spans="1:8" ht="45" x14ac:dyDescent="0.25">
      <c r="A107" s="382"/>
      <c r="B107" s="15" t="s">
        <v>330</v>
      </c>
      <c r="C107" s="385"/>
      <c r="D107" s="336"/>
      <c r="E107" s="218"/>
      <c r="F107" s="218"/>
      <c r="G107" s="218"/>
      <c r="H107" s="68">
        <v>148219.57</v>
      </c>
    </row>
    <row r="108" spans="1:8" ht="45" x14ac:dyDescent="0.25">
      <c r="A108" s="382"/>
      <c r="B108" s="15" t="s">
        <v>331</v>
      </c>
      <c r="C108" s="385"/>
      <c r="D108" s="336"/>
      <c r="E108" s="218"/>
      <c r="F108" s="218"/>
      <c r="G108" s="218"/>
      <c r="H108" s="68">
        <v>152733.28</v>
      </c>
    </row>
    <row r="109" spans="1:8" ht="45" x14ac:dyDescent="0.25">
      <c r="A109" s="382"/>
      <c r="B109" s="15" t="s">
        <v>332</v>
      </c>
      <c r="C109" s="385"/>
      <c r="D109" s="336"/>
      <c r="E109" s="218"/>
      <c r="F109" s="218"/>
      <c r="G109" s="218"/>
      <c r="H109" s="68">
        <v>160998.44</v>
      </c>
    </row>
    <row r="110" spans="1:8" ht="45" x14ac:dyDescent="0.25">
      <c r="A110" s="382"/>
      <c r="B110" s="15" t="s">
        <v>333</v>
      </c>
      <c r="C110" s="385"/>
      <c r="D110" s="336"/>
      <c r="E110" s="218"/>
      <c r="F110" s="218"/>
      <c r="G110" s="218"/>
      <c r="H110" s="68">
        <v>180161.24</v>
      </c>
    </row>
    <row r="111" spans="1:8" ht="45" x14ac:dyDescent="0.25">
      <c r="A111" s="382"/>
      <c r="B111" s="15" t="s">
        <v>334</v>
      </c>
      <c r="C111" s="385"/>
      <c r="D111" s="336"/>
      <c r="E111" s="218"/>
      <c r="F111" s="218"/>
      <c r="G111" s="218"/>
      <c r="H111" s="68">
        <v>198954.17</v>
      </c>
    </row>
    <row r="112" spans="1:8" ht="45" x14ac:dyDescent="0.25">
      <c r="A112" s="382"/>
      <c r="B112" s="15" t="s">
        <v>335</v>
      </c>
      <c r="C112" s="385"/>
      <c r="D112" s="336"/>
      <c r="E112" s="218"/>
      <c r="F112" s="218"/>
      <c r="G112" s="218"/>
      <c r="H112" s="68">
        <v>210822.94</v>
      </c>
    </row>
    <row r="113" spans="1:8" ht="45" x14ac:dyDescent="0.25">
      <c r="A113" s="382"/>
      <c r="B113" s="15" t="s">
        <v>336</v>
      </c>
      <c r="C113" s="385"/>
      <c r="D113" s="336"/>
      <c r="E113" s="218"/>
      <c r="F113" s="218"/>
      <c r="G113" s="218"/>
      <c r="H113" s="68">
        <v>232592.41</v>
      </c>
    </row>
    <row r="114" spans="1:8" ht="45" x14ac:dyDescent="0.25">
      <c r="A114" s="382"/>
      <c r="B114" s="15" t="s">
        <v>337</v>
      </c>
      <c r="C114" s="385"/>
      <c r="D114" s="336"/>
      <c r="E114" s="218"/>
      <c r="F114" s="218"/>
      <c r="G114" s="218"/>
      <c r="H114" s="68">
        <v>288233.56</v>
      </c>
    </row>
    <row r="115" spans="1:8" ht="45" x14ac:dyDescent="0.25">
      <c r="A115" s="382"/>
      <c r="B115" s="15" t="s">
        <v>313</v>
      </c>
      <c r="C115" s="385"/>
      <c r="D115" s="336"/>
      <c r="E115" s="218"/>
      <c r="F115" s="218"/>
      <c r="G115" s="218"/>
      <c r="H115" s="68">
        <v>330444.07</v>
      </c>
    </row>
    <row r="116" spans="1:8" ht="45" x14ac:dyDescent="0.25">
      <c r="A116" s="382"/>
      <c r="B116" s="15" t="s">
        <v>314</v>
      </c>
      <c r="C116" s="385"/>
      <c r="D116" s="336"/>
      <c r="E116" s="218"/>
      <c r="F116" s="218"/>
      <c r="G116" s="218"/>
      <c r="H116" s="68">
        <v>357102.38</v>
      </c>
    </row>
    <row r="117" spans="1:8" ht="45" x14ac:dyDescent="0.25">
      <c r="A117" s="382"/>
      <c r="B117" s="15" t="s">
        <v>315</v>
      </c>
      <c r="C117" s="385"/>
      <c r="D117" s="336"/>
      <c r="E117" s="218"/>
      <c r="F117" s="218"/>
      <c r="G117" s="218"/>
      <c r="H117" s="68">
        <v>405998.47</v>
      </c>
    </row>
    <row r="118" spans="1:8" ht="45" x14ac:dyDescent="0.25">
      <c r="A118" s="382"/>
      <c r="B118" s="15" t="s">
        <v>338</v>
      </c>
      <c r="C118" s="385"/>
      <c r="D118" s="336"/>
      <c r="E118" s="218"/>
      <c r="F118" s="218"/>
      <c r="G118" s="218"/>
      <c r="H118" s="68">
        <v>125964.17</v>
      </c>
    </row>
    <row r="119" spans="1:8" ht="45" x14ac:dyDescent="0.25">
      <c r="A119" s="382"/>
      <c r="B119" s="15" t="s">
        <v>339</v>
      </c>
      <c r="C119" s="385"/>
      <c r="D119" s="336"/>
      <c r="E119" s="218"/>
      <c r="F119" s="218"/>
      <c r="G119" s="218"/>
      <c r="H119" s="68">
        <v>129789.8</v>
      </c>
    </row>
    <row r="120" spans="1:8" ht="45" x14ac:dyDescent="0.25">
      <c r="A120" s="382"/>
      <c r="B120" s="15" t="s">
        <v>340</v>
      </c>
      <c r="C120" s="385"/>
      <c r="D120" s="336"/>
      <c r="E120" s="218"/>
      <c r="F120" s="218"/>
      <c r="G120" s="218"/>
      <c r="H120" s="68">
        <v>130572.23</v>
      </c>
    </row>
    <row r="121" spans="1:8" ht="45" x14ac:dyDescent="0.25">
      <c r="A121" s="382"/>
      <c r="B121" s="15" t="s">
        <v>316</v>
      </c>
      <c r="C121" s="385"/>
      <c r="D121" s="336"/>
      <c r="E121" s="218"/>
      <c r="F121" s="218"/>
      <c r="G121" s="218"/>
      <c r="H121" s="68">
        <v>133083.48000000001</v>
      </c>
    </row>
    <row r="122" spans="1:8" ht="45" x14ac:dyDescent="0.25">
      <c r="A122" s="382"/>
      <c r="B122" s="15" t="s">
        <v>317</v>
      </c>
      <c r="C122" s="385"/>
      <c r="D122" s="336"/>
      <c r="E122" s="218"/>
      <c r="F122" s="218"/>
      <c r="G122" s="218"/>
      <c r="H122" s="68">
        <v>143968.5</v>
      </c>
    </row>
    <row r="123" spans="1:8" ht="45" x14ac:dyDescent="0.25">
      <c r="A123" s="382"/>
      <c r="B123" s="15" t="s">
        <v>341</v>
      </c>
      <c r="C123" s="385"/>
      <c r="D123" s="336"/>
      <c r="E123" s="218"/>
      <c r="F123" s="218"/>
      <c r="G123" s="218"/>
      <c r="H123" s="68">
        <v>153926.35999999999</v>
      </c>
    </row>
    <row r="124" spans="1:8" ht="45" x14ac:dyDescent="0.25">
      <c r="A124" s="382"/>
      <c r="B124" s="15" t="s">
        <v>342</v>
      </c>
      <c r="C124" s="385"/>
      <c r="D124" s="336"/>
      <c r="E124" s="218"/>
      <c r="F124" s="218"/>
      <c r="G124" s="218"/>
      <c r="H124" s="68">
        <v>165412.57999999999</v>
      </c>
    </row>
    <row r="125" spans="1:8" ht="45" x14ac:dyDescent="0.25">
      <c r="A125" s="382"/>
      <c r="B125" s="15" t="s">
        <v>343</v>
      </c>
      <c r="C125" s="385"/>
      <c r="D125" s="336"/>
      <c r="E125" s="218"/>
      <c r="F125" s="218"/>
      <c r="G125" s="218"/>
      <c r="H125" s="68">
        <v>190957.78</v>
      </c>
    </row>
    <row r="126" spans="1:8" ht="45" x14ac:dyDescent="0.25">
      <c r="A126" s="382"/>
      <c r="B126" s="15" t="s">
        <v>344</v>
      </c>
      <c r="C126" s="385"/>
      <c r="D126" s="336"/>
      <c r="E126" s="218"/>
      <c r="F126" s="218"/>
      <c r="G126" s="218"/>
      <c r="H126" s="68">
        <v>211744</v>
      </c>
    </row>
    <row r="127" spans="1:8" ht="45" x14ac:dyDescent="0.25">
      <c r="A127" s="382"/>
      <c r="B127" s="15" t="s">
        <v>318</v>
      </c>
      <c r="C127" s="385"/>
      <c r="D127" s="336"/>
      <c r="E127" s="218"/>
      <c r="F127" s="218"/>
      <c r="G127" s="218"/>
      <c r="H127" s="68">
        <v>238952.3</v>
      </c>
    </row>
    <row r="128" spans="1:8" ht="45" x14ac:dyDescent="0.25">
      <c r="A128" s="382"/>
      <c r="B128" s="15" t="s">
        <v>319</v>
      </c>
      <c r="C128" s="385"/>
      <c r="D128" s="336"/>
      <c r="E128" s="218"/>
      <c r="F128" s="218"/>
      <c r="G128" s="218"/>
      <c r="H128" s="68">
        <v>265711.52</v>
      </c>
    </row>
    <row r="129" spans="1:8" ht="45" x14ac:dyDescent="0.25">
      <c r="A129" s="382"/>
      <c r="B129" s="15" t="s">
        <v>320</v>
      </c>
      <c r="C129" s="385"/>
      <c r="D129" s="336"/>
      <c r="E129" s="218"/>
      <c r="F129" s="218"/>
      <c r="G129" s="218"/>
      <c r="H129" s="68">
        <v>349312.59</v>
      </c>
    </row>
    <row r="130" spans="1:8" ht="45" x14ac:dyDescent="0.25">
      <c r="A130" s="382"/>
      <c r="B130" s="15" t="s">
        <v>345</v>
      </c>
      <c r="C130" s="385"/>
      <c r="D130" s="336"/>
      <c r="E130" s="218"/>
      <c r="F130" s="218"/>
      <c r="G130" s="218"/>
      <c r="H130" s="68">
        <v>391715.61</v>
      </c>
    </row>
    <row r="131" spans="1:8" x14ac:dyDescent="0.25">
      <c r="A131" s="382"/>
      <c r="B131" s="14" t="s">
        <v>304</v>
      </c>
      <c r="C131" s="385"/>
      <c r="D131" s="336"/>
      <c r="E131" s="218"/>
      <c r="F131" s="218"/>
      <c r="G131" s="218"/>
      <c r="H131" s="67"/>
    </row>
    <row r="132" spans="1:8" ht="45" x14ac:dyDescent="0.25">
      <c r="A132" s="382"/>
      <c r="B132" s="15" t="s">
        <v>328</v>
      </c>
      <c r="C132" s="385"/>
      <c r="D132" s="336"/>
      <c r="E132" s="218"/>
      <c r="F132" s="218"/>
      <c r="G132" s="218"/>
      <c r="H132" s="68">
        <v>289965.96999999997</v>
      </c>
    </row>
    <row r="133" spans="1:8" ht="45" x14ac:dyDescent="0.25">
      <c r="A133" s="382"/>
      <c r="B133" s="15" t="s">
        <v>329</v>
      </c>
      <c r="C133" s="385"/>
      <c r="D133" s="336"/>
      <c r="E133" s="218"/>
      <c r="F133" s="218"/>
      <c r="G133" s="218"/>
      <c r="H133" s="68">
        <v>293386.68</v>
      </c>
    </row>
    <row r="134" spans="1:8" ht="45" x14ac:dyDescent="0.25">
      <c r="A134" s="382"/>
      <c r="B134" s="15" t="s">
        <v>330</v>
      </c>
      <c r="C134" s="385"/>
      <c r="D134" s="336"/>
      <c r="E134" s="218"/>
      <c r="F134" s="218"/>
      <c r="G134" s="218"/>
      <c r="H134" s="68">
        <v>296439.14</v>
      </c>
    </row>
    <row r="135" spans="1:8" ht="45" x14ac:dyDescent="0.25">
      <c r="A135" s="382"/>
      <c r="B135" s="15" t="s">
        <v>331</v>
      </c>
      <c r="C135" s="385"/>
      <c r="D135" s="336"/>
      <c r="E135" s="218"/>
      <c r="F135" s="218"/>
      <c r="G135" s="218"/>
      <c r="H135" s="68">
        <v>305466.56</v>
      </c>
    </row>
    <row r="136" spans="1:8" ht="45" x14ac:dyDescent="0.25">
      <c r="A136" s="382"/>
      <c r="B136" s="15" t="s">
        <v>332</v>
      </c>
      <c r="C136" s="385"/>
      <c r="D136" s="336"/>
      <c r="E136" s="218"/>
      <c r="F136" s="218"/>
      <c r="G136" s="218"/>
      <c r="H136" s="68">
        <v>321996.89</v>
      </c>
    </row>
    <row r="137" spans="1:8" ht="45" x14ac:dyDescent="0.25">
      <c r="A137" s="382"/>
      <c r="B137" s="15" t="s">
        <v>333</v>
      </c>
      <c r="C137" s="385"/>
      <c r="D137" s="336"/>
      <c r="E137" s="218"/>
      <c r="F137" s="218"/>
      <c r="G137" s="218"/>
      <c r="H137" s="68">
        <v>360322.49</v>
      </c>
    </row>
    <row r="138" spans="1:8" ht="45" x14ac:dyDescent="0.25">
      <c r="A138" s="382"/>
      <c r="B138" s="15" t="s">
        <v>334</v>
      </c>
      <c r="C138" s="385"/>
      <c r="D138" s="336"/>
      <c r="E138" s="218"/>
      <c r="F138" s="218"/>
      <c r="G138" s="218"/>
      <c r="H138" s="68">
        <v>397908.34</v>
      </c>
    </row>
    <row r="139" spans="1:8" ht="45" x14ac:dyDescent="0.25">
      <c r="A139" s="382"/>
      <c r="B139" s="15" t="s">
        <v>335</v>
      </c>
      <c r="C139" s="385"/>
      <c r="D139" s="336"/>
      <c r="E139" s="218"/>
      <c r="F139" s="218"/>
      <c r="G139" s="218"/>
      <c r="H139" s="68">
        <v>421645.89</v>
      </c>
    </row>
    <row r="140" spans="1:8" ht="45" x14ac:dyDescent="0.25">
      <c r="A140" s="382"/>
      <c r="B140" s="15" t="s">
        <v>336</v>
      </c>
      <c r="C140" s="385"/>
      <c r="D140" s="336"/>
      <c r="E140" s="218"/>
      <c r="F140" s="218"/>
      <c r="G140" s="218"/>
      <c r="H140" s="68">
        <v>465184.83</v>
      </c>
    </row>
    <row r="141" spans="1:8" ht="45" x14ac:dyDescent="0.25">
      <c r="A141" s="382"/>
      <c r="B141" s="15" t="s">
        <v>337</v>
      </c>
      <c r="C141" s="385"/>
      <c r="D141" s="336"/>
      <c r="E141" s="218"/>
      <c r="F141" s="218"/>
      <c r="G141" s="218"/>
      <c r="H141" s="68">
        <v>576467.13</v>
      </c>
    </row>
    <row r="142" spans="1:8" ht="45" x14ac:dyDescent="0.25">
      <c r="A142" s="382"/>
      <c r="B142" s="15" t="s">
        <v>313</v>
      </c>
      <c r="C142" s="385"/>
      <c r="D142" s="336"/>
      <c r="E142" s="218"/>
      <c r="F142" s="218"/>
      <c r="G142" s="218"/>
      <c r="H142" s="68">
        <v>660888.14</v>
      </c>
    </row>
    <row r="143" spans="1:8" ht="45" x14ac:dyDescent="0.25">
      <c r="A143" s="382"/>
      <c r="B143" s="15" t="s">
        <v>314</v>
      </c>
      <c r="C143" s="385"/>
      <c r="D143" s="336"/>
      <c r="E143" s="218"/>
      <c r="F143" s="218"/>
      <c r="G143" s="218"/>
      <c r="H143" s="68">
        <v>714204.76</v>
      </c>
    </row>
    <row r="144" spans="1:8" ht="45" x14ac:dyDescent="0.25">
      <c r="A144" s="382"/>
      <c r="B144" s="15" t="s">
        <v>315</v>
      </c>
      <c r="C144" s="385"/>
      <c r="D144" s="336"/>
      <c r="E144" s="218"/>
      <c r="F144" s="218"/>
      <c r="G144" s="218"/>
      <c r="H144" s="68">
        <v>811996.94</v>
      </c>
    </row>
    <row r="145" spans="1:8" ht="45" x14ac:dyDescent="0.25">
      <c r="A145" s="382"/>
      <c r="B145" s="15" t="s">
        <v>338</v>
      </c>
      <c r="C145" s="385"/>
      <c r="D145" s="336"/>
      <c r="E145" s="218"/>
      <c r="F145" s="218"/>
      <c r="G145" s="218"/>
      <c r="H145" s="68">
        <v>251928.34</v>
      </c>
    </row>
    <row r="146" spans="1:8" ht="45" x14ac:dyDescent="0.25">
      <c r="A146" s="382"/>
      <c r="B146" s="15" t="s">
        <v>339</v>
      </c>
      <c r="C146" s="385"/>
      <c r="D146" s="336"/>
      <c r="E146" s="218"/>
      <c r="F146" s="218"/>
      <c r="G146" s="218"/>
      <c r="H146" s="68">
        <v>259579.61</v>
      </c>
    </row>
    <row r="147" spans="1:8" ht="45" x14ac:dyDescent="0.25">
      <c r="A147" s="382"/>
      <c r="B147" s="15" t="s">
        <v>340</v>
      </c>
      <c r="C147" s="385"/>
      <c r="D147" s="336"/>
      <c r="E147" s="218"/>
      <c r="F147" s="218"/>
      <c r="G147" s="218"/>
      <c r="H147" s="68">
        <v>261144.46</v>
      </c>
    </row>
    <row r="148" spans="1:8" ht="45" x14ac:dyDescent="0.25">
      <c r="A148" s="382"/>
      <c r="B148" s="15" t="s">
        <v>316</v>
      </c>
      <c r="C148" s="385"/>
      <c r="D148" s="336"/>
      <c r="E148" s="218"/>
      <c r="F148" s="218"/>
      <c r="G148" s="218"/>
      <c r="H148" s="68">
        <v>266166.96000000002</v>
      </c>
    </row>
    <row r="149" spans="1:8" ht="45" x14ac:dyDescent="0.25">
      <c r="A149" s="382"/>
      <c r="B149" s="15" t="s">
        <v>317</v>
      </c>
      <c r="C149" s="385"/>
      <c r="D149" s="336"/>
      <c r="E149" s="218"/>
      <c r="F149" s="218"/>
      <c r="G149" s="218"/>
      <c r="H149" s="68">
        <v>287937.01</v>
      </c>
    </row>
    <row r="150" spans="1:8" ht="45" x14ac:dyDescent="0.25">
      <c r="A150" s="382"/>
      <c r="B150" s="15" t="s">
        <v>341</v>
      </c>
      <c r="C150" s="385"/>
      <c r="D150" s="336"/>
      <c r="E150" s="218"/>
      <c r="F150" s="218"/>
      <c r="G150" s="218"/>
      <c r="H150" s="68">
        <v>307852.71999999997</v>
      </c>
    </row>
    <row r="151" spans="1:8" ht="45" x14ac:dyDescent="0.25">
      <c r="A151" s="382"/>
      <c r="B151" s="15" t="s">
        <v>342</v>
      </c>
      <c r="C151" s="385"/>
      <c r="D151" s="336"/>
      <c r="E151" s="218"/>
      <c r="F151" s="218"/>
      <c r="G151" s="218"/>
      <c r="H151" s="68">
        <v>330825.17</v>
      </c>
    </row>
    <row r="152" spans="1:8" ht="45" x14ac:dyDescent="0.25">
      <c r="A152" s="382"/>
      <c r="B152" s="15" t="s">
        <v>343</v>
      </c>
      <c r="C152" s="385"/>
      <c r="D152" s="336"/>
      <c r="E152" s="218"/>
      <c r="F152" s="218"/>
      <c r="G152" s="218"/>
      <c r="H152" s="68">
        <v>381915.57</v>
      </c>
    </row>
    <row r="153" spans="1:8" ht="45" x14ac:dyDescent="0.25">
      <c r="A153" s="382"/>
      <c r="B153" s="15" t="s">
        <v>344</v>
      </c>
      <c r="C153" s="385"/>
      <c r="D153" s="336"/>
      <c r="E153" s="218"/>
      <c r="F153" s="218"/>
      <c r="G153" s="218"/>
      <c r="H153" s="68">
        <v>423488.01</v>
      </c>
    </row>
    <row r="154" spans="1:8" ht="45" x14ac:dyDescent="0.25">
      <c r="A154" s="382"/>
      <c r="B154" s="15" t="s">
        <v>318</v>
      </c>
      <c r="C154" s="385"/>
      <c r="D154" s="336"/>
      <c r="E154" s="218"/>
      <c r="F154" s="218"/>
      <c r="G154" s="218"/>
      <c r="H154" s="68">
        <v>477904.6</v>
      </c>
    </row>
    <row r="155" spans="1:8" ht="45" x14ac:dyDescent="0.25">
      <c r="A155" s="382"/>
      <c r="B155" s="15" t="s">
        <v>319</v>
      </c>
      <c r="C155" s="385"/>
      <c r="D155" s="336"/>
      <c r="E155" s="218"/>
      <c r="F155" s="218"/>
      <c r="G155" s="218"/>
      <c r="H155" s="68">
        <v>531423.04</v>
      </c>
    </row>
    <row r="156" spans="1:8" ht="45" x14ac:dyDescent="0.25">
      <c r="A156" s="382"/>
      <c r="B156" s="15" t="s">
        <v>320</v>
      </c>
      <c r="C156" s="385"/>
      <c r="D156" s="336"/>
      <c r="E156" s="218"/>
      <c r="F156" s="218"/>
      <c r="G156" s="218"/>
      <c r="H156" s="68">
        <v>698625.19</v>
      </c>
    </row>
    <row r="157" spans="1:8" ht="45" x14ac:dyDescent="0.25">
      <c r="A157" s="382"/>
      <c r="B157" s="15" t="s">
        <v>345</v>
      </c>
      <c r="C157" s="385"/>
      <c r="D157" s="336"/>
      <c r="E157" s="218"/>
      <c r="F157" s="218"/>
      <c r="G157" s="218"/>
      <c r="H157" s="68">
        <v>783431.23</v>
      </c>
    </row>
    <row r="158" spans="1:8" ht="30" x14ac:dyDescent="0.25">
      <c r="A158" s="382"/>
      <c r="B158" s="247" t="s">
        <v>95</v>
      </c>
      <c r="C158" s="385"/>
      <c r="D158" s="336"/>
      <c r="E158" s="218"/>
      <c r="F158" s="218"/>
      <c r="G158" s="218"/>
      <c r="H158" s="67"/>
    </row>
    <row r="159" spans="1:8" x14ac:dyDescent="0.25">
      <c r="A159" s="382"/>
      <c r="B159" s="14" t="s">
        <v>300</v>
      </c>
      <c r="C159" s="385"/>
      <c r="D159" s="336"/>
      <c r="E159" s="218"/>
      <c r="F159" s="218"/>
      <c r="G159" s="218"/>
      <c r="H159" s="67"/>
    </row>
    <row r="160" spans="1:8" ht="45" x14ac:dyDescent="0.25">
      <c r="A160" s="382"/>
      <c r="B160" s="15" t="s">
        <v>328</v>
      </c>
      <c r="C160" s="385"/>
      <c r="D160" s="336"/>
      <c r="E160" s="218"/>
      <c r="F160" s="218"/>
      <c r="G160" s="218"/>
      <c r="H160" s="68">
        <v>507523.13</v>
      </c>
    </row>
    <row r="161" spans="1:8" ht="45" x14ac:dyDescent="0.25">
      <c r="A161" s="382"/>
      <c r="B161" s="15" t="s">
        <v>329</v>
      </c>
      <c r="C161" s="385"/>
      <c r="D161" s="336"/>
      <c r="E161" s="218"/>
      <c r="F161" s="218"/>
      <c r="G161" s="218"/>
      <c r="H161" s="68">
        <v>509291.26</v>
      </c>
    </row>
    <row r="162" spans="1:8" ht="45" x14ac:dyDescent="0.25">
      <c r="A162" s="382"/>
      <c r="B162" s="15" t="s">
        <v>330</v>
      </c>
      <c r="C162" s="385"/>
      <c r="D162" s="336"/>
      <c r="E162" s="218"/>
      <c r="F162" s="218"/>
      <c r="G162" s="218"/>
      <c r="H162" s="68">
        <v>510646.35</v>
      </c>
    </row>
    <row r="163" spans="1:8" ht="45" x14ac:dyDescent="0.25">
      <c r="A163" s="382"/>
      <c r="B163" s="15" t="s">
        <v>331</v>
      </c>
      <c r="C163" s="385"/>
      <c r="D163" s="336"/>
      <c r="E163" s="218"/>
      <c r="F163" s="218"/>
      <c r="G163" s="218"/>
      <c r="H163" s="68">
        <v>516050.96</v>
      </c>
    </row>
    <row r="164" spans="1:8" ht="45" x14ac:dyDescent="0.25">
      <c r="A164" s="382"/>
      <c r="B164" s="15" t="s">
        <v>332</v>
      </c>
      <c r="C164" s="385"/>
      <c r="D164" s="336"/>
      <c r="E164" s="218"/>
      <c r="F164" s="218"/>
      <c r="G164" s="218"/>
      <c r="H164" s="68">
        <v>523081.75</v>
      </c>
    </row>
    <row r="165" spans="1:8" ht="45" x14ac:dyDescent="0.25">
      <c r="A165" s="382"/>
      <c r="B165" s="15" t="s">
        <v>333</v>
      </c>
      <c r="C165" s="385"/>
      <c r="D165" s="336"/>
      <c r="E165" s="218"/>
      <c r="F165" s="218"/>
      <c r="G165" s="218"/>
      <c r="H165" s="68">
        <v>538930.04</v>
      </c>
    </row>
    <row r="166" spans="1:8" ht="45" x14ac:dyDescent="0.25">
      <c r="A166" s="382"/>
      <c r="B166" s="15" t="s">
        <v>334</v>
      </c>
      <c r="C166" s="385"/>
      <c r="D166" s="336"/>
      <c r="E166" s="218"/>
      <c r="F166" s="218"/>
      <c r="G166" s="218"/>
      <c r="H166" s="68">
        <v>554979.46</v>
      </c>
    </row>
    <row r="167" spans="1:8" ht="45" x14ac:dyDescent="0.25">
      <c r="A167" s="382"/>
      <c r="B167" s="15" t="s">
        <v>335</v>
      </c>
      <c r="C167" s="385"/>
      <c r="D167" s="336"/>
      <c r="E167" s="218"/>
      <c r="F167" s="218"/>
      <c r="G167" s="218"/>
      <c r="H167" s="68">
        <v>564789.93999999994</v>
      </c>
    </row>
    <row r="168" spans="1:8" ht="45" x14ac:dyDescent="0.25">
      <c r="A168" s="382"/>
      <c r="B168" s="15" t="s">
        <v>336</v>
      </c>
      <c r="C168" s="385"/>
      <c r="D168" s="336"/>
      <c r="E168" s="218"/>
      <c r="F168" s="218"/>
      <c r="G168" s="218"/>
      <c r="H168" s="68">
        <v>583015.94999999995</v>
      </c>
    </row>
    <row r="169" spans="1:8" ht="45" x14ac:dyDescent="0.25">
      <c r="A169" s="382"/>
      <c r="B169" s="15" t="s">
        <v>337</v>
      </c>
      <c r="C169" s="385"/>
      <c r="D169" s="336"/>
      <c r="E169" s="218"/>
      <c r="F169" s="218"/>
      <c r="G169" s="218"/>
      <c r="H169" s="68">
        <v>654018.51</v>
      </c>
    </row>
    <row r="170" spans="1:8" ht="45" x14ac:dyDescent="0.25">
      <c r="A170" s="382"/>
      <c r="B170" s="15" t="s">
        <v>313</v>
      </c>
      <c r="C170" s="385"/>
      <c r="D170" s="336"/>
      <c r="E170" s="218"/>
      <c r="F170" s="218"/>
      <c r="G170" s="218"/>
      <c r="H170" s="68">
        <v>688870.23</v>
      </c>
    </row>
    <row r="171" spans="1:8" ht="45" x14ac:dyDescent="0.25">
      <c r="A171" s="382"/>
      <c r="B171" s="15" t="s">
        <v>314</v>
      </c>
      <c r="C171" s="385"/>
      <c r="D171" s="336"/>
      <c r="E171" s="218"/>
      <c r="F171" s="218"/>
      <c r="G171" s="218"/>
      <c r="H171" s="68">
        <v>710173.93</v>
      </c>
    </row>
    <row r="172" spans="1:8" ht="45" x14ac:dyDescent="0.25">
      <c r="A172" s="382"/>
      <c r="B172" s="15" t="s">
        <v>315</v>
      </c>
      <c r="C172" s="385"/>
      <c r="D172" s="336"/>
      <c r="E172" s="218"/>
      <c r="F172" s="218"/>
      <c r="G172" s="218"/>
      <c r="H172" s="68">
        <v>749752.14</v>
      </c>
    </row>
    <row r="173" spans="1:8" ht="45" x14ac:dyDescent="0.25">
      <c r="A173" s="382"/>
      <c r="B173" s="15" t="s">
        <v>338</v>
      </c>
      <c r="C173" s="385"/>
      <c r="D173" s="336"/>
      <c r="E173" s="218"/>
      <c r="F173" s="218"/>
      <c r="G173" s="218"/>
      <c r="H173" s="68">
        <v>488135.1</v>
      </c>
    </row>
    <row r="174" spans="1:8" ht="45" x14ac:dyDescent="0.25">
      <c r="A174" s="382"/>
      <c r="B174" s="15" t="s">
        <v>339</v>
      </c>
      <c r="C174" s="385"/>
      <c r="D174" s="336"/>
      <c r="E174" s="218"/>
      <c r="F174" s="218"/>
      <c r="G174" s="218"/>
      <c r="H174" s="68">
        <v>499055.38</v>
      </c>
    </row>
    <row r="175" spans="1:8" ht="45" x14ac:dyDescent="0.25">
      <c r="A175" s="382"/>
      <c r="B175" s="15" t="s">
        <v>340</v>
      </c>
      <c r="C175" s="385"/>
      <c r="D175" s="336"/>
      <c r="E175" s="218"/>
      <c r="F175" s="218"/>
      <c r="G175" s="218"/>
      <c r="H175" s="68">
        <v>499843.25</v>
      </c>
    </row>
    <row r="176" spans="1:8" ht="45" x14ac:dyDescent="0.25">
      <c r="A176" s="382"/>
      <c r="B176" s="15" t="s">
        <v>316</v>
      </c>
      <c r="C176" s="385"/>
      <c r="D176" s="336"/>
      <c r="E176" s="218"/>
      <c r="F176" s="218"/>
      <c r="G176" s="218"/>
      <c r="H176" s="68">
        <v>502983.92</v>
      </c>
    </row>
    <row r="177" spans="1:8" ht="45" x14ac:dyDescent="0.25">
      <c r="A177" s="382"/>
      <c r="B177" s="15" t="s">
        <v>317</v>
      </c>
      <c r="C177" s="385"/>
      <c r="D177" s="336"/>
      <c r="E177" s="218"/>
      <c r="F177" s="218"/>
      <c r="G177" s="218"/>
      <c r="H177" s="68">
        <v>512869.44</v>
      </c>
    </row>
    <row r="178" spans="1:8" ht="45" x14ac:dyDescent="0.25">
      <c r="A178" s="382"/>
      <c r="B178" s="15" t="s">
        <v>341</v>
      </c>
      <c r="C178" s="385"/>
      <c r="D178" s="336"/>
      <c r="E178" s="218"/>
      <c r="F178" s="218"/>
      <c r="G178" s="218"/>
      <c r="H178" s="68">
        <v>514819.41</v>
      </c>
    </row>
    <row r="179" spans="1:8" ht="45" x14ac:dyDescent="0.25">
      <c r="A179" s="382"/>
      <c r="B179" s="15" t="s">
        <v>342</v>
      </c>
      <c r="C179" s="385"/>
      <c r="D179" s="336"/>
      <c r="E179" s="218"/>
      <c r="F179" s="218"/>
      <c r="G179" s="218"/>
      <c r="H179" s="68">
        <v>526512.73</v>
      </c>
    </row>
    <row r="180" spans="1:8" ht="45" x14ac:dyDescent="0.25">
      <c r="A180" s="382"/>
      <c r="B180" s="15" t="s">
        <v>343</v>
      </c>
      <c r="C180" s="385"/>
      <c r="D180" s="336"/>
      <c r="E180" s="218"/>
      <c r="F180" s="218"/>
      <c r="G180" s="218"/>
      <c r="H180" s="68">
        <v>558471.5</v>
      </c>
    </row>
    <row r="181" spans="1:8" ht="45" x14ac:dyDescent="0.25">
      <c r="A181" s="382"/>
      <c r="B181" s="15" t="s">
        <v>344</v>
      </c>
      <c r="C181" s="385"/>
      <c r="D181" s="336"/>
      <c r="E181" s="218"/>
      <c r="F181" s="218"/>
      <c r="G181" s="218"/>
      <c r="H181" s="68">
        <v>574892.86</v>
      </c>
    </row>
    <row r="182" spans="1:8" ht="45" x14ac:dyDescent="0.25">
      <c r="A182" s="382"/>
      <c r="B182" s="15" t="s">
        <v>318</v>
      </c>
      <c r="C182" s="385"/>
      <c r="D182" s="336"/>
      <c r="E182" s="218"/>
      <c r="F182" s="218"/>
      <c r="G182" s="218"/>
      <c r="H182" s="68">
        <v>568322.84</v>
      </c>
    </row>
    <row r="183" spans="1:8" ht="45" x14ac:dyDescent="0.25">
      <c r="A183" s="382"/>
      <c r="B183" s="15" t="s">
        <v>319</v>
      </c>
      <c r="C183" s="385"/>
      <c r="D183" s="336"/>
      <c r="E183" s="218"/>
      <c r="F183" s="218"/>
      <c r="G183" s="218"/>
      <c r="H183" s="68">
        <v>592073.52</v>
      </c>
    </row>
    <row r="184" spans="1:8" ht="45" x14ac:dyDescent="0.25">
      <c r="A184" s="382"/>
      <c r="B184" s="15" t="s">
        <v>320</v>
      </c>
      <c r="C184" s="385"/>
      <c r="D184" s="336"/>
      <c r="E184" s="218"/>
      <c r="F184" s="218"/>
      <c r="G184" s="218"/>
      <c r="H184" s="68">
        <v>656985.98</v>
      </c>
    </row>
    <row r="185" spans="1:8" ht="45" x14ac:dyDescent="0.25">
      <c r="A185" s="382"/>
      <c r="B185" s="15" t="s">
        <v>345</v>
      </c>
      <c r="C185" s="385"/>
      <c r="D185" s="336"/>
      <c r="E185" s="218"/>
      <c r="F185" s="218"/>
      <c r="G185" s="218"/>
      <c r="H185" s="68">
        <v>690339.91</v>
      </c>
    </row>
    <row r="186" spans="1:8" x14ac:dyDescent="0.25">
      <c r="A186" s="382"/>
      <c r="B186" s="14" t="s">
        <v>304</v>
      </c>
      <c r="C186" s="385"/>
      <c r="D186" s="336"/>
      <c r="E186" s="218"/>
      <c r="F186" s="218"/>
      <c r="G186" s="218"/>
      <c r="H186" s="67"/>
    </row>
    <row r="187" spans="1:8" ht="45" x14ac:dyDescent="0.25">
      <c r="A187" s="382"/>
      <c r="B187" s="15" t="s">
        <v>328</v>
      </c>
      <c r="C187" s="385"/>
      <c r="D187" s="336"/>
      <c r="E187" s="218"/>
      <c r="F187" s="218"/>
      <c r="G187" s="218"/>
      <c r="H187" s="68">
        <v>1015046.26</v>
      </c>
    </row>
    <row r="188" spans="1:8" ht="45" x14ac:dyDescent="0.25">
      <c r="A188" s="382"/>
      <c r="B188" s="15" t="s">
        <v>329</v>
      </c>
      <c r="C188" s="385"/>
      <c r="D188" s="336"/>
      <c r="E188" s="218"/>
      <c r="F188" s="218"/>
      <c r="G188" s="218"/>
      <c r="H188" s="68">
        <v>1018582.53</v>
      </c>
    </row>
    <row r="189" spans="1:8" ht="45" x14ac:dyDescent="0.25">
      <c r="A189" s="382"/>
      <c r="B189" s="15" t="s">
        <v>330</v>
      </c>
      <c r="C189" s="385"/>
      <c r="D189" s="336"/>
      <c r="E189" s="218"/>
      <c r="F189" s="218"/>
      <c r="G189" s="218"/>
      <c r="H189" s="68">
        <v>1021292.7</v>
      </c>
    </row>
    <row r="190" spans="1:8" ht="45" x14ac:dyDescent="0.25">
      <c r="A190" s="382"/>
      <c r="B190" s="15" t="s">
        <v>331</v>
      </c>
      <c r="C190" s="385"/>
      <c r="D190" s="336"/>
      <c r="E190" s="218"/>
      <c r="F190" s="218"/>
      <c r="G190" s="218"/>
      <c r="H190" s="68">
        <v>1032101.92</v>
      </c>
    </row>
    <row r="191" spans="1:8" ht="45" x14ac:dyDescent="0.25">
      <c r="A191" s="382"/>
      <c r="B191" s="15" t="s">
        <v>332</v>
      </c>
      <c r="C191" s="385"/>
      <c r="D191" s="336"/>
      <c r="E191" s="218"/>
      <c r="F191" s="218"/>
      <c r="G191" s="218"/>
      <c r="H191" s="68">
        <v>1046163.5</v>
      </c>
    </row>
    <row r="192" spans="1:8" ht="45" x14ac:dyDescent="0.25">
      <c r="A192" s="382"/>
      <c r="B192" s="15" t="s">
        <v>333</v>
      </c>
      <c r="C192" s="385"/>
      <c r="D192" s="336"/>
      <c r="E192" s="218"/>
      <c r="F192" s="218"/>
      <c r="G192" s="218"/>
      <c r="H192" s="68">
        <v>1077860.0900000001</v>
      </c>
    </row>
    <row r="193" spans="1:8" ht="45" x14ac:dyDescent="0.25">
      <c r="A193" s="382"/>
      <c r="B193" s="15" t="s">
        <v>334</v>
      </c>
      <c r="C193" s="385"/>
      <c r="D193" s="336"/>
      <c r="E193" s="218"/>
      <c r="F193" s="218"/>
      <c r="G193" s="218"/>
      <c r="H193" s="68">
        <v>1109958.93</v>
      </c>
    </row>
    <row r="194" spans="1:8" ht="45" x14ac:dyDescent="0.25">
      <c r="A194" s="382"/>
      <c r="B194" s="15" t="s">
        <v>335</v>
      </c>
      <c r="C194" s="385"/>
      <c r="D194" s="336"/>
      <c r="E194" s="218"/>
      <c r="F194" s="218"/>
      <c r="G194" s="218"/>
      <c r="H194" s="68">
        <v>1129579.8899999999</v>
      </c>
    </row>
    <row r="195" spans="1:8" ht="45" x14ac:dyDescent="0.25">
      <c r="A195" s="382"/>
      <c r="B195" s="15" t="s">
        <v>336</v>
      </c>
      <c r="C195" s="385"/>
      <c r="D195" s="336"/>
      <c r="E195" s="218"/>
      <c r="F195" s="218"/>
      <c r="G195" s="218"/>
      <c r="H195" s="68">
        <v>1166031.8999999999</v>
      </c>
    </row>
    <row r="196" spans="1:8" ht="45" x14ac:dyDescent="0.25">
      <c r="A196" s="382"/>
      <c r="B196" s="15" t="s">
        <v>337</v>
      </c>
      <c r="C196" s="385"/>
      <c r="D196" s="336"/>
      <c r="E196" s="218"/>
      <c r="F196" s="218"/>
      <c r="G196" s="218"/>
      <c r="H196" s="68">
        <v>1308037.02</v>
      </c>
    </row>
    <row r="197" spans="1:8" ht="45" x14ac:dyDescent="0.25">
      <c r="A197" s="382"/>
      <c r="B197" s="15" t="s">
        <v>313</v>
      </c>
      <c r="C197" s="385"/>
      <c r="D197" s="336"/>
      <c r="E197" s="218"/>
      <c r="F197" s="218"/>
      <c r="G197" s="218"/>
      <c r="H197" s="68">
        <v>1377740.47</v>
      </c>
    </row>
    <row r="198" spans="1:8" ht="45" x14ac:dyDescent="0.25">
      <c r="A198" s="382"/>
      <c r="B198" s="15" t="s">
        <v>314</v>
      </c>
      <c r="C198" s="385"/>
      <c r="D198" s="336"/>
      <c r="E198" s="218"/>
      <c r="F198" s="218"/>
      <c r="G198" s="218"/>
      <c r="H198" s="68">
        <v>1420347.86</v>
      </c>
    </row>
    <row r="199" spans="1:8" ht="45" x14ac:dyDescent="0.25">
      <c r="A199" s="382"/>
      <c r="B199" s="15" t="s">
        <v>315</v>
      </c>
      <c r="C199" s="385"/>
      <c r="D199" s="336"/>
      <c r="E199" s="218"/>
      <c r="F199" s="218"/>
      <c r="G199" s="218"/>
      <c r="H199" s="68">
        <v>1499504.29</v>
      </c>
    </row>
    <row r="200" spans="1:8" ht="45" x14ac:dyDescent="0.25">
      <c r="A200" s="382"/>
      <c r="B200" s="15" t="s">
        <v>338</v>
      </c>
      <c r="C200" s="385"/>
      <c r="D200" s="336"/>
      <c r="E200" s="218"/>
      <c r="F200" s="218"/>
      <c r="G200" s="218"/>
      <c r="H200" s="68">
        <v>976270.21</v>
      </c>
    </row>
    <row r="201" spans="1:8" ht="45" x14ac:dyDescent="0.25">
      <c r="A201" s="382"/>
      <c r="B201" s="15" t="s">
        <v>339</v>
      </c>
      <c r="C201" s="385"/>
      <c r="D201" s="336"/>
      <c r="E201" s="218"/>
      <c r="F201" s="218"/>
      <c r="G201" s="218"/>
      <c r="H201" s="68">
        <v>998110.77</v>
      </c>
    </row>
    <row r="202" spans="1:8" ht="45" x14ac:dyDescent="0.25">
      <c r="A202" s="382"/>
      <c r="B202" s="15" t="s">
        <v>340</v>
      </c>
      <c r="C202" s="385"/>
      <c r="D202" s="336"/>
      <c r="E202" s="218"/>
      <c r="F202" s="218"/>
      <c r="G202" s="218"/>
      <c r="H202" s="68">
        <v>999686.51</v>
      </c>
    </row>
    <row r="203" spans="1:8" ht="45" x14ac:dyDescent="0.25">
      <c r="A203" s="382"/>
      <c r="B203" s="15" t="s">
        <v>316</v>
      </c>
      <c r="C203" s="385"/>
      <c r="D203" s="336"/>
      <c r="E203" s="218"/>
      <c r="F203" s="218"/>
      <c r="G203" s="218"/>
      <c r="H203" s="68">
        <v>1005967.84</v>
      </c>
    </row>
    <row r="204" spans="1:8" ht="45" x14ac:dyDescent="0.25">
      <c r="A204" s="382"/>
      <c r="B204" s="15" t="s">
        <v>317</v>
      </c>
      <c r="C204" s="385"/>
      <c r="D204" s="336"/>
      <c r="E204" s="218"/>
      <c r="F204" s="218"/>
      <c r="G204" s="218"/>
      <c r="H204" s="68">
        <v>1025738.88</v>
      </c>
    </row>
    <row r="205" spans="1:8" ht="45" x14ac:dyDescent="0.25">
      <c r="A205" s="382"/>
      <c r="B205" s="15" t="s">
        <v>341</v>
      </c>
      <c r="C205" s="385"/>
      <c r="D205" s="336"/>
      <c r="E205" s="218"/>
      <c r="F205" s="218"/>
      <c r="G205" s="218"/>
      <c r="H205" s="68">
        <v>1029638.82</v>
      </c>
    </row>
    <row r="206" spans="1:8" ht="45" x14ac:dyDescent="0.25">
      <c r="A206" s="382"/>
      <c r="B206" s="15" t="s">
        <v>342</v>
      </c>
      <c r="C206" s="385"/>
      <c r="D206" s="336"/>
      <c r="E206" s="218"/>
      <c r="F206" s="218"/>
      <c r="G206" s="218"/>
      <c r="H206" s="68">
        <v>1053025.46</v>
      </c>
    </row>
    <row r="207" spans="1:8" ht="45" x14ac:dyDescent="0.25">
      <c r="A207" s="382"/>
      <c r="B207" s="15" t="s">
        <v>343</v>
      </c>
      <c r="C207" s="385"/>
      <c r="D207" s="336"/>
      <c r="E207" s="218"/>
      <c r="F207" s="218"/>
      <c r="G207" s="218"/>
      <c r="H207" s="68">
        <v>1116943.01</v>
      </c>
    </row>
    <row r="208" spans="1:8" ht="45" x14ac:dyDescent="0.25">
      <c r="A208" s="382"/>
      <c r="B208" s="15" t="s">
        <v>344</v>
      </c>
      <c r="C208" s="385"/>
      <c r="D208" s="336"/>
      <c r="E208" s="218"/>
      <c r="F208" s="218"/>
      <c r="G208" s="218"/>
      <c r="H208" s="68">
        <v>1149785.73</v>
      </c>
    </row>
    <row r="209" spans="1:8" ht="45" x14ac:dyDescent="0.25">
      <c r="A209" s="382"/>
      <c r="B209" s="15" t="s">
        <v>318</v>
      </c>
      <c r="C209" s="385"/>
      <c r="D209" s="336"/>
      <c r="E209" s="218"/>
      <c r="F209" s="218"/>
      <c r="G209" s="218"/>
      <c r="H209" s="68">
        <v>1136645.68</v>
      </c>
    </row>
    <row r="210" spans="1:8" ht="45" x14ac:dyDescent="0.25">
      <c r="A210" s="382"/>
      <c r="B210" s="15" t="s">
        <v>319</v>
      </c>
      <c r="C210" s="385"/>
      <c r="D210" s="336"/>
      <c r="E210" s="218"/>
      <c r="F210" s="218"/>
      <c r="G210" s="218"/>
      <c r="H210" s="68">
        <v>1184147.04</v>
      </c>
    </row>
    <row r="211" spans="1:8" ht="45" x14ac:dyDescent="0.25">
      <c r="A211" s="382"/>
      <c r="B211" s="15" t="s">
        <v>320</v>
      </c>
      <c r="C211" s="385"/>
      <c r="D211" s="336"/>
      <c r="E211" s="10"/>
      <c r="F211" s="10"/>
      <c r="G211" s="10"/>
      <c r="H211" s="68">
        <v>1313971.97</v>
      </c>
    </row>
    <row r="212" spans="1:8" ht="45" x14ac:dyDescent="0.25">
      <c r="A212" s="382"/>
      <c r="B212" s="15" t="s">
        <v>345</v>
      </c>
      <c r="C212" s="386"/>
      <c r="D212" s="348"/>
      <c r="E212" s="10"/>
      <c r="F212" s="10"/>
      <c r="G212" s="10"/>
      <c r="H212" s="68">
        <v>1380679.83</v>
      </c>
    </row>
    <row r="213" spans="1:8" ht="61.5" customHeight="1" x14ac:dyDescent="0.25">
      <c r="A213" s="382"/>
      <c r="B213" s="241" t="s">
        <v>346</v>
      </c>
      <c r="C213" s="378" t="s">
        <v>24</v>
      </c>
      <c r="D213" s="335" t="s">
        <v>27</v>
      </c>
      <c r="E213" s="10"/>
      <c r="F213" s="10"/>
      <c r="G213" s="10"/>
      <c r="H213" s="68"/>
    </row>
    <row r="214" spans="1:8" ht="30" x14ac:dyDescent="0.25">
      <c r="A214" s="382"/>
      <c r="B214" s="247" t="s">
        <v>94</v>
      </c>
      <c r="C214" s="379"/>
      <c r="D214" s="336"/>
      <c r="E214" s="10"/>
      <c r="F214" s="10"/>
      <c r="G214" s="10"/>
      <c r="H214" s="68"/>
    </row>
    <row r="215" spans="1:8" x14ac:dyDescent="0.25">
      <c r="A215" s="382"/>
      <c r="B215" s="14" t="s">
        <v>300</v>
      </c>
      <c r="C215" s="379"/>
      <c r="D215" s="336"/>
      <c r="E215" s="10"/>
      <c r="F215" s="10"/>
      <c r="G215" s="10"/>
      <c r="H215" s="68"/>
    </row>
    <row r="216" spans="1:8" ht="45" x14ac:dyDescent="0.25">
      <c r="A216" s="382"/>
      <c r="B216" s="15" t="s">
        <v>360</v>
      </c>
      <c r="C216" s="379"/>
      <c r="D216" s="336"/>
      <c r="E216" s="10"/>
      <c r="F216" s="10"/>
      <c r="G216" s="10"/>
      <c r="H216" s="68">
        <v>244594.68</v>
      </c>
    </row>
    <row r="217" spans="1:8" ht="45" x14ac:dyDescent="0.25">
      <c r="A217" s="382"/>
      <c r="B217" s="15" t="s">
        <v>361</v>
      </c>
      <c r="C217" s="379"/>
      <c r="D217" s="336"/>
      <c r="E217" s="10"/>
      <c r="F217" s="10"/>
      <c r="G217" s="10"/>
      <c r="H217" s="68">
        <v>251962.46</v>
      </c>
    </row>
    <row r="218" spans="1:8" ht="45" x14ac:dyDescent="0.25">
      <c r="A218" s="382"/>
      <c r="B218" s="15" t="s">
        <v>362</v>
      </c>
      <c r="C218" s="379"/>
      <c r="D218" s="336"/>
      <c r="E218" s="10"/>
      <c r="F218" s="10"/>
      <c r="G218" s="10"/>
      <c r="H218" s="68">
        <v>255241.86</v>
      </c>
    </row>
    <row r="219" spans="1:8" ht="45" x14ac:dyDescent="0.25">
      <c r="A219" s="382"/>
      <c r="B219" s="15" t="s">
        <v>347</v>
      </c>
      <c r="C219" s="379"/>
      <c r="D219" s="336"/>
      <c r="E219" s="10"/>
      <c r="F219" s="10"/>
      <c r="G219" s="10"/>
      <c r="H219" s="68">
        <v>306972.69</v>
      </c>
    </row>
    <row r="220" spans="1:8" ht="45" x14ac:dyDescent="0.25">
      <c r="A220" s="382"/>
      <c r="B220" s="15" t="s">
        <v>348</v>
      </c>
      <c r="C220" s="379"/>
      <c r="D220" s="336"/>
      <c r="E220" s="10"/>
      <c r="F220" s="10"/>
      <c r="G220" s="10"/>
      <c r="H220" s="68">
        <v>320692.34000000003</v>
      </c>
    </row>
    <row r="221" spans="1:8" ht="45" x14ac:dyDescent="0.25">
      <c r="A221" s="382"/>
      <c r="B221" s="15" t="s">
        <v>349</v>
      </c>
      <c r="C221" s="379"/>
      <c r="D221" s="336"/>
      <c r="E221" s="10"/>
      <c r="F221" s="10"/>
      <c r="G221" s="10"/>
      <c r="H221" s="68">
        <v>330599.96000000002</v>
      </c>
    </row>
    <row r="222" spans="1:8" ht="45" x14ac:dyDescent="0.25">
      <c r="A222" s="382"/>
      <c r="B222" s="15" t="s">
        <v>350</v>
      </c>
      <c r="C222" s="379"/>
      <c r="D222" s="336"/>
      <c r="E222" s="10"/>
      <c r="F222" s="10"/>
      <c r="G222" s="10"/>
      <c r="H222" s="68">
        <v>361142.26</v>
      </c>
    </row>
    <row r="223" spans="1:8" ht="45" x14ac:dyDescent="0.25">
      <c r="A223" s="382"/>
      <c r="B223" s="15" t="s">
        <v>351</v>
      </c>
      <c r="C223" s="379"/>
      <c r="D223" s="336"/>
      <c r="E223" s="10"/>
      <c r="F223" s="10"/>
      <c r="G223" s="10"/>
      <c r="H223" s="68">
        <v>361512.97</v>
      </c>
    </row>
    <row r="224" spans="1:8" ht="45" x14ac:dyDescent="0.25">
      <c r="A224" s="382"/>
      <c r="B224" s="15" t="s">
        <v>352</v>
      </c>
      <c r="C224" s="379"/>
      <c r="D224" s="336"/>
      <c r="E224" s="10"/>
      <c r="F224" s="10"/>
      <c r="G224" s="10"/>
      <c r="H224" s="68">
        <v>495134.58</v>
      </c>
    </row>
    <row r="225" spans="1:8" ht="30" x14ac:dyDescent="0.25">
      <c r="A225" s="382"/>
      <c r="B225" s="15" t="s">
        <v>353</v>
      </c>
      <c r="C225" s="379"/>
      <c r="D225" s="336"/>
      <c r="E225" s="10"/>
      <c r="F225" s="10"/>
      <c r="G225" s="10"/>
      <c r="H225" s="68">
        <v>239413.23</v>
      </c>
    </row>
    <row r="226" spans="1:8" ht="30" x14ac:dyDescent="0.25">
      <c r="A226" s="382"/>
      <c r="B226" s="15" t="s">
        <v>354</v>
      </c>
      <c r="C226" s="379"/>
      <c r="D226" s="336"/>
      <c r="E226" s="10"/>
      <c r="F226" s="10"/>
      <c r="G226" s="10"/>
      <c r="H226" s="68">
        <v>244236.32</v>
      </c>
    </row>
    <row r="227" spans="1:8" ht="30" x14ac:dyDescent="0.25">
      <c r="A227" s="382"/>
      <c r="B227" s="15" t="s">
        <v>355</v>
      </c>
      <c r="C227" s="379"/>
      <c r="D227" s="336"/>
      <c r="E227" s="10"/>
      <c r="F227" s="10"/>
      <c r="G227" s="10"/>
      <c r="H227" s="68">
        <v>250173.78</v>
      </c>
    </row>
    <row r="228" spans="1:8" ht="30" x14ac:dyDescent="0.25">
      <c r="A228" s="382"/>
      <c r="B228" s="15" t="s">
        <v>356</v>
      </c>
      <c r="C228" s="379"/>
      <c r="D228" s="336"/>
      <c r="E228" s="10"/>
      <c r="F228" s="10"/>
      <c r="G228" s="10"/>
      <c r="H228" s="68">
        <v>302165.75</v>
      </c>
    </row>
    <row r="229" spans="1:8" ht="30" x14ac:dyDescent="0.25">
      <c r="A229" s="382"/>
      <c r="B229" s="15" t="s">
        <v>357</v>
      </c>
      <c r="C229" s="379"/>
      <c r="D229" s="336"/>
      <c r="E229" s="10"/>
      <c r="F229" s="10"/>
      <c r="G229" s="10"/>
      <c r="H229" s="68">
        <v>314233.40000000002</v>
      </c>
    </row>
    <row r="230" spans="1:8" ht="30" x14ac:dyDescent="0.25">
      <c r="A230" s="382"/>
      <c r="B230" s="15" t="s">
        <v>358</v>
      </c>
      <c r="C230" s="379"/>
      <c r="D230" s="336"/>
      <c r="E230" s="10"/>
      <c r="F230" s="10"/>
      <c r="G230" s="10"/>
      <c r="H230" s="68">
        <v>320266.71999999997</v>
      </c>
    </row>
    <row r="231" spans="1:8" ht="30" x14ac:dyDescent="0.25">
      <c r="A231" s="382"/>
      <c r="B231" s="15" t="s">
        <v>359</v>
      </c>
      <c r="C231" s="379"/>
      <c r="D231" s="336"/>
      <c r="E231" s="10"/>
      <c r="F231" s="10"/>
      <c r="G231" s="10"/>
      <c r="H231" s="68">
        <v>358425.59</v>
      </c>
    </row>
    <row r="232" spans="1:8" x14ac:dyDescent="0.25">
      <c r="A232" s="382"/>
      <c r="B232" s="14" t="s">
        <v>304</v>
      </c>
      <c r="C232" s="379"/>
      <c r="D232" s="336"/>
      <c r="E232" s="10"/>
      <c r="F232" s="10"/>
      <c r="G232" s="10"/>
      <c r="H232" s="68"/>
    </row>
    <row r="233" spans="1:8" ht="45" x14ac:dyDescent="0.25">
      <c r="A233" s="382"/>
      <c r="B233" s="15" t="s">
        <v>360</v>
      </c>
      <c r="C233" s="379"/>
      <c r="D233" s="336"/>
      <c r="E233" s="10"/>
      <c r="F233" s="10"/>
      <c r="G233" s="10"/>
      <c r="H233" s="68">
        <v>489189.36</v>
      </c>
    </row>
    <row r="234" spans="1:8" ht="45" x14ac:dyDescent="0.25">
      <c r="A234" s="382"/>
      <c r="B234" s="15" t="s">
        <v>361</v>
      </c>
      <c r="C234" s="379"/>
      <c r="D234" s="336"/>
      <c r="E234" s="10"/>
      <c r="F234" s="10"/>
      <c r="G234" s="10"/>
      <c r="H234" s="68">
        <v>503924.93</v>
      </c>
    </row>
    <row r="235" spans="1:8" ht="45" x14ac:dyDescent="0.25">
      <c r="A235" s="382"/>
      <c r="B235" s="15" t="s">
        <v>362</v>
      </c>
      <c r="C235" s="379"/>
      <c r="D235" s="336"/>
      <c r="E235" s="10"/>
      <c r="F235" s="10"/>
      <c r="G235" s="10"/>
      <c r="H235" s="68">
        <v>510483.73</v>
      </c>
    </row>
    <row r="236" spans="1:8" ht="45" x14ac:dyDescent="0.25">
      <c r="A236" s="382"/>
      <c r="B236" s="15" t="s">
        <v>347</v>
      </c>
      <c r="C236" s="379"/>
      <c r="D236" s="336"/>
      <c r="E236" s="10"/>
      <c r="F236" s="10"/>
      <c r="G236" s="10"/>
      <c r="H236" s="68">
        <v>613945.38</v>
      </c>
    </row>
    <row r="237" spans="1:8" ht="45" x14ac:dyDescent="0.25">
      <c r="A237" s="382"/>
      <c r="B237" s="15" t="s">
        <v>348</v>
      </c>
      <c r="C237" s="379"/>
      <c r="D237" s="336"/>
      <c r="E237" s="10"/>
      <c r="F237" s="10"/>
      <c r="G237" s="10"/>
      <c r="H237" s="68">
        <v>641384.68000000005</v>
      </c>
    </row>
    <row r="238" spans="1:8" ht="45" x14ac:dyDescent="0.25">
      <c r="A238" s="382"/>
      <c r="B238" s="15" t="s">
        <v>349</v>
      </c>
      <c r="C238" s="379"/>
      <c r="D238" s="336"/>
      <c r="E238" s="10"/>
      <c r="F238" s="10"/>
      <c r="G238" s="10"/>
      <c r="H238" s="68">
        <v>661199.93000000005</v>
      </c>
    </row>
    <row r="239" spans="1:8" ht="45" x14ac:dyDescent="0.25">
      <c r="A239" s="382"/>
      <c r="B239" s="15" t="s">
        <v>350</v>
      </c>
      <c r="C239" s="379"/>
      <c r="D239" s="336"/>
      <c r="E239" s="10"/>
      <c r="F239" s="10"/>
      <c r="G239" s="10"/>
      <c r="H239" s="68">
        <v>722284.53</v>
      </c>
    </row>
    <row r="240" spans="1:8" ht="45" x14ac:dyDescent="0.25">
      <c r="A240" s="382"/>
      <c r="B240" s="15" t="s">
        <v>351</v>
      </c>
      <c r="C240" s="379"/>
      <c r="D240" s="336"/>
      <c r="E240" s="10"/>
      <c r="F240" s="10"/>
      <c r="G240" s="10"/>
      <c r="H240" s="68">
        <v>723025.95</v>
      </c>
    </row>
    <row r="241" spans="1:8" ht="45" x14ac:dyDescent="0.25">
      <c r="A241" s="382"/>
      <c r="B241" s="15" t="s">
        <v>352</v>
      </c>
      <c r="C241" s="379"/>
      <c r="D241" s="336"/>
      <c r="E241" s="10"/>
      <c r="F241" s="10"/>
      <c r="G241" s="10"/>
      <c r="H241" s="68">
        <v>990269.17</v>
      </c>
    </row>
    <row r="242" spans="1:8" ht="30" x14ac:dyDescent="0.25">
      <c r="A242" s="382"/>
      <c r="B242" s="15" t="s">
        <v>353</v>
      </c>
      <c r="C242" s="379"/>
      <c r="D242" s="336"/>
      <c r="E242" s="10"/>
      <c r="F242" s="10"/>
      <c r="G242" s="10"/>
      <c r="H242" s="68">
        <v>478826.46</v>
      </c>
    </row>
    <row r="243" spans="1:8" ht="30" x14ac:dyDescent="0.25">
      <c r="A243" s="382"/>
      <c r="B243" s="15" t="s">
        <v>354</v>
      </c>
      <c r="C243" s="379"/>
      <c r="D243" s="336"/>
      <c r="E243" s="10"/>
      <c r="F243" s="10"/>
      <c r="G243" s="10"/>
      <c r="H243" s="68">
        <v>488472.65</v>
      </c>
    </row>
    <row r="244" spans="1:8" ht="30" x14ac:dyDescent="0.25">
      <c r="A244" s="382"/>
      <c r="B244" s="15" t="s">
        <v>355</v>
      </c>
      <c r="C244" s="379"/>
      <c r="D244" s="336"/>
      <c r="E244" s="10"/>
      <c r="F244" s="10"/>
      <c r="G244" s="10"/>
      <c r="H244" s="68">
        <v>500347.57</v>
      </c>
    </row>
    <row r="245" spans="1:8" ht="30" x14ac:dyDescent="0.25">
      <c r="A245" s="382"/>
      <c r="B245" s="15" t="s">
        <v>356</v>
      </c>
      <c r="C245" s="379"/>
      <c r="D245" s="336"/>
      <c r="E245" s="10"/>
      <c r="F245" s="10"/>
      <c r="G245" s="10"/>
      <c r="H245" s="68">
        <v>604331.5</v>
      </c>
    </row>
    <row r="246" spans="1:8" ht="30" x14ac:dyDescent="0.25">
      <c r="A246" s="382"/>
      <c r="B246" s="15" t="s">
        <v>357</v>
      </c>
      <c r="C246" s="379"/>
      <c r="D246" s="336"/>
      <c r="E246" s="10"/>
      <c r="F246" s="10"/>
      <c r="G246" s="10"/>
      <c r="H246" s="68">
        <v>628466.80000000005</v>
      </c>
    </row>
    <row r="247" spans="1:8" ht="30" x14ac:dyDescent="0.25">
      <c r="A247" s="382"/>
      <c r="B247" s="15" t="s">
        <v>358</v>
      </c>
      <c r="C247" s="379"/>
      <c r="D247" s="336"/>
      <c r="E247" s="10"/>
      <c r="F247" s="10"/>
      <c r="G247" s="10"/>
      <c r="H247" s="68">
        <v>640533.43999999994</v>
      </c>
    </row>
    <row r="248" spans="1:8" ht="30" x14ac:dyDescent="0.25">
      <c r="A248" s="382"/>
      <c r="B248" s="15" t="s">
        <v>359</v>
      </c>
      <c r="C248" s="379"/>
      <c r="D248" s="336"/>
      <c r="E248" s="10"/>
      <c r="F248" s="10"/>
      <c r="G248" s="10"/>
      <c r="H248" s="68">
        <v>716851.18</v>
      </c>
    </row>
    <row r="249" spans="1:8" ht="30" x14ac:dyDescent="0.25">
      <c r="A249" s="382"/>
      <c r="B249" s="247" t="s">
        <v>95</v>
      </c>
      <c r="C249" s="379"/>
      <c r="D249" s="336"/>
      <c r="E249" s="10"/>
      <c r="F249" s="10"/>
      <c r="G249" s="10"/>
      <c r="H249" s="68"/>
    </row>
    <row r="250" spans="1:8" x14ac:dyDescent="0.25">
      <c r="A250" s="382"/>
      <c r="B250" s="14" t="s">
        <v>300</v>
      </c>
      <c r="C250" s="379"/>
      <c r="D250" s="336"/>
      <c r="E250" s="10"/>
      <c r="F250" s="10"/>
      <c r="G250" s="10"/>
      <c r="H250" s="68"/>
    </row>
    <row r="251" spans="1:8" ht="45" x14ac:dyDescent="0.25">
      <c r="A251" s="382"/>
      <c r="B251" s="15" t="s">
        <v>360</v>
      </c>
      <c r="C251" s="379"/>
      <c r="D251" s="336"/>
      <c r="E251" s="10"/>
      <c r="F251" s="10"/>
      <c r="G251" s="10"/>
      <c r="H251" s="68">
        <v>562808.35</v>
      </c>
    </row>
    <row r="252" spans="1:8" ht="45" x14ac:dyDescent="0.25">
      <c r="A252" s="382"/>
      <c r="B252" s="15" t="s">
        <v>361</v>
      </c>
      <c r="C252" s="379"/>
      <c r="D252" s="336"/>
      <c r="E252" s="10"/>
      <c r="F252" s="10"/>
      <c r="G252" s="10"/>
      <c r="H252" s="68">
        <v>565865.46</v>
      </c>
    </row>
    <row r="253" spans="1:8" ht="45" x14ac:dyDescent="0.25">
      <c r="A253" s="382"/>
      <c r="B253" s="15" t="s">
        <v>362</v>
      </c>
      <c r="C253" s="379"/>
      <c r="D253" s="336"/>
      <c r="E253" s="10"/>
      <c r="F253" s="10"/>
      <c r="G253" s="10"/>
      <c r="H253" s="68">
        <v>603653.5</v>
      </c>
    </row>
    <row r="254" spans="1:8" ht="45" x14ac:dyDescent="0.25">
      <c r="A254" s="382"/>
      <c r="B254" s="15" t="s">
        <v>347</v>
      </c>
      <c r="C254" s="379"/>
      <c r="D254" s="336"/>
      <c r="E254" s="10"/>
      <c r="F254" s="10"/>
      <c r="G254" s="10"/>
      <c r="H254" s="68">
        <v>631216.93999999994</v>
      </c>
    </row>
    <row r="255" spans="1:8" ht="45" x14ac:dyDescent="0.25">
      <c r="A255" s="382"/>
      <c r="B255" s="15" t="s">
        <v>348</v>
      </c>
      <c r="C255" s="379"/>
      <c r="D255" s="336"/>
      <c r="E255" s="10"/>
      <c r="F255" s="10"/>
      <c r="G255" s="10"/>
      <c r="H255" s="68">
        <v>647650.24</v>
      </c>
    </row>
    <row r="256" spans="1:8" ht="45" x14ac:dyDescent="0.25">
      <c r="A256" s="382"/>
      <c r="B256" s="15" t="s">
        <v>349</v>
      </c>
      <c r="C256" s="379"/>
      <c r="D256" s="336"/>
      <c r="E256" s="10"/>
      <c r="F256" s="10"/>
      <c r="G256" s="10"/>
      <c r="H256" s="68">
        <v>655722.29</v>
      </c>
    </row>
    <row r="257" spans="1:8" ht="45" x14ac:dyDescent="0.25">
      <c r="A257" s="382"/>
      <c r="B257" s="15" t="s">
        <v>350</v>
      </c>
      <c r="C257" s="379"/>
      <c r="D257" s="336"/>
      <c r="E257" s="10"/>
      <c r="F257" s="10"/>
      <c r="G257" s="10"/>
      <c r="H257" s="68">
        <v>671065.98</v>
      </c>
    </row>
    <row r="258" spans="1:8" ht="45" x14ac:dyDescent="0.25">
      <c r="A258" s="382"/>
      <c r="B258" s="15" t="s">
        <v>351</v>
      </c>
      <c r="C258" s="379"/>
      <c r="D258" s="336"/>
      <c r="E258" s="10"/>
      <c r="F258" s="10"/>
      <c r="G258" s="10"/>
      <c r="H258" s="68">
        <v>678460.43</v>
      </c>
    </row>
    <row r="259" spans="1:8" ht="45" x14ac:dyDescent="0.25">
      <c r="A259" s="382"/>
      <c r="B259" s="15" t="s">
        <v>352</v>
      </c>
      <c r="C259" s="379"/>
      <c r="D259" s="336"/>
      <c r="E259" s="10"/>
      <c r="F259" s="10"/>
      <c r="G259" s="10"/>
      <c r="H259" s="68">
        <v>739457.99</v>
      </c>
    </row>
    <row r="260" spans="1:8" ht="30" x14ac:dyDescent="0.25">
      <c r="A260" s="382"/>
      <c r="B260" s="15" t="s">
        <v>353</v>
      </c>
      <c r="C260" s="379"/>
      <c r="D260" s="336"/>
      <c r="E260" s="10"/>
      <c r="F260" s="10"/>
      <c r="G260" s="10"/>
      <c r="H260" s="68">
        <v>563022.24</v>
      </c>
    </row>
    <row r="261" spans="1:8" ht="30" x14ac:dyDescent="0.25">
      <c r="A261" s="382"/>
      <c r="B261" s="15" t="s">
        <v>354</v>
      </c>
      <c r="C261" s="379"/>
      <c r="D261" s="336"/>
      <c r="E261" s="10"/>
      <c r="F261" s="10"/>
      <c r="G261" s="10"/>
      <c r="H261" s="68">
        <v>568553.61</v>
      </c>
    </row>
    <row r="262" spans="1:8" ht="30" x14ac:dyDescent="0.25">
      <c r="A262" s="382"/>
      <c r="B262" s="15" t="s">
        <v>355</v>
      </c>
      <c r="C262" s="379"/>
      <c r="D262" s="336"/>
      <c r="E262" s="10"/>
      <c r="F262" s="10"/>
      <c r="G262" s="10"/>
      <c r="H262" s="68">
        <v>597575.13</v>
      </c>
    </row>
    <row r="263" spans="1:8" ht="30" x14ac:dyDescent="0.25">
      <c r="A263" s="382"/>
      <c r="B263" s="15" t="s">
        <v>356</v>
      </c>
      <c r="C263" s="379"/>
      <c r="D263" s="336"/>
      <c r="E263" s="10"/>
      <c r="F263" s="10"/>
      <c r="G263" s="10"/>
      <c r="H263" s="68">
        <v>620407.47</v>
      </c>
    </row>
    <row r="264" spans="1:8" ht="30" x14ac:dyDescent="0.25">
      <c r="A264" s="382"/>
      <c r="B264" s="15" t="s">
        <v>357</v>
      </c>
      <c r="C264" s="379"/>
      <c r="D264" s="336"/>
      <c r="E264" s="10"/>
      <c r="F264" s="10"/>
      <c r="G264" s="10"/>
      <c r="H264" s="68">
        <v>651582.28</v>
      </c>
    </row>
    <row r="265" spans="1:8" ht="30" x14ac:dyDescent="0.25">
      <c r="A265" s="382"/>
      <c r="B265" s="15" t="s">
        <v>358</v>
      </c>
      <c r="C265" s="379"/>
      <c r="D265" s="336"/>
      <c r="E265" s="10"/>
      <c r="F265" s="10"/>
      <c r="G265" s="10"/>
      <c r="H265" s="68">
        <v>668439.32999999996</v>
      </c>
    </row>
    <row r="266" spans="1:8" ht="30" x14ac:dyDescent="0.25">
      <c r="A266" s="382"/>
      <c r="B266" s="15" t="s">
        <v>359</v>
      </c>
      <c r="C266" s="379"/>
      <c r="D266" s="336"/>
      <c r="E266" s="10"/>
      <c r="F266" s="10"/>
      <c r="G266" s="10"/>
      <c r="H266" s="68">
        <v>723339</v>
      </c>
    </row>
    <row r="267" spans="1:8" x14ac:dyDescent="0.25">
      <c r="A267" s="382"/>
      <c r="B267" s="14" t="s">
        <v>304</v>
      </c>
      <c r="C267" s="379"/>
      <c r="D267" s="336"/>
      <c r="E267" s="10"/>
      <c r="F267" s="10"/>
      <c r="G267" s="10"/>
      <c r="H267" s="68"/>
    </row>
    <row r="268" spans="1:8" ht="45" x14ac:dyDescent="0.25">
      <c r="A268" s="382"/>
      <c r="B268" s="15" t="s">
        <v>360</v>
      </c>
      <c r="C268" s="379"/>
      <c r="D268" s="336"/>
      <c r="E268" s="10"/>
      <c r="F268" s="10"/>
      <c r="G268" s="10"/>
      <c r="H268" s="68">
        <v>1125616.71</v>
      </c>
    </row>
    <row r="269" spans="1:8" ht="45" x14ac:dyDescent="0.25">
      <c r="A269" s="382"/>
      <c r="B269" s="15" t="s">
        <v>361</v>
      </c>
      <c r="C269" s="379"/>
      <c r="D269" s="336"/>
      <c r="E269" s="10"/>
      <c r="F269" s="10"/>
      <c r="G269" s="10"/>
      <c r="H269" s="68">
        <v>1131730.92</v>
      </c>
    </row>
    <row r="270" spans="1:8" ht="45" x14ac:dyDescent="0.25">
      <c r="A270" s="382"/>
      <c r="B270" s="15" t="s">
        <v>362</v>
      </c>
      <c r="C270" s="379"/>
      <c r="D270" s="336"/>
      <c r="E270" s="10"/>
      <c r="F270" s="10"/>
      <c r="G270" s="10"/>
      <c r="H270" s="68">
        <v>1207307</v>
      </c>
    </row>
    <row r="271" spans="1:8" ht="45" x14ac:dyDescent="0.25">
      <c r="A271" s="382"/>
      <c r="B271" s="15" t="s">
        <v>347</v>
      </c>
      <c r="C271" s="379"/>
      <c r="D271" s="336"/>
      <c r="E271" s="10"/>
      <c r="F271" s="10"/>
      <c r="G271" s="10"/>
      <c r="H271" s="68">
        <v>1262433.8899999999</v>
      </c>
    </row>
    <row r="272" spans="1:8" ht="45" x14ac:dyDescent="0.25">
      <c r="A272" s="382"/>
      <c r="B272" s="15" t="s">
        <v>348</v>
      </c>
      <c r="C272" s="379"/>
      <c r="D272" s="336"/>
      <c r="E272" s="10"/>
      <c r="F272" s="10"/>
      <c r="G272" s="10"/>
      <c r="H272" s="68">
        <v>1295300.48</v>
      </c>
    </row>
    <row r="273" spans="1:8" ht="45" x14ac:dyDescent="0.25">
      <c r="A273" s="382"/>
      <c r="B273" s="15" t="s">
        <v>349</v>
      </c>
      <c r="C273" s="379"/>
      <c r="D273" s="336"/>
      <c r="E273" s="10"/>
      <c r="F273" s="10"/>
      <c r="G273" s="10"/>
      <c r="H273" s="68">
        <v>1311444.5900000001</v>
      </c>
    </row>
    <row r="274" spans="1:8" ht="45" x14ac:dyDescent="0.25">
      <c r="A274" s="382"/>
      <c r="B274" s="15" t="s">
        <v>350</v>
      </c>
      <c r="C274" s="379"/>
      <c r="D274" s="336"/>
      <c r="E274" s="10"/>
      <c r="F274" s="10"/>
      <c r="G274" s="10"/>
      <c r="H274" s="68">
        <v>1342131.97</v>
      </c>
    </row>
    <row r="275" spans="1:8" ht="45" x14ac:dyDescent="0.25">
      <c r="A275" s="382"/>
      <c r="B275" s="15" t="s">
        <v>351</v>
      </c>
      <c r="C275" s="379"/>
      <c r="D275" s="336"/>
      <c r="E275" s="10"/>
      <c r="F275" s="10"/>
      <c r="G275" s="10"/>
      <c r="H275" s="68">
        <v>1356920.86</v>
      </c>
    </row>
    <row r="276" spans="1:8" ht="45" x14ac:dyDescent="0.25">
      <c r="A276" s="382"/>
      <c r="B276" s="15" t="s">
        <v>352</v>
      </c>
      <c r="C276" s="379"/>
      <c r="D276" s="336"/>
      <c r="E276" s="10"/>
      <c r="F276" s="10"/>
      <c r="G276" s="10"/>
      <c r="H276" s="68">
        <v>1478915.98</v>
      </c>
    </row>
    <row r="277" spans="1:8" ht="30" x14ac:dyDescent="0.25">
      <c r="A277" s="382"/>
      <c r="B277" s="15" t="s">
        <v>353</v>
      </c>
      <c r="C277" s="379"/>
      <c r="D277" s="336"/>
      <c r="E277" s="10"/>
      <c r="F277" s="10"/>
      <c r="G277" s="10"/>
      <c r="H277" s="68">
        <v>1126044.49</v>
      </c>
    </row>
    <row r="278" spans="1:8" ht="30" x14ac:dyDescent="0.25">
      <c r="A278" s="382"/>
      <c r="B278" s="15" t="s">
        <v>354</v>
      </c>
      <c r="C278" s="379"/>
      <c r="D278" s="336"/>
      <c r="E278" s="10"/>
      <c r="F278" s="10"/>
      <c r="G278" s="10"/>
      <c r="H278" s="68">
        <v>1137107.23</v>
      </c>
    </row>
    <row r="279" spans="1:8" ht="30" x14ac:dyDescent="0.25">
      <c r="A279" s="382"/>
      <c r="B279" s="15" t="s">
        <v>355</v>
      </c>
      <c r="C279" s="379"/>
      <c r="D279" s="336"/>
      <c r="E279" s="10"/>
      <c r="F279" s="10"/>
      <c r="G279" s="10"/>
      <c r="H279" s="68">
        <v>1195150.27</v>
      </c>
    </row>
    <row r="280" spans="1:8" ht="30" x14ac:dyDescent="0.25">
      <c r="A280" s="382"/>
      <c r="B280" s="15" t="s">
        <v>356</v>
      </c>
      <c r="C280" s="379"/>
      <c r="D280" s="336"/>
      <c r="E280" s="10"/>
      <c r="F280" s="10"/>
      <c r="G280" s="10"/>
      <c r="H280" s="68">
        <v>1240814.95</v>
      </c>
    </row>
    <row r="281" spans="1:8" ht="30" x14ac:dyDescent="0.25">
      <c r="A281" s="382"/>
      <c r="B281" s="15" t="s">
        <v>357</v>
      </c>
      <c r="C281" s="379"/>
      <c r="D281" s="336"/>
      <c r="E281" s="10"/>
      <c r="F281" s="10"/>
      <c r="G281" s="10"/>
      <c r="H281" s="68">
        <v>1303164.57</v>
      </c>
    </row>
    <row r="282" spans="1:8" ht="30" x14ac:dyDescent="0.25">
      <c r="A282" s="382"/>
      <c r="B282" s="15" t="s">
        <v>358</v>
      </c>
      <c r="C282" s="379"/>
      <c r="D282" s="336"/>
      <c r="E282" s="10"/>
      <c r="F282" s="10"/>
      <c r="G282" s="10"/>
      <c r="H282" s="68">
        <v>1336878.6599999999</v>
      </c>
    </row>
    <row r="283" spans="1:8" ht="30" x14ac:dyDescent="0.25">
      <c r="A283" s="382"/>
      <c r="B283" s="15" t="s">
        <v>359</v>
      </c>
      <c r="C283" s="388"/>
      <c r="D283" s="348"/>
      <c r="E283" s="10"/>
      <c r="F283" s="10"/>
      <c r="G283" s="10"/>
      <c r="H283" s="68">
        <v>1446678.01</v>
      </c>
    </row>
    <row r="284" spans="1:8" ht="43.5" customHeight="1" x14ac:dyDescent="0.25">
      <c r="A284" s="382"/>
      <c r="B284" s="87" t="s">
        <v>363</v>
      </c>
      <c r="C284" s="384" t="s">
        <v>309</v>
      </c>
      <c r="D284" s="335" t="s">
        <v>16</v>
      </c>
      <c r="E284" s="10"/>
      <c r="F284" s="10"/>
      <c r="G284" s="10"/>
      <c r="H284" s="68"/>
    </row>
    <row r="285" spans="1:8" s="238" customFormat="1" x14ac:dyDescent="0.2">
      <c r="A285" s="382"/>
      <c r="B285" s="232" t="s">
        <v>98</v>
      </c>
      <c r="C285" s="385"/>
      <c r="D285" s="336"/>
      <c r="E285" s="60"/>
      <c r="F285" s="60"/>
      <c r="G285" s="60"/>
      <c r="H285" s="250"/>
    </row>
    <row r="286" spans="1:8" x14ac:dyDescent="0.25">
      <c r="A286" s="382"/>
      <c r="B286" s="233" t="s">
        <v>324</v>
      </c>
      <c r="C286" s="385"/>
      <c r="D286" s="336"/>
      <c r="E286" s="10"/>
      <c r="F286" s="10"/>
      <c r="G286" s="10"/>
      <c r="H286" s="68"/>
    </row>
    <row r="287" spans="1:8" x14ac:dyDescent="0.25">
      <c r="A287" s="382"/>
      <c r="B287" s="184" t="s">
        <v>310</v>
      </c>
      <c r="C287" s="385"/>
      <c r="D287" s="336"/>
      <c r="E287" s="10"/>
      <c r="F287" s="10"/>
      <c r="G287" s="10"/>
      <c r="H287" s="68">
        <v>5639.77</v>
      </c>
    </row>
    <row r="288" spans="1:8" x14ac:dyDescent="0.25">
      <c r="A288" s="382"/>
      <c r="B288" s="184" t="s">
        <v>311</v>
      </c>
      <c r="C288" s="385"/>
      <c r="D288" s="336"/>
      <c r="E288" s="10"/>
      <c r="F288" s="10"/>
      <c r="G288" s="10"/>
      <c r="H288" s="68">
        <v>2307.35</v>
      </c>
    </row>
    <row r="289" spans="1:8" x14ac:dyDescent="0.25">
      <c r="A289" s="382"/>
      <c r="B289" s="233" t="s">
        <v>325</v>
      </c>
      <c r="C289" s="385"/>
      <c r="D289" s="336"/>
      <c r="E289" s="10"/>
      <c r="F289" s="10"/>
      <c r="G289" s="10"/>
      <c r="H289" s="68"/>
    </row>
    <row r="290" spans="1:8" x14ac:dyDescent="0.25">
      <c r="A290" s="382"/>
      <c r="B290" s="184" t="s">
        <v>310</v>
      </c>
      <c r="C290" s="385"/>
      <c r="D290" s="336"/>
      <c r="E290" s="10"/>
      <c r="F290" s="10"/>
      <c r="G290" s="10"/>
      <c r="H290" s="68">
        <v>11279.55</v>
      </c>
    </row>
    <row r="291" spans="1:8" x14ac:dyDescent="0.25">
      <c r="A291" s="382"/>
      <c r="B291" s="184" t="s">
        <v>311</v>
      </c>
      <c r="C291" s="386"/>
      <c r="D291" s="336"/>
      <c r="E291" s="10"/>
      <c r="F291" s="10"/>
      <c r="G291" s="10"/>
      <c r="H291" s="68">
        <v>4614.7</v>
      </c>
    </row>
    <row r="292" spans="1:8" ht="42.75" x14ac:dyDescent="0.25">
      <c r="A292" s="382"/>
      <c r="B292" s="87" t="s">
        <v>96</v>
      </c>
      <c r="C292" s="384" t="s">
        <v>97</v>
      </c>
      <c r="D292" s="336"/>
      <c r="E292" s="10"/>
      <c r="F292" s="10"/>
      <c r="G292" s="10"/>
      <c r="H292" s="68"/>
    </row>
    <row r="293" spans="1:8" x14ac:dyDescent="0.25">
      <c r="A293" s="382"/>
      <c r="B293" s="232" t="s">
        <v>98</v>
      </c>
      <c r="C293" s="385"/>
      <c r="D293" s="336"/>
      <c r="E293" s="10"/>
      <c r="F293" s="10"/>
      <c r="G293" s="10"/>
      <c r="H293" s="68"/>
    </row>
    <row r="294" spans="1:8" x14ac:dyDescent="0.25">
      <c r="A294" s="382"/>
      <c r="B294" s="233" t="s">
        <v>324</v>
      </c>
      <c r="C294" s="385"/>
      <c r="D294" s="336"/>
      <c r="E294" s="10"/>
      <c r="F294" s="10"/>
      <c r="G294" s="10"/>
      <c r="H294" s="68"/>
    </row>
    <row r="295" spans="1:8" x14ac:dyDescent="0.25">
      <c r="A295" s="382"/>
      <c r="B295" s="15" t="s">
        <v>99</v>
      </c>
      <c r="C295" s="385"/>
      <c r="D295" s="336"/>
      <c r="E295" s="10"/>
      <c r="F295" s="10"/>
      <c r="G295" s="10"/>
      <c r="H295" s="68">
        <v>1352.52</v>
      </c>
    </row>
    <row r="296" spans="1:8" x14ac:dyDescent="0.25">
      <c r="A296" s="382"/>
      <c r="B296" s="73" t="s">
        <v>100</v>
      </c>
      <c r="C296" s="385"/>
      <c r="D296" s="336"/>
      <c r="E296" s="10"/>
      <c r="F296" s="10"/>
      <c r="G296" s="10"/>
      <c r="H296" s="68">
        <v>858.85</v>
      </c>
    </row>
    <row r="297" spans="1:8" x14ac:dyDescent="0.25">
      <c r="A297" s="382"/>
      <c r="B297" s="73" t="s">
        <v>101</v>
      </c>
      <c r="C297" s="385"/>
      <c r="D297" s="336"/>
      <c r="E297" s="10"/>
      <c r="F297" s="10"/>
      <c r="G297" s="10"/>
      <c r="H297" s="68">
        <v>615.12</v>
      </c>
    </row>
    <row r="298" spans="1:8" x14ac:dyDescent="0.25">
      <c r="A298" s="382"/>
      <c r="B298" s="233" t="s">
        <v>325</v>
      </c>
      <c r="C298" s="385"/>
      <c r="D298" s="336"/>
      <c r="E298" s="10"/>
      <c r="F298" s="10"/>
      <c r="G298" s="10"/>
      <c r="H298" s="68"/>
    </row>
    <row r="299" spans="1:8" x14ac:dyDescent="0.25">
      <c r="A299" s="382"/>
      <c r="B299" s="73" t="s">
        <v>99</v>
      </c>
      <c r="C299" s="385"/>
      <c r="D299" s="336"/>
      <c r="E299" s="10"/>
      <c r="F299" s="10"/>
      <c r="G299" s="10"/>
      <c r="H299" s="68">
        <v>2705.05</v>
      </c>
    </row>
    <row r="300" spans="1:8" x14ac:dyDescent="0.25">
      <c r="A300" s="382"/>
      <c r="B300" s="73" t="s">
        <v>100</v>
      </c>
      <c r="C300" s="385"/>
      <c r="D300" s="336"/>
      <c r="E300" s="10"/>
      <c r="F300" s="10"/>
      <c r="G300" s="10"/>
      <c r="H300" s="68">
        <v>1717.71</v>
      </c>
    </row>
    <row r="301" spans="1:8" x14ac:dyDescent="0.25">
      <c r="A301" s="382"/>
      <c r="B301" s="73" t="s">
        <v>101</v>
      </c>
      <c r="C301" s="385"/>
      <c r="D301" s="336"/>
      <c r="E301" s="10"/>
      <c r="F301" s="10"/>
      <c r="G301" s="10"/>
      <c r="H301" s="68">
        <v>1230.24</v>
      </c>
    </row>
    <row r="302" spans="1:8" ht="45" x14ac:dyDescent="0.25">
      <c r="A302" s="382"/>
      <c r="B302" s="69" t="s">
        <v>102</v>
      </c>
      <c r="C302" s="385"/>
      <c r="D302" s="336"/>
      <c r="E302" s="10"/>
      <c r="F302" s="10"/>
      <c r="G302" s="10"/>
      <c r="H302" s="68"/>
    </row>
    <row r="303" spans="1:8" x14ac:dyDescent="0.25">
      <c r="A303" s="382"/>
      <c r="B303" s="233" t="s">
        <v>324</v>
      </c>
      <c r="C303" s="385"/>
      <c r="D303" s="336"/>
      <c r="E303" s="10"/>
      <c r="F303" s="10"/>
      <c r="G303" s="10"/>
      <c r="H303" s="68"/>
    </row>
    <row r="304" spans="1:8" x14ac:dyDescent="0.25">
      <c r="A304" s="382"/>
      <c r="B304" s="73" t="s">
        <v>101</v>
      </c>
      <c r="C304" s="385"/>
      <c r="D304" s="336"/>
      <c r="E304" s="10"/>
      <c r="F304" s="10"/>
      <c r="G304" s="10"/>
      <c r="H304" s="68">
        <v>617.03</v>
      </c>
    </row>
    <row r="305" spans="1:8" x14ac:dyDescent="0.25">
      <c r="A305" s="382"/>
      <c r="B305" s="73" t="s">
        <v>103</v>
      </c>
      <c r="C305" s="385"/>
      <c r="D305" s="336"/>
      <c r="E305" s="10"/>
      <c r="F305" s="10"/>
      <c r="G305" s="10"/>
      <c r="H305" s="68">
        <v>392.2</v>
      </c>
    </row>
    <row r="306" spans="1:8" x14ac:dyDescent="0.25">
      <c r="A306" s="382"/>
      <c r="B306" s="73" t="s">
        <v>104</v>
      </c>
      <c r="C306" s="385"/>
      <c r="D306" s="336"/>
      <c r="E306" s="10"/>
      <c r="F306" s="10"/>
      <c r="G306" s="10"/>
      <c r="H306" s="68">
        <v>249.17</v>
      </c>
    </row>
    <row r="307" spans="1:8" x14ac:dyDescent="0.25">
      <c r="A307" s="382"/>
      <c r="B307" s="73" t="s">
        <v>105</v>
      </c>
      <c r="C307" s="385"/>
      <c r="D307" s="336"/>
      <c r="E307" s="10"/>
      <c r="F307" s="10"/>
      <c r="G307" s="10"/>
      <c r="H307" s="68">
        <v>207.54</v>
      </c>
    </row>
    <row r="308" spans="1:8" x14ac:dyDescent="0.25">
      <c r="A308" s="382"/>
      <c r="B308" s="73" t="s">
        <v>106</v>
      </c>
      <c r="C308" s="385"/>
      <c r="D308" s="336"/>
      <c r="E308" s="10"/>
      <c r="F308" s="10"/>
      <c r="G308" s="10"/>
      <c r="H308" s="68">
        <v>175.17</v>
      </c>
    </row>
    <row r="309" spans="1:8" x14ac:dyDescent="0.25">
      <c r="A309" s="382"/>
      <c r="B309" s="73" t="s">
        <v>107</v>
      </c>
      <c r="C309" s="385"/>
      <c r="D309" s="336"/>
      <c r="E309" s="10"/>
      <c r="F309" s="10"/>
      <c r="G309" s="10"/>
      <c r="H309" s="68">
        <v>149.83000000000001</v>
      </c>
    </row>
    <row r="310" spans="1:8" x14ac:dyDescent="0.25">
      <c r="A310" s="382"/>
      <c r="B310" s="233" t="s">
        <v>325</v>
      </c>
      <c r="C310" s="385"/>
      <c r="D310" s="336"/>
      <c r="E310" s="10"/>
      <c r="F310" s="10"/>
      <c r="G310" s="10"/>
      <c r="H310" s="68"/>
    </row>
    <row r="311" spans="1:8" x14ac:dyDescent="0.25">
      <c r="A311" s="382"/>
      <c r="B311" s="73" t="s">
        <v>101</v>
      </c>
      <c r="C311" s="385"/>
      <c r="D311" s="336"/>
      <c r="E311" s="10"/>
      <c r="F311" s="10"/>
      <c r="G311" s="10"/>
      <c r="H311" s="68">
        <v>1234.07</v>
      </c>
    </row>
    <row r="312" spans="1:8" x14ac:dyDescent="0.25">
      <c r="A312" s="382"/>
      <c r="B312" s="73" t="s">
        <v>103</v>
      </c>
      <c r="C312" s="385"/>
      <c r="D312" s="336"/>
      <c r="E312" s="10"/>
      <c r="F312" s="10"/>
      <c r="G312" s="10"/>
      <c r="H312" s="68">
        <v>784.4</v>
      </c>
    </row>
    <row r="313" spans="1:8" x14ac:dyDescent="0.25">
      <c r="A313" s="382"/>
      <c r="B313" s="73" t="s">
        <v>104</v>
      </c>
      <c r="C313" s="385"/>
      <c r="D313" s="336"/>
      <c r="E313" s="10"/>
      <c r="F313" s="10"/>
      <c r="G313" s="10"/>
      <c r="H313" s="68">
        <v>498.34</v>
      </c>
    </row>
    <row r="314" spans="1:8" x14ac:dyDescent="0.25">
      <c r="A314" s="382"/>
      <c r="B314" s="73" t="s">
        <v>105</v>
      </c>
      <c r="C314" s="385"/>
      <c r="D314" s="336"/>
      <c r="E314" s="10"/>
      <c r="F314" s="10"/>
      <c r="G314" s="10"/>
      <c r="H314" s="68">
        <v>415.08</v>
      </c>
    </row>
    <row r="315" spans="1:8" x14ac:dyDescent="0.25">
      <c r="A315" s="382"/>
      <c r="B315" s="73" t="s">
        <v>106</v>
      </c>
      <c r="C315" s="385"/>
      <c r="D315" s="336"/>
      <c r="E315" s="10"/>
      <c r="F315" s="10"/>
      <c r="G315" s="10"/>
      <c r="H315" s="68">
        <v>350.35</v>
      </c>
    </row>
    <row r="316" spans="1:8" x14ac:dyDescent="0.25">
      <c r="A316" s="382"/>
      <c r="B316" s="73" t="s">
        <v>107</v>
      </c>
      <c r="C316" s="385"/>
      <c r="D316" s="336"/>
      <c r="E316" s="10"/>
      <c r="F316" s="10"/>
      <c r="G316" s="10"/>
      <c r="H316" s="68">
        <v>299.67</v>
      </c>
    </row>
    <row r="317" spans="1:8" ht="45" x14ac:dyDescent="0.25">
      <c r="A317" s="382"/>
      <c r="B317" s="69" t="s">
        <v>108</v>
      </c>
      <c r="C317" s="385"/>
      <c r="D317" s="336"/>
      <c r="E317" s="10"/>
      <c r="F317" s="10"/>
      <c r="G317" s="10"/>
      <c r="H317" s="68"/>
    </row>
    <row r="318" spans="1:8" x14ac:dyDescent="0.25">
      <c r="A318" s="382"/>
      <c r="B318" s="233" t="s">
        <v>324</v>
      </c>
      <c r="C318" s="385"/>
      <c r="D318" s="336"/>
      <c r="E318" s="10"/>
      <c r="F318" s="10"/>
      <c r="G318" s="10"/>
      <c r="H318" s="68"/>
    </row>
    <row r="319" spans="1:8" x14ac:dyDescent="0.25">
      <c r="A319" s="382"/>
      <c r="B319" s="73" t="s">
        <v>104</v>
      </c>
      <c r="C319" s="385"/>
      <c r="D319" s="336"/>
      <c r="E319" s="10"/>
      <c r="F319" s="10"/>
      <c r="G319" s="10"/>
      <c r="H319" s="68">
        <v>733.37</v>
      </c>
    </row>
    <row r="320" spans="1:8" x14ac:dyDescent="0.25">
      <c r="A320" s="382"/>
      <c r="B320" s="73" t="s">
        <v>105</v>
      </c>
      <c r="C320" s="385"/>
      <c r="D320" s="336"/>
      <c r="E320" s="10"/>
      <c r="F320" s="10"/>
      <c r="G320" s="10"/>
      <c r="H320" s="68">
        <v>849.32</v>
      </c>
    </row>
    <row r="321" spans="1:8" x14ac:dyDescent="0.25">
      <c r="A321" s="382"/>
      <c r="B321" s="73" t="s">
        <v>106</v>
      </c>
      <c r="C321" s="385"/>
      <c r="D321" s="336"/>
      <c r="E321" s="10"/>
      <c r="F321" s="10"/>
      <c r="G321" s="10"/>
      <c r="H321" s="68">
        <v>570.21</v>
      </c>
    </row>
    <row r="322" spans="1:8" x14ac:dyDescent="0.25">
      <c r="A322" s="382"/>
      <c r="B322" s="73" t="s">
        <v>107</v>
      </c>
      <c r="C322" s="385"/>
      <c r="D322" s="336"/>
      <c r="E322" s="10"/>
      <c r="F322" s="10"/>
      <c r="G322" s="10"/>
      <c r="H322" s="68">
        <v>478.55</v>
      </c>
    </row>
    <row r="323" spans="1:8" x14ac:dyDescent="0.25">
      <c r="A323" s="382"/>
      <c r="B323" s="73" t="s">
        <v>109</v>
      </c>
      <c r="C323" s="385"/>
      <c r="D323" s="336"/>
      <c r="E323" s="10"/>
      <c r="F323" s="10"/>
      <c r="G323" s="10"/>
      <c r="H323" s="68">
        <v>333.75</v>
      </c>
    </row>
    <row r="324" spans="1:8" x14ac:dyDescent="0.25">
      <c r="A324" s="382"/>
      <c r="B324" s="233" t="s">
        <v>325</v>
      </c>
      <c r="C324" s="385"/>
      <c r="D324" s="336"/>
      <c r="E324" s="10"/>
      <c r="F324" s="10"/>
      <c r="G324" s="10"/>
      <c r="H324" s="68"/>
    </row>
    <row r="325" spans="1:8" x14ac:dyDescent="0.25">
      <c r="A325" s="382"/>
      <c r="B325" s="73" t="s">
        <v>104</v>
      </c>
      <c r="C325" s="385"/>
      <c r="D325" s="336"/>
      <c r="E325" s="10"/>
      <c r="F325" s="10"/>
      <c r="G325" s="10"/>
      <c r="H325" s="68">
        <v>1466.75</v>
      </c>
    </row>
    <row r="326" spans="1:8" x14ac:dyDescent="0.25">
      <c r="A326" s="382"/>
      <c r="B326" s="73" t="s">
        <v>105</v>
      </c>
      <c r="C326" s="385"/>
      <c r="D326" s="336"/>
      <c r="E326" s="10"/>
      <c r="F326" s="10"/>
      <c r="G326" s="10"/>
      <c r="H326" s="68">
        <v>1698.64</v>
      </c>
    </row>
    <row r="327" spans="1:8" x14ac:dyDescent="0.25">
      <c r="A327" s="382"/>
      <c r="B327" s="73" t="s">
        <v>106</v>
      </c>
      <c r="C327" s="385"/>
      <c r="D327" s="336"/>
      <c r="E327" s="10"/>
      <c r="F327" s="10"/>
      <c r="G327" s="10"/>
      <c r="H327" s="68">
        <v>1140.42</v>
      </c>
    </row>
    <row r="328" spans="1:8" x14ac:dyDescent="0.25">
      <c r="A328" s="382"/>
      <c r="B328" s="73" t="s">
        <v>107</v>
      </c>
      <c r="C328" s="385"/>
      <c r="D328" s="336"/>
      <c r="E328" s="10"/>
      <c r="F328" s="10"/>
      <c r="G328" s="10"/>
      <c r="H328" s="68">
        <v>957.1</v>
      </c>
    </row>
    <row r="329" spans="1:8" x14ac:dyDescent="0.25">
      <c r="A329" s="382"/>
      <c r="B329" s="73" t="s">
        <v>109</v>
      </c>
      <c r="C329" s="385"/>
      <c r="D329" s="336"/>
      <c r="E329" s="10"/>
      <c r="F329" s="10"/>
      <c r="G329" s="10"/>
      <c r="H329" s="68">
        <v>667.5</v>
      </c>
    </row>
    <row r="330" spans="1:8" ht="45" x14ac:dyDescent="0.25">
      <c r="A330" s="382"/>
      <c r="B330" s="69" t="s">
        <v>110</v>
      </c>
      <c r="C330" s="385"/>
      <c r="D330" s="336"/>
      <c r="E330" s="10"/>
      <c r="F330" s="10"/>
      <c r="G330" s="10"/>
      <c r="H330" s="68"/>
    </row>
    <row r="331" spans="1:8" x14ac:dyDescent="0.25">
      <c r="A331" s="382"/>
      <c r="B331" s="233" t="s">
        <v>324</v>
      </c>
      <c r="C331" s="385"/>
      <c r="D331" s="336"/>
      <c r="E331" s="10"/>
      <c r="F331" s="10"/>
      <c r="G331" s="10"/>
      <c r="H331" s="68"/>
    </row>
    <row r="332" spans="1:8" x14ac:dyDescent="0.25">
      <c r="A332" s="382"/>
      <c r="B332" s="73" t="s">
        <v>111</v>
      </c>
      <c r="C332" s="385"/>
      <c r="D332" s="336"/>
      <c r="E332" s="10"/>
      <c r="F332" s="10"/>
      <c r="G332" s="10"/>
      <c r="H332" s="68">
        <v>1133.5999999999999</v>
      </c>
    </row>
    <row r="333" spans="1:8" x14ac:dyDescent="0.25">
      <c r="A333" s="382"/>
      <c r="B333" s="73" t="s">
        <v>112</v>
      </c>
      <c r="C333" s="385"/>
      <c r="D333" s="336"/>
      <c r="E333" s="10"/>
      <c r="F333" s="10"/>
      <c r="G333" s="10"/>
      <c r="H333" s="68">
        <v>763.95</v>
      </c>
    </row>
    <row r="334" spans="1:8" x14ac:dyDescent="0.25">
      <c r="A334" s="382"/>
      <c r="B334" s="73" t="s">
        <v>113</v>
      </c>
      <c r="C334" s="385"/>
      <c r="D334" s="336"/>
      <c r="E334" s="10"/>
      <c r="F334" s="10"/>
      <c r="G334" s="10"/>
      <c r="H334" s="68">
        <v>506.97</v>
      </c>
    </row>
    <row r="335" spans="1:8" x14ac:dyDescent="0.25">
      <c r="A335" s="382"/>
      <c r="B335" s="73" t="s">
        <v>114</v>
      </c>
      <c r="C335" s="385"/>
      <c r="D335" s="336"/>
      <c r="E335" s="10"/>
      <c r="F335" s="10"/>
      <c r="G335" s="10"/>
      <c r="H335" s="68">
        <v>539.84</v>
      </c>
    </row>
    <row r="336" spans="1:8" x14ac:dyDescent="0.25">
      <c r="A336" s="382"/>
      <c r="B336" s="73" t="s">
        <v>115</v>
      </c>
      <c r="C336" s="385"/>
      <c r="D336" s="336"/>
      <c r="E336" s="10"/>
      <c r="F336" s="10"/>
      <c r="G336" s="10"/>
      <c r="H336" s="68">
        <v>480.11</v>
      </c>
    </row>
    <row r="337" spans="1:8" x14ac:dyDescent="0.25">
      <c r="A337" s="382"/>
      <c r="B337" s="233" t="s">
        <v>325</v>
      </c>
      <c r="C337" s="385"/>
      <c r="D337" s="336"/>
      <c r="E337" s="10"/>
      <c r="F337" s="10"/>
      <c r="G337" s="10"/>
      <c r="H337" s="68"/>
    </row>
    <row r="338" spans="1:8" x14ac:dyDescent="0.25">
      <c r="A338" s="382"/>
      <c r="B338" s="73" t="s">
        <v>111</v>
      </c>
      <c r="C338" s="385"/>
      <c r="D338" s="336"/>
      <c r="E338" s="10"/>
      <c r="F338" s="10"/>
      <c r="G338" s="10"/>
      <c r="H338" s="68">
        <v>2267.1999999999998</v>
      </c>
    </row>
    <row r="339" spans="1:8" x14ac:dyDescent="0.25">
      <c r="A339" s="382"/>
      <c r="B339" s="73" t="s">
        <v>112</v>
      </c>
      <c r="C339" s="385"/>
      <c r="D339" s="336"/>
      <c r="E339" s="10"/>
      <c r="F339" s="10"/>
      <c r="G339" s="10"/>
      <c r="H339" s="68">
        <v>1527.9</v>
      </c>
    </row>
    <row r="340" spans="1:8" x14ac:dyDescent="0.25">
      <c r="A340" s="382"/>
      <c r="B340" s="73" t="s">
        <v>113</v>
      </c>
      <c r="C340" s="385"/>
      <c r="D340" s="336"/>
      <c r="E340" s="10"/>
      <c r="F340" s="10"/>
      <c r="G340" s="10"/>
      <c r="H340" s="68">
        <v>1013.95</v>
      </c>
    </row>
    <row r="341" spans="1:8" x14ac:dyDescent="0.25">
      <c r="A341" s="382"/>
      <c r="B341" s="73" t="s">
        <v>114</v>
      </c>
      <c r="C341" s="385"/>
      <c r="D341" s="336"/>
      <c r="E341" s="10"/>
      <c r="F341" s="10"/>
      <c r="G341" s="10"/>
      <c r="H341" s="68">
        <v>1079.68</v>
      </c>
    </row>
    <row r="342" spans="1:8" x14ac:dyDescent="0.25">
      <c r="A342" s="382"/>
      <c r="B342" s="73" t="s">
        <v>115</v>
      </c>
      <c r="C342" s="385"/>
      <c r="D342" s="336"/>
      <c r="E342" s="10"/>
      <c r="F342" s="10"/>
      <c r="G342" s="10"/>
      <c r="H342" s="68">
        <v>960.22</v>
      </c>
    </row>
    <row r="343" spans="1:8" ht="45" x14ac:dyDescent="0.25">
      <c r="A343" s="382"/>
      <c r="B343" s="69" t="s">
        <v>116</v>
      </c>
      <c r="C343" s="385"/>
      <c r="D343" s="336"/>
      <c r="E343" s="10"/>
      <c r="F343" s="10"/>
      <c r="G343" s="10"/>
      <c r="H343" s="68"/>
    </row>
    <row r="344" spans="1:8" x14ac:dyDescent="0.25">
      <c r="A344" s="382"/>
      <c r="B344" s="233" t="s">
        <v>324</v>
      </c>
      <c r="C344" s="385"/>
      <c r="D344" s="336"/>
      <c r="E344" s="10"/>
      <c r="F344" s="10"/>
      <c r="G344" s="10"/>
      <c r="H344" s="68"/>
    </row>
    <row r="345" spans="1:8" x14ac:dyDescent="0.25">
      <c r="A345" s="382"/>
      <c r="B345" s="73" t="s">
        <v>112</v>
      </c>
      <c r="C345" s="385"/>
      <c r="D345" s="336"/>
      <c r="E345" s="10"/>
      <c r="F345" s="10"/>
      <c r="G345" s="10"/>
      <c r="H345" s="68">
        <v>911.15</v>
      </c>
    </row>
    <row r="346" spans="1:8" x14ac:dyDescent="0.25">
      <c r="A346" s="382"/>
      <c r="B346" s="73" t="s">
        <v>113</v>
      </c>
      <c r="C346" s="385"/>
      <c r="D346" s="336"/>
      <c r="E346" s="10"/>
      <c r="F346" s="10"/>
      <c r="G346" s="10"/>
      <c r="H346" s="68">
        <v>940.02</v>
      </c>
    </row>
    <row r="347" spans="1:8" x14ac:dyDescent="0.25">
      <c r="A347" s="382"/>
      <c r="B347" s="73" t="s">
        <v>114</v>
      </c>
      <c r="C347" s="385"/>
      <c r="D347" s="336"/>
      <c r="E347" s="10"/>
      <c r="F347" s="10"/>
      <c r="G347" s="10"/>
      <c r="H347" s="68">
        <v>637.97</v>
      </c>
    </row>
    <row r="348" spans="1:8" x14ac:dyDescent="0.25">
      <c r="A348" s="382"/>
      <c r="B348" s="73" t="s">
        <v>115</v>
      </c>
      <c r="C348" s="385"/>
      <c r="D348" s="336"/>
      <c r="E348" s="10"/>
      <c r="F348" s="10"/>
      <c r="G348" s="10"/>
      <c r="H348" s="68">
        <v>647.80999999999995</v>
      </c>
    </row>
    <row r="349" spans="1:8" x14ac:dyDescent="0.25">
      <c r="A349" s="382"/>
      <c r="B349" s="73" t="s">
        <v>117</v>
      </c>
      <c r="C349" s="385"/>
      <c r="D349" s="336"/>
      <c r="E349" s="10"/>
      <c r="F349" s="10"/>
      <c r="G349" s="10"/>
      <c r="H349" s="68">
        <v>459.23</v>
      </c>
    </row>
    <row r="350" spans="1:8" x14ac:dyDescent="0.25">
      <c r="A350" s="382"/>
      <c r="B350" s="233" t="s">
        <v>325</v>
      </c>
      <c r="C350" s="385"/>
      <c r="D350" s="336"/>
      <c r="E350" s="10"/>
      <c r="F350" s="10"/>
      <c r="G350" s="10"/>
      <c r="H350" s="68"/>
    </row>
    <row r="351" spans="1:8" x14ac:dyDescent="0.25">
      <c r="A351" s="382"/>
      <c r="B351" s="73" t="s">
        <v>112</v>
      </c>
      <c r="C351" s="385"/>
      <c r="D351" s="336"/>
      <c r="E351" s="10"/>
      <c r="F351" s="10"/>
      <c r="G351" s="10"/>
      <c r="H351" s="68">
        <v>1822.3</v>
      </c>
    </row>
    <row r="352" spans="1:8" x14ac:dyDescent="0.25">
      <c r="A352" s="382"/>
      <c r="B352" s="73" t="s">
        <v>113</v>
      </c>
      <c r="C352" s="385"/>
      <c r="D352" s="336"/>
      <c r="E352" s="10"/>
      <c r="F352" s="10"/>
      <c r="G352" s="10"/>
      <c r="H352" s="68">
        <v>1880.04</v>
      </c>
    </row>
    <row r="353" spans="1:8" x14ac:dyDescent="0.25">
      <c r="A353" s="382"/>
      <c r="B353" s="73" t="s">
        <v>114</v>
      </c>
      <c r="C353" s="385"/>
      <c r="D353" s="336"/>
      <c r="E353" s="10"/>
      <c r="F353" s="10"/>
      <c r="G353" s="10"/>
      <c r="H353" s="68">
        <v>1275.95</v>
      </c>
    </row>
    <row r="354" spans="1:8" x14ac:dyDescent="0.25">
      <c r="A354" s="382"/>
      <c r="B354" s="73" t="s">
        <v>115</v>
      </c>
      <c r="C354" s="385"/>
      <c r="D354" s="336"/>
      <c r="E354" s="10"/>
      <c r="F354" s="10"/>
      <c r="G354" s="10"/>
      <c r="H354" s="68">
        <v>1295.6199999999999</v>
      </c>
    </row>
    <row r="355" spans="1:8" x14ac:dyDescent="0.25">
      <c r="A355" s="382"/>
      <c r="B355" s="73" t="s">
        <v>117</v>
      </c>
      <c r="C355" s="385"/>
      <c r="D355" s="336"/>
      <c r="E355" s="10"/>
      <c r="F355" s="10"/>
      <c r="G355" s="10"/>
      <c r="H355" s="68">
        <v>918.46</v>
      </c>
    </row>
    <row r="356" spans="1:8" ht="45" x14ac:dyDescent="0.25">
      <c r="A356" s="382"/>
      <c r="B356" s="69" t="s">
        <v>118</v>
      </c>
      <c r="C356" s="385"/>
      <c r="D356" s="336"/>
      <c r="E356" s="10"/>
      <c r="F356" s="10"/>
      <c r="G356" s="10"/>
      <c r="H356" s="68"/>
    </row>
    <row r="357" spans="1:8" x14ac:dyDescent="0.25">
      <c r="A357" s="382"/>
      <c r="B357" s="233" t="s">
        <v>324</v>
      </c>
      <c r="C357" s="385"/>
      <c r="D357" s="336"/>
      <c r="E357" s="10"/>
      <c r="F357" s="10"/>
      <c r="G357" s="10"/>
      <c r="H357" s="68"/>
    </row>
    <row r="358" spans="1:8" x14ac:dyDescent="0.25">
      <c r="A358" s="382"/>
      <c r="B358" s="73" t="s">
        <v>105</v>
      </c>
      <c r="C358" s="385"/>
      <c r="D358" s="336"/>
      <c r="E358" s="10"/>
      <c r="F358" s="10"/>
      <c r="G358" s="10"/>
      <c r="H358" s="68">
        <v>2298.16</v>
      </c>
    </row>
    <row r="359" spans="1:8" x14ac:dyDescent="0.25">
      <c r="A359" s="382"/>
      <c r="B359" s="73" t="s">
        <v>106</v>
      </c>
      <c r="C359" s="385"/>
      <c r="D359" s="336"/>
      <c r="E359" s="10"/>
      <c r="F359" s="10"/>
      <c r="G359" s="10"/>
      <c r="H359" s="68">
        <v>1575.75</v>
      </c>
    </row>
    <row r="360" spans="1:8" x14ac:dyDescent="0.25">
      <c r="A360" s="382"/>
      <c r="B360" s="73" t="s">
        <v>107</v>
      </c>
      <c r="C360" s="385"/>
      <c r="D360" s="336"/>
      <c r="E360" s="10"/>
      <c r="F360" s="10"/>
      <c r="G360" s="10"/>
      <c r="H360" s="68">
        <v>1089.97</v>
      </c>
    </row>
    <row r="361" spans="1:8" x14ac:dyDescent="0.25">
      <c r="A361" s="382"/>
      <c r="B361" s="73" t="s">
        <v>109</v>
      </c>
      <c r="C361" s="385"/>
      <c r="D361" s="336"/>
      <c r="E361" s="10"/>
      <c r="F361" s="10"/>
      <c r="G361" s="10"/>
      <c r="H361" s="68">
        <v>743.77</v>
      </c>
    </row>
    <row r="362" spans="1:8" x14ac:dyDescent="0.25">
      <c r="A362" s="382"/>
      <c r="B362" s="233" t="s">
        <v>325</v>
      </c>
      <c r="C362" s="385"/>
      <c r="D362" s="336"/>
      <c r="E362" s="10"/>
      <c r="F362" s="10"/>
      <c r="G362" s="10"/>
      <c r="H362" s="68"/>
    </row>
    <row r="363" spans="1:8" x14ac:dyDescent="0.25">
      <c r="A363" s="382"/>
      <c r="B363" s="73" t="s">
        <v>105</v>
      </c>
      <c r="C363" s="385"/>
      <c r="D363" s="336"/>
      <c r="E363" s="10"/>
      <c r="F363" s="10"/>
      <c r="G363" s="10"/>
      <c r="H363" s="68">
        <v>4596.32</v>
      </c>
    </row>
    <row r="364" spans="1:8" x14ac:dyDescent="0.25">
      <c r="A364" s="382"/>
      <c r="B364" s="73" t="s">
        <v>106</v>
      </c>
      <c r="C364" s="385"/>
      <c r="D364" s="336"/>
      <c r="E364" s="10"/>
      <c r="F364" s="10"/>
      <c r="G364" s="10"/>
      <c r="H364" s="68">
        <v>3151.5</v>
      </c>
    </row>
    <row r="365" spans="1:8" x14ac:dyDescent="0.25">
      <c r="A365" s="382"/>
      <c r="B365" s="73" t="s">
        <v>107</v>
      </c>
      <c r="C365" s="385"/>
      <c r="D365" s="336"/>
      <c r="E365" s="10"/>
      <c r="F365" s="10"/>
      <c r="G365" s="10"/>
      <c r="H365" s="68">
        <v>2179.9499999999998</v>
      </c>
    </row>
    <row r="366" spans="1:8" x14ac:dyDescent="0.25">
      <c r="A366" s="382"/>
      <c r="B366" s="73" t="s">
        <v>109</v>
      </c>
      <c r="C366" s="385"/>
      <c r="D366" s="336"/>
      <c r="E366" s="10"/>
      <c r="F366" s="10"/>
      <c r="G366" s="10"/>
      <c r="H366" s="68">
        <v>1487.54</v>
      </c>
    </row>
    <row r="367" spans="1:8" ht="45" x14ac:dyDescent="0.25">
      <c r="A367" s="382"/>
      <c r="B367" s="69" t="s">
        <v>119</v>
      </c>
      <c r="C367" s="385"/>
      <c r="D367" s="336"/>
      <c r="E367" s="10"/>
      <c r="F367" s="10"/>
      <c r="G367" s="10"/>
      <c r="H367" s="68"/>
    </row>
    <row r="368" spans="1:8" x14ac:dyDescent="0.25">
      <c r="A368" s="382"/>
      <c r="B368" s="233" t="s">
        <v>324</v>
      </c>
      <c r="C368" s="385"/>
      <c r="D368" s="336"/>
      <c r="E368" s="10"/>
      <c r="F368" s="10"/>
      <c r="G368" s="10"/>
      <c r="H368" s="68"/>
    </row>
    <row r="369" spans="1:8" x14ac:dyDescent="0.25">
      <c r="A369" s="382"/>
      <c r="B369" s="73" t="s">
        <v>113</v>
      </c>
      <c r="C369" s="385"/>
      <c r="D369" s="336"/>
      <c r="E369" s="10"/>
      <c r="F369" s="10"/>
      <c r="G369" s="10"/>
      <c r="H369" s="68">
        <v>1355.61</v>
      </c>
    </row>
    <row r="370" spans="1:8" x14ac:dyDescent="0.25">
      <c r="A370" s="382"/>
      <c r="B370" s="73" t="s">
        <v>114</v>
      </c>
      <c r="C370" s="385"/>
      <c r="D370" s="336"/>
      <c r="E370" s="10"/>
      <c r="F370" s="10"/>
      <c r="G370" s="10"/>
      <c r="H370" s="68">
        <v>933.91</v>
      </c>
    </row>
    <row r="371" spans="1:8" x14ac:dyDescent="0.25">
      <c r="A371" s="382"/>
      <c r="B371" s="73" t="s">
        <v>115</v>
      </c>
      <c r="C371" s="385"/>
      <c r="D371" s="336"/>
      <c r="E371" s="10"/>
      <c r="F371" s="10"/>
      <c r="G371" s="10"/>
      <c r="H371" s="68">
        <v>779.22</v>
      </c>
    </row>
    <row r="372" spans="1:8" x14ac:dyDescent="0.25">
      <c r="A372" s="382"/>
      <c r="B372" s="73" t="s">
        <v>117</v>
      </c>
      <c r="C372" s="385"/>
      <c r="D372" s="336"/>
      <c r="E372" s="10"/>
      <c r="F372" s="10"/>
      <c r="G372" s="10"/>
      <c r="H372" s="68">
        <v>541.57000000000005</v>
      </c>
    </row>
    <row r="373" spans="1:8" x14ac:dyDescent="0.25">
      <c r="A373" s="382"/>
      <c r="B373" s="233" t="s">
        <v>325</v>
      </c>
      <c r="C373" s="385"/>
      <c r="D373" s="336"/>
      <c r="E373" s="10"/>
      <c r="F373" s="10"/>
      <c r="G373" s="10"/>
      <c r="H373" s="68"/>
    </row>
    <row r="374" spans="1:8" x14ac:dyDescent="0.25">
      <c r="A374" s="382"/>
      <c r="B374" s="73" t="s">
        <v>113</v>
      </c>
      <c r="C374" s="385"/>
      <c r="D374" s="336"/>
      <c r="E374" s="10"/>
      <c r="F374" s="10"/>
      <c r="G374" s="10"/>
      <c r="H374" s="68">
        <v>2711.23</v>
      </c>
    </row>
    <row r="375" spans="1:8" x14ac:dyDescent="0.25">
      <c r="A375" s="382"/>
      <c r="B375" s="73" t="s">
        <v>114</v>
      </c>
      <c r="C375" s="385"/>
      <c r="D375" s="336"/>
      <c r="E375" s="10"/>
      <c r="F375" s="10"/>
      <c r="G375" s="10"/>
      <c r="H375" s="68">
        <v>1867.83</v>
      </c>
    </row>
    <row r="376" spans="1:8" x14ac:dyDescent="0.25">
      <c r="A376" s="382"/>
      <c r="B376" s="73" t="s">
        <v>115</v>
      </c>
      <c r="C376" s="385"/>
      <c r="D376" s="336"/>
      <c r="E376" s="10"/>
      <c r="F376" s="10"/>
      <c r="G376" s="10"/>
      <c r="H376" s="68">
        <v>1558.45</v>
      </c>
    </row>
    <row r="377" spans="1:8" x14ac:dyDescent="0.25">
      <c r="A377" s="382"/>
      <c r="B377" s="73" t="s">
        <v>117</v>
      </c>
      <c r="C377" s="386"/>
      <c r="D377" s="336"/>
      <c r="E377" s="10"/>
      <c r="F377" s="10"/>
      <c r="G377" s="10"/>
      <c r="H377" s="68">
        <v>1083.1400000000001</v>
      </c>
    </row>
    <row r="378" spans="1:8" ht="45.75" customHeight="1" x14ac:dyDescent="0.25">
      <c r="A378" s="382"/>
      <c r="B378" s="69" t="s">
        <v>364</v>
      </c>
      <c r="C378" s="378" t="s">
        <v>24</v>
      </c>
      <c r="D378" s="336"/>
      <c r="E378" s="10"/>
      <c r="F378" s="10"/>
      <c r="G378" s="10"/>
      <c r="H378" s="68"/>
    </row>
    <row r="379" spans="1:8" x14ac:dyDescent="0.25">
      <c r="A379" s="382"/>
      <c r="B379" s="233" t="s">
        <v>324</v>
      </c>
      <c r="C379" s="379"/>
      <c r="D379" s="336"/>
      <c r="E379" s="10"/>
      <c r="F379" s="10"/>
      <c r="G379" s="10"/>
      <c r="H379" s="68"/>
    </row>
    <row r="380" spans="1:8" x14ac:dyDescent="0.25">
      <c r="A380" s="382"/>
      <c r="B380" s="73" t="s">
        <v>114</v>
      </c>
      <c r="C380" s="379"/>
      <c r="D380" s="336"/>
      <c r="E380" s="10"/>
      <c r="F380" s="10"/>
      <c r="G380" s="10"/>
      <c r="H380" s="68">
        <v>2196.39</v>
      </c>
    </row>
    <row r="381" spans="1:8" x14ac:dyDescent="0.25">
      <c r="A381" s="382"/>
      <c r="B381" s="73" t="s">
        <v>115</v>
      </c>
      <c r="C381" s="379"/>
      <c r="D381" s="336"/>
      <c r="E381" s="10"/>
      <c r="F381" s="10"/>
      <c r="G381" s="10"/>
      <c r="H381" s="68">
        <v>1447.16</v>
      </c>
    </row>
    <row r="382" spans="1:8" x14ac:dyDescent="0.25">
      <c r="A382" s="382"/>
      <c r="B382" s="73" t="s">
        <v>117</v>
      </c>
      <c r="C382" s="379"/>
      <c r="D382" s="336"/>
      <c r="E382" s="10"/>
      <c r="F382" s="10"/>
      <c r="G382" s="10"/>
      <c r="H382" s="68">
        <v>950.91</v>
      </c>
    </row>
    <row r="383" spans="1:8" x14ac:dyDescent="0.25">
      <c r="A383" s="382"/>
      <c r="B383" s="233" t="s">
        <v>325</v>
      </c>
      <c r="C383" s="379"/>
      <c r="D383" s="336"/>
      <c r="E383" s="10"/>
      <c r="F383" s="10"/>
      <c r="G383" s="10"/>
      <c r="H383" s="68"/>
    </row>
    <row r="384" spans="1:8" x14ac:dyDescent="0.25">
      <c r="A384" s="382"/>
      <c r="B384" s="73" t="s">
        <v>114</v>
      </c>
      <c r="C384" s="379"/>
      <c r="D384" s="336"/>
      <c r="E384" s="10"/>
      <c r="F384" s="10"/>
      <c r="G384" s="10"/>
      <c r="H384" s="68">
        <v>4392.78</v>
      </c>
    </row>
    <row r="385" spans="1:8" x14ac:dyDescent="0.25">
      <c r="A385" s="382"/>
      <c r="B385" s="73" t="s">
        <v>115</v>
      </c>
      <c r="C385" s="379"/>
      <c r="D385" s="336"/>
      <c r="E385" s="10"/>
      <c r="F385" s="10"/>
      <c r="G385" s="10"/>
      <c r="H385" s="68">
        <v>2894.32</v>
      </c>
    </row>
    <row r="386" spans="1:8" x14ac:dyDescent="0.25">
      <c r="A386" s="382"/>
      <c r="B386" s="73" t="s">
        <v>117</v>
      </c>
      <c r="C386" s="379"/>
      <c r="D386" s="336"/>
      <c r="E386" s="10"/>
      <c r="F386" s="10"/>
      <c r="G386" s="10"/>
      <c r="H386" s="68">
        <v>1901.82</v>
      </c>
    </row>
    <row r="387" spans="1:8" ht="45" x14ac:dyDescent="0.25">
      <c r="A387" s="382"/>
      <c r="B387" s="69" t="s">
        <v>120</v>
      </c>
      <c r="C387" s="379"/>
      <c r="D387" s="336"/>
      <c r="E387" s="10"/>
      <c r="F387" s="10"/>
      <c r="G387" s="10"/>
      <c r="H387" s="68"/>
    </row>
    <row r="388" spans="1:8" x14ac:dyDescent="0.25">
      <c r="A388" s="382"/>
      <c r="B388" s="233" t="s">
        <v>324</v>
      </c>
      <c r="C388" s="379"/>
      <c r="D388" s="336"/>
      <c r="E388" s="10"/>
      <c r="F388" s="10"/>
      <c r="G388" s="10"/>
      <c r="H388" s="68"/>
    </row>
    <row r="389" spans="1:8" x14ac:dyDescent="0.25">
      <c r="A389" s="382"/>
      <c r="B389" s="73" t="s">
        <v>114</v>
      </c>
      <c r="C389" s="379"/>
      <c r="D389" s="336"/>
      <c r="E389" s="10"/>
      <c r="F389" s="10"/>
      <c r="G389" s="10"/>
      <c r="H389" s="68">
        <v>2403.92</v>
      </c>
    </row>
    <row r="390" spans="1:8" x14ac:dyDescent="0.25">
      <c r="A390" s="382"/>
      <c r="B390" s="73" t="s">
        <v>115</v>
      </c>
      <c r="C390" s="379"/>
      <c r="D390" s="336"/>
      <c r="E390" s="10"/>
      <c r="F390" s="10"/>
      <c r="G390" s="10"/>
      <c r="H390" s="68">
        <v>1581.74</v>
      </c>
    </row>
    <row r="391" spans="1:8" x14ac:dyDescent="0.25">
      <c r="A391" s="382"/>
      <c r="B391" s="73" t="s">
        <v>117</v>
      </c>
      <c r="C391" s="379"/>
      <c r="D391" s="336"/>
      <c r="E391" s="10"/>
      <c r="F391" s="10"/>
      <c r="G391" s="10"/>
      <c r="H391" s="68">
        <v>1047.56</v>
      </c>
    </row>
    <row r="392" spans="1:8" x14ac:dyDescent="0.25">
      <c r="A392" s="382"/>
      <c r="B392" s="233" t="s">
        <v>325</v>
      </c>
      <c r="C392" s="379"/>
      <c r="D392" s="336"/>
      <c r="E392" s="10"/>
      <c r="F392" s="10"/>
      <c r="G392" s="10"/>
      <c r="H392" s="68"/>
    </row>
    <row r="393" spans="1:8" x14ac:dyDescent="0.25">
      <c r="A393" s="382"/>
      <c r="B393" s="73" t="s">
        <v>114</v>
      </c>
      <c r="C393" s="379"/>
      <c r="D393" s="336"/>
      <c r="E393" s="10"/>
      <c r="F393" s="10"/>
      <c r="G393" s="10"/>
      <c r="H393" s="68">
        <v>4807.84</v>
      </c>
    </row>
    <row r="394" spans="1:8" x14ac:dyDescent="0.25">
      <c r="A394" s="382"/>
      <c r="B394" s="73" t="s">
        <v>115</v>
      </c>
      <c r="C394" s="379"/>
      <c r="D394" s="336"/>
      <c r="E394" s="10"/>
      <c r="F394" s="10"/>
      <c r="G394" s="10"/>
      <c r="H394" s="68">
        <v>3163.48</v>
      </c>
    </row>
    <row r="395" spans="1:8" x14ac:dyDescent="0.25">
      <c r="A395" s="382"/>
      <c r="B395" s="73" t="s">
        <v>117</v>
      </c>
      <c r="C395" s="379"/>
      <c r="D395" s="336"/>
      <c r="E395" s="10"/>
      <c r="F395" s="10"/>
      <c r="G395" s="10"/>
      <c r="H395" s="68">
        <v>2095.13</v>
      </c>
    </row>
    <row r="396" spans="1:8" ht="45" x14ac:dyDescent="0.25">
      <c r="A396" s="382"/>
      <c r="B396" s="69" t="s">
        <v>121</v>
      </c>
      <c r="C396" s="379"/>
      <c r="D396" s="336"/>
      <c r="E396" s="10"/>
      <c r="F396" s="10"/>
      <c r="G396" s="10"/>
      <c r="H396" s="68"/>
    </row>
    <row r="397" spans="1:8" x14ac:dyDescent="0.25">
      <c r="A397" s="382"/>
      <c r="B397" s="233" t="s">
        <v>324</v>
      </c>
      <c r="C397" s="379"/>
      <c r="D397" s="336"/>
      <c r="E397" s="10"/>
      <c r="F397" s="10"/>
      <c r="G397" s="10"/>
      <c r="H397" s="68"/>
    </row>
    <row r="398" spans="1:8" x14ac:dyDescent="0.25">
      <c r="A398" s="382"/>
      <c r="B398" s="73" t="s">
        <v>114</v>
      </c>
      <c r="C398" s="379"/>
      <c r="D398" s="336"/>
      <c r="E398" s="10"/>
      <c r="F398" s="10"/>
      <c r="G398" s="10"/>
      <c r="H398" s="68">
        <v>1871.46</v>
      </c>
    </row>
    <row r="399" spans="1:8" x14ac:dyDescent="0.25">
      <c r="A399" s="382"/>
      <c r="B399" s="73" t="s">
        <v>115</v>
      </c>
      <c r="C399" s="379"/>
      <c r="D399" s="336"/>
      <c r="E399" s="10"/>
      <c r="F399" s="10"/>
      <c r="G399" s="10"/>
      <c r="H399" s="68">
        <v>1215.9100000000001</v>
      </c>
    </row>
    <row r="400" spans="1:8" x14ac:dyDescent="0.25">
      <c r="A400" s="382"/>
      <c r="B400" s="73" t="s">
        <v>117</v>
      </c>
      <c r="C400" s="379"/>
      <c r="D400" s="336"/>
      <c r="E400" s="10"/>
      <c r="F400" s="10"/>
      <c r="G400" s="10"/>
      <c r="H400" s="68">
        <v>787.52</v>
      </c>
    </row>
    <row r="401" spans="1:8" x14ac:dyDescent="0.25">
      <c r="A401" s="382"/>
      <c r="B401" s="233" t="s">
        <v>325</v>
      </c>
      <c r="C401" s="379"/>
      <c r="D401" s="336"/>
      <c r="E401" s="10"/>
      <c r="F401" s="10"/>
      <c r="G401" s="10"/>
      <c r="H401" s="68"/>
    </row>
    <row r="402" spans="1:8" x14ac:dyDescent="0.25">
      <c r="A402" s="382"/>
      <c r="B402" s="73" t="s">
        <v>114</v>
      </c>
      <c r="C402" s="379"/>
      <c r="D402" s="336"/>
      <c r="E402" s="10"/>
      <c r="F402" s="10"/>
      <c r="G402" s="10"/>
      <c r="H402" s="68">
        <v>3742.93</v>
      </c>
    </row>
    <row r="403" spans="1:8" x14ac:dyDescent="0.25">
      <c r="A403" s="382"/>
      <c r="B403" s="73" t="s">
        <v>115</v>
      </c>
      <c r="C403" s="379"/>
      <c r="D403" s="336"/>
      <c r="E403" s="10"/>
      <c r="F403" s="10"/>
      <c r="G403" s="10"/>
      <c r="H403" s="68">
        <v>2431.8200000000002</v>
      </c>
    </row>
    <row r="404" spans="1:8" x14ac:dyDescent="0.25">
      <c r="A404" s="382"/>
      <c r="B404" s="73" t="s">
        <v>117</v>
      </c>
      <c r="C404" s="379"/>
      <c r="D404" s="336"/>
      <c r="E404" s="10"/>
      <c r="F404" s="10"/>
      <c r="G404" s="10"/>
      <c r="H404" s="68">
        <v>1575.05</v>
      </c>
    </row>
    <row r="405" spans="1:8" ht="30" x14ac:dyDescent="0.25">
      <c r="A405" s="382"/>
      <c r="B405" s="69" t="s">
        <v>122</v>
      </c>
      <c r="C405" s="379"/>
      <c r="D405" s="336"/>
      <c r="E405" s="10"/>
      <c r="F405" s="10"/>
      <c r="G405" s="10"/>
      <c r="H405" s="67"/>
    </row>
    <row r="406" spans="1:8" x14ac:dyDescent="0.25">
      <c r="A406" s="382"/>
      <c r="B406" s="233" t="s">
        <v>324</v>
      </c>
      <c r="C406" s="379"/>
      <c r="D406" s="336"/>
      <c r="E406" s="10"/>
      <c r="F406" s="10"/>
      <c r="G406" s="10"/>
      <c r="H406" s="68">
        <v>742.29</v>
      </c>
    </row>
    <row r="407" spans="1:8" ht="15.75" thickBot="1" x14ac:dyDescent="0.3">
      <c r="A407" s="383"/>
      <c r="B407" s="255" t="s">
        <v>325</v>
      </c>
      <c r="C407" s="380"/>
      <c r="D407" s="337"/>
      <c r="E407" s="42"/>
      <c r="F407" s="42"/>
      <c r="G407" s="42"/>
      <c r="H407" s="295">
        <v>1484.58</v>
      </c>
    </row>
    <row r="408" spans="1:8" x14ac:dyDescent="0.25">
      <c r="A408" s="252"/>
      <c r="B408" s="253"/>
      <c r="C408" s="251"/>
      <c r="D408" s="251"/>
      <c r="E408" s="244"/>
      <c r="F408" s="244"/>
      <c r="G408" s="244"/>
      <c r="H408" s="254"/>
    </row>
    <row r="409" spans="1:8" x14ac:dyDescent="0.25">
      <c r="A409" s="252"/>
      <c r="B409" s="253"/>
      <c r="C409" s="251"/>
      <c r="D409" s="251"/>
      <c r="E409" s="244"/>
      <c r="F409" s="244"/>
      <c r="G409" s="244"/>
      <c r="H409" s="254"/>
    </row>
    <row r="410" spans="1:8" ht="15.75" x14ac:dyDescent="0.25">
      <c r="A410" s="239" t="s">
        <v>123</v>
      </c>
      <c r="B410" s="2"/>
      <c r="C410" s="243"/>
      <c r="D410" s="244"/>
      <c r="E410" s="244"/>
      <c r="F410" s="244"/>
      <c r="G410" s="244"/>
      <c r="H410" s="245"/>
    </row>
    <row r="411" spans="1:8" ht="15.75" x14ac:dyDescent="0.25">
      <c r="A411" s="212" t="s">
        <v>124</v>
      </c>
      <c r="B411" s="2"/>
      <c r="C411" s="243"/>
      <c r="D411" s="244"/>
      <c r="E411" s="244"/>
      <c r="F411" s="244"/>
      <c r="G411" s="244"/>
      <c r="H411" s="245"/>
    </row>
    <row r="412" spans="1:8" ht="15.75" x14ac:dyDescent="0.25">
      <c r="A412" s="212" t="s">
        <v>291</v>
      </c>
      <c r="B412" s="2"/>
      <c r="C412" s="243"/>
      <c r="D412" s="244"/>
      <c r="E412" s="244"/>
      <c r="F412" s="244"/>
      <c r="G412" s="244"/>
      <c r="H412" s="245"/>
    </row>
    <row r="413" spans="1:8" x14ac:dyDescent="0.25">
      <c r="A413" s="391" t="s">
        <v>125</v>
      </c>
      <c r="B413" s="391"/>
      <c r="C413" s="391"/>
      <c r="D413" s="391"/>
      <c r="E413" s="391"/>
      <c r="F413" s="391"/>
      <c r="G413" s="391"/>
      <c r="H413" s="391"/>
    </row>
    <row r="414" spans="1:8" ht="28.5" customHeight="1" x14ac:dyDescent="0.25">
      <c r="A414" s="387" t="s">
        <v>326</v>
      </c>
      <c r="B414" s="387"/>
      <c r="C414" s="387"/>
      <c r="D414" s="387"/>
      <c r="E414" s="387"/>
      <c r="F414" s="387"/>
      <c r="G414" s="387"/>
      <c r="H414" s="387"/>
    </row>
    <row r="415" spans="1:8" x14ac:dyDescent="0.25">
      <c r="A415" s="238"/>
      <c r="B415" s="2"/>
      <c r="C415" s="243"/>
      <c r="D415" s="244"/>
      <c r="E415" s="244"/>
      <c r="F415" s="244"/>
      <c r="G415" s="244"/>
      <c r="H415" s="245"/>
    </row>
    <row r="416" spans="1:8" ht="15.75" x14ac:dyDescent="0.25">
      <c r="A416" s="212" t="s">
        <v>126</v>
      </c>
      <c r="B416" s="2"/>
      <c r="C416" s="243"/>
      <c r="D416" s="244"/>
      <c r="E416" s="244"/>
      <c r="F416" s="244"/>
      <c r="G416" s="244"/>
      <c r="H416" s="245"/>
    </row>
    <row r="417" spans="1:8" x14ac:dyDescent="0.25">
      <c r="A417" s="391" t="s">
        <v>127</v>
      </c>
      <c r="B417" s="391"/>
      <c r="C417" s="391"/>
      <c r="D417" s="391"/>
      <c r="E417" s="391"/>
      <c r="F417" s="391"/>
      <c r="G417" s="391"/>
      <c r="H417" s="391"/>
    </row>
    <row r="418" spans="1:8" ht="51" customHeight="1" x14ac:dyDescent="0.25">
      <c r="A418" s="387" t="s">
        <v>322</v>
      </c>
      <c r="B418" s="387"/>
      <c r="C418" s="387"/>
      <c r="D418" s="387"/>
      <c r="E418" s="387"/>
      <c r="F418" s="387"/>
      <c r="G418" s="387"/>
      <c r="H418" s="387"/>
    </row>
    <row r="419" spans="1:8" ht="49.5" customHeight="1" x14ac:dyDescent="0.25">
      <c r="A419" s="387" t="s">
        <v>321</v>
      </c>
      <c r="B419" s="387"/>
      <c r="C419" s="387"/>
      <c r="D419" s="387"/>
      <c r="E419" s="387"/>
      <c r="F419" s="387"/>
      <c r="G419" s="387"/>
      <c r="H419" s="387"/>
    </row>
    <row r="420" spans="1:8" ht="31.5" customHeight="1" x14ac:dyDescent="0.25">
      <c r="A420" s="387" t="s">
        <v>323</v>
      </c>
      <c r="B420" s="387"/>
      <c r="C420" s="387"/>
      <c r="D420" s="387"/>
      <c r="E420" s="387"/>
      <c r="F420" s="387"/>
      <c r="G420" s="387"/>
      <c r="H420" s="387"/>
    </row>
    <row r="421" spans="1:8" ht="15.75" customHeight="1" x14ac:dyDescent="0.25">
      <c r="A421" s="391" t="s">
        <v>292</v>
      </c>
      <c r="B421" s="391"/>
      <c r="C421" s="391"/>
      <c r="D421" s="391"/>
      <c r="E421" s="391"/>
      <c r="F421" s="391"/>
      <c r="G421" s="391"/>
      <c r="H421" s="391"/>
    </row>
    <row r="422" spans="1:8" ht="15.75" x14ac:dyDescent="0.25">
      <c r="D422" s="63"/>
    </row>
  </sheetData>
  <mergeCells count="40">
    <mergeCell ref="B50:H50"/>
    <mergeCell ref="B51:H51"/>
    <mergeCell ref="C15:C31"/>
    <mergeCell ref="C57:C65"/>
    <mergeCell ref="D57:D65"/>
    <mergeCell ref="G3:H3"/>
    <mergeCell ref="A4:A5"/>
    <mergeCell ref="B4:C4"/>
    <mergeCell ref="D4:D5"/>
    <mergeCell ref="E4:G4"/>
    <mergeCell ref="H4:H5"/>
    <mergeCell ref="A7:H7"/>
    <mergeCell ref="B13:H13"/>
    <mergeCell ref="C32:C48"/>
    <mergeCell ref="D32:D48"/>
    <mergeCell ref="B49:H49"/>
    <mergeCell ref="D15:D31"/>
    <mergeCell ref="B14:H14"/>
    <mergeCell ref="A419:H419"/>
    <mergeCell ref="A420:H420"/>
    <mergeCell ref="A421:H421"/>
    <mergeCell ref="A414:H414"/>
    <mergeCell ref="A413:H413"/>
    <mergeCell ref="A417:H417"/>
    <mergeCell ref="C378:C407"/>
    <mergeCell ref="A9:A407"/>
    <mergeCell ref="C284:C291"/>
    <mergeCell ref="C292:C377"/>
    <mergeCell ref="A418:H418"/>
    <mergeCell ref="D284:D407"/>
    <mergeCell ref="C213:C283"/>
    <mergeCell ref="D213:D283"/>
    <mergeCell ref="C66:C86"/>
    <mergeCell ref="D66:D86"/>
    <mergeCell ref="C87:C101"/>
    <mergeCell ref="D87:D101"/>
    <mergeCell ref="C102:C212"/>
    <mergeCell ref="D102:D212"/>
    <mergeCell ref="C52:C56"/>
    <mergeCell ref="D52:D56"/>
  </mergeCells>
  <pageMargins left="0.35433070866141736" right="0.15748031496062992" top="0.35433070866141736" bottom="2.598425196850394" header="0.51181102362204722" footer="0.51181102362204722"/>
  <pageSetup paperSize="9" scale="10" fitToHeight="9" orientation="landscape" horizontalDpi="300" verticalDpi="300" r:id="rId1"/>
  <headerFooter alignWithMargins="0"/>
  <rowBreaks count="5" manualBreakCount="5">
    <brk id="48" max="7" man="1"/>
    <brk id="157" max="7" man="1"/>
    <brk id="212" max="7" man="1"/>
    <brk id="291" max="7" man="1"/>
    <brk id="409"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188"/>
  <sheetViews>
    <sheetView view="pageBreakPreview" zoomScale="90" zoomScaleNormal="49" zoomScaleSheetLayoutView="90" workbookViewId="0">
      <selection activeCell="A7" sqref="A7:H7"/>
    </sheetView>
  </sheetViews>
  <sheetFormatPr defaultRowHeight="15" x14ac:dyDescent="0.25"/>
  <cols>
    <col min="1" max="1" width="35.140625" style="91" customWidth="1"/>
    <col min="2" max="2" width="55.140625" style="74" customWidth="1"/>
    <col min="3" max="3" width="26.5703125" style="91" customWidth="1"/>
    <col min="4" max="4" width="13.85546875" style="91" customWidth="1"/>
    <col min="5" max="7" width="9.140625" style="91" customWidth="1"/>
    <col min="8" max="8" width="25.85546875" style="93" customWidth="1"/>
    <col min="9" max="16384" width="9.140625" style="2"/>
  </cols>
  <sheetData>
    <row r="1" spans="1:8" ht="18.75" x14ac:dyDescent="0.3">
      <c r="A1" s="16" t="s">
        <v>0</v>
      </c>
      <c r="B1" s="1"/>
      <c r="C1" s="2"/>
      <c r="D1" s="2"/>
      <c r="E1" s="2"/>
      <c r="F1" s="2"/>
      <c r="G1" s="2"/>
      <c r="H1" s="19"/>
    </row>
    <row r="2" spans="1:8" ht="18.75" x14ac:dyDescent="0.3">
      <c r="A2" s="2"/>
      <c r="B2" s="1"/>
      <c r="C2" s="3"/>
      <c r="D2" s="3"/>
      <c r="E2" s="3"/>
      <c r="F2" s="3"/>
      <c r="G2" s="3"/>
      <c r="H2" s="19"/>
    </row>
    <row r="3" spans="1:8" ht="19.5" thickBot="1" x14ac:dyDescent="0.3">
      <c r="A3" s="2"/>
      <c r="B3" s="4"/>
      <c r="C3" s="5"/>
      <c r="D3" s="5"/>
      <c r="E3" s="5"/>
      <c r="F3" s="5"/>
      <c r="G3" s="319" t="s">
        <v>1</v>
      </c>
      <c r="H3" s="320"/>
    </row>
    <row r="4" spans="1:8" ht="47.25" customHeight="1" x14ac:dyDescent="0.25">
      <c r="A4" s="393" t="s">
        <v>2</v>
      </c>
      <c r="B4" s="324" t="s">
        <v>3</v>
      </c>
      <c r="C4" s="324"/>
      <c r="D4" s="324" t="s">
        <v>4</v>
      </c>
      <c r="E4" s="324" t="s">
        <v>5</v>
      </c>
      <c r="F4" s="324"/>
      <c r="G4" s="324"/>
      <c r="H4" s="325" t="s">
        <v>30</v>
      </c>
    </row>
    <row r="5" spans="1:8" ht="42.75" x14ac:dyDescent="0.25">
      <c r="A5" s="394"/>
      <c r="B5" s="220" t="s">
        <v>6</v>
      </c>
      <c r="C5" s="220" t="s">
        <v>7</v>
      </c>
      <c r="D5" s="331"/>
      <c r="E5" s="220" t="s">
        <v>8</v>
      </c>
      <c r="F5" s="220" t="s">
        <v>9</v>
      </c>
      <c r="G5" s="220" t="s">
        <v>10</v>
      </c>
      <c r="H5" s="326"/>
    </row>
    <row r="6" spans="1:8" s="80" customFormat="1" ht="14.25" x14ac:dyDescent="0.2">
      <c r="A6" s="226">
        <v>1</v>
      </c>
      <c r="B6" s="220">
        <v>2</v>
      </c>
      <c r="C6" s="220">
        <v>3</v>
      </c>
      <c r="D6" s="220">
        <f>C6+1</f>
        <v>4</v>
      </c>
      <c r="E6" s="220">
        <f t="shared" ref="E6:H6" si="0">D6+1</f>
        <v>5</v>
      </c>
      <c r="F6" s="220">
        <f t="shared" si="0"/>
        <v>6</v>
      </c>
      <c r="G6" s="220">
        <f t="shared" si="0"/>
        <v>7</v>
      </c>
      <c r="H6" s="38">
        <f t="shared" si="0"/>
        <v>8</v>
      </c>
    </row>
    <row r="7" spans="1:8" ht="27" customHeight="1" x14ac:dyDescent="0.25">
      <c r="A7" s="321" t="s">
        <v>40</v>
      </c>
      <c r="B7" s="322"/>
      <c r="C7" s="322"/>
      <c r="D7" s="322"/>
      <c r="E7" s="322"/>
      <c r="F7" s="322"/>
      <c r="G7" s="322"/>
      <c r="H7" s="323"/>
    </row>
    <row r="8" spans="1:8" ht="60" hidden="1" customHeight="1" x14ac:dyDescent="0.25">
      <c r="A8" s="248" t="s">
        <v>365</v>
      </c>
      <c r="B8" s="232" t="s">
        <v>48</v>
      </c>
      <c r="C8" s="8"/>
      <c r="D8" s="224"/>
      <c r="E8" s="8"/>
      <c r="F8" s="8"/>
      <c r="G8" s="8"/>
      <c r="H8" s="36"/>
    </row>
    <row r="9" spans="1:8" ht="45" x14ac:dyDescent="0.25">
      <c r="A9" s="221" t="s">
        <v>366</v>
      </c>
      <c r="B9" s="232" t="s">
        <v>12</v>
      </c>
      <c r="C9" s="224" t="s">
        <v>57</v>
      </c>
      <c r="D9" s="279" t="s">
        <v>35</v>
      </c>
      <c r="E9" s="8"/>
      <c r="F9" s="8"/>
      <c r="G9" s="296">
        <f>550/1.18</f>
        <v>466.10169491525426</v>
      </c>
      <c r="H9" s="36"/>
    </row>
    <row r="10" spans="1:8" ht="15" hidden="1" customHeight="1" x14ac:dyDescent="0.25">
      <c r="A10" s="249"/>
      <c r="B10" s="232" t="s">
        <v>13</v>
      </c>
      <c r="C10" s="8"/>
      <c r="D10" s="8"/>
      <c r="E10" s="8"/>
      <c r="F10" s="8"/>
      <c r="G10" s="8"/>
      <c r="H10" s="81"/>
    </row>
    <row r="11" spans="1:8" ht="15" hidden="1" customHeight="1" x14ac:dyDescent="0.25">
      <c r="A11" s="249"/>
      <c r="B11" s="232" t="s">
        <v>14</v>
      </c>
      <c r="C11" s="8"/>
      <c r="D11" s="8"/>
      <c r="E11" s="8"/>
      <c r="F11" s="8"/>
      <c r="G11" s="8"/>
      <c r="H11" s="81"/>
    </row>
    <row r="12" spans="1:8" ht="24" customHeight="1" x14ac:dyDescent="0.25">
      <c r="A12" s="382" t="s">
        <v>367</v>
      </c>
      <c r="B12" s="327" t="s">
        <v>268</v>
      </c>
      <c r="C12" s="327"/>
      <c r="D12" s="327"/>
      <c r="E12" s="327"/>
      <c r="F12" s="327"/>
      <c r="G12" s="327"/>
      <c r="H12" s="328"/>
    </row>
    <row r="13" spans="1:8" ht="60" customHeight="1" x14ac:dyDescent="0.25">
      <c r="A13" s="382"/>
      <c r="B13" s="316" t="s">
        <v>276</v>
      </c>
      <c r="C13" s="317"/>
      <c r="D13" s="317"/>
      <c r="E13" s="317"/>
      <c r="F13" s="317"/>
      <c r="G13" s="317"/>
      <c r="H13" s="318"/>
    </row>
    <row r="14" spans="1:8" ht="47.25" customHeight="1" x14ac:dyDescent="0.25">
      <c r="A14" s="382"/>
      <c r="B14" s="82" t="s">
        <v>128</v>
      </c>
      <c r="C14" s="384">
        <v>0.4</v>
      </c>
      <c r="D14" s="345" t="s">
        <v>16</v>
      </c>
      <c r="E14" s="8"/>
      <c r="F14" s="8"/>
      <c r="G14" s="83"/>
      <c r="H14" s="277"/>
    </row>
    <row r="15" spans="1:8" ht="30" x14ac:dyDescent="0.25">
      <c r="A15" s="382"/>
      <c r="B15" s="8" t="s">
        <v>15</v>
      </c>
      <c r="C15" s="385"/>
      <c r="D15" s="346"/>
      <c r="E15" s="8"/>
      <c r="F15" s="8"/>
      <c r="G15" s="83"/>
      <c r="H15" s="68">
        <v>325.47000000000003</v>
      </c>
    </row>
    <row r="16" spans="1:8" ht="30" x14ac:dyDescent="0.25">
      <c r="A16" s="382"/>
      <c r="B16" s="8" t="s">
        <v>18</v>
      </c>
      <c r="C16" s="385"/>
      <c r="D16" s="346"/>
      <c r="E16" s="8"/>
      <c r="F16" s="8"/>
      <c r="G16" s="83"/>
      <c r="H16" s="68">
        <v>228.02</v>
      </c>
    </row>
    <row r="17" spans="1:8" ht="60" x14ac:dyDescent="0.25">
      <c r="A17" s="382"/>
      <c r="B17" s="8" t="s">
        <v>129</v>
      </c>
      <c r="C17" s="385"/>
      <c r="D17" s="346"/>
      <c r="E17" s="8"/>
      <c r="F17" s="8"/>
      <c r="G17" s="83"/>
      <c r="H17" s="68">
        <v>23.7</v>
      </c>
    </row>
    <row r="18" spans="1:8" ht="30" x14ac:dyDescent="0.25">
      <c r="A18" s="382"/>
      <c r="B18" s="8" t="s">
        <v>19</v>
      </c>
      <c r="C18" s="385"/>
      <c r="D18" s="346"/>
      <c r="E18" s="8"/>
      <c r="F18" s="8"/>
      <c r="G18" s="83"/>
      <c r="H18" s="68">
        <v>140.62</v>
      </c>
    </row>
    <row r="19" spans="1:8" ht="28.5" x14ac:dyDescent="0.25">
      <c r="A19" s="382"/>
      <c r="B19" s="87" t="s">
        <v>20</v>
      </c>
      <c r="C19" s="385"/>
      <c r="D19" s="346"/>
      <c r="E19" s="8"/>
      <c r="F19" s="8"/>
      <c r="G19" s="83"/>
      <c r="H19" s="68"/>
    </row>
    <row r="20" spans="1:8" x14ac:dyDescent="0.25">
      <c r="A20" s="382"/>
      <c r="B20" s="232" t="s">
        <v>368</v>
      </c>
      <c r="C20" s="385"/>
      <c r="D20" s="346"/>
      <c r="E20" s="8"/>
      <c r="F20" s="8"/>
      <c r="G20" s="83"/>
      <c r="H20" s="68"/>
    </row>
    <row r="21" spans="1:8" ht="30" x14ac:dyDescent="0.25">
      <c r="A21" s="382"/>
      <c r="B21" s="73" t="s">
        <v>369</v>
      </c>
      <c r="C21" s="385"/>
      <c r="D21" s="346"/>
      <c r="E21" s="8"/>
      <c r="F21" s="8"/>
      <c r="G21" s="83"/>
      <c r="H21" s="68">
        <v>11973.74</v>
      </c>
    </row>
    <row r="22" spans="1:8" x14ac:dyDescent="0.25">
      <c r="A22" s="382"/>
      <c r="B22" s="232" t="s">
        <v>65</v>
      </c>
      <c r="C22" s="385"/>
      <c r="D22" s="346"/>
      <c r="E22" s="8"/>
      <c r="F22" s="8"/>
      <c r="G22" s="83"/>
      <c r="H22" s="68"/>
    </row>
    <row r="23" spans="1:8" ht="30" x14ac:dyDescent="0.25">
      <c r="A23" s="382"/>
      <c r="B23" s="73" t="s">
        <v>373</v>
      </c>
      <c r="C23" s="385"/>
      <c r="D23" s="346"/>
      <c r="E23" s="8"/>
      <c r="F23" s="8"/>
      <c r="G23" s="83"/>
      <c r="H23" s="68">
        <v>26551.51</v>
      </c>
    </row>
    <row r="24" spans="1:8" ht="30" x14ac:dyDescent="0.25">
      <c r="A24" s="382"/>
      <c r="B24" s="73" t="s">
        <v>374</v>
      </c>
      <c r="C24" s="385"/>
      <c r="D24" s="346"/>
      <c r="E24" s="8"/>
      <c r="F24" s="8"/>
      <c r="G24" s="83"/>
      <c r="H24" s="68">
        <v>63592.33</v>
      </c>
    </row>
    <row r="25" spans="1:8" ht="30" x14ac:dyDescent="0.25">
      <c r="A25" s="382"/>
      <c r="B25" s="73" t="s">
        <v>375</v>
      </c>
      <c r="C25" s="385"/>
      <c r="D25" s="346"/>
      <c r="E25" s="8"/>
      <c r="F25" s="8"/>
      <c r="G25" s="83"/>
      <c r="H25" s="68">
        <v>126855.5</v>
      </c>
    </row>
    <row r="26" spans="1:8" ht="60" x14ac:dyDescent="0.25">
      <c r="A26" s="382"/>
      <c r="B26" s="232" t="s">
        <v>23</v>
      </c>
      <c r="C26" s="385"/>
      <c r="D26" s="346"/>
      <c r="E26" s="8"/>
      <c r="F26" s="8"/>
      <c r="G26" s="83"/>
      <c r="H26" s="68"/>
    </row>
    <row r="27" spans="1:8" ht="45" x14ac:dyDescent="0.25">
      <c r="A27" s="382"/>
      <c r="B27" s="73" t="s">
        <v>376</v>
      </c>
      <c r="C27" s="385"/>
      <c r="D27" s="346"/>
      <c r="E27" s="8"/>
      <c r="F27" s="8"/>
      <c r="G27" s="83"/>
      <c r="H27" s="68">
        <v>9997.42</v>
      </c>
    </row>
    <row r="28" spans="1:8" ht="45" x14ac:dyDescent="0.25">
      <c r="A28" s="382"/>
      <c r="B28" s="73" t="s">
        <v>377</v>
      </c>
      <c r="C28" s="385"/>
      <c r="D28" s="346"/>
      <c r="E28" s="8"/>
      <c r="F28" s="8"/>
      <c r="G28" s="83"/>
      <c r="H28" s="68">
        <v>12491.75</v>
      </c>
    </row>
    <row r="29" spans="1:8" ht="45" x14ac:dyDescent="0.25">
      <c r="A29" s="382"/>
      <c r="B29" s="73" t="s">
        <v>378</v>
      </c>
      <c r="C29" s="385"/>
      <c r="D29" s="346"/>
      <c r="E29" s="8"/>
      <c r="F29" s="8"/>
      <c r="G29" s="83"/>
      <c r="H29" s="68">
        <v>8254.2800000000007</v>
      </c>
    </row>
    <row r="30" spans="1:8" ht="45" x14ac:dyDescent="0.25">
      <c r="A30" s="382"/>
      <c r="B30" s="73" t="s">
        <v>379</v>
      </c>
      <c r="C30" s="385"/>
      <c r="D30" s="346"/>
      <c r="E30" s="8"/>
      <c r="F30" s="8"/>
      <c r="G30" s="83"/>
      <c r="H30" s="68">
        <v>5731.93</v>
      </c>
    </row>
    <row r="31" spans="1:8" ht="45" x14ac:dyDescent="0.25">
      <c r="A31" s="382"/>
      <c r="B31" s="73" t="s">
        <v>380</v>
      </c>
      <c r="C31" s="385"/>
      <c r="D31" s="346"/>
      <c r="E31" s="8"/>
      <c r="F31" s="8"/>
      <c r="G31" s="83"/>
      <c r="H31" s="68">
        <v>11557.88</v>
      </c>
    </row>
    <row r="32" spans="1:8" ht="45" x14ac:dyDescent="0.25">
      <c r="A32" s="382"/>
      <c r="B32" s="73" t="s">
        <v>381</v>
      </c>
      <c r="C32" s="385"/>
      <c r="D32" s="346"/>
      <c r="E32" s="8"/>
      <c r="F32" s="8"/>
      <c r="G32" s="83"/>
      <c r="H32" s="68">
        <v>7745.51</v>
      </c>
    </row>
    <row r="33" spans="1:8" ht="45" x14ac:dyDescent="0.25">
      <c r="A33" s="382"/>
      <c r="B33" s="73" t="s">
        <v>382</v>
      </c>
      <c r="C33" s="385"/>
      <c r="D33" s="346"/>
      <c r="E33" s="8"/>
      <c r="F33" s="8"/>
      <c r="G33" s="83"/>
      <c r="H33" s="68">
        <v>5486.2</v>
      </c>
    </row>
    <row r="34" spans="1:8" ht="44.25" customHeight="1" x14ac:dyDescent="0.25">
      <c r="A34" s="382"/>
      <c r="B34" s="82" t="s">
        <v>370</v>
      </c>
      <c r="C34" s="385"/>
      <c r="D34" s="346"/>
      <c r="E34" s="8"/>
      <c r="F34" s="8"/>
      <c r="G34" s="83"/>
      <c r="H34" s="68"/>
    </row>
    <row r="35" spans="1:8" ht="30" x14ac:dyDescent="0.25">
      <c r="A35" s="382"/>
      <c r="B35" s="8" t="s">
        <v>15</v>
      </c>
      <c r="C35" s="385"/>
      <c r="D35" s="346"/>
      <c r="E35" s="8"/>
      <c r="F35" s="8"/>
      <c r="G35" s="83"/>
      <c r="H35" s="68">
        <v>325.47000000000003</v>
      </c>
    </row>
    <row r="36" spans="1:8" ht="30" x14ac:dyDescent="0.25">
      <c r="A36" s="382"/>
      <c r="B36" s="8" t="s">
        <v>18</v>
      </c>
      <c r="C36" s="385"/>
      <c r="D36" s="346"/>
      <c r="E36" s="8"/>
      <c r="F36" s="8"/>
      <c r="G36" s="83"/>
      <c r="H36" s="68">
        <v>228.02</v>
      </c>
    </row>
    <row r="37" spans="1:8" ht="60" x14ac:dyDescent="0.25">
      <c r="A37" s="382"/>
      <c r="B37" s="8" t="s">
        <v>129</v>
      </c>
      <c r="C37" s="385"/>
      <c r="D37" s="346"/>
      <c r="E37" s="8"/>
      <c r="F37" s="8"/>
      <c r="G37" s="83"/>
      <c r="H37" s="68">
        <v>23.7</v>
      </c>
    </row>
    <row r="38" spans="1:8" ht="30" x14ac:dyDescent="0.25">
      <c r="A38" s="382"/>
      <c r="B38" s="8" t="s">
        <v>19</v>
      </c>
      <c r="C38" s="385"/>
      <c r="D38" s="346"/>
      <c r="E38" s="8"/>
      <c r="F38" s="8"/>
      <c r="G38" s="83"/>
      <c r="H38" s="68">
        <v>140.62</v>
      </c>
    </row>
    <row r="39" spans="1:8" ht="28.5" x14ac:dyDescent="0.25">
      <c r="A39" s="382"/>
      <c r="B39" s="87" t="s">
        <v>20</v>
      </c>
      <c r="C39" s="385"/>
      <c r="D39" s="346"/>
      <c r="E39" s="8"/>
      <c r="F39" s="8"/>
      <c r="G39" s="83"/>
      <c r="H39" s="68"/>
    </row>
    <row r="40" spans="1:8" x14ac:dyDescent="0.25">
      <c r="A40" s="382"/>
      <c r="B40" s="232" t="s">
        <v>368</v>
      </c>
      <c r="C40" s="385"/>
      <c r="D40" s="346"/>
      <c r="E40" s="8"/>
      <c r="F40" s="8"/>
      <c r="G40" s="83"/>
      <c r="H40" s="68"/>
    </row>
    <row r="41" spans="1:8" ht="30" x14ac:dyDescent="0.25">
      <c r="A41" s="382"/>
      <c r="B41" s="73" t="s">
        <v>369</v>
      </c>
      <c r="C41" s="385"/>
      <c r="D41" s="346"/>
      <c r="E41" s="8"/>
      <c r="F41" s="8"/>
      <c r="G41" s="83"/>
      <c r="H41" s="68">
        <v>22510.47</v>
      </c>
    </row>
    <row r="42" spans="1:8" x14ac:dyDescent="0.25">
      <c r="A42" s="382"/>
      <c r="B42" s="232" t="s">
        <v>65</v>
      </c>
      <c r="C42" s="385"/>
      <c r="D42" s="346"/>
      <c r="E42" s="8"/>
      <c r="F42" s="8"/>
      <c r="G42" s="83"/>
      <c r="H42" s="68"/>
    </row>
    <row r="43" spans="1:8" ht="30" x14ac:dyDescent="0.25">
      <c r="A43" s="382"/>
      <c r="B43" s="73" t="s">
        <v>373</v>
      </c>
      <c r="C43" s="385"/>
      <c r="D43" s="346"/>
      <c r="E43" s="8"/>
      <c r="F43" s="8"/>
      <c r="G43" s="83"/>
      <c r="H43" s="68">
        <v>16570.46</v>
      </c>
    </row>
    <row r="44" spans="1:8" ht="30" x14ac:dyDescent="0.25">
      <c r="A44" s="382"/>
      <c r="B44" s="73" t="s">
        <v>374</v>
      </c>
      <c r="C44" s="385"/>
      <c r="D44" s="346"/>
      <c r="E44" s="8"/>
      <c r="F44" s="8"/>
      <c r="G44" s="83"/>
      <c r="H44" s="68">
        <v>22177.87</v>
      </c>
    </row>
    <row r="45" spans="1:8" ht="30" x14ac:dyDescent="0.25">
      <c r="A45" s="382"/>
      <c r="B45" s="73" t="s">
        <v>375</v>
      </c>
      <c r="C45" s="385"/>
      <c r="D45" s="346"/>
      <c r="E45" s="8"/>
      <c r="F45" s="8"/>
      <c r="G45" s="83"/>
      <c r="H45" s="68">
        <v>44232.51</v>
      </c>
    </row>
    <row r="46" spans="1:8" ht="60" x14ac:dyDescent="0.25">
      <c r="A46" s="382"/>
      <c r="B46" s="232" t="s">
        <v>23</v>
      </c>
      <c r="C46" s="385"/>
      <c r="D46" s="346"/>
      <c r="E46" s="8"/>
      <c r="F46" s="8"/>
      <c r="G46" s="83"/>
      <c r="H46" s="68"/>
    </row>
    <row r="47" spans="1:8" ht="45" x14ac:dyDescent="0.25">
      <c r="A47" s="382"/>
      <c r="B47" s="73" t="s">
        <v>383</v>
      </c>
      <c r="C47" s="385"/>
      <c r="D47" s="346"/>
      <c r="E47" s="8"/>
      <c r="F47" s="8"/>
      <c r="G47" s="83"/>
      <c r="H47" s="68">
        <v>7221.75</v>
      </c>
    </row>
    <row r="48" spans="1:8" ht="45" x14ac:dyDescent="0.25">
      <c r="A48" s="382"/>
      <c r="B48" s="73" t="s">
        <v>384</v>
      </c>
      <c r="C48" s="385"/>
      <c r="D48" s="346"/>
      <c r="E48" s="8"/>
      <c r="F48" s="8"/>
      <c r="G48" s="83"/>
      <c r="H48" s="68">
        <v>7919.56</v>
      </c>
    </row>
    <row r="49" spans="1:8" ht="45" x14ac:dyDescent="0.25">
      <c r="A49" s="382"/>
      <c r="B49" s="73" t="s">
        <v>385</v>
      </c>
      <c r="C49" s="385"/>
      <c r="D49" s="346"/>
      <c r="E49" s="8"/>
      <c r="F49" s="8"/>
      <c r="G49" s="83"/>
      <c r="H49" s="68">
        <v>4634.6000000000004</v>
      </c>
    </row>
    <row r="50" spans="1:8" ht="45" x14ac:dyDescent="0.25">
      <c r="A50" s="382"/>
      <c r="B50" s="73" t="s">
        <v>386</v>
      </c>
      <c r="C50" s="385"/>
      <c r="D50" s="346"/>
      <c r="E50" s="8"/>
      <c r="F50" s="8"/>
      <c r="G50" s="83"/>
      <c r="H50" s="68">
        <v>3683.08</v>
      </c>
    </row>
    <row r="51" spans="1:8" ht="45" x14ac:dyDescent="0.25">
      <c r="A51" s="382"/>
      <c r="B51" s="73" t="s">
        <v>387</v>
      </c>
      <c r="C51" s="385"/>
      <c r="D51" s="346"/>
      <c r="E51" s="8"/>
      <c r="F51" s="8"/>
      <c r="G51" s="83"/>
      <c r="H51" s="68">
        <v>3551.53</v>
      </c>
    </row>
    <row r="52" spans="1:8" ht="45" x14ac:dyDescent="0.25">
      <c r="A52" s="382"/>
      <c r="B52" s="73" t="s">
        <v>388</v>
      </c>
      <c r="C52" s="385"/>
      <c r="D52" s="346"/>
      <c r="E52" s="8"/>
      <c r="F52" s="8"/>
      <c r="G52" s="83"/>
      <c r="H52" s="68">
        <v>10185.83</v>
      </c>
    </row>
    <row r="53" spans="1:8" ht="45" x14ac:dyDescent="0.25">
      <c r="A53" s="382"/>
      <c r="B53" s="73" t="s">
        <v>389</v>
      </c>
      <c r="C53" s="385"/>
      <c r="D53" s="346"/>
      <c r="E53" s="8"/>
      <c r="F53" s="8"/>
      <c r="G53" s="83"/>
      <c r="H53" s="68">
        <v>7655.25</v>
      </c>
    </row>
    <row r="54" spans="1:8" ht="45" x14ac:dyDescent="0.25">
      <c r="A54" s="382"/>
      <c r="B54" s="73" t="s">
        <v>390</v>
      </c>
      <c r="C54" s="385"/>
      <c r="D54" s="346"/>
      <c r="E54" s="8"/>
      <c r="F54" s="8"/>
      <c r="G54" s="83"/>
      <c r="H54" s="68">
        <v>19899.88</v>
      </c>
    </row>
    <row r="55" spans="1:8" ht="45" x14ac:dyDescent="0.25">
      <c r="A55" s="382"/>
      <c r="B55" s="73" t="s">
        <v>391</v>
      </c>
      <c r="C55" s="385"/>
      <c r="D55" s="346"/>
      <c r="E55" s="8"/>
      <c r="F55" s="8"/>
      <c r="G55" s="83"/>
      <c r="H55" s="68">
        <v>20340.73</v>
      </c>
    </row>
    <row r="56" spans="1:8" ht="45" x14ac:dyDescent="0.25">
      <c r="A56" s="382"/>
      <c r="B56" s="73" t="s">
        <v>392</v>
      </c>
      <c r="C56" s="385"/>
      <c r="D56" s="346"/>
      <c r="E56" s="8"/>
      <c r="F56" s="8"/>
      <c r="G56" s="83"/>
      <c r="H56" s="68">
        <v>20993.27</v>
      </c>
    </row>
    <row r="57" spans="1:8" ht="33" customHeight="1" x14ac:dyDescent="0.25">
      <c r="A57" s="382"/>
      <c r="B57" s="82" t="s">
        <v>410</v>
      </c>
      <c r="C57" s="378" t="s">
        <v>24</v>
      </c>
      <c r="D57" s="345" t="s">
        <v>16</v>
      </c>
      <c r="E57" s="8"/>
      <c r="F57" s="8"/>
      <c r="G57" s="83"/>
      <c r="H57" s="277"/>
    </row>
    <row r="58" spans="1:8" ht="30" x14ac:dyDescent="0.25">
      <c r="A58" s="382"/>
      <c r="B58" s="8" t="s">
        <v>15</v>
      </c>
      <c r="C58" s="379"/>
      <c r="D58" s="346"/>
      <c r="E58" s="8"/>
      <c r="F58" s="8"/>
      <c r="G58" s="83"/>
      <c r="H58" s="68">
        <v>325.47000000000003</v>
      </c>
    </row>
    <row r="59" spans="1:8" ht="30" x14ac:dyDescent="0.25">
      <c r="A59" s="382"/>
      <c r="B59" s="8" t="s">
        <v>18</v>
      </c>
      <c r="C59" s="379"/>
      <c r="D59" s="346"/>
      <c r="E59" s="8"/>
      <c r="F59" s="8"/>
      <c r="G59" s="83"/>
      <c r="H59" s="68">
        <v>228.02</v>
      </c>
    </row>
    <row r="60" spans="1:8" ht="60" x14ac:dyDescent="0.25">
      <c r="A60" s="382"/>
      <c r="B60" s="8" t="s">
        <v>129</v>
      </c>
      <c r="C60" s="379"/>
      <c r="D60" s="346"/>
      <c r="E60" s="8"/>
      <c r="F60" s="8"/>
      <c r="G60" s="83"/>
      <c r="H60" s="68">
        <v>23.7</v>
      </c>
    </row>
    <row r="61" spans="1:8" ht="30" x14ac:dyDescent="0.25">
      <c r="A61" s="382"/>
      <c r="B61" s="8" t="s">
        <v>19</v>
      </c>
      <c r="C61" s="379"/>
      <c r="D61" s="346"/>
      <c r="E61" s="8"/>
      <c r="F61" s="8"/>
      <c r="G61" s="83"/>
      <c r="H61" s="68">
        <v>140.62</v>
      </c>
    </row>
    <row r="62" spans="1:8" ht="28.5" x14ac:dyDescent="0.25">
      <c r="A62" s="382"/>
      <c r="B62" s="87" t="s">
        <v>20</v>
      </c>
      <c r="C62" s="379"/>
      <c r="D62" s="346"/>
      <c r="E62" s="8"/>
      <c r="F62" s="8"/>
      <c r="G62" s="83"/>
      <c r="H62" s="68"/>
    </row>
    <row r="63" spans="1:8" x14ac:dyDescent="0.25">
      <c r="A63" s="382"/>
      <c r="B63" s="232" t="s">
        <v>368</v>
      </c>
      <c r="C63" s="379"/>
      <c r="D63" s="346"/>
      <c r="E63" s="8"/>
      <c r="F63" s="8"/>
      <c r="G63" s="83"/>
      <c r="H63" s="68"/>
    </row>
    <row r="64" spans="1:8" ht="30" x14ac:dyDescent="0.25">
      <c r="A64" s="382"/>
      <c r="B64" s="73" t="s">
        <v>393</v>
      </c>
      <c r="C64" s="379"/>
      <c r="D64" s="346"/>
      <c r="E64" s="8"/>
      <c r="F64" s="8"/>
      <c r="G64" s="83"/>
      <c r="H64" s="68">
        <v>14799.98</v>
      </c>
    </row>
    <row r="65" spans="1:8" s="1" customFormat="1" x14ac:dyDescent="0.25">
      <c r="A65" s="382"/>
      <c r="B65" s="232" t="s">
        <v>22</v>
      </c>
      <c r="C65" s="379"/>
      <c r="D65" s="346"/>
      <c r="E65" s="232"/>
      <c r="F65" s="232"/>
      <c r="G65" s="256"/>
      <c r="H65" s="250"/>
    </row>
    <row r="66" spans="1:8" s="1" customFormat="1" ht="30" x14ac:dyDescent="0.25">
      <c r="A66" s="382"/>
      <c r="B66" s="73" t="s">
        <v>394</v>
      </c>
      <c r="C66" s="379"/>
      <c r="D66" s="346"/>
      <c r="E66" s="232"/>
      <c r="F66" s="232"/>
      <c r="G66" s="256"/>
      <c r="H66" s="68">
        <v>32566.880000000001</v>
      </c>
    </row>
    <row r="67" spans="1:8" s="1" customFormat="1" ht="30" x14ac:dyDescent="0.25">
      <c r="A67" s="382"/>
      <c r="B67" s="73" t="s">
        <v>395</v>
      </c>
      <c r="C67" s="379"/>
      <c r="D67" s="346"/>
      <c r="E67" s="232"/>
      <c r="F67" s="232"/>
      <c r="G67" s="256"/>
      <c r="H67" s="68">
        <v>54447.21</v>
      </c>
    </row>
    <row r="68" spans="1:8" s="1" customFormat="1" ht="45" x14ac:dyDescent="0.25">
      <c r="A68" s="382"/>
      <c r="B68" s="73" t="s">
        <v>396</v>
      </c>
      <c r="C68" s="379"/>
      <c r="D68" s="346"/>
      <c r="E68" s="232"/>
      <c r="F68" s="232"/>
      <c r="G68" s="256"/>
      <c r="H68" s="68">
        <v>101064.74</v>
      </c>
    </row>
    <row r="69" spans="1:8" ht="30" x14ac:dyDescent="0.25">
      <c r="A69" s="382"/>
      <c r="B69" s="232" t="s">
        <v>130</v>
      </c>
      <c r="C69" s="379"/>
      <c r="D69" s="346"/>
      <c r="E69" s="8"/>
      <c r="F69" s="8"/>
      <c r="G69" s="83"/>
      <c r="H69" s="68">
        <v>2657.2</v>
      </c>
    </row>
    <row r="70" spans="1:8" ht="60" x14ac:dyDescent="0.25">
      <c r="A70" s="382"/>
      <c r="B70" s="232" t="s">
        <v>23</v>
      </c>
      <c r="C70" s="379"/>
      <c r="D70" s="346"/>
      <c r="E70" s="8"/>
      <c r="F70" s="8"/>
      <c r="G70" s="83"/>
      <c r="H70" s="68"/>
    </row>
    <row r="71" spans="1:8" ht="30" x14ac:dyDescent="0.25">
      <c r="A71" s="382"/>
      <c r="B71" s="73" t="s">
        <v>397</v>
      </c>
      <c r="C71" s="379"/>
      <c r="D71" s="346"/>
      <c r="E71" s="8"/>
      <c r="F71" s="8"/>
      <c r="G71" s="83"/>
      <c r="H71" s="68">
        <v>37705.519999999997</v>
      </c>
    </row>
    <row r="72" spans="1:8" ht="28.5" x14ac:dyDescent="0.25">
      <c r="A72" s="382"/>
      <c r="B72" s="82" t="s">
        <v>131</v>
      </c>
      <c r="C72" s="379"/>
      <c r="D72" s="346"/>
      <c r="E72" s="8"/>
      <c r="F72" s="8"/>
      <c r="G72" s="83"/>
      <c r="H72" s="277"/>
    </row>
    <row r="73" spans="1:8" ht="30" x14ac:dyDescent="0.25">
      <c r="A73" s="382"/>
      <c r="B73" s="8" t="s">
        <v>15</v>
      </c>
      <c r="C73" s="379"/>
      <c r="D73" s="346"/>
      <c r="E73" s="8"/>
      <c r="F73" s="8"/>
      <c r="G73" s="83"/>
      <c r="H73" s="68">
        <v>325.47000000000003</v>
      </c>
    </row>
    <row r="74" spans="1:8" ht="30" x14ac:dyDescent="0.25">
      <c r="A74" s="382"/>
      <c r="B74" s="8" t="s">
        <v>18</v>
      </c>
      <c r="C74" s="379"/>
      <c r="D74" s="346"/>
      <c r="E74" s="8"/>
      <c r="F74" s="8"/>
      <c r="G74" s="83"/>
      <c r="H74" s="68">
        <v>228.02</v>
      </c>
    </row>
    <row r="75" spans="1:8" ht="60" x14ac:dyDescent="0.25">
      <c r="A75" s="382"/>
      <c r="B75" s="8" t="s">
        <v>129</v>
      </c>
      <c r="C75" s="379"/>
      <c r="D75" s="346"/>
      <c r="E75" s="8"/>
      <c r="F75" s="8"/>
      <c r="G75" s="83"/>
      <c r="H75" s="68">
        <v>23.7</v>
      </c>
    </row>
    <row r="76" spans="1:8" ht="30" x14ac:dyDescent="0.25">
      <c r="A76" s="382"/>
      <c r="B76" s="8" t="s">
        <v>19</v>
      </c>
      <c r="C76" s="379"/>
      <c r="D76" s="346"/>
      <c r="E76" s="8"/>
      <c r="F76" s="8"/>
      <c r="G76" s="83"/>
      <c r="H76" s="68">
        <v>140.62</v>
      </c>
    </row>
    <row r="77" spans="1:8" ht="28.5" x14ac:dyDescent="0.25">
      <c r="A77" s="382"/>
      <c r="B77" s="87" t="s">
        <v>20</v>
      </c>
      <c r="C77" s="379"/>
      <c r="D77" s="346"/>
      <c r="E77" s="8"/>
      <c r="F77" s="8"/>
      <c r="G77" s="83"/>
      <c r="H77" s="68"/>
    </row>
    <row r="78" spans="1:8" x14ac:dyDescent="0.25">
      <c r="A78" s="382"/>
      <c r="B78" s="232" t="s">
        <v>368</v>
      </c>
      <c r="C78" s="379"/>
      <c r="D78" s="346"/>
      <c r="E78" s="8"/>
      <c r="F78" s="8"/>
      <c r="G78" s="83"/>
      <c r="H78" s="68"/>
    </row>
    <row r="79" spans="1:8" ht="30" x14ac:dyDescent="0.25">
      <c r="A79" s="382"/>
      <c r="B79" s="73" t="s">
        <v>371</v>
      </c>
      <c r="C79" s="379"/>
      <c r="D79" s="346"/>
      <c r="E79" s="8"/>
      <c r="F79" s="8"/>
      <c r="G79" s="83"/>
      <c r="H79" s="68">
        <v>21789.96</v>
      </c>
    </row>
    <row r="80" spans="1:8" ht="30" x14ac:dyDescent="0.25">
      <c r="A80" s="382"/>
      <c r="B80" s="73" t="s">
        <v>372</v>
      </c>
      <c r="C80" s="379"/>
      <c r="D80" s="346"/>
      <c r="E80" s="8"/>
      <c r="F80" s="8"/>
      <c r="G80" s="83"/>
      <c r="H80" s="68">
        <v>22286.21</v>
      </c>
    </row>
    <row r="81" spans="1:8" x14ac:dyDescent="0.25">
      <c r="A81" s="382"/>
      <c r="B81" s="232" t="s">
        <v>22</v>
      </c>
      <c r="C81" s="379"/>
      <c r="D81" s="346"/>
      <c r="E81" s="8"/>
      <c r="F81" s="8"/>
      <c r="G81" s="83"/>
      <c r="H81" s="68"/>
    </row>
    <row r="82" spans="1:8" ht="30" x14ac:dyDescent="0.25">
      <c r="A82" s="382"/>
      <c r="B82" s="73" t="s">
        <v>394</v>
      </c>
      <c r="C82" s="379"/>
      <c r="D82" s="346"/>
      <c r="E82" s="8"/>
      <c r="F82" s="8"/>
      <c r="G82" s="83"/>
      <c r="H82" s="68">
        <v>18029.71</v>
      </c>
    </row>
    <row r="83" spans="1:8" ht="30" x14ac:dyDescent="0.25">
      <c r="A83" s="382"/>
      <c r="B83" s="73" t="s">
        <v>395</v>
      </c>
      <c r="C83" s="379"/>
      <c r="D83" s="346"/>
      <c r="E83" s="8"/>
      <c r="F83" s="8"/>
      <c r="G83" s="83"/>
      <c r="H83" s="68">
        <v>27837.89</v>
      </c>
    </row>
    <row r="84" spans="1:8" ht="45" x14ac:dyDescent="0.25">
      <c r="A84" s="382"/>
      <c r="B84" s="73" t="s">
        <v>396</v>
      </c>
      <c r="C84" s="379"/>
      <c r="D84" s="346"/>
      <c r="E84" s="8"/>
      <c r="F84" s="8"/>
      <c r="G84" s="83"/>
      <c r="H84" s="68">
        <v>46770.42</v>
      </c>
    </row>
    <row r="85" spans="1:8" ht="30.75" customHeight="1" x14ac:dyDescent="0.25">
      <c r="A85" s="382"/>
      <c r="B85" s="232" t="s">
        <v>130</v>
      </c>
      <c r="C85" s="379"/>
      <c r="D85" s="346"/>
      <c r="E85" s="8"/>
      <c r="F85" s="8"/>
      <c r="G85" s="83"/>
      <c r="H85" s="68">
        <v>326.08999999999997</v>
      </c>
    </row>
    <row r="86" spans="1:8" ht="60" x14ac:dyDescent="0.25">
      <c r="A86" s="382"/>
      <c r="B86" s="232" t="s">
        <v>23</v>
      </c>
      <c r="C86" s="379"/>
      <c r="D86" s="346"/>
      <c r="E86" s="8"/>
      <c r="F86" s="8"/>
      <c r="G86" s="83"/>
      <c r="H86" s="68"/>
    </row>
    <row r="87" spans="1:8" ht="30" x14ac:dyDescent="0.25">
      <c r="A87" s="382"/>
      <c r="B87" s="73" t="s">
        <v>398</v>
      </c>
      <c r="C87" s="379"/>
      <c r="D87" s="346"/>
      <c r="E87" s="8"/>
      <c r="F87" s="8"/>
      <c r="G87" s="83"/>
      <c r="H87" s="68">
        <v>36141.35</v>
      </c>
    </row>
    <row r="88" spans="1:8" ht="30" x14ac:dyDescent="0.25">
      <c r="A88" s="382"/>
      <c r="B88" s="73" t="s">
        <v>399</v>
      </c>
      <c r="C88" s="379"/>
      <c r="D88" s="346"/>
      <c r="E88" s="8"/>
      <c r="F88" s="8"/>
      <c r="G88" s="83"/>
      <c r="H88" s="68">
        <v>34043.64</v>
      </c>
    </row>
    <row r="89" spans="1:8" ht="30" x14ac:dyDescent="0.25">
      <c r="A89" s="382"/>
      <c r="B89" s="73" t="s">
        <v>400</v>
      </c>
      <c r="C89" s="379"/>
      <c r="D89" s="346"/>
      <c r="E89" s="8"/>
      <c r="F89" s="8"/>
      <c r="G89" s="83"/>
      <c r="H89" s="68">
        <v>34169.86</v>
      </c>
    </row>
    <row r="90" spans="1:8" ht="30" x14ac:dyDescent="0.25">
      <c r="A90" s="382"/>
      <c r="B90" s="73" t="s">
        <v>401</v>
      </c>
      <c r="C90" s="379"/>
      <c r="D90" s="346"/>
      <c r="E90" s="8"/>
      <c r="F90" s="8"/>
      <c r="G90" s="83"/>
      <c r="H90" s="68">
        <v>34264.53</v>
      </c>
    </row>
    <row r="91" spans="1:8" ht="45" x14ac:dyDescent="0.25">
      <c r="A91" s="382"/>
      <c r="B91" s="73" t="s">
        <v>402</v>
      </c>
      <c r="C91" s="379"/>
      <c r="D91" s="346"/>
      <c r="E91" s="8"/>
      <c r="F91" s="8"/>
      <c r="G91" s="83"/>
      <c r="H91" s="68">
        <v>139543.23000000001</v>
      </c>
    </row>
    <row r="92" spans="1:8" ht="45" x14ac:dyDescent="0.25">
      <c r="A92" s="382"/>
      <c r="B92" s="73" t="s">
        <v>403</v>
      </c>
      <c r="C92" s="379"/>
      <c r="D92" s="346"/>
      <c r="E92" s="8"/>
      <c r="F92" s="8"/>
      <c r="G92" s="83"/>
      <c r="H92" s="68">
        <v>105957.93</v>
      </c>
    </row>
    <row r="93" spans="1:8" ht="45" x14ac:dyDescent="0.25">
      <c r="A93" s="382"/>
      <c r="B93" s="73" t="s">
        <v>404</v>
      </c>
      <c r="C93" s="379"/>
      <c r="D93" s="346"/>
      <c r="E93" s="8"/>
      <c r="F93" s="8"/>
      <c r="G93" s="83"/>
      <c r="H93" s="68">
        <v>76543.100000000006</v>
      </c>
    </row>
    <row r="94" spans="1:8" ht="45" x14ac:dyDescent="0.25">
      <c r="A94" s="382"/>
      <c r="B94" s="73" t="s">
        <v>405</v>
      </c>
      <c r="C94" s="379"/>
      <c r="D94" s="346"/>
      <c r="E94" s="8"/>
      <c r="F94" s="8"/>
      <c r="G94" s="83"/>
      <c r="H94" s="68">
        <v>52569.49</v>
      </c>
    </row>
    <row r="95" spans="1:8" ht="45" x14ac:dyDescent="0.25">
      <c r="A95" s="382"/>
      <c r="B95" s="73" t="s">
        <v>406</v>
      </c>
      <c r="C95" s="379"/>
      <c r="D95" s="346"/>
      <c r="E95" s="8"/>
      <c r="F95" s="8"/>
      <c r="G95" s="83"/>
      <c r="H95" s="68">
        <v>46776.31</v>
      </c>
    </row>
    <row r="96" spans="1:8" ht="30" x14ac:dyDescent="0.25">
      <c r="A96" s="382"/>
      <c r="B96" s="73" t="s">
        <v>407</v>
      </c>
      <c r="C96" s="379"/>
      <c r="D96" s="346"/>
      <c r="E96" s="8"/>
      <c r="F96" s="8"/>
      <c r="G96" s="83"/>
      <c r="H96" s="68">
        <v>9730.44</v>
      </c>
    </row>
    <row r="97" spans="1:8" ht="45" x14ac:dyDescent="0.25">
      <c r="A97" s="382"/>
      <c r="B97" s="232" t="s">
        <v>414</v>
      </c>
      <c r="C97" s="379"/>
      <c r="D97" s="346"/>
      <c r="E97" s="8"/>
      <c r="F97" s="8"/>
      <c r="G97" s="83"/>
      <c r="H97" s="68">
        <v>5020.51</v>
      </c>
    </row>
    <row r="98" spans="1:8" ht="15" customHeight="1" x14ac:dyDescent="0.25">
      <c r="A98" s="382"/>
      <c r="B98" s="327" t="s">
        <v>267</v>
      </c>
      <c r="C98" s="327"/>
      <c r="D98" s="327"/>
      <c r="E98" s="327"/>
      <c r="F98" s="327"/>
      <c r="G98" s="327"/>
      <c r="H98" s="328"/>
    </row>
    <row r="99" spans="1:8" ht="15" customHeight="1" x14ac:dyDescent="0.25">
      <c r="A99" s="382"/>
      <c r="B99" s="332" t="s">
        <v>271</v>
      </c>
      <c r="C99" s="333"/>
      <c r="D99" s="333"/>
      <c r="E99" s="333"/>
      <c r="F99" s="333"/>
      <c r="G99" s="333"/>
      <c r="H99" s="334"/>
    </row>
    <row r="100" spans="1:8" ht="63" customHeight="1" x14ac:dyDescent="0.25">
      <c r="A100" s="382"/>
      <c r="B100" s="316" t="s">
        <v>276</v>
      </c>
      <c r="C100" s="317"/>
      <c r="D100" s="317"/>
      <c r="E100" s="317"/>
      <c r="F100" s="317"/>
      <c r="G100" s="317"/>
      <c r="H100" s="318"/>
    </row>
    <row r="101" spans="1:8" ht="42.75" x14ac:dyDescent="0.25">
      <c r="A101" s="382"/>
      <c r="B101" s="87" t="s">
        <v>132</v>
      </c>
      <c r="C101" s="384">
        <v>0.4</v>
      </c>
      <c r="D101" s="384" t="s">
        <v>16</v>
      </c>
      <c r="E101" s="8"/>
      <c r="F101" s="8"/>
      <c r="G101" s="83"/>
      <c r="H101" s="277"/>
    </row>
    <row r="102" spans="1:8" ht="75" x14ac:dyDescent="0.25">
      <c r="A102" s="382"/>
      <c r="B102" s="232" t="s">
        <v>411</v>
      </c>
      <c r="C102" s="385"/>
      <c r="D102" s="385"/>
      <c r="E102" s="8"/>
      <c r="F102" s="8"/>
      <c r="G102" s="8"/>
      <c r="H102" s="68">
        <f>H103+H104+H105+H106</f>
        <v>717.81000000000006</v>
      </c>
    </row>
    <row r="103" spans="1:8" ht="30" x14ac:dyDescent="0.25">
      <c r="A103" s="382"/>
      <c r="B103" s="232" t="s">
        <v>133</v>
      </c>
      <c r="C103" s="385"/>
      <c r="D103" s="385"/>
      <c r="E103" s="224"/>
      <c r="F103" s="224"/>
      <c r="G103" s="224"/>
      <c r="H103" s="68">
        <v>325.47000000000003</v>
      </c>
    </row>
    <row r="104" spans="1:8" ht="30" x14ac:dyDescent="0.25">
      <c r="A104" s="382"/>
      <c r="B104" s="232" t="s">
        <v>134</v>
      </c>
      <c r="C104" s="385"/>
      <c r="D104" s="385"/>
      <c r="E104" s="224"/>
      <c r="F104" s="224"/>
      <c r="G104" s="224"/>
      <c r="H104" s="68">
        <v>228.02</v>
      </c>
    </row>
    <row r="105" spans="1:8" ht="60" x14ac:dyDescent="0.25">
      <c r="A105" s="382"/>
      <c r="B105" s="232" t="s">
        <v>135</v>
      </c>
      <c r="C105" s="385"/>
      <c r="D105" s="385"/>
      <c r="E105" s="224"/>
      <c r="F105" s="224"/>
      <c r="G105" s="224"/>
      <c r="H105" s="68">
        <v>23.7</v>
      </c>
    </row>
    <row r="106" spans="1:8" ht="60" x14ac:dyDescent="0.25">
      <c r="A106" s="382"/>
      <c r="B106" s="232" t="s">
        <v>136</v>
      </c>
      <c r="C106" s="385"/>
      <c r="D106" s="386"/>
      <c r="E106" s="224"/>
      <c r="F106" s="224"/>
      <c r="G106" s="224"/>
      <c r="H106" s="68">
        <v>140.62</v>
      </c>
    </row>
    <row r="107" spans="1:8" ht="28.5" x14ac:dyDescent="0.25">
      <c r="A107" s="382"/>
      <c r="B107" s="87" t="s">
        <v>20</v>
      </c>
      <c r="C107" s="385"/>
      <c r="D107" s="223"/>
      <c r="E107" s="224"/>
      <c r="F107" s="224"/>
      <c r="G107" s="224"/>
      <c r="H107" s="68"/>
    </row>
    <row r="108" spans="1:8" ht="60" x14ac:dyDescent="0.25">
      <c r="A108" s="382"/>
      <c r="B108" s="232" t="s">
        <v>137</v>
      </c>
      <c r="C108" s="385"/>
      <c r="D108" s="384" t="s">
        <v>27</v>
      </c>
      <c r="E108" s="8"/>
      <c r="F108" s="8"/>
      <c r="G108" s="8"/>
      <c r="H108" s="68">
        <v>169207.16</v>
      </c>
    </row>
    <row r="109" spans="1:8" ht="45" x14ac:dyDescent="0.25">
      <c r="A109" s="382"/>
      <c r="B109" s="232" t="s">
        <v>408</v>
      </c>
      <c r="C109" s="385"/>
      <c r="D109" s="385"/>
      <c r="E109" s="8"/>
      <c r="F109" s="8"/>
      <c r="G109" s="8"/>
      <c r="H109" s="68"/>
    </row>
    <row r="110" spans="1:8" ht="30" x14ac:dyDescent="0.25">
      <c r="A110" s="382"/>
      <c r="B110" s="73" t="s">
        <v>373</v>
      </c>
      <c r="C110" s="385"/>
      <c r="D110" s="385"/>
      <c r="E110" s="8"/>
      <c r="F110" s="8"/>
      <c r="G110" s="8"/>
      <c r="H110" s="68">
        <v>178228.46</v>
      </c>
    </row>
    <row r="111" spans="1:8" ht="30" x14ac:dyDescent="0.25">
      <c r="A111" s="382"/>
      <c r="B111" s="73" t="s">
        <v>374</v>
      </c>
      <c r="C111" s="385"/>
      <c r="D111" s="385"/>
      <c r="E111" s="8"/>
      <c r="F111" s="8"/>
      <c r="G111" s="8"/>
      <c r="H111" s="68">
        <v>447156.32</v>
      </c>
    </row>
    <row r="112" spans="1:8" ht="30" x14ac:dyDescent="0.25">
      <c r="A112" s="382"/>
      <c r="B112" s="73" t="s">
        <v>375</v>
      </c>
      <c r="C112" s="385"/>
      <c r="D112" s="386"/>
      <c r="E112" s="8"/>
      <c r="F112" s="8"/>
      <c r="G112" s="8"/>
      <c r="H112" s="68">
        <v>891998</v>
      </c>
    </row>
    <row r="113" spans="1:8" ht="30" x14ac:dyDescent="0.25">
      <c r="A113" s="382"/>
      <c r="B113" s="232" t="s">
        <v>409</v>
      </c>
      <c r="C113" s="385"/>
      <c r="D113" s="384" t="s">
        <v>16</v>
      </c>
      <c r="E113" s="8"/>
      <c r="F113" s="8"/>
      <c r="G113" s="8"/>
      <c r="H113" s="68"/>
    </row>
    <row r="114" spans="1:8" ht="45" x14ac:dyDescent="0.25">
      <c r="A114" s="382"/>
      <c r="B114" s="73" t="s">
        <v>376</v>
      </c>
      <c r="C114" s="385"/>
      <c r="D114" s="385"/>
      <c r="E114" s="8"/>
      <c r="F114" s="8"/>
      <c r="G114" s="8"/>
      <c r="H114" s="68">
        <v>1726.67</v>
      </c>
    </row>
    <row r="115" spans="1:8" ht="45" x14ac:dyDescent="0.25">
      <c r="A115" s="382"/>
      <c r="B115" s="73" t="s">
        <v>377</v>
      </c>
      <c r="C115" s="385"/>
      <c r="D115" s="385"/>
      <c r="E115" s="8"/>
      <c r="F115" s="8"/>
      <c r="G115" s="8"/>
      <c r="H115" s="68">
        <v>2157.4699999999998</v>
      </c>
    </row>
    <row r="116" spans="1:8" ht="45" x14ac:dyDescent="0.25">
      <c r="A116" s="382"/>
      <c r="B116" s="73" t="s">
        <v>378</v>
      </c>
      <c r="C116" s="385"/>
      <c r="D116" s="385"/>
      <c r="E116" s="8"/>
      <c r="F116" s="8"/>
      <c r="G116" s="8"/>
      <c r="H116" s="68">
        <v>1425.61</v>
      </c>
    </row>
    <row r="117" spans="1:8" ht="45" x14ac:dyDescent="0.25">
      <c r="A117" s="382"/>
      <c r="B117" s="73" t="s">
        <v>379</v>
      </c>
      <c r="C117" s="385"/>
      <c r="D117" s="385"/>
      <c r="E117" s="8"/>
      <c r="F117" s="8"/>
      <c r="G117" s="8"/>
      <c r="H117" s="68">
        <v>989.97</v>
      </c>
    </row>
    <row r="118" spans="1:8" ht="45" x14ac:dyDescent="0.25">
      <c r="A118" s="382"/>
      <c r="B118" s="73" t="s">
        <v>380</v>
      </c>
      <c r="C118" s="385"/>
      <c r="D118" s="385"/>
      <c r="E118" s="8"/>
      <c r="F118" s="8"/>
      <c r="G118" s="8"/>
      <c r="H118" s="68">
        <v>1996.18</v>
      </c>
    </row>
    <row r="119" spans="1:8" ht="45" x14ac:dyDescent="0.25">
      <c r="A119" s="382"/>
      <c r="B119" s="73" t="s">
        <v>381</v>
      </c>
      <c r="C119" s="385"/>
      <c r="D119" s="385"/>
      <c r="E119" s="8"/>
      <c r="F119" s="8"/>
      <c r="G119" s="8"/>
      <c r="H119" s="68">
        <v>1337.74</v>
      </c>
    </row>
    <row r="120" spans="1:8" ht="45" x14ac:dyDescent="0.25">
      <c r="A120" s="382"/>
      <c r="B120" s="73" t="s">
        <v>382</v>
      </c>
      <c r="C120" s="385"/>
      <c r="D120" s="386"/>
      <c r="E120" s="8"/>
      <c r="F120" s="8"/>
      <c r="G120" s="8"/>
      <c r="H120" s="68">
        <v>947.53</v>
      </c>
    </row>
    <row r="121" spans="1:8" ht="28.5" x14ac:dyDescent="0.25">
      <c r="A121" s="382"/>
      <c r="B121" s="87" t="s">
        <v>413</v>
      </c>
      <c r="C121" s="385"/>
      <c r="D121" s="384" t="s">
        <v>16</v>
      </c>
      <c r="E121" s="8"/>
      <c r="F121" s="8"/>
      <c r="G121" s="8"/>
      <c r="H121" s="68"/>
    </row>
    <row r="122" spans="1:8" ht="75" x14ac:dyDescent="0.25">
      <c r="A122" s="382"/>
      <c r="B122" s="232" t="s">
        <v>411</v>
      </c>
      <c r="C122" s="385"/>
      <c r="D122" s="385"/>
      <c r="E122" s="8"/>
      <c r="F122" s="8"/>
      <c r="G122" s="8"/>
      <c r="H122" s="68">
        <f>H123+H124+H125+H126</f>
        <v>717.81000000000006</v>
      </c>
    </row>
    <row r="123" spans="1:8" ht="30" x14ac:dyDescent="0.25">
      <c r="A123" s="382"/>
      <c r="B123" s="232" t="s">
        <v>133</v>
      </c>
      <c r="C123" s="385"/>
      <c r="D123" s="385"/>
      <c r="E123" s="8"/>
      <c r="F123" s="8"/>
      <c r="G123" s="8"/>
      <c r="H123" s="68">
        <v>325.47000000000003</v>
      </c>
    </row>
    <row r="124" spans="1:8" ht="30" x14ac:dyDescent="0.25">
      <c r="A124" s="382"/>
      <c r="B124" s="232" t="s">
        <v>134</v>
      </c>
      <c r="C124" s="385"/>
      <c r="D124" s="385"/>
      <c r="E124" s="8"/>
      <c r="F124" s="8"/>
      <c r="G124" s="8"/>
      <c r="H124" s="68">
        <v>228.02</v>
      </c>
    </row>
    <row r="125" spans="1:8" ht="60" x14ac:dyDescent="0.25">
      <c r="A125" s="382"/>
      <c r="B125" s="232" t="s">
        <v>135</v>
      </c>
      <c r="C125" s="385"/>
      <c r="D125" s="385"/>
      <c r="E125" s="8"/>
      <c r="F125" s="8"/>
      <c r="G125" s="8"/>
      <c r="H125" s="68">
        <v>23.7</v>
      </c>
    </row>
    <row r="126" spans="1:8" ht="60" x14ac:dyDescent="0.25">
      <c r="A126" s="382"/>
      <c r="B126" s="232" t="s">
        <v>136</v>
      </c>
      <c r="C126" s="385"/>
      <c r="D126" s="386"/>
      <c r="E126" s="8"/>
      <c r="F126" s="8"/>
      <c r="G126" s="8"/>
      <c r="H126" s="68">
        <v>140.62</v>
      </c>
    </row>
    <row r="127" spans="1:8" ht="28.5" x14ac:dyDescent="0.25">
      <c r="A127" s="382"/>
      <c r="B127" s="87" t="s">
        <v>20</v>
      </c>
      <c r="C127" s="385"/>
      <c r="D127" s="85"/>
      <c r="E127" s="8"/>
      <c r="F127" s="8"/>
      <c r="G127" s="8"/>
      <c r="H127" s="68"/>
    </row>
    <row r="128" spans="1:8" ht="60" x14ac:dyDescent="0.25">
      <c r="A128" s="382"/>
      <c r="B128" s="232" t="s">
        <v>137</v>
      </c>
      <c r="C128" s="385"/>
      <c r="D128" s="384" t="s">
        <v>27</v>
      </c>
      <c r="E128" s="8"/>
      <c r="F128" s="8"/>
      <c r="G128" s="8"/>
      <c r="H128" s="68">
        <v>338414.32</v>
      </c>
    </row>
    <row r="129" spans="1:8" ht="45" x14ac:dyDescent="0.25">
      <c r="A129" s="382"/>
      <c r="B129" s="232" t="s">
        <v>408</v>
      </c>
      <c r="C129" s="385"/>
      <c r="D129" s="385"/>
      <c r="E129" s="8"/>
      <c r="F129" s="8"/>
      <c r="G129" s="8"/>
      <c r="H129" s="68"/>
    </row>
    <row r="130" spans="1:8" ht="30" x14ac:dyDescent="0.25">
      <c r="A130" s="382"/>
      <c r="B130" s="73" t="s">
        <v>373</v>
      </c>
      <c r="C130" s="385"/>
      <c r="D130" s="385"/>
      <c r="E130" s="8"/>
      <c r="F130" s="8"/>
      <c r="G130" s="8"/>
      <c r="H130" s="68">
        <v>356456.91</v>
      </c>
    </row>
    <row r="131" spans="1:8" ht="30" x14ac:dyDescent="0.25">
      <c r="A131" s="382"/>
      <c r="B131" s="73" t="s">
        <v>374</v>
      </c>
      <c r="C131" s="385"/>
      <c r="D131" s="385"/>
      <c r="E131" s="8"/>
      <c r="F131" s="8"/>
      <c r="G131" s="8"/>
      <c r="H131" s="68">
        <v>894312.63</v>
      </c>
    </row>
    <row r="132" spans="1:8" ht="30" x14ac:dyDescent="0.25">
      <c r="A132" s="382"/>
      <c r="B132" s="73" t="s">
        <v>375</v>
      </c>
      <c r="C132" s="385"/>
      <c r="D132" s="386"/>
      <c r="E132" s="8"/>
      <c r="F132" s="8"/>
      <c r="G132" s="8"/>
      <c r="H132" s="68">
        <v>1783995.99</v>
      </c>
    </row>
    <row r="133" spans="1:8" ht="30" x14ac:dyDescent="0.25">
      <c r="A133" s="382"/>
      <c r="B133" s="232" t="s">
        <v>409</v>
      </c>
      <c r="C133" s="385"/>
      <c r="D133" s="384" t="s">
        <v>16</v>
      </c>
      <c r="E133" s="8"/>
      <c r="F133" s="8"/>
      <c r="G133" s="8"/>
      <c r="H133" s="68"/>
    </row>
    <row r="134" spans="1:8" ht="60" x14ac:dyDescent="0.25">
      <c r="A134" s="382"/>
      <c r="B134" s="232" t="s">
        <v>23</v>
      </c>
      <c r="C134" s="385"/>
      <c r="D134" s="385"/>
      <c r="E134" s="8"/>
      <c r="F134" s="8"/>
      <c r="G134" s="8"/>
      <c r="H134" s="68"/>
    </row>
    <row r="135" spans="1:8" ht="45" x14ac:dyDescent="0.25">
      <c r="A135" s="382"/>
      <c r="B135" s="73" t="s">
        <v>383</v>
      </c>
      <c r="C135" s="385"/>
      <c r="D135" s="385"/>
      <c r="E135" s="8"/>
      <c r="F135" s="8"/>
      <c r="G135" s="8"/>
      <c r="H135" s="68">
        <v>1247.28</v>
      </c>
    </row>
    <row r="136" spans="1:8" ht="45" x14ac:dyDescent="0.25">
      <c r="A136" s="382"/>
      <c r="B136" s="73" t="s">
        <v>384</v>
      </c>
      <c r="C136" s="385"/>
      <c r="D136" s="385"/>
      <c r="E136" s="8"/>
      <c r="F136" s="8"/>
      <c r="G136" s="8"/>
      <c r="H136" s="68">
        <v>1367.8</v>
      </c>
    </row>
    <row r="137" spans="1:8" ht="45" x14ac:dyDescent="0.25">
      <c r="A137" s="382"/>
      <c r="B137" s="73" t="s">
        <v>385</v>
      </c>
      <c r="C137" s="385"/>
      <c r="D137" s="385"/>
      <c r="E137" s="8"/>
      <c r="F137" s="8"/>
      <c r="G137" s="8"/>
      <c r="H137" s="68">
        <v>800.45</v>
      </c>
    </row>
    <row r="138" spans="1:8" ht="45" x14ac:dyDescent="0.25">
      <c r="A138" s="382"/>
      <c r="B138" s="73" t="s">
        <v>386</v>
      </c>
      <c r="C138" s="385"/>
      <c r="D138" s="385"/>
      <c r="E138" s="8"/>
      <c r="F138" s="8"/>
      <c r="G138" s="8"/>
      <c r="H138" s="68">
        <v>636.11</v>
      </c>
    </row>
    <row r="139" spans="1:8" ht="45" x14ac:dyDescent="0.25">
      <c r="A139" s="382"/>
      <c r="B139" s="73" t="s">
        <v>387</v>
      </c>
      <c r="C139" s="385"/>
      <c r="D139" s="385"/>
      <c r="E139" s="8"/>
      <c r="F139" s="8"/>
      <c r="G139" s="8"/>
      <c r="H139" s="68">
        <v>613.39</v>
      </c>
    </row>
    <row r="140" spans="1:8" ht="45" x14ac:dyDescent="0.25">
      <c r="A140" s="382"/>
      <c r="B140" s="73" t="s">
        <v>388</v>
      </c>
      <c r="C140" s="385"/>
      <c r="D140" s="385"/>
      <c r="E140" s="8"/>
      <c r="F140" s="8"/>
      <c r="G140" s="8"/>
      <c r="H140" s="68">
        <v>1759.21</v>
      </c>
    </row>
    <row r="141" spans="1:8" ht="45" x14ac:dyDescent="0.25">
      <c r="A141" s="382"/>
      <c r="B141" s="73" t="s">
        <v>389</v>
      </c>
      <c r="C141" s="385"/>
      <c r="D141" s="385"/>
      <c r="E141" s="8"/>
      <c r="F141" s="8"/>
      <c r="G141" s="8"/>
      <c r="H141" s="68">
        <v>1322.15</v>
      </c>
    </row>
    <row r="142" spans="1:8" ht="45" x14ac:dyDescent="0.25">
      <c r="A142" s="382"/>
      <c r="B142" s="73" t="s">
        <v>390</v>
      </c>
      <c r="C142" s="385"/>
      <c r="D142" s="385"/>
      <c r="E142" s="8"/>
      <c r="F142" s="8"/>
      <c r="G142" s="8"/>
      <c r="H142" s="68">
        <v>3436.94</v>
      </c>
    </row>
    <row r="143" spans="1:8" ht="45" x14ac:dyDescent="0.25">
      <c r="A143" s="382"/>
      <c r="B143" s="73" t="s">
        <v>391</v>
      </c>
      <c r="C143" s="385"/>
      <c r="D143" s="385"/>
      <c r="E143" s="8"/>
      <c r="F143" s="8"/>
      <c r="G143" s="8"/>
      <c r="H143" s="68">
        <v>3513.08</v>
      </c>
    </row>
    <row r="144" spans="1:8" ht="45" x14ac:dyDescent="0.25">
      <c r="A144" s="382"/>
      <c r="B144" s="73" t="s">
        <v>392</v>
      </c>
      <c r="C144" s="385"/>
      <c r="D144" s="385"/>
      <c r="E144" s="8"/>
      <c r="F144" s="8"/>
      <c r="G144" s="8"/>
      <c r="H144" s="68">
        <v>3625.78</v>
      </c>
    </row>
    <row r="145" spans="1:8" ht="42.75" x14ac:dyDescent="0.25">
      <c r="A145" s="382"/>
      <c r="B145" s="87" t="s">
        <v>132</v>
      </c>
      <c r="C145" s="378" t="s">
        <v>24</v>
      </c>
      <c r="D145" s="389" t="s">
        <v>16</v>
      </c>
      <c r="E145" s="8"/>
      <c r="F145" s="8"/>
      <c r="G145" s="83"/>
      <c r="H145" s="277"/>
    </row>
    <row r="146" spans="1:8" ht="75" x14ac:dyDescent="0.25">
      <c r="A146" s="382"/>
      <c r="B146" s="232" t="s">
        <v>25</v>
      </c>
      <c r="C146" s="379"/>
      <c r="D146" s="389"/>
      <c r="E146" s="8"/>
      <c r="F146" s="8"/>
      <c r="G146" s="8"/>
      <c r="H146" s="68">
        <f>H147+H148+H149+H150</f>
        <v>717.81000000000006</v>
      </c>
    </row>
    <row r="147" spans="1:8" ht="30" x14ac:dyDescent="0.25">
      <c r="A147" s="382"/>
      <c r="B147" s="232" t="s">
        <v>133</v>
      </c>
      <c r="C147" s="379"/>
      <c r="D147" s="389"/>
      <c r="E147" s="224"/>
      <c r="F147" s="224"/>
      <c r="G147" s="224"/>
      <c r="H147" s="68">
        <v>325.47000000000003</v>
      </c>
    </row>
    <row r="148" spans="1:8" ht="30" x14ac:dyDescent="0.25">
      <c r="A148" s="382"/>
      <c r="B148" s="232" t="s">
        <v>134</v>
      </c>
      <c r="C148" s="379"/>
      <c r="D148" s="389"/>
      <c r="E148" s="224"/>
      <c r="F148" s="224"/>
      <c r="G148" s="224"/>
      <c r="H148" s="68">
        <v>228.02</v>
      </c>
    </row>
    <row r="149" spans="1:8" ht="60" x14ac:dyDescent="0.25">
      <c r="A149" s="382"/>
      <c r="B149" s="232" t="s">
        <v>135</v>
      </c>
      <c r="C149" s="379"/>
      <c r="D149" s="389"/>
      <c r="E149" s="224"/>
      <c r="F149" s="224"/>
      <c r="G149" s="224"/>
      <c r="H149" s="68">
        <v>23.7</v>
      </c>
    </row>
    <row r="150" spans="1:8" ht="60" x14ac:dyDescent="0.25">
      <c r="A150" s="382"/>
      <c r="B150" s="232" t="s">
        <v>136</v>
      </c>
      <c r="C150" s="379"/>
      <c r="D150" s="389"/>
      <c r="E150" s="224"/>
      <c r="F150" s="224"/>
      <c r="G150" s="224"/>
      <c r="H150" s="68">
        <v>140.62</v>
      </c>
    </row>
    <row r="151" spans="1:8" ht="28.5" x14ac:dyDescent="0.25">
      <c r="A151" s="382"/>
      <c r="B151" s="87" t="s">
        <v>20</v>
      </c>
      <c r="C151" s="379"/>
      <c r="D151" s="222"/>
      <c r="E151" s="224"/>
      <c r="F151" s="224"/>
      <c r="G151" s="224"/>
      <c r="H151" s="68"/>
    </row>
    <row r="152" spans="1:8" ht="60" x14ac:dyDescent="0.25">
      <c r="A152" s="382"/>
      <c r="B152" s="232" t="s">
        <v>412</v>
      </c>
      <c r="C152" s="379"/>
      <c r="D152" s="384" t="s">
        <v>27</v>
      </c>
      <c r="E152" s="8"/>
      <c r="F152" s="8"/>
      <c r="G152" s="8"/>
      <c r="H152" s="68">
        <v>239481.86</v>
      </c>
    </row>
    <row r="153" spans="1:8" ht="45" x14ac:dyDescent="0.25">
      <c r="A153" s="382"/>
      <c r="B153" s="232" t="s">
        <v>72</v>
      </c>
      <c r="C153" s="379"/>
      <c r="D153" s="385"/>
      <c r="E153" s="8"/>
      <c r="F153" s="8"/>
      <c r="G153" s="8"/>
      <c r="H153" s="68"/>
    </row>
    <row r="154" spans="1:8" ht="30" x14ac:dyDescent="0.25">
      <c r="A154" s="382"/>
      <c r="B154" s="73" t="s">
        <v>394</v>
      </c>
      <c r="C154" s="379"/>
      <c r="D154" s="385"/>
      <c r="E154" s="8"/>
      <c r="F154" s="8"/>
      <c r="G154" s="8"/>
      <c r="H154" s="68">
        <v>385111.22</v>
      </c>
    </row>
    <row r="155" spans="1:8" ht="30" x14ac:dyDescent="0.25">
      <c r="A155" s="382"/>
      <c r="B155" s="73" t="s">
        <v>395</v>
      </c>
      <c r="C155" s="379"/>
      <c r="D155" s="385"/>
      <c r="E155" s="8"/>
      <c r="F155" s="8"/>
      <c r="G155" s="8"/>
      <c r="H155" s="68">
        <v>648091.18000000005</v>
      </c>
    </row>
    <row r="156" spans="1:8" ht="45" x14ac:dyDescent="0.25">
      <c r="A156" s="382"/>
      <c r="B156" s="73" t="s">
        <v>396</v>
      </c>
      <c r="C156" s="379"/>
      <c r="D156" s="386"/>
      <c r="E156" s="8"/>
      <c r="F156" s="8"/>
      <c r="G156" s="8"/>
      <c r="H156" s="68">
        <v>1092990.98</v>
      </c>
    </row>
    <row r="157" spans="1:8" ht="30" x14ac:dyDescent="0.25">
      <c r="A157" s="382"/>
      <c r="B157" s="232" t="s">
        <v>130</v>
      </c>
      <c r="C157" s="379"/>
      <c r="D157" s="384" t="s">
        <v>16</v>
      </c>
      <c r="E157" s="8"/>
      <c r="F157" s="8"/>
      <c r="G157" s="8"/>
      <c r="H157" s="68">
        <v>458.93</v>
      </c>
    </row>
    <row r="158" spans="1:8" ht="60" x14ac:dyDescent="0.25">
      <c r="A158" s="382"/>
      <c r="B158" s="232" t="s">
        <v>23</v>
      </c>
      <c r="C158" s="379"/>
      <c r="D158" s="385"/>
      <c r="E158" s="8"/>
      <c r="F158" s="8"/>
      <c r="G158" s="8"/>
      <c r="H158" s="68"/>
    </row>
    <row r="159" spans="1:8" ht="30" x14ac:dyDescent="0.25">
      <c r="A159" s="382"/>
      <c r="B159" s="73" t="s">
        <v>397</v>
      </c>
      <c r="C159" s="379"/>
      <c r="D159" s="385"/>
      <c r="E159" s="8"/>
      <c r="F159" s="8"/>
      <c r="G159" s="8"/>
      <c r="H159" s="68">
        <v>6512.18</v>
      </c>
    </row>
    <row r="160" spans="1:8" ht="41.25" customHeight="1" x14ac:dyDescent="0.25">
      <c r="A160" s="382"/>
      <c r="B160" s="87" t="s">
        <v>413</v>
      </c>
      <c r="C160" s="379"/>
      <c r="D160" s="384" t="s">
        <v>16</v>
      </c>
      <c r="E160" s="8"/>
      <c r="F160" s="8"/>
      <c r="G160" s="8"/>
      <c r="H160" s="68"/>
    </row>
    <row r="161" spans="1:8" ht="75" x14ac:dyDescent="0.25">
      <c r="A161" s="382"/>
      <c r="B161" s="232" t="s">
        <v>411</v>
      </c>
      <c r="C161" s="379"/>
      <c r="D161" s="385"/>
      <c r="E161" s="8"/>
      <c r="F161" s="8"/>
      <c r="G161" s="8"/>
      <c r="H161" s="68">
        <f>H162+H163+H164+H165</f>
        <v>717.81000000000006</v>
      </c>
    </row>
    <row r="162" spans="1:8" ht="30" x14ac:dyDescent="0.25">
      <c r="A162" s="382"/>
      <c r="B162" s="232" t="s">
        <v>133</v>
      </c>
      <c r="C162" s="379"/>
      <c r="D162" s="385"/>
      <c r="E162" s="8"/>
      <c r="F162" s="8"/>
      <c r="G162" s="8"/>
      <c r="H162" s="68">
        <v>325.47000000000003</v>
      </c>
    </row>
    <row r="163" spans="1:8" ht="30" x14ac:dyDescent="0.25">
      <c r="A163" s="382"/>
      <c r="B163" s="232" t="s">
        <v>134</v>
      </c>
      <c r="C163" s="379"/>
      <c r="D163" s="385"/>
      <c r="E163" s="8"/>
      <c r="F163" s="8"/>
      <c r="G163" s="8"/>
      <c r="H163" s="68">
        <v>228.02</v>
      </c>
    </row>
    <row r="164" spans="1:8" ht="60" x14ac:dyDescent="0.25">
      <c r="A164" s="382"/>
      <c r="B164" s="232" t="s">
        <v>135</v>
      </c>
      <c r="C164" s="379"/>
      <c r="D164" s="385"/>
      <c r="E164" s="8"/>
      <c r="F164" s="8"/>
      <c r="G164" s="8"/>
      <c r="H164" s="68">
        <v>23.7</v>
      </c>
    </row>
    <row r="165" spans="1:8" ht="60" x14ac:dyDescent="0.25">
      <c r="A165" s="382"/>
      <c r="B165" s="232" t="s">
        <v>136</v>
      </c>
      <c r="C165" s="379"/>
      <c r="D165" s="386"/>
      <c r="E165" s="8"/>
      <c r="F165" s="8"/>
      <c r="G165" s="8"/>
      <c r="H165" s="68">
        <v>140.62</v>
      </c>
    </row>
    <row r="166" spans="1:8" ht="28.5" x14ac:dyDescent="0.25">
      <c r="A166" s="382"/>
      <c r="B166" s="87" t="s">
        <v>20</v>
      </c>
      <c r="C166" s="379"/>
      <c r="D166" s="224"/>
      <c r="E166" s="8"/>
      <c r="F166" s="8"/>
      <c r="G166" s="8"/>
      <c r="H166" s="68"/>
    </row>
    <row r="167" spans="1:8" ht="60" x14ac:dyDescent="0.25">
      <c r="A167" s="382"/>
      <c r="B167" s="232" t="s">
        <v>137</v>
      </c>
      <c r="C167" s="379"/>
      <c r="D167" s="384" t="s">
        <v>27</v>
      </c>
      <c r="E167" s="8"/>
      <c r="F167" s="8"/>
      <c r="G167" s="8"/>
      <c r="H167" s="68"/>
    </row>
    <row r="168" spans="1:8" ht="30" x14ac:dyDescent="0.25">
      <c r="A168" s="382"/>
      <c r="B168" s="73" t="s">
        <v>371</v>
      </c>
      <c r="C168" s="379"/>
      <c r="D168" s="385"/>
      <c r="E168" s="8"/>
      <c r="F168" s="8"/>
      <c r="G168" s="8"/>
      <c r="H168" s="68">
        <v>381176.87</v>
      </c>
    </row>
    <row r="169" spans="1:8" ht="30" x14ac:dyDescent="0.25">
      <c r="A169" s="382"/>
      <c r="B169" s="73" t="s">
        <v>372</v>
      </c>
      <c r="C169" s="379"/>
      <c r="D169" s="385"/>
      <c r="E169" s="8"/>
      <c r="F169" s="8"/>
      <c r="G169" s="8"/>
      <c r="H169" s="68">
        <v>478963.72</v>
      </c>
    </row>
    <row r="170" spans="1:8" ht="45" x14ac:dyDescent="0.25">
      <c r="A170" s="382"/>
      <c r="B170" s="232" t="s">
        <v>72</v>
      </c>
      <c r="C170" s="379"/>
      <c r="D170" s="385"/>
      <c r="E170" s="8"/>
      <c r="F170" s="8"/>
      <c r="G170" s="8"/>
      <c r="H170" s="68"/>
    </row>
    <row r="171" spans="1:8" ht="30" x14ac:dyDescent="0.25">
      <c r="A171" s="382"/>
      <c r="B171" s="73" t="s">
        <v>394</v>
      </c>
      <c r="C171" s="379"/>
      <c r="D171" s="385"/>
      <c r="E171" s="8"/>
      <c r="F171" s="8"/>
      <c r="G171" s="8"/>
      <c r="H171" s="68">
        <v>770222.44</v>
      </c>
    </row>
    <row r="172" spans="1:8" ht="30" x14ac:dyDescent="0.25">
      <c r="A172" s="382"/>
      <c r="B172" s="73" t="s">
        <v>395</v>
      </c>
      <c r="C172" s="379"/>
      <c r="D172" s="385"/>
      <c r="E172" s="8"/>
      <c r="F172" s="8"/>
      <c r="G172" s="8"/>
      <c r="H172" s="68">
        <v>1296182.3600000001</v>
      </c>
    </row>
    <row r="173" spans="1:8" ht="45" x14ac:dyDescent="0.25">
      <c r="A173" s="382"/>
      <c r="B173" s="73" t="s">
        <v>396</v>
      </c>
      <c r="C173" s="379"/>
      <c r="D173" s="386"/>
      <c r="E173" s="8"/>
      <c r="F173" s="8"/>
      <c r="G173" s="8"/>
      <c r="H173" s="68">
        <v>2185981.96</v>
      </c>
    </row>
    <row r="174" spans="1:8" ht="30" x14ac:dyDescent="0.25">
      <c r="A174" s="382"/>
      <c r="B174" s="232" t="s">
        <v>130</v>
      </c>
      <c r="C174" s="379"/>
      <c r="D174" s="384" t="s">
        <v>16</v>
      </c>
      <c r="E174" s="8"/>
      <c r="F174" s="8"/>
      <c r="G174" s="8"/>
      <c r="H174" s="68">
        <v>56.32</v>
      </c>
    </row>
    <row r="175" spans="1:8" ht="60" x14ac:dyDescent="0.25">
      <c r="A175" s="382"/>
      <c r="B175" s="232" t="s">
        <v>23</v>
      </c>
      <c r="C175" s="379"/>
      <c r="D175" s="385"/>
      <c r="E175" s="8"/>
      <c r="F175" s="8"/>
      <c r="G175" s="8"/>
      <c r="H175" s="68"/>
    </row>
    <row r="176" spans="1:8" ht="30" x14ac:dyDescent="0.25">
      <c r="A176" s="382"/>
      <c r="B176" s="73" t="s">
        <v>398</v>
      </c>
      <c r="C176" s="379"/>
      <c r="D176" s="385"/>
      <c r="E176" s="8"/>
      <c r="F176" s="8"/>
      <c r="G176" s="8"/>
      <c r="H176" s="68">
        <v>6242.03</v>
      </c>
    </row>
    <row r="177" spans="1:8" ht="30" x14ac:dyDescent="0.25">
      <c r="A177" s="382"/>
      <c r="B177" s="73" t="s">
        <v>399</v>
      </c>
      <c r="C177" s="379"/>
      <c r="D177" s="385"/>
      <c r="E177" s="8"/>
      <c r="F177" s="8"/>
      <c r="G177" s="8"/>
      <c r="H177" s="68">
        <v>5879.73</v>
      </c>
    </row>
    <row r="178" spans="1:8" ht="30" x14ac:dyDescent="0.25">
      <c r="A178" s="382"/>
      <c r="B178" s="73" t="s">
        <v>400</v>
      </c>
      <c r="C178" s="379"/>
      <c r="D178" s="385"/>
      <c r="E178" s="8"/>
      <c r="F178" s="8"/>
      <c r="G178" s="8"/>
      <c r="H178" s="68">
        <v>5901.53</v>
      </c>
    </row>
    <row r="179" spans="1:8" ht="30" x14ac:dyDescent="0.25">
      <c r="A179" s="382"/>
      <c r="B179" s="73" t="s">
        <v>401</v>
      </c>
      <c r="C179" s="379"/>
      <c r="D179" s="385"/>
      <c r="E179" s="8"/>
      <c r="F179" s="8"/>
      <c r="G179" s="8"/>
      <c r="H179" s="68">
        <v>5917.88</v>
      </c>
    </row>
    <row r="180" spans="1:8" ht="45" x14ac:dyDescent="0.25">
      <c r="A180" s="382"/>
      <c r="B180" s="73" t="s">
        <v>402</v>
      </c>
      <c r="C180" s="379"/>
      <c r="D180" s="385"/>
      <c r="E180" s="8"/>
      <c r="F180" s="8"/>
      <c r="G180" s="8"/>
      <c r="H180" s="68">
        <v>24100.73</v>
      </c>
    </row>
    <row r="181" spans="1:8" ht="45" x14ac:dyDescent="0.25">
      <c r="A181" s="382"/>
      <c r="B181" s="73" t="s">
        <v>403</v>
      </c>
      <c r="C181" s="379"/>
      <c r="D181" s="385"/>
      <c r="E181" s="8"/>
      <c r="F181" s="8"/>
      <c r="G181" s="8"/>
      <c r="H181" s="68">
        <v>18300.16</v>
      </c>
    </row>
    <row r="182" spans="1:8" ht="45" x14ac:dyDescent="0.25">
      <c r="A182" s="382"/>
      <c r="B182" s="73" t="s">
        <v>404</v>
      </c>
      <c r="C182" s="379"/>
      <c r="D182" s="385"/>
      <c r="E182" s="8"/>
      <c r="F182" s="8"/>
      <c r="G182" s="8"/>
      <c r="H182" s="68">
        <v>13219.88</v>
      </c>
    </row>
    <row r="183" spans="1:8" ht="45" x14ac:dyDescent="0.25">
      <c r="A183" s="382"/>
      <c r="B183" s="73" t="s">
        <v>405</v>
      </c>
      <c r="C183" s="379"/>
      <c r="D183" s="385"/>
      <c r="E183" s="8"/>
      <c r="F183" s="8"/>
      <c r="G183" s="8"/>
      <c r="H183" s="68">
        <v>9079.36</v>
      </c>
    </row>
    <row r="184" spans="1:8" ht="45" x14ac:dyDescent="0.25">
      <c r="A184" s="382"/>
      <c r="B184" s="73" t="s">
        <v>406</v>
      </c>
      <c r="C184" s="379"/>
      <c r="D184" s="385"/>
      <c r="E184" s="8"/>
      <c r="F184" s="8"/>
      <c r="G184" s="8"/>
      <c r="H184" s="68">
        <v>8078.81</v>
      </c>
    </row>
    <row r="185" spans="1:8" ht="30" x14ac:dyDescent="0.25">
      <c r="A185" s="382"/>
      <c r="B185" s="73" t="s">
        <v>407</v>
      </c>
      <c r="C185" s="379"/>
      <c r="D185" s="385"/>
      <c r="E185" s="8"/>
      <c r="F185" s="8"/>
      <c r="G185" s="8"/>
      <c r="H185" s="68">
        <v>1680.56</v>
      </c>
    </row>
    <row r="186" spans="1:8" ht="45.75" thickBot="1" x14ac:dyDescent="0.3">
      <c r="A186" s="383"/>
      <c r="B186" s="61" t="s">
        <v>414</v>
      </c>
      <c r="C186" s="380"/>
      <c r="D186" s="392"/>
      <c r="E186" s="86"/>
      <c r="F186" s="86"/>
      <c r="G186" s="86"/>
      <c r="H186" s="295">
        <v>867.1</v>
      </c>
    </row>
    <row r="187" spans="1:8" ht="15.75" x14ac:dyDescent="0.25">
      <c r="A187" s="88"/>
      <c r="B187" s="89"/>
      <c r="C187" s="88"/>
      <c r="D187" s="88"/>
      <c r="E187" s="88"/>
      <c r="F187" s="88"/>
      <c r="G187" s="88"/>
      <c r="H187" s="90"/>
    </row>
    <row r="188" spans="1:8" x14ac:dyDescent="0.25">
      <c r="A188" s="2" t="s">
        <v>56</v>
      </c>
      <c r="B188" s="92"/>
    </row>
  </sheetData>
  <mergeCells count="31">
    <mergeCell ref="A7:H7"/>
    <mergeCell ref="B12:H12"/>
    <mergeCell ref="B13:H13"/>
    <mergeCell ref="G3:H3"/>
    <mergeCell ref="A4:A5"/>
    <mergeCell ref="B4:C4"/>
    <mergeCell ref="D4:D5"/>
    <mergeCell ref="E4:G4"/>
    <mergeCell ref="H4:H5"/>
    <mergeCell ref="A12:A186"/>
    <mergeCell ref="D113:D120"/>
    <mergeCell ref="B98:H98"/>
    <mergeCell ref="D101:D106"/>
    <mergeCell ref="C145:C186"/>
    <mergeCell ref="D145:D150"/>
    <mergeCell ref="B99:H99"/>
    <mergeCell ref="D174:D186"/>
    <mergeCell ref="C14:C56"/>
    <mergeCell ref="D14:D56"/>
    <mergeCell ref="C57:C97"/>
    <mergeCell ref="D57:D97"/>
    <mergeCell ref="D108:D112"/>
    <mergeCell ref="C101:C144"/>
    <mergeCell ref="D121:D126"/>
    <mergeCell ref="D133:D144"/>
    <mergeCell ref="D128:D132"/>
    <mergeCell ref="B100:H100"/>
    <mergeCell ref="D152:D156"/>
    <mergeCell ref="D157:D159"/>
    <mergeCell ref="D160:D165"/>
    <mergeCell ref="D167:D173"/>
  </mergeCells>
  <pageMargins left="0.35433070866141736" right="0.35433070866141736" top="0.78740157480314965" bottom="0.19685039370078741" header="0.31496062992125984" footer="0.31496062992125984"/>
  <pageSetup paperSize="9" scale="13" fitToHeight="3" orientation="landscape" r:id="rId1"/>
  <rowBreaks count="1" manualBreakCount="1">
    <brk id="9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136"/>
  <sheetViews>
    <sheetView view="pageBreakPreview" zoomScale="90" zoomScaleNormal="100" zoomScaleSheetLayoutView="90" workbookViewId="0">
      <selection activeCell="A7" sqref="A7:H7"/>
    </sheetView>
  </sheetViews>
  <sheetFormatPr defaultRowHeight="15" x14ac:dyDescent="0.25"/>
  <cols>
    <col min="1" max="1" width="34.28515625" style="96" customWidth="1"/>
    <col min="2" max="2" width="62.85546875" style="95" customWidth="1"/>
    <col min="3" max="3" width="25.42578125" style="96" customWidth="1"/>
    <col min="4" max="4" width="11.140625" style="96" bestFit="1" customWidth="1"/>
    <col min="5" max="7" width="10.140625" style="96" customWidth="1"/>
    <col min="8" max="8" width="18.28515625" style="97" customWidth="1"/>
    <col min="9" max="16384" width="9.140625" style="96"/>
  </cols>
  <sheetData>
    <row r="1" spans="1:8" ht="30" customHeight="1" x14ac:dyDescent="0.3">
      <c r="A1" s="94" t="s">
        <v>0</v>
      </c>
    </row>
    <row r="2" spans="1:8" ht="18.75" x14ac:dyDescent="0.3">
      <c r="C2" s="98"/>
      <c r="D2" s="98"/>
      <c r="E2" s="98"/>
      <c r="F2" s="98"/>
      <c r="G2" s="98"/>
    </row>
    <row r="3" spans="1:8" ht="19.5" thickBot="1" x14ac:dyDescent="0.3">
      <c r="B3" s="99"/>
      <c r="C3" s="100"/>
      <c r="D3" s="100"/>
      <c r="E3" s="100"/>
      <c r="F3" s="100"/>
      <c r="G3" s="414" t="s">
        <v>1</v>
      </c>
      <c r="H3" s="415"/>
    </row>
    <row r="4" spans="1:8" ht="36.75" customHeight="1" x14ac:dyDescent="0.25">
      <c r="A4" s="416" t="s">
        <v>2</v>
      </c>
      <c r="B4" s="418" t="s">
        <v>3</v>
      </c>
      <c r="C4" s="418"/>
      <c r="D4" s="418" t="s">
        <v>4</v>
      </c>
      <c r="E4" s="418" t="s">
        <v>5</v>
      </c>
      <c r="F4" s="418"/>
      <c r="G4" s="418"/>
      <c r="H4" s="420" t="s">
        <v>30</v>
      </c>
    </row>
    <row r="5" spans="1:8" ht="36.75" customHeight="1" x14ac:dyDescent="0.25">
      <c r="A5" s="417"/>
      <c r="B5" s="101" t="s">
        <v>6</v>
      </c>
      <c r="C5" s="101" t="s">
        <v>7</v>
      </c>
      <c r="D5" s="419"/>
      <c r="E5" s="101" t="s">
        <v>8</v>
      </c>
      <c r="F5" s="101" t="s">
        <v>9</v>
      </c>
      <c r="G5" s="101" t="s">
        <v>10</v>
      </c>
      <c r="H5" s="421"/>
    </row>
    <row r="6" spans="1:8" s="102" customFormat="1" ht="15.75" x14ac:dyDescent="0.25">
      <c r="A6" s="121">
        <v>1</v>
      </c>
      <c r="B6" s="101">
        <v>2</v>
      </c>
      <c r="C6" s="101">
        <v>3</v>
      </c>
      <c r="D6" s="101">
        <f>C6+1</f>
        <v>4</v>
      </c>
      <c r="E6" s="101">
        <f t="shared" ref="E6:H6" si="0">D6+1</f>
        <v>5</v>
      </c>
      <c r="F6" s="101">
        <f t="shared" si="0"/>
        <v>6</v>
      </c>
      <c r="G6" s="101">
        <f t="shared" si="0"/>
        <v>7</v>
      </c>
      <c r="H6" s="122">
        <f t="shared" si="0"/>
        <v>8</v>
      </c>
    </row>
    <row r="7" spans="1:8" ht="27.75" customHeight="1" x14ac:dyDescent="0.25">
      <c r="A7" s="321" t="s">
        <v>41</v>
      </c>
      <c r="B7" s="322"/>
      <c r="C7" s="322"/>
      <c r="D7" s="322"/>
      <c r="E7" s="322"/>
      <c r="F7" s="322"/>
      <c r="G7" s="322"/>
      <c r="H7" s="323"/>
    </row>
    <row r="8" spans="1:8" hidden="1" x14ac:dyDescent="0.25">
      <c r="A8" s="123"/>
      <c r="B8" s="103"/>
      <c r="C8" s="103"/>
      <c r="D8" s="103"/>
      <c r="E8" s="103"/>
      <c r="F8" s="103"/>
      <c r="G8" s="103"/>
      <c r="H8" s="124"/>
    </row>
    <row r="9" spans="1:8" ht="36.75" hidden="1" customHeight="1" x14ac:dyDescent="0.25">
      <c r="A9" s="395" t="s">
        <v>138</v>
      </c>
      <c r="B9" s="104" t="s">
        <v>48</v>
      </c>
      <c r="C9" s="105"/>
      <c r="D9" s="106"/>
      <c r="E9" s="105"/>
      <c r="F9" s="105"/>
      <c r="G9" s="105"/>
      <c r="H9" s="125"/>
    </row>
    <row r="10" spans="1:8" ht="48" customHeight="1" x14ac:dyDescent="0.25">
      <c r="A10" s="396"/>
      <c r="B10" s="107" t="s">
        <v>12</v>
      </c>
      <c r="C10" s="106" t="s">
        <v>57</v>
      </c>
      <c r="D10" s="227" t="s">
        <v>35</v>
      </c>
      <c r="E10" s="105"/>
      <c r="F10" s="105"/>
      <c r="G10" s="297">
        <f>550/1.18</f>
        <v>466.10169491525426</v>
      </c>
      <c r="H10" s="125"/>
    </row>
    <row r="11" spans="1:8" hidden="1" x14ac:dyDescent="0.25">
      <c r="A11" s="126"/>
      <c r="B11" s="107" t="s">
        <v>13</v>
      </c>
      <c r="C11" s="108"/>
      <c r="D11" s="108"/>
      <c r="E11" s="108"/>
      <c r="F11" s="108"/>
      <c r="G11" s="108"/>
      <c r="H11" s="127"/>
    </row>
    <row r="12" spans="1:8" hidden="1" x14ac:dyDescent="0.25">
      <c r="A12" s="126"/>
      <c r="B12" s="109" t="s">
        <v>14</v>
      </c>
      <c r="C12" s="110"/>
      <c r="D12" s="110"/>
      <c r="E12" s="110"/>
      <c r="F12" s="110"/>
      <c r="G12" s="110"/>
      <c r="H12" s="128"/>
    </row>
    <row r="13" spans="1:8" s="111" customFormat="1" ht="21" customHeight="1" x14ac:dyDescent="0.25">
      <c r="A13" s="395" t="s">
        <v>415</v>
      </c>
      <c r="B13" s="327" t="s">
        <v>268</v>
      </c>
      <c r="C13" s="327"/>
      <c r="D13" s="327"/>
      <c r="E13" s="327"/>
      <c r="F13" s="327"/>
      <c r="G13" s="327"/>
      <c r="H13" s="328"/>
    </row>
    <row r="14" spans="1:8" s="111" customFormat="1" ht="64.5" customHeight="1" x14ac:dyDescent="0.25">
      <c r="A14" s="396"/>
      <c r="B14" s="316" t="s">
        <v>276</v>
      </c>
      <c r="C14" s="317"/>
      <c r="D14" s="317"/>
      <c r="E14" s="317"/>
      <c r="F14" s="317"/>
      <c r="G14" s="317"/>
      <c r="H14" s="318"/>
    </row>
    <row r="15" spans="1:8" ht="30" x14ac:dyDescent="0.25">
      <c r="A15" s="396"/>
      <c r="B15" s="105" t="s">
        <v>15</v>
      </c>
      <c r="C15" s="412">
        <v>0.4</v>
      </c>
      <c r="D15" s="411" t="s">
        <v>26</v>
      </c>
      <c r="E15" s="106"/>
      <c r="F15" s="106"/>
      <c r="G15" s="112"/>
      <c r="H15" s="129"/>
    </row>
    <row r="16" spans="1:8" x14ac:dyDescent="0.25">
      <c r="A16" s="396"/>
      <c r="B16" s="113" t="s">
        <v>139</v>
      </c>
      <c r="C16" s="413"/>
      <c r="D16" s="411"/>
      <c r="E16" s="106"/>
      <c r="F16" s="106"/>
      <c r="G16" s="112"/>
      <c r="H16" s="125">
        <v>276.31</v>
      </c>
    </row>
    <row r="17" spans="1:8" x14ac:dyDescent="0.25">
      <c r="A17" s="396"/>
      <c r="B17" s="113" t="s">
        <v>140</v>
      </c>
      <c r="C17" s="413"/>
      <c r="D17" s="411"/>
      <c r="E17" s="106"/>
      <c r="F17" s="106"/>
      <c r="G17" s="112"/>
      <c r="H17" s="125">
        <v>25.68</v>
      </c>
    </row>
    <row r="18" spans="1:8" ht="30" x14ac:dyDescent="0.25">
      <c r="A18" s="396"/>
      <c r="B18" s="107" t="s">
        <v>20</v>
      </c>
      <c r="C18" s="413"/>
      <c r="D18" s="411"/>
      <c r="E18" s="105"/>
      <c r="F18" s="105"/>
      <c r="G18" s="114"/>
      <c r="H18" s="129"/>
    </row>
    <row r="19" spans="1:8" x14ac:dyDescent="0.25">
      <c r="A19" s="396"/>
      <c r="B19" s="107" t="s">
        <v>141</v>
      </c>
      <c r="C19" s="413"/>
      <c r="D19" s="411"/>
      <c r="E19" s="105"/>
      <c r="F19" s="105"/>
      <c r="G19" s="114"/>
      <c r="H19" s="129"/>
    </row>
    <row r="20" spans="1:8" x14ac:dyDescent="0.25">
      <c r="A20" s="396"/>
      <c r="B20" s="113" t="s">
        <v>142</v>
      </c>
      <c r="C20" s="413"/>
      <c r="D20" s="411"/>
      <c r="E20" s="105"/>
      <c r="F20" s="105"/>
      <c r="G20" s="114"/>
      <c r="H20" s="298">
        <v>1388.1</v>
      </c>
    </row>
    <row r="21" spans="1:8" x14ac:dyDescent="0.25">
      <c r="A21" s="396"/>
      <c r="B21" s="113" t="s">
        <v>143</v>
      </c>
      <c r="C21" s="413"/>
      <c r="D21" s="411"/>
      <c r="E21" s="105"/>
      <c r="F21" s="105"/>
      <c r="G21" s="114"/>
      <c r="H21" s="298">
        <v>2776.1</v>
      </c>
    </row>
    <row r="22" spans="1:8" x14ac:dyDescent="0.25">
      <c r="A22" s="396"/>
      <c r="B22" s="107" t="s">
        <v>144</v>
      </c>
      <c r="C22" s="413"/>
      <c r="D22" s="411"/>
      <c r="E22" s="105"/>
      <c r="F22" s="105"/>
      <c r="G22" s="114"/>
      <c r="H22" s="129"/>
    </row>
    <row r="23" spans="1:8" x14ac:dyDescent="0.25">
      <c r="A23" s="396"/>
      <c r="B23" s="113" t="s">
        <v>142</v>
      </c>
      <c r="C23" s="413"/>
      <c r="D23" s="411"/>
      <c r="E23" s="105"/>
      <c r="F23" s="105"/>
      <c r="G23" s="114"/>
      <c r="H23" s="298">
        <v>1536.1</v>
      </c>
    </row>
    <row r="24" spans="1:8" x14ac:dyDescent="0.25">
      <c r="A24" s="396"/>
      <c r="B24" s="113" t="s">
        <v>143</v>
      </c>
      <c r="C24" s="413"/>
      <c r="D24" s="411"/>
      <c r="E24" s="105"/>
      <c r="F24" s="105"/>
      <c r="G24" s="114"/>
      <c r="H24" s="298">
        <v>3072.2</v>
      </c>
    </row>
    <row r="25" spans="1:8" ht="45" x14ac:dyDescent="0.25">
      <c r="A25" s="396"/>
      <c r="B25" s="107" t="s">
        <v>145</v>
      </c>
      <c r="C25" s="413"/>
      <c r="D25" s="411"/>
      <c r="E25" s="105"/>
      <c r="F25" s="105"/>
      <c r="G25" s="114"/>
      <c r="H25" s="129"/>
    </row>
    <row r="26" spans="1:8" x14ac:dyDescent="0.25">
      <c r="A26" s="396"/>
      <c r="B26" s="113" t="s">
        <v>146</v>
      </c>
      <c r="C26" s="413"/>
      <c r="D26" s="411"/>
      <c r="E26" s="105"/>
      <c r="F26" s="105"/>
      <c r="G26" s="114"/>
      <c r="H26" s="129">
        <v>2348.6999999999998</v>
      </c>
    </row>
    <row r="27" spans="1:8" x14ac:dyDescent="0.25">
      <c r="A27" s="396"/>
      <c r="B27" s="113" t="s">
        <v>147</v>
      </c>
      <c r="C27" s="413"/>
      <c r="D27" s="411"/>
      <c r="E27" s="105"/>
      <c r="F27" s="105"/>
      <c r="G27" s="114"/>
      <c r="H27" s="129">
        <v>1577.5</v>
      </c>
    </row>
    <row r="28" spans="1:8" x14ac:dyDescent="0.25">
      <c r="A28" s="396"/>
      <c r="B28" s="113" t="s">
        <v>148</v>
      </c>
      <c r="C28" s="413"/>
      <c r="D28" s="411"/>
      <c r="E28" s="105"/>
      <c r="F28" s="105"/>
      <c r="G28" s="114"/>
      <c r="H28" s="129">
        <v>1862.2</v>
      </c>
    </row>
    <row r="29" spans="1:8" x14ac:dyDescent="0.25">
      <c r="A29" s="396"/>
      <c r="B29" s="113" t="s">
        <v>149</v>
      </c>
      <c r="C29" s="413"/>
      <c r="D29" s="411"/>
      <c r="E29" s="105"/>
      <c r="F29" s="105"/>
      <c r="G29" s="114"/>
      <c r="H29" s="129">
        <v>1895.4</v>
      </c>
    </row>
    <row r="30" spans="1:8" x14ac:dyDescent="0.25">
      <c r="A30" s="396"/>
      <c r="B30" s="113" t="s">
        <v>150</v>
      </c>
      <c r="C30" s="413"/>
      <c r="D30" s="411"/>
      <c r="E30" s="105"/>
      <c r="F30" s="105"/>
      <c r="G30" s="114"/>
      <c r="H30" s="129">
        <v>2680.2</v>
      </c>
    </row>
    <row r="31" spans="1:8" x14ac:dyDescent="0.25">
      <c r="A31" s="396"/>
      <c r="B31" s="105" t="s">
        <v>18</v>
      </c>
      <c r="C31" s="413"/>
      <c r="D31" s="411"/>
      <c r="E31" s="105"/>
      <c r="F31" s="105"/>
      <c r="G31" s="114"/>
      <c r="H31" s="129"/>
    </row>
    <row r="32" spans="1:8" x14ac:dyDescent="0.25">
      <c r="A32" s="396"/>
      <c r="B32" s="113" t="s">
        <v>139</v>
      </c>
      <c r="C32" s="413"/>
      <c r="D32" s="411"/>
      <c r="E32" s="105"/>
      <c r="F32" s="105"/>
      <c r="G32" s="114"/>
      <c r="H32" s="129">
        <v>169.76</v>
      </c>
    </row>
    <row r="33" spans="1:8" x14ac:dyDescent="0.25">
      <c r="A33" s="396"/>
      <c r="B33" s="113" t="s">
        <v>140</v>
      </c>
      <c r="C33" s="413"/>
      <c r="D33" s="411"/>
      <c r="E33" s="105"/>
      <c r="F33" s="105"/>
      <c r="G33" s="114"/>
      <c r="H33" s="129">
        <v>21.16</v>
      </c>
    </row>
    <row r="34" spans="1:8" ht="30" x14ac:dyDescent="0.25">
      <c r="A34" s="396"/>
      <c r="B34" s="105" t="s">
        <v>31</v>
      </c>
      <c r="C34" s="413"/>
      <c r="D34" s="411"/>
      <c r="E34" s="105"/>
      <c r="F34" s="105"/>
      <c r="G34" s="114"/>
      <c r="H34" s="129"/>
    </row>
    <row r="35" spans="1:8" x14ac:dyDescent="0.25">
      <c r="A35" s="396"/>
      <c r="B35" s="113" t="s">
        <v>139</v>
      </c>
      <c r="C35" s="413"/>
      <c r="D35" s="411"/>
      <c r="E35" s="105"/>
      <c r="F35" s="105"/>
      <c r="G35" s="114"/>
      <c r="H35" s="129">
        <v>113.07</v>
      </c>
    </row>
    <row r="36" spans="1:8" x14ac:dyDescent="0.25">
      <c r="A36" s="396"/>
      <c r="B36" s="113" t="s">
        <v>140</v>
      </c>
      <c r="C36" s="413"/>
      <c r="D36" s="411"/>
      <c r="E36" s="105"/>
      <c r="F36" s="105"/>
      <c r="G36" s="114"/>
      <c r="H36" s="129">
        <v>10.25</v>
      </c>
    </row>
    <row r="37" spans="1:8" ht="30" x14ac:dyDescent="0.25">
      <c r="A37" s="396"/>
      <c r="B37" s="105" t="s">
        <v>151</v>
      </c>
      <c r="C37" s="413"/>
      <c r="D37" s="411"/>
      <c r="E37" s="105"/>
      <c r="F37" s="105"/>
      <c r="G37" s="114"/>
      <c r="H37" s="129"/>
    </row>
    <row r="38" spans="1:8" x14ac:dyDescent="0.25">
      <c r="A38" s="396"/>
      <c r="B38" s="113" t="s">
        <v>139</v>
      </c>
      <c r="C38" s="413"/>
      <c r="D38" s="411"/>
      <c r="E38" s="105"/>
      <c r="F38" s="105"/>
      <c r="G38" s="114"/>
      <c r="H38" s="129">
        <v>329.36</v>
      </c>
    </row>
    <row r="39" spans="1:8" x14ac:dyDescent="0.25">
      <c r="A39" s="396"/>
      <c r="B39" s="113" t="s">
        <v>140</v>
      </c>
      <c r="C39" s="413"/>
      <c r="D39" s="411"/>
      <c r="E39" s="105"/>
      <c r="F39" s="105"/>
      <c r="G39" s="114"/>
      <c r="H39" s="129">
        <v>27.51</v>
      </c>
    </row>
    <row r="40" spans="1:8" ht="30" x14ac:dyDescent="0.25">
      <c r="A40" s="396"/>
      <c r="B40" s="105" t="s">
        <v>15</v>
      </c>
      <c r="C40" s="409" t="s">
        <v>24</v>
      </c>
      <c r="D40" s="411" t="s">
        <v>26</v>
      </c>
      <c r="E40" s="106"/>
      <c r="F40" s="106"/>
      <c r="G40" s="112"/>
      <c r="H40" s="129"/>
    </row>
    <row r="41" spans="1:8" x14ac:dyDescent="0.25">
      <c r="A41" s="396"/>
      <c r="B41" s="113" t="s">
        <v>139</v>
      </c>
      <c r="C41" s="410"/>
      <c r="D41" s="411"/>
      <c r="E41" s="106"/>
      <c r="F41" s="106"/>
      <c r="G41" s="112"/>
      <c r="H41" s="125">
        <v>276.31</v>
      </c>
    </row>
    <row r="42" spans="1:8" x14ac:dyDescent="0.25">
      <c r="A42" s="396"/>
      <c r="B42" s="113" t="s">
        <v>140</v>
      </c>
      <c r="C42" s="410"/>
      <c r="D42" s="411"/>
      <c r="E42" s="106"/>
      <c r="F42" s="106"/>
      <c r="G42" s="112"/>
      <c r="H42" s="125">
        <v>25.68</v>
      </c>
    </row>
    <row r="43" spans="1:8" ht="30" x14ac:dyDescent="0.25">
      <c r="A43" s="396"/>
      <c r="B43" s="107" t="s">
        <v>20</v>
      </c>
      <c r="C43" s="410"/>
      <c r="D43" s="411"/>
      <c r="E43" s="105"/>
      <c r="F43" s="105"/>
      <c r="G43" s="115"/>
      <c r="H43" s="129"/>
    </row>
    <row r="44" spans="1:8" x14ac:dyDescent="0.25">
      <c r="A44" s="396"/>
      <c r="B44" s="107" t="s">
        <v>141</v>
      </c>
      <c r="C44" s="410"/>
      <c r="D44" s="411"/>
      <c r="E44" s="105"/>
      <c r="F44" s="105"/>
      <c r="G44" s="115"/>
      <c r="H44" s="129"/>
    </row>
    <row r="45" spans="1:8" x14ac:dyDescent="0.25">
      <c r="A45" s="396"/>
      <c r="B45" s="113" t="s">
        <v>142</v>
      </c>
      <c r="C45" s="410"/>
      <c r="D45" s="411"/>
      <c r="E45" s="105"/>
      <c r="F45" s="105"/>
      <c r="G45" s="115"/>
      <c r="H45" s="298">
        <v>2112.1</v>
      </c>
    </row>
    <row r="46" spans="1:8" x14ac:dyDescent="0.25">
      <c r="A46" s="396"/>
      <c r="B46" s="113" t="s">
        <v>143</v>
      </c>
      <c r="C46" s="410"/>
      <c r="D46" s="411"/>
      <c r="E46" s="105"/>
      <c r="F46" s="105"/>
      <c r="G46" s="115"/>
      <c r="H46" s="298">
        <v>4224.1000000000004</v>
      </c>
    </row>
    <row r="47" spans="1:8" x14ac:dyDescent="0.25">
      <c r="A47" s="396"/>
      <c r="B47" s="107" t="s">
        <v>144</v>
      </c>
      <c r="C47" s="410"/>
      <c r="D47" s="411"/>
      <c r="E47" s="105"/>
      <c r="F47" s="105"/>
      <c r="G47" s="115"/>
      <c r="H47" s="129"/>
    </row>
    <row r="48" spans="1:8" x14ac:dyDescent="0.25">
      <c r="A48" s="396"/>
      <c r="B48" s="113" t="s">
        <v>142</v>
      </c>
      <c r="C48" s="410"/>
      <c r="D48" s="411"/>
      <c r="E48" s="105"/>
      <c r="F48" s="105"/>
      <c r="G48" s="115"/>
      <c r="H48" s="298">
        <v>1776.9</v>
      </c>
    </row>
    <row r="49" spans="1:8" x14ac:dyDescent="0.25">
      <c r="A49" s="396"/>
      <c r="B49" s="113" t="s">
        <v>143</v>
      </c>
      <c r="C49" s="410"/>
      <c r="D49" s="411"/>
      <c r="E49" s="105"/>
      <c r="F49" s="105"/>
      <c r="G49" s="115"/>
      <c r="H49" s="298">
        <v>3553.8</v>
      </c>
    </row>
    <row r="50" spans="1:8" ht="45" x14ac:dyDescent="0.25">
      <c r="A50" s="396"/>
      <c r="B50" s="107" t="s">
        <v>145</v>
      </c>
      <c r="C50" s="410"/>
      <c r="D50" s="411"/>
      <c r="E50" s="105"/>
      <c r="F50" s="105"/>
      <c r="G50" s="115"/>
      <c r="H50" s="129"/>
    </row>
    <row r="51" spans="1:8" x14ac:dyDescent="0.25">
      <c r="A51" s="396"/>
      <c r="B51" s="113" t="s">
        <v>146</v>
      </c>
      <c r="C51" s="410"/>
      <c r="D51" s="411"/>
      <c r="E51" s="105"/>
      <c r="F51" s="105"/>
      <c r="G51" s="115"/>
      <c r="H51" s="129" t="s">
        <v>54</v>
      </c>
    </row>
    <row r="52" spans="1:8" x14ac:dyDescent="0.25">
      <c r="A52" s="396"/>
      <c r="B52" s="113" t="s">
        <v>147</v>
      </c>
      <c r="C52" s="410"/>
      <c r="D52" s="411"/>
      <c r="E52" s="105"/>
      <c r="F52" s="105"/>
      <c r="G52" s="115"/>
      <c r="H52" s="129" t="s">
        <v>54</v>
      </c>
    </row>
    <row r="53" spans="1:8" x14ac:dyDescent="0.25">
      <c r="A53" s="396"/>
      <c r="B53" s="113" t="s">
        <v>148</v>
      </c>
      <c r="C53" s="410"/>
      <c r="D53" s="411"/>
      <c r="E53" s="105"/>
      <c r="F53" s="105"/>
      <c r="G53" s="115"/>
      <c r="H53" s="129" t="s">
        <v>54</v>
      </c>
    </row>
    <row r="54" spans="1:8" x14ac:dyDescent="0.25">
      <c r="A54" s="396"/>
      <c r="B54" s="113" t="s">
        <v>149</v>
      </c>
      <c r="C54" s="410"/>
      <c r="D54" s="411"/>
      <c r="E54" s="105"/>
      <c r="F54" s="105"/>
      <c r="G54" s="115"/>
      <c r="H54" s="129" t="s">
        <v>54</v>
      </c>
    </row>
    <row r="55" spans="1:8" x14ac:dyDescent="0.25">
      <c r="A55" s="396"/>
      <c r="B55" s="113" t="s">
        <v>150</v>
      </c>
      <c r="C55" s="410"/>
      <c r="D55" s="411"/>
      <c r="E55" s="105"/>
      <c r="F55" s="105"/>
      <c r="G55" s="115"/>
      <c r="H55" s="129" t="s">
        <v>54</v>
      </c>
    </row>
    <row r="56" spans="1:8" ht="30" x14ac:dyDescent="0.25">
      <c r="A56" s="396"/>
      <c r="B56" s="257" t="s">
        <v>416</v>
      </c>
      <c r="C56" s="410"/>
      <c r="D56" s="411"/>
      <c r="E56" s="105"/>
      <c r="F56" s="105"/>
      <c r="G56" s="115"/>
      <c r="H56" s="129"/>
    </row>
    <row r="57" spans="1:8" x14ac:dyDescent="0.25">
      <c r="A57" s="396"/>
      <c r="B57" s="113" t="s">
        <v>417</v>
      </c>
      <c r="C57" s="410"/>
      <c r="D57" s="411"/>
      <c r="E57" s="105"/>
      <c r="F57" s="105"/>
      <c r="G57" s="115"/>
      <c r="H57" s="129">
        <v>1145.5</v>
      </c>
    </row>
    <row r="58" spans="1:8" x14ac:dyDescent="0.25">
      <c r="A58" s="396"/>
      <c r="B58" s="113" t="s">
        <v>418</v>
      </c>
      <c r="C58" s="410"/>
      <c r="D58" s="411"/>
      <c r="E58" s="105"/>
      <c r="F58" s="105"/>
      <c r="G58" s="115"/>
      <c r="H58" s="129">
        <v>9963</v>
      </c>
    </row>
    <row r="59" spans="1:8" x14ac:dyDescent="0.25">
      <c r="A59" s="396"/>
      <c r="B59" s="105" t="s">
        <v>18</v>
      </c>
      <c r="C59" s="410"/>
      <c r="D59" s="411"/>
      <c r="E59" s="105"/>
      <c r="F59" s="105"/>
      <c r="G59" s="115"/>
      <c r="H59" s="129"/>
    </row>
    <row r="60" spans="1:8" x14ac:dyDescent="0.25">
      <c r="A60" s="396"/>
      <c r="B60" s="113" t="s">
        <v>139</v>
      </c>
      <c r="C60" s="410"/>
      <c r="D60" s="411"/>
      <c r="E60" s="105"/>
      <c r="F60" s="105"/>
      <c r="G60" s="115"/>
      <c r="H60" s="129">
        <v>169.76</v>
      </c>
    </row>
    <row r="61" spans="1:8" x14ac:dyDescent="0.25">
      <c r="A61" s="396"/>
      <c r="B61" s="113" t="s">
        <v>140</v>
      </c>
      <c r="C61" s="410"/>
      <c r="D61" s="411"/>
      <c r="E61" s="105"/>
      <c r="F61" s="105"/>
      <c r="G61" s="115"/>
      <c r="H61" s="129">
        <v>21.16</v>
      </c>
    </row>
    <row r="62" spans="1:8" ht="30" x14ac:dyDescent="0.25">
      <c r="A62" s="396"/>
      <c r="B62" s="107" t="s">
        <v>31</v>
      </c>
      <c r="C62" s="410"/>
      <c r="D62" s="411"/>
      <c r="E62" s="105"/>
      <c r="F62" s="105"/>
      <c r="G62" s="115"/>
      <c r="H62" s="129"/>
    </row>
    <row r="63" spans="1:8" x14ac:dyDescent="0.25">
      <c r="A63" s="396"/>
      <c r="B63" s="113" t="s">
        <v>139</v>
      </c>
      <c r="C63" s="410"/>
      <c r="D63" s="411"/>
      <c r="E63" s="105"/>
      <c r="F63" s="105"/>
      <c r="G63" s="115"/>
      <c r="H63" s="129">
        <v>113.07</v>
      </c>
    </row>
    <row r="64" spans="1:8" x14ac:dyDescent="0.25">
      <c r="A64" s="396"/>
      <c r="B64" s="113" t="s">
        <v>140</v>
      </c>
      <c r="C64" s="410"/>
      <c r="D64" s="411"/>
      <c r="E64" s="105"/>
      <c r="F64" s="105"/>
      <c r="G64" s="115"/>
      <c r="H64" s="129">
        <v>10.25</v>
      </c>
    </row>
    <row r="65" spans="1:8" ht="30" x14ac:dyDescent="0.25">
      <c r="A65" s="396"/>
      <c r="B65" s="107" t="s">
        <v>151</v>
      </c>
      <c r="C65" s="410"/>
      <c r="D65" s="411"/>
      <c r="E65" s="105"/>
      <c r="F65" s="105"/>
      <c r="G65" s="115"/>
      <c r="H65" s="129"/>
    </row>
    <row r="66" spans="1:8" x14ac:dyDescent="0.25">
      <c r="A66" s="396"/>
      <c r="B66" s="113" t="s">
        <v>139</v>
      </c>
      <c r="C66" s="410"/>
      <c r="D66" s="411"/>
      <c r="E66" s="105"/>
      <c r="F66" s="105"/>
      <c r="G66" s="115"/>
      <c r="H66" s="129">
        <v>329.36</v>
      </c>
    </row>
    <row r="67" spans="1:8" x14ac:dyDescent="0.25">
      <c r="A67" s="398"/>
      <c r="B67" s="113" t="s">
        <v>140</v>
      </c>
      <c r="C67" s="410"/>
      <c r="D67" s="411"/>
      <c r="E67" s="105"/>
      <c r="F67" s="105"/>
      <c r="G67" s="115"/>
      <c r="H67" s="129">
        <v>27.51</v>
      </c>
    </row>
    <row r="68" spans="1:8" s="116" customFormat="1" ht="21.75" customHeight="1" x14ac:dyDescent="0.25">
      <c r="A68" s="395" t="s">
        <v>420</v>
      </c>
      <c r="B68" s="327" t="s">
        <v>267</v>
      </c>
      <c r="C68" s="327"/>
      <c r="D68" s="327"/>
      <c r="E68" s="327"/>
      <c r="F68" s="327"/>
      <c r="G68" s="327"/>
      <c r="H68" s="328"/>
    </row>
    <row r="69" spans="1:8" s="116" customFormat="1" ht="21.75" customHeight="1" x14ac:dyDescent="0.25">
      <c r="A69" s="396"/>
      <c r="B69" s="332" t="s">
        <v>271</v>
      </c>
      <c r="C69" s="333"/>
      <c r="D69" s="333"/>
      <c r="E69" s="333"/>
      <c r="F69" s="333"/>
      <c r="G69" s="333"/>
      <c r="H69" s="334"/>
    </row>
    <row r="70" spans="1:8" s="116" customFormat="1" ht="66.75" customHeight="1" x14ac:dyDescent="0.25">
      <c r="A70" s="396"/>
      <c r="B70" s="316" t="s">
        <v>276</v>
      </c>
      <c r="C70" s="317"/>
      <c r="D70" s="317"/>
      <c r="E70" s="317"/>
      <c r="F70" s="317"/>
      <c r="G70" s="317"/>
      <c r="H70" s="318"/>
    </row>
    <row r="71" spans="1:8" ht="15" customHeight="1" x14ac:dyDescent="0.25">
      <c r="A71" s="396"/>
      <c r="B71" s="107" t="s">
        <v>152</v>
      </c>
      <c r="C71" s="399" t="s">
        <v>421</v>
      </c>
      <c r="D71" s="400" t="s">
        <v>26</v>
      </c>
      <c r="E71" s="105"/>
      <c r="F71" s="105"/>
      <c r="G71" s="105"/>
      <c r="H71" s="129"/>
    </row>
    <row r="72" spans="1:8" x14ac:dyDescent="0.25">
      <c r="A72" s="396"/>
      <c r="B72" s="117" t="s">
        <v>153</v>
      </c>
      <c r="C72" s="399"/>
      <c r="D72" s="402"/>
      <c r="E72" s="106"/>
      <c r="F72" s="106"/>
      <c r="G72" s="106"/>
      <c r="H72" s="129">
        <v>888.5</v>
      </c>
    </row>
    <row r="73" spans="1:8" x14ac:dyDescent="0.25">
      <c r="A73" s="396"/>
      <c r="B73" s="117" t="s">
        <v>154</v>
      </c>
      <c r="C73" s="399"/>
      <c r="D73" s="402"/>
      <c r="E73" s="106"/>
      <c r="F73" s="106"/>
      <c r="G73" s="106"/>
      <c r="H73" s="129">
        <v>84.6</v>
      </c>
    </row>
    <row r="74" spans="1:8" ht="30" x14ac:dyDescent="0.25">
      <c r="A74" s="396"/>
      <c r="B74" s="108" t="s">
        <v>155</v>
      </c>
      <c r="C74" s="399"/>
      <c r="D74" s="402"/>
      <c r="E74" s="106"/>
      <c r="F74" s="106"/>
      <c r="G74" s="106"/>
      <c r="H74" s="129"/>
    </row>
    <row r="75" spans="1:8" x14ac:dyDescent="0.25">
      <c r="A75" s="396"/>
      <c r="B75" s="117" t="s">
        <v>153</v>
      </c>
      <c r="C75" s="399"/>
      <c r="D75" s="402"/>
      <c r="E75" s="106"/>
      <c r="F75" s="106"/>
      <c r="G75" s="106"/>
      <c r="H75" s="129">
        <v>276.31</v>
      </c>
    </row>
    <row r="76" spans="1:8" x14ac:dyDescent="0.25">
      <c r="A76" s="396"/>
      <c r="B76" s="117" t="s">
        <v>154</v>
      </c>
      <c r="C76" s="399"/>
      <c r="D76" s="402"/>
      <c r="E76" s="106"/>
      <c r="F76" s="106"/>
      <c r="G76" s="106"/>
      <c r="H76" s="129">
        <v>25.68</v>
      </c>
    </row>
    <row r="77" spans="1:8" ht="30" x14ac:dyDescent="0.25">
      <c r="A77" s="396"/>
      <c r="B77" s="108" t="s">
        <v>156</v>
      </c>
      <c r="C77" s="399"/>
      <c r="D77" s="402"/>
      <c r="E77" s="106"/>
      <c r="F77" s="106"/>
      <c r="G77" s="106"/>
      <c r="H77" s="129"/>
    </row>
    <row r="78" spans="1:8" x14ac:dyDescent="0.25">
      <c r="A78" s="396"/>
      <c r="B78" s="117" t="s">
        <v>153</v>
      </c>
      <c r="C78" s="399"/>
      <c r="D78" s="402"/>
      <c r="E78" s="106"/>
      <c r="F78" s="106"/>
      <c r="G78" s="106"/>
      <c r="H78" s="129">
        <v>169.76</v>
      </c>
    </row>
    <row r="79" spans="1:8" x14ac:dyDescent="0.25">
      <c r="A79" s="396"/>
      <c r="B79" s="117" t="s">
        <v>154</v>
      </c>
      <c r="C79" s="399"/>
      <c r="D79" s="402"/>
      <c r="E79" s="106"/>
      <c r="F79" s="106"/>
      <c r="G79" s="106"/>
      <c r="H79" s="129">
        <v>21.16</v>
      </c>
    </row>
    <row r="80" spans="1:8" ht="45" x14ac:dyDescent="0.25">
      <c r="A80" s="396"/>
      <c r="B80" s="108" t="s">
        <v>157</v>
      </c>
      <c r="C80" s="399"/>
      <c r="D80" s="402"/>
      <c r="E80" s="106"/>
      <c r="F80" s="106"/>
      <c r="G80" s="106"/>
      <c r="H80" s="129"/>
    </row>
    <row r="81" spans="1:8" x14ac:dyDescent="0.25">
      <c r="A81" s="396"/>
      <c r="B81" s="117" t="s">
        <v>153</v>
      </c>
      <c r="C81" s="399"/>
      <c r="D81" s="402"/>
      <c r="E81" s="106"/>
      <c r="F81" s="106"/>
      <c r="G81" s="106"/>
      <c r="H81" s="129">
        <v>113.07</v>
      </c>
    </row>
    <row r="82" spans="1:8" x14ac:dyDescent="0.25">
      <c r="A82" s="396"/>
      <c r="B82" s="117" t="s">
        <v>154</v>
      </c>
      <c r="C82" s="399"/>
      <c r="D82" s="402"/>
      <c r="E82" s="106"/>
      <c r="F82" s="106"/>
      <c r="G82" s="106"/>
      <c r="H82" s="129">
        <v>10.25</v>
      </c>
    </row>
    <row r="83" spans="1:8" ht="60" x14ac:dyDescent="0.25">
      <c r="A83" s="396"/>
      <c r="B83" s="108" t="s">
        <v>158</v>
      </c>
      <c r="C83" s="399"/>
      <c r="D83" s="402"/>
      <c r="E83" s="106"/>
      <c r="F83" s="106"/>
      <c r="G83" s="106"/>
      <c r="H83" s="129"/>
    </row>
    <row r="84" spans="1:8" x14ac:dyDescent="0.25">
      <c r="A84" s="396"/>
      <c r="B84" s="117" t="s">
        <v>153</v>
      </c>
      <c r="C84" s="399"/>
      <c r="D84" s="402"/>
      <c r="E84" s="106"/>
      <c r="F84" s="106"/>
      <c r="G84" s="106"/>
      <c r="H84" s="299">
        <v>329.36</v>
      </c>
    </row>
    <row r="85" spans="1:8" x14ac:dyDescent="0.25">
      <c r="A85" s="396"/>
      <c r="B85" s="117" t="s">
        <v>154</v>
      </c>
      <c r="C85" s="399"/>
      <c r="D85" s="403"/>
      <c r="E85" s="106"/>
      <c r="F85" s="106"/>
      <c r="G85" s="106"/>
      <c r="H85" s="299">
        <v>27.51</v>
      </c>
    </row>
    <row r="86" spans="1:8" ht="45" x14ac:dyDescent="0.25">
      <c r="A86" s="396"/>
      <c r="B86" s="107" t="s">
        <v>71</v>
      </c>
      <c r="C86" s="399"/>
      <c r="D86" s="400" t="s">
        <v>27</v>
      </c>
      <c r="E86" s="105"/>
      <c r="F86" s="105"/>
      <c r="G86" s="105"/>
      <c r="H86" s="129"/>
    </row>
    <row r="87" spans="1:8" x14ac:dyDescent="0.25">
      <c r="A87" s="396"/>
      <c r="B87" s="117" t="s">
        <v>142</v>
      </c>
      <c r="C87" s="399"/>
      <c r="D87" s="402"/>
      <c r="E87" s="106"/>
      <c r="F87" s="106"/>
      <c r="G87" s="106"/>
      <c r="H87" s="129">
        <v>141433.9</v>
      </c>
    </row>
    <row r="88" spans="1:8" x14ac:dyDescent="0.25">
      <c r="A88" s="396"/>
      <c r="B88" s="117" t="s">
        <v>143</v>
      </c>
      <c r="C88" s="399"/>
      <c r="D88" s="402"/>
      <c r="E88" s="106"/>
      <c r="F88" s="106"/>
      <c r="G88" s="106"/>
      <c r="H88" s="129">
        <v>324972</v>
      </c>
    </row>
    <row r="89" spans="1:8" ht="45" x14ac:dyDescent="0.25">
      <c r="A89" s="396"/>
      <c r="B89" s="105" t="s">
        <v>72</v>
      </c>
      <c r="C89" s="399"/>
      <c r="D89" s="402"/>
      <c r="E89" s="105"/>
      <c r="F89" s="105"/>
      <c r="G89" s="105"/>
      <c r="H89" s="129"/>
    </row>
    <row r="90" spans="1:8" x14ac:dyDescent="0.25">
      <c r="A90" s="396"/>
      <c r="B90" s="113" t="s">
        <v>146</v>
      </c>
      <c r="C90" s="399"/>
      <c r="D90" s="402"/>
      <c r="E90" s="106"/>
      <c r="F90" s="106"/>
      <c r="G90" s="106"/>
      <c r="H90" s="300">
        <v>225399.5</v>
      </c>
    </row>
    <row r="91" spans="1:8" x14ac:dyDescent="0.25">
      <c r="A91" s="396"/>
      <c r="B91" s="113" t="s">
        <v>147</v>
      </c>
      <c r="C91" s="399"/>
      <c r="D91" s="402"/>
      <c r="E91" s="106"/>
      <c r="F91" s="106"/>
      <c r="G91" s="106"/>
      <c r="H91" s="300">
        <v>247039.7</v>
      </c>
    </row>
    <row r="92" spans="1:8" x14ac:dyDescent="0.25">
      <c r="A92" s="396"/>
      <c r="B92" s="113" t="s">
        <v>148</v>
      </c>
      <c r="C92" s="399"/>
      <c r="D92" s="402"/>
      <c r="E92" s="106"/>
      <c r="F92" s="106"/>
      <c r="G92" s="106"/>
      <c r="H92" s="300">
        <v>510628.9</v>
      </c>
    </row>
    <row r="93" spans="1:8" x14ac:dyDescent="0.25">
      <c r="A93" s="396"/>
      <c r="B93" s="113" t="s">
        <v>149</v>
      </c>
      <c r="C93" s="399"/>
      <c r="D93" s="402"/>
      <c r="E93" s="106"/>
      <c r="F93" s="106"/>
      <c r="G93" s="106"/>
      <c r="H93" s="404">
        <v>746647.1</v>
      </c>
    </row>
    <row r="94" spans="1:8" x14ac:dyDescent="0.25">
      <c r="A94" s="396"/>
      <c r="B94" s="113" t="s">
        <v>150</v>
      </c>
      <c r="C94" s="399"/>
      <c r="D94" s="403"/>
      <c r="E94" s="106"/>
      <c r="F94" s="106"/>
      <c r="G94" s="106"/>
      <c r="H94" s="405"/>
    </row>
    <row r="95" spans="1:8" ht="60" x14ac:dyDescent="0.25">
      <c r="A95" s="396"/>
      <c r="B95" s="105" t="s">
        <v>159</v>
      </c>
      <c r="C95" s="399"/>
      <c r="D95" s="399" t="s">
        <v>16</v>
      </c>
      <c r="E95" s="105"/>
      <c r="F95" s="105"/>
      <c r="G95" s="105"/>
      <c r="H95" s="129"/>
    </row>
    <row r="96" spans="1:8" x14ac:dyDescent="0.25">
      <c r="A96" s="396"/>
      <c r="B96" s="113" t="s">
        <v>146</v>
      </c>
      <c r="C96" s="399"/>
      <c r="D96" s="399"/>
      <c r="E96" s="105"/>
      <c r="F96" s="105"/>
      <c r="G96" s="105"/>
      <c r="H96" s="301">
        <v>381.9</v>
      </c>
    </row>
    <row r="97" spans="1:8" x14ac:dyDescent="0.25">
      <c r="A97" s="396"/>
      <c r="B97" s="113" t="s">
        <v>147</v>
      </c>
      <c r="C97" s="399"/>
      <c r="D97" s="399"/>
      <c r="E97" s="105"/>
      <c r="F97" s="105"/>
      <c r="G97" s="105"/>
      <c r="H97" s="301">
        <v>256.5</v>
      </c>
    </row>
    <row r="98" spans="1:8" x14ac:dyDescent="0.25">
      <c r="A98" s="396"/>
      <c r="B98" s="113" t="s">
        <v>148</v>
      </c>
      <c r="C98" s="399"/>
      <c r="D98" s="399"/>
      <c r="E98" s="105"/>
      <c r="F98" s="105"/>
      <c r="G98" s="105"/>
      <c r="H98" s="301">
        <v>302.8</v>
      </c>
    </row>
    <row r="99" spans="1:8" x14ac:dyDescent="0.25">
      <c r="A99" s="396"/>
      <c r="B99" s="113" t="s">
        <v>149</v>
      </c>
      <c r="C99" s="399"/>
      <c r="D99" s="399"/>
      <c r="E99" s="105"/>
      <c r="F99" s="105"/>
      <c r="G99" s="105"/>
      <c r="H99" s="301">
        <v>308.2</v>
      </c>
    </row>
    <row r="100" spans="1:8" x14ac:dyDescent="0.25">
      <c r="A100" s="396"/>
      <c r="B100" s="113" t="s">
        <v>150</v>
      </c>
      <c r="C100" s="399"/>
      <c r="D100" s="399"/>
      <c r="E100" s="105"/>
      <c r="F100" s="105"/>
      <c r="G100" s="105"/>
      <c r="H100" s="301">
        <v>435.8</v>
      </c>
    </row>
    <row r="101" spans="1:8" x14ac:dyDescent="0.25">
      <c r="A101" s="396"/>
      <c r="B101" s="107" t="s">
        <v>160</v>
      </c>
      <c r="C101" s="406" t="s">
        <v>422</v>
      </c>
      <c r="D101" s="400" t="s">
        <v>26</v>
      </c>
      <c r="E101" s="105"/>
      <c r="F101" s="105"/>
      <c r="G101" s="105"/>
      <c r="H101" s="129"/>
    </row>
    <row r="102" spans="1:8" x14ac:dyDescent="0.25">
      <c r="A102" s="396"/>
      <c r="B102" s="117" t="s">
        <v>153</v>
      </c>
      <c r="C102" s="406"/>
      <c r="D102" s="402"/>
      <c r="E102" s="106"/>
      <c r="F102" s="106"/>
      <c r="G102" s="106"/>
      <c r="H102" s="129">
        <v>888.5</v>
      </c>
    </row>
    <row r="103" spans="1:8" x14ac:dyDescent="0.25">
      <c r="A103" s="396"/>
      <c r="B103" s="117" t="s">
        <v>154</v>
      </c>
      <c r="C103" s="406"/>
      <c r="D103" s="402"/>
      <c r="E103" s="106"/>
      <c r="F103" s="106"/>
      <c r="G103" s="106"/>
      <c r="H103" s="129">
        <v>84.6</v>
      </c>
    </row>
    <row r="104" spans="1:8" ht="30" x14ac:dyDescent="0.25">
      <c r="A104" s="396"/>
      <c r="B104" s="108" t="s">
        <v>155</v>
      </c>
      <c r="C104" s="406"/>
      <c r="D104" s="402"/>
      <c r="E104" s="106"/>
      <c r="F104" s="106"/>
      <c r="G104" s="106"/>
      <c r="H104" s="129"/>
    </row>
    <row r="105" spans="1:8" x14ac:dyDescent="0.25">
      <c r="A105" s="396"/>
      <c r="B105" s="117" t="s">
        <v>153</v>
      </c>
      <c r="C105" s="406"/>
      <c r="D105" s="402"/>
      <c r="E105" s="106"/>
      <c r="F105" s="106"/>
      <c r="G105" s="106"/>
      <c r="H105" s="129">
        <v>276.31</v>
      </c>
    </row>
    <row r="106" spans="1:8" x14ac:dyDescent="0.25">
      <c r="A106" s="396"/>
      <c r="B106" s="117" t="s">
        <v>154</v>
      </c>
      <c r="C106" s="406"/>
      <c r="D106" s="402"/>
      <c r="E106" s="106"/>
      <c r="F106" s="106"/>
      <c r="G106" s="106"/>
      <c r="H106" s="129">
        <v>25.68</v>
      </c>
    </row>
    <row r="107" spans="1:8" ht="30" x14ac:dyDescent="0.25">
      <c r="A107" s="396"/>
      <c r="B107" s="108" t="s">
        <v>156</v>
      </c>
      <c r="C107" s="406"/>
      <c r="D107" s="402"/>
      <c r="E107" s="106"/>
      <c r="F107" s="106"/>
      <c r="G107" s="106"/>
      <c r="H107" s="129"/>
    </row>
    <row r="108" spans="1:8" x14ac:dyDescent="0.25">
      <c r="A108" s="396"/>
      <c r="B108" s="117" t="s">
        <v>153</v>
      </c>
      <c r="C108" s="406"/>
      <c r="D108" s="402"/>
      <c r="E108" s="106"/>
      <c r="F108" s="106"/>
      <c r="G108" s="106"/>
      <c r="H108" s="129">
        <v>169.76</v>
      </c>
    </row>
    <row r="109" spans="1:8" x14ac:dyDescent="0.25">
      <c r="A109" s="396"/>
      <c r="B109" s="117" t="s">
        <v>154</v>
      </c>
      <c r="C109" s="406"/>
      <c r="D109" s="402"/>
      <c r="E109" s="106"/>
      <c r="F109" s="106"/>
      <c r="G109" s="106"/>
      <c r="H109" s="129">
        <v>21.16</v>
      </c>
    </row>
    <row r="110" spans="1:8" ht="45" x14ac:dyDescent="0.25">
      <c r="A110" s="396"/>
      <c r="B110" s="108" t="s">
        <v>157</v>
      </c>
      <c r="C110" s="406"/>
      <c r="D110" s="402"/>
      <c r="E110" s="106"/>
      <c r="F110" s="106"/>
      <c r="G110" s="106"/>
      <c r="H110" s="129"/>
    </row>
    <row r="111" spans="1:8" x14ac:dyDescent="0.25">
      <c r="A111" s="396"/>
      <c r="B111" s="117" t="s">
        <v>153</v>
      </c>
      <c r="C111" s="406"/>
      <c r="D111" s="402"/>
      <c r="E111" s="106"/>
      <c r="F111" s="106"/>
      <c r="G111" s="106"/>
      <c r="H111" s="129">
        <v>113.07</v>
      </c>
    </row>
    <row r="112" spans="1:8" x14ac:dyDescent="0.25">
      <c r="A112" s="396"/>
      <c r="B112" s="117" t="s">
        <v>154</v>
      </c>
      <c r="C112" s="406"/>
      <c r="D112" s="402"/>
      <c r="E112" s="106"/>
      <c r="F112" s="106"/>
      <c r="G112" s="106"/>
      <c r="H112" s="129">
        <v>10.25</v>
      </c>
    </row>
    <row r="113" spans="1:8" ht="60" x14ac:dyDescent="0.25">
      <c r="A113" s="396"/>
      <c r="B113" s="108" t="s">
        <v>158</v>
      </c>
      <c r="C113" s="406"/>
      <c r="D113" s="402"/>
      <c r="E113" s="106"/>
      <c r="F113" s="106"/>
      <c r="G113" s="106"/>
      <c r="H113" s="129"/>
    </row>
    <row r="114" spans="1:8" x14ac:dyDescent="0.25">
      <c r="A114" s="396"/>
      <c r="B114" s="117" t="s">
        <v>153</v>
      </c>
      <c r="C114" s="406"/>
      <c r="D114" s="402"/>
      <c r="E114" s="106"/>
      <c r="F114" s="106"/>
      <c r="G114" s="106"/>
      <c r="H114" s="299">
        <v>329.36</v>
      </c>
    </row>
    <row r="115" spans="1:8" x14ac:dyDescent="0.25">
      <c r="A115" s="396"/>
      <c r="B115" s="117" t="s">
        <v>154</v>
      </c>
      <c r="C115" s="406"/>
      <c r="D115" s="403"/>
      <c r="E115" s="106"/>
      <c r="F115" s="106"/>
      <c r="G115" s="106"/>
      <c r="H115" s="299">
        <v>27.51</v>
      </c>
    </row>
    <row r="116" spans="1:8" ht="45" x14ac:dyDescent="0.25">
      <c r="A116" s="396"/>
      <c r="B116" s="105" t="s">
        <v>71</v>
      </c>
      <c r="C116" s="406"/>
      <c r="D116" s="400" t="s">
        <v>27</v>
      </c>
      <c r="E116" s="105"/>
      <c r="F116" s="105"/>
      <c r="G116" s="105"/>
      <c r="H116" s="129"/>
    </row>
    <row r="117" spans="1:8" x14ac:dyDescent="0.25">
      <c r="A117" s="396"/>
      <c r="B117" s="117" t="s">
        <v>142</v>
      </c>
      <c r="C117" s="406"/>
      <c r="D117" s="402"/>
      <c r="E117" s="106"/>
      <c r="F117" s="106"/>
      <c r="G117" s="106"/>
      <c r="H117" s="125">
        <v>187097.3</v>
      </c>
    </row>
    <row r="118" spans="1:8" x14ac:dyDescent="0.25">
      <c r="A118" s="396"/>
      <c r="B118" s="117" t="s">
        <v>143</v>
      </c>
      <c r="C118" s="406"/>
      <c r="D118" s="402"/>
      <c r="E118" s="106"/>
      <c r="F118" s="106"/>
      <c r="G118" s="106"/>
      <c r="H118" s="125">
        <v>405275.5</v>
      </c>
    </row>
    <row r="119" spans="1:8" ht="45" x14ac:dyDescent="0.25">
      <c r="A119" s="396"/>
      <c r="B119" s="105" t="s">
        <v>72</v>
      </c>
      <c r="C119" s="406"/>
      <c r="D119" s="402"/>
      <c r="E119" s="105"/>
      <c r="F119" s="105"/>
      <c r="G119" s="105"/>
      <c r="H119" s="125"/>
    </row>
    <row r="120" spans="1:8" x14ac:dyDescent="0.25">
      <c r="A120" s="396"/>
      <c r="B120" s="113" t="s">
        <v>146</v>
      </c>
      <c r="C120" s="406"/>
      <c r="D120" s="402"/>
      <c r="E120" s="106"/>
      <c r="F120" s="106"/>
      <c r="G120" s="106"/>
      <c r="H120" s="125">
        <v>319966.09999999998</v>
      </c>
    </row>
    <row r="121" spans="1:8" x14ac:dyDescent="0.25">
      <c r="A121" s="396"/>
      <c r="B121" s="113" t="s">
        <v>147</v>
      </c>
      <c r="C121" s="406"/>
      <c r="D121" s="402"/>
      <c r="E121" s="106"/>
      <c r="F121" s="106"/>
      <c r="G121" s="106"/>
      <c r="H121" s="125">
        <v>319966.09999999998</v>
      </c>
    </row>
    <row r="122" spans="1:8" x14ac:dyDescent="0.25">
      <c r="A122" s="396"/>
      <c r="B122" s="113" t="s">
        <v>148</v>
      </c>
      <c r="C122" s="406"/>
      <c r="D122" s="402"/>
      <c r="E122" s="106"/>
      <c r="F122" s="106"/>
      <c r="G122" s="106"/>
      <c r="H122" s="125">
        <v>783559.5</v>
      </c>
    </row>
    <row r="123" spans="1:8" x14ac:dyDescent="0.25">
      <c r="A123" s="396"/>
      <c r="B123" s="113" t="s">
        <v>149</v>
      </c>
      <c r="C123" s="406"/>
      <c r="D123" s="402"/>
      <c r="E123" s="106"/>
      <c r="F123" s="106"/>
      <c r="G123" s="106"/>
      <c r="H123" s="125">
        <v>775801.5</v>
      </c>
    </row>
    <row r="124" spans="1:8" x14ac:dyDescent="0.25">
      <c r="A124" s="396"/>
      <c r="B124" s="113" t="s">
        <v>150</v>
      </c>
      <c r="C124" s="406"/>
      <c r="D124" s="403"/>
      <c r="E124" s="106"/>
      <c r="F124" s="106"/>
      <c r="G124" s="106"/>
      <c r="H124" s="125">
        <v>852191.8</v>
      </c>
    </row>
    <row r="125" spans="1:8" ht="60" x14ac:dyDescent="0.25">
      <c r="A125" s="396"/>
      <c r="B125" s="105" t="s">
        <v>159</v>
      </c>
      <c r="C125" s="406"/>
      <c r="D125" s="399" t="s">
        <v>16</v>
      </c>
      <c r="E125" s="105"/>
      <c r="F125" s="105"/>
      <c r="G125" s="105"/>
      <c r="H125" s="125"/>
    </row>
    <row r="126" spans="1:8" x14ac:dyDescent="0.25">
      <c r="A126" s="396"/>
      <c r="B126" s="113" t="s">
        <v>146</v>
      </c>
      <c r="C126" s="406"/>
      <c r="D126" s="399"/>
      <c r="E126" s="105"/>
      <c r="F126" s="105"/>
      <c r="G126" s="105"/>
      <c r="H126" s="125" t="s">
        <v>161</v>
      </c>
    </row>
    <row r="127" spans="1:8" x14ac:dyDescent="0.25">
      <c r="A127" s="396"/>
      <c r="B127" s="113" t="s">
        <v>147</v>
      </c>
      <c r="C127" s="406"/>
      <c r="D127" s="399"/>
      <c r="E127" s="105"/>
      <c r="F127" s="105"/>
      <c r="G127" s="105"/>
      <c r="H127" s="125" t="s">
        <v>161</v>
      </c>
    </row>
    <row r="128" spans="1:8" x14ac:dyDescent="0.25">
      <c r="A128" s="396"/>
      <c r="B128" s="113" t="s">
        <v>148</v>
      </c>
      <c r="C128" s="406"/>
      <c r="D128" s="399"/>
      <c r="E128" s="105"/>
      <c r="F128" s="105"/>
      <c r="G128" s="105"/>
      <c r="H128" s="125" t="s">
        <v>161</v>
      </c>
    </row>
    <row r="129" spans="1:8" x14ac:dyDescent="0.25">
      <c r="A129" s="396"/>
      <c r="B129" s="113" t="s">
        <v>149</v>
      </c>
      <c r="C129" s="406"/>
      <c r="D129" s="399"/>
      <c r="E129" s="105"/>
      <c r="F129" s="105"/>
      <c r="G129" s="105"/>
      <c r="H129" s="125" t="s">
        <v>161</v>
      </c>
    </row>
    <row r="130" spans="1:8" x14ac:dyDescent="0.25">
      <c r="A130" s="396"/>
      <c r="B130" s="113" t="s">
        <v>150</v>
      </c>
      <c r="C130" s="407"/>
      <c r="D130" s="400"/>
      <c r="E130" s="259"/>
      <c r="F130" s="259"/>
      <c r="G130" s="259"/>
      <c r="H130" s="125" t="s">
        <v>161</v>
      </c>
    </row>
    <row r="131" spans="1:8" ht="45" x14ac:dyDescent="0.25">
      <c r="A131" s="396"/>
      <c r="B131" s="105" t="s">
        <v>419</v>
      </c>
      <c r="C131" s="407"/>
      <c r="D131" s="400"/>
      <c r="E131" s="259"/>
      <c r="F131" s="259"/>
      <c r="G131" s="259"/>
      <c r="H131" s="260"/>
    </row>
    <row r="132" spans="1:8" x14ac:dyDescent="0.25">
      <c r="A132" s="396"/>
      <c r="B132" s="258" t="s">
        <v>417</v>
      </c>
      <c r="C132" s="407"/>
      <c r="D132" s="400"/>
      <c r="E132" s="259"/>
      <c r="F132" s="259"/>
      <c r="G132" s="259"/>
      <c r="H132" s="260">
        <v>290</v>
      </c>
    </row>
    <row r="133" spans="1:8" ht="15.75" thickBot="1" x14ac:dyDescent="0.3">
      <c r="A133" s="397"/>
      <c r="B133" s="130" t="s">
        <v>418</v>
      </c>
      <c r="C133" s="408"/>
      <c r="D133" s="401"/>
      <c r="E133" s="131"/>
      <c r="F133" s="131"/>
      <c r="G133" s="131"/>
      <c r="H133" s="302">
        <v>1620</v>
      </c>
    </row>
    <row r="134" spans="1:8" ht="15.75" x14ac:dyDescent="0.25">
      <c r="A134" s="118" t="s">
        <v>56</v>
      </c>
      <c r="B134" s="119"/>
      <c r="C134" s="118"/>
      <c r="D134" s="118"/>
      <c r="E134" s="118"/>
      <c r="F134" s="118"/>
      <c r="G134" s="118"/>
      <c r="H134" s="120"/>
    </row>
    <row r="135" spans="1:8" x14ac:dyDescent="0.25">
      <c r="B135" s="96"/>
    </row>
    <row r="136" spans="1:8" x14ac:dyDescent="0.25">
      <c r="B136" s="96"/>
    </row>
  </sheetData>
  <mergeCells count="28">
    <mergeCell ref="G3:H3"/>
    <mergeCell ref="A4:A5"/>
    <mergeCell ref="B4:C4"/>
    <mergeCell ref="D4:D5"/>
    <mergeCell ref="E4:G4"/>
    <mergeCell ref="H4:H5"/>
    <mergeCell ref="A7:H7"/>
    <mergeCell ref="A9:A10"/>
    <mergeCell ref="B13:H13"/>
    <mergeCell ref="C15:C39"/>
    <mergeCell ref="D15:D39"/>
    <mergeCell ref="B14:H14"/>
    <mergeCell ref="A68:A133"/>
    <mergeCell ref="A13:A67"/>
    <mergeCell ref="D125:D133"/>
    <mergeCell ref="B68:H68"/>
    <mergeCell ref="C71:C100"/>
    <mergeCell ref="D71:D85"/>
    <mergeCell ref="D86:D94"/>
    <mergeCell ref="H93:H94"/>
    <mergeCell ref="D95:D100"/>
    <mergeCell ref="C101:C133"/>
    <mergeCell ref="D101:D115"/>
    <mergeCell ref="D116:D124"/>
    <mergeCell ref="B69:H69"/>
    <mergeCell ref="B70:H70"/>
    <mergeCell ref="C40:C67"/>
    <mergeCell ref="D40:D67"/>
  </mergeCells>
  <pageMargins left="0.7" right="0.7" top="0.75" bottom="0.75" header="0.3" footer="0.3"/>
  <pageSetup paperSize="9" scale="47" orientation="portrait" r:id="rId1"/>
  <rowBreaks count="1" manualBreakCount="1">
    <brk id="6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427"/>
  <sheetViews>
    <sheetView view="pageBreakPreview" zoomScale="90" zoomScaleNormal="75" zoomScaleSheetLayoutView="90" workbookViewId="0">
      <pane ySplit="5" topLeftCell="A6" activePane="bottomLeft" state="frozen"/>
      <selection activeCell="A7" sqref="A7:H7"/>
      <selection pane="bottomLeft" activeCell="A8" sqref="A8:A425"/>
    </sheetView>
  </sheetViews>
  <sheetFormatPr defaultColWidth="9.140625" defaultRowHeight="15" x14ac:dyDescent="0.25"/>
  <cols>
    <col min="1" max="1" width="33.42578125" style="2" customWidth="1"/>
    <col min="2" max="2" width="59" style="1" customWidth="1"/>
    <col min="3" max="3" width="21.28515625" style="2" customWidth="1"/>
    <col min="4" max="4" width="11.140625" style="2" customWidth="1"/>
    <col min="5" max="6" width="9.28515625" style="2" bestFit="1" customWidth="1"/>
    <col min="7" max="7" width="12" style="2" bestFit="1" customWidth="1"/>
    <col min="8" max="8" width="18.28515625" style="19" customWidth="1"/>
    <col min="9" max="10" width="11" style="2" bestFit="1" customWidth="1"/>
    <col min="11" max="16384" width="9.140625" style="2"/>
  </cols>
  <sheetData>
    <row r="1" spans="1:8" ht="18.75" x14ac:dyDescent="0.3">
      <c r="A1" s="16" t="s">
        <v>0</v>
      </c>
    </row>
    <row r="2" spans="1:8" ht="20.25" customHeight="1" x14ac:dyDescent="0.3">
      <c r="C2" s="3"/>
      <c r="D2" s="3"/>
      <c r="E2" s="3"/>
      <c r="F2" s="3"/>
      <c r="G2" s="3"/>
    </row>
    <row r="3" spans="1:8" ht="19.5" thickBot="1" x14ac:dyDescent="0.3">
      <c r="B3" s="4"/>
      <c r="C3" s="5"/>
      <c r="D3" s="5"/>
      <c r="E3" s="5"/>
      <c r="F3" s="5"/>
      <c r="G3" s="319" t="s">
        <v>1</v>
      </c>
      <c r="H3" s="320"/>
    </row>
    <row r="4" spans="1:8" ht="15" customHeight="1" x14ac:dyDescent="0.25">
      <c r="A4" s="438" t="s">
        <v>2</v>
      </c>
      <c r="B4" s="324" t="s">
        <v>3</v>
      </c>
      <c r="C4" s="324"/>
      <c r="D4" s="324" t="s">
        <v>4</v>
      </c>
      <c r="E4" s="324" t="s">
        <v>5</v>
      </c>
      <c r="F4" s="324"/>
      <c r="G4" s="324"/>
      <c r="H4" s="325" t="s">
        <v>30</v>
      </c>
    </row>
    <row r="5" spans="1:8" ht="47.25" customHeight="1" x14ac:dyDescent="0.25">
      <c r="A5" s="439"/>
      <c r="B5" s="220" t="s">
        <v>6</v>
      </c>
      <c r="C5" s="220" t="s">
        <v>7</v>
      </c>
      <c r="D5" s="331"/>
      <c r="E5" s="220" t="s">
        <v>8</v>
      </c>
      <c r="F5" s="220" t="s">
        <v>9</v>
      </c>
      <c r="G5" s="220" t="s">
        <v>10</v>
      </c>
      <c r="H5" s="326"/>
    </row>
    <row r="6" spans="1:8" s="6" customFormat="1" ht="15.75" x14ac:dyDescent="0.25">
      <c r="A6" s="226">
        <v>1</v>
      </c>
      <c r="B6" s="220">
        <v>2</v>
      </c>
      <c r="C6" s="220">
        <v>3</v>
      </c>
      <c r="D6" s="220">
        <f>C6+1</f>
        <v>4</v>
      </c>
      <c r="E6" s="220">
        <f t="shared" ref="E6:H6" si="0">D6+1</f>
        <v>5</v>
      </c>
      <c r="F6" s="220">
        <f t="shared" si="0"/>
        <v>6</v>
      </c>
      <c r="G6" s="220">
        <f t="shared" si="0"/>
        <v>7</v>
      </c>
      <c r="H6" s="38">
        <f t="shared" si="0"/>
        <v>8</v>
      </c>
    </row>
    <row r="7" spans="1:8" ht="26.25" customHeight="1" x14ac:dyDescent="0.25">
      <c r="A7" s="321" t="s">
        <v>827</v>
      </c>
      <c r="B7" s="322"/>
      <c r="C7" s="322"/>
      <c r="D7" s="322"/>
      <c r="E7" s="322"/>
      <c r="F7" s="322"/>
      <c r="G7" s="322"/>
      <c r="H7" s="323"/>
    </row>
    <row r="8" spans="1:8" ht="15" customHeight="1" x14ac:dyDescent="0.25">
      <c r="A8" s="423" t="s">
        <v>831</v>
      </c>
      <c r="B8" s="232" t="s">
        <v>12</v>
      </c>
      <c r="C8" s="224" t="s">
        <v>57</v>
      </c>
      <c r="D8" s="132" t="s">
        <v>35</v>
      </c>
      <c r="E8" s="224"/>
      <c r="F8" s="224"/>
      <c r="G8" s="278">
        <v>466.1</v>
      </c>
      <c r="H8" s="36"/>
    </row>
    <row r="9" spans="1:8" ht="24.75" customHeight="1" x14ac:dyDescent="0.25">
      <c r="A9" s="424"/>
      <c r="B9" s="327" t="s">
        <v>268</v>
      </c>
      <c r="C9" s="327"/>
      <c r="D9" s="327"/>
      <c r="E9" s="327"/>
      <c r="F9" s="327"/>
      <c r="G9" s="327"/>
      <c r="H9" s="328"/>
    </row>
    <row r="10" spans="1:8" ht="69" customHeight="1" x14ac:dyDescent="0.25">
      <c r="A10" s="424"/>
      <c r="B10" s="316" t="s">
        <v>276</v>
      </c>
      <c r="C10" s="317"/>
      <c r="D10" s="317"/>
      <c r="E10" s="317"/>
      <c r="F10" s="317"/>
      <c r="G10" s="317"/>
      <c r="H10" s="318"/>
    </row>
    <row r="11" spans="1:8" ht="122.25" customHeight="1" x14ac:dyDescent="0.25">
      <c r="A11" s="424"/>
      <c r="B11" s="133" t="s">
        <v>162</v>
      </c>
      <c r="C11" s="342" t="s">
        <v>163</v>
      </c>
      <c r="D11" s="345" t="s">
        <v>16</v>
      </c>
      <c r="E11" s="83"/>
      <c r="F11" s="83"/>
      <c r="G11" s="83"/>
      <c r="H11" s="155"/>
    </row>
    <row r="12" spans="1:8" ht="30" x14ac:dyDescent="0.25">
      <c r="A12" s="424"/>
      <c r="B12" s="13" t="s">
        <v>164</v>
      </c>
      <c r="C12" s="342"/>
      <c r="D12" s="346"/>
      <c r="E12" s="10"/>
      <c r="F12" s="10"/>
      <c r="G12" s="11"/>
      <c r="H12" s="156"/>
    </row>
    <row r="13" spans="1:8" x14ac:dyDescent="0.25">
      <c r="A13" s="424"/>
      <c r="B13" s="15" t="s">
        <v>49</v>
      </c>
      <c r="C13" s="342"/>
      <c r="D13" s="346"/>
      <c r="E13" s="10"/>
      <c r="F13" s="10"/>
      <c r="G13" s="11"/>
      <c r="H13" s="26">
        <v>45.611380062058686</v>
      </c>
    </row>
    <row r="14" spans="1:8" x14ac:dyDescent="0.25">
      <c r="A14" s="424"/>
      <c r="B14" s="15" t="s">
        <v>165</v>
      </c>
      <c r="C14" s="342"/>
      <c r="D14" s="346"/>
      <c r="E14" s="10"/>
      <c r="F14" s="10"/>
      <c r="G14" s="11"/>
      <c r="H14" s="434">
        <v>9.2547358867482696</v>
      </c>
    </row>
    <row r="15" spans="1:8" x14ac:dyDescent="0.25">
      <c r="A15" s="424"/>
      <c r="B15" s="15" t="s">
        <v>166</v>
      </c>
      <c r="C15" s="342"/>
      <c r="D15" s="346"/>
      <c r="E15" s="10"/>
      <c r="F15" s="10"/>
      <c r="G15" s="11"/>
      <c r="H15" s="435"/>
    </row>
    <row r="16" spans="1:8" ht="30" x14ac:dyDescent="0.25">
      <c r="A16" s="424"/>
      <c r="B16" s="13" t="s">
        <v>167</v>
      </c>
      <c r="C16" s="342"/>
      <c r="D16" s="346"/>
      <c r="E16" s="10"/>
      <c r="F16" s="10"/>
      <c r="G16" s="11"/>
      <c r="H16" s="156"/>
    </row>
    <row r="17" spans="1:8" x14ac:dyDescent="0.25">
      <c r="A17" s="424"/>
      <c r="B17" s="15" t="s">
        <v>49</v>
      </c>
      <c r="C17" s="342"/>
      <c r="D17" s="346"/>
      <c r="E17" s="10"/>
      <c r="F17" s="10"/>
      <c r="G17" s="11"/>
      <c r="H17" s="207">
        <v>20.9</v>
      </c>
    </row>
    <row r="18" spans="1:8" x14ac:dyDescent="0.25">
      <c r="A18" s="424"/>
      <c r="B18" s="15" t="s">
        <v>165</v>
      </c>
      <c r="C18" s="342"/>
      <c r="D18" s="346"/>
      <c r="E18" s="10"/>
      <c r="F18" s="10"/>
      <c r="G18" s="11"/>
      <c r="H18" s="352">
        <v>4.2414904593135496</v>
      </c>
    </row>
    <row r="19" spans="1:8" x14ac:dyDescent="0.25">
      <c r="A19" s="424"/>
      <c r="B19" s="15" t="s">
        <v>166</v>
      </c>
      <c r="C19" s="342"/>
      <c r="D19" s="346"/>
      <c r="E19" s="10"/>
      <c r="F19" s="10"/>
      <c r="G19" s="11"/>
      <c r="H19" s="353"/>
    </row>
    <row r="20" spans="1:8" ht="60" x14ac:dyDescent="0.25">
      <c r="A20" s="424"/>
      <c r="B20" s="13" t="s">
        <v>168</v>
      </c>
      <c r="C20" s="342"/>
      <c r="D20" s="346"/>
      <c r="E20" s="10"/>
      <c r="F20" s="10"/>
      <c r="G20" s="11"/>
      <c r="H20" s="207"/>
    </row>
    <row r="21" spans="1:8" x14ac:dyDescent="0.25">
      <c r="A21" s="424"/>
      <c r="B21" s="15" t="s">
        <v>49</v>
      </c>
      <c r="C21" s="342"/>
      <c r="D21" s="346"/>
      <c r="E21" s="10"/>
      <c r="F21" s="10"/>
      <c r="G21" s="11"/>
      <c r="H21" s="157">
        <v>0</v>
      </c>
    </row>
    <row r="22" spans="1:8" x14ac:dyDescent="0.25">
      <c r="A22" s="424"/>
      <c r="B22" s="15" t="s">
        <v>165</v>
      </c>
      <c r="C22" s="342"/>
      <c r="D22" s="346"/>
      <c r="E22" s="10"/>
      <c r="F22" s="10"/>
      <c r="G22" s="11"/>
      <c r="H22" s="436">
        <v>3.02</v>
      </c>
    </row>
    <row r="23" spans="1:8" x14ac:dyDescent="0.25">
      <c r="A23" s="424"/>
      <c r="B23" s="15" t="s">
        <v>166</v>
      </c>
      <c r="C23" s="342"/>
      <c r="D23" s="346"/>
      <c r="E23" s="10"/>
      <c r="F23" s="10"/>
      <c r="G23" s="11"/>
      <c r="H23" s="437"/>
    </row>
    <row r="24" spans="1:8" ht="30" x14ac:dyDescent="0.25">
      <c r="A24" s="424"/>
      <c r="B24" s="13" t="s">
        <v>169</v>
      </c>
      <c r="C24" s="342"/>
      <c r="D24" s="346"/>
      <c r="E24" s="10"/>
      <c r="F24" s="10"/>
      <c r="G24" s="11"/>
      <c r="H24" s="157"/>
    </row>
    <row r="25" spans="1:8" x14ac:dyDescent="0.25">
      <c r="A25" s="424"/>
      <c r="B25" s="15" t="s">
        <v>49</v>
      </c>
      <c r="C25" s="342"/>
      <c r="D25" s="346"/>
      <c r="E25" s="10"/>
      <c r="F25" s="10"/>
      <c r="G25" s="11"/>
      <c r="H25" s="207">
        <v>120.514785675632</v>
      </c>
    </row>
    <row r="26" spans="1:8" x14ac:dyDescent="0.25">
      <c r="A26" s="424"/>
      <c r="B26" s="15" t="s">
        <v>165</v>
      </c>
      <c r="C26" s="342"/>
      <c r="D26" s="346"/>
      <c r="E26" s="10"/>
      <c r="F26" s="10"/>
      <c r="G26" s="11"/>
      <c r="H26" s="352">
        <v>20.05</v>
      </c>
    </row>
    <row r="27" spans="1:8" x14ac:dyDescent="0.25">
      <c r="A27" s="424"/>
      <c r="B27" s="15" t="s">
        <v>166</v>
      </c>
      <c r="C27" s="342"/>
      <c r="D27" s="346"/>
      <c r="E27" s="10"/>
      <c r="F27" s="10"/>
      <c r="G27" s="11"/>
      <c r="H27" s="353"/>
    </row>
    <row r="28" spans="1:8" x14ac:dyDescent="0.25">
      <c r="A28" s="424"/>
      <c r="B28" s="13" t="s">
        <v>170</v>
      </c>
      <c r="C28" s="342"/>
      <c r="D28" s="346"/>
      <c r="E28" s="10"/>
      <c r="F28" s="10"/>
      <c r="G28" s="11"/>
      <c r="H28" s="156"/>
    </row>
    <row r="29" spans="1:8" x14ac:dyDescent="0.25">
      <c r="A29" s="424"/>
      <c r="B29" s="15" t="s">
        <v>49</v>
      </c>
      <c r="C29" s="342"/>
      <c r="D29" s="346"/>
      <c r="E29" s="10"/>
      <c r="F29" s="10"/>
      <c r="G29" s="11"/>
      <c r="H29" s="207">
        <f>H13+H17+H25</f>
        <v>187.02616573769069</v>
      </c>
    </row>
    <row r="30" spans="1:8" x14ac:dyDescent="0.25">
      <c r="A30" s="424"/>
      <c r="B30" s="15" t="s">
        <v>165</v>
      </c>
      <c r="C30" s="342"/>
      <c r="D30" s="346"/>
      <c r="E30" s="10"/>
      <c r="F30" s="10"/>
      <c r="G30" s="11"/>
      <c r="H30" s="352">
        <f>H14+H18+H22+H26</f>
        <v>36.566226346061825</v>
      </c>
    </row>
    <row r="31" spans="1:8" x14ac:dyDescent="0.25">
      <c r="A31" s="424"/>
      <c r="B31" s="15" t="s">
        <v>166</v>
      </c>
      <c r="C31" s="342"/>
      <c r="D31" s="346"/>
      <c r="E31" s="10"/>
      <c r="F31" s="10"/>
      <c r="G31" s="11"/>
      <c r="H31" s="353"/>
    </row>
    <row r="32" spans="1:8" ht="44.45" customHeight="1" x14ac:dyDescent="0.25">
      <c r="A32" s="424"/>
      <c r="B32" s="14" t="s">
        <v>171</v>
      </c>
      <c r="C32" s="342"/>
      <c r="D32" s="422" t="s">
        <v>16</v>
      </c>
      <c r="E32" s="10"/>
      <c r="F32" s="10"/>
      <c r="G32" s="11"/>
      <c r="H32" s="207"/>
    </row>
    <row r="33" spans="1:8" x14ac:dyDescent="0.25">
      <c r="A33" s="424"/>
      <c r="B33" s="15" t="s">
        <v>49</v>
      </c>
      <c r="C33" s="342"/>
      <c r="D33" s="422"/>
      <c r="E33" s="10"/>
      <c r="F33" s="10"/>
      <c r="G33" s="11"/>
      <c r="H33" s="207">
        <v>3794.9233461501617</v>
      </c>
    </row>
    <row r="34" spans="1:8" x14ac:dyDescent="0.25">
      <c r="A34" s="424"/>
      <c r="B34" s="15" t="s">
        <v>165</v>
      </c>
      <c r="C34" s="342"/>
      <c r="D34" s="422"/>
      <c r="E34" s="10"/>
      <c r="F34" s="10"/>
      <c r="G34" s="11"/>
      <c r="H34" s="157">
        <v>4529.9027130506338</v>
      </c>
    </row>
    <row r="35" spans="1:8" x14ac:dyDescent="0.25">
      <c r="A35" s="424"/>
      <c r="B35" s="15" t="s">
        <v>166</v>
      </c>
      <c r="C35" s="342"/>
      <c r="D35" s="422"/>
      <c r="E35" s="10"/>
      <c r="F35" s="10"/>
      <c r="G35" s="11"/>
      <c r="H35" s="157">
        <v>1278.4636414363638</v>
      </c>
    </row>
    <row r="36" spans="1:8" ht="42.6" customHeight="1" x14ac:dyDescent="0.25">
      <c r="A36" s="424"/>
      <c r="B36" s="14" t="s">
        <v>172</v>
      </c>
      <c r="C36" s="342"/>
      <c r="D36" s="422"/>
      <c r="E36" s="10"/>
      <c r="F36" s="10"/>
      <c r="G36" s="11"/>
      <c r="H36" s="156"/>
    </row>
    <row r="37" spans="1:8" x14ac:dyDescent="0.25">
      <c r="A37" s="424"/>
      <c r="B37" s="15" t="s">
        <v>49</v>
      </c>
      <c r="C37" s="342"/>
      <c r="D37" s="422"/>
      <c r="E37" s="10"/>
      <c r="F37" s="10"/>
      <c r="G37" s="11"/>
      <c r="H37" s="207">
        <v>6545.2839101826912</v>
      </c>
    </row>
    <row r="38" spans="1:8" x14ac:dyDescent="0.25">
      <c r="A38" s="424"/>
      <c r="B38" s="15" t="s">
        <v>165</v>
      </c>
      <c r="C38" s="342"/>
      <c r="D38" s="422"/>
      <c r="E38" s="10"/>
      <c r="F38" s="10"/>
      <c r="G38" s="11"/>
      <c r="H38" s="207">
        <v>4349.9796983604901</v>
      </c>
    </row>
    <row r="39" spans="1:8" x14ac:dyDescent="0.25">
      <c r="A39" s="424"/>
      <c r="B39" s="15" t="s">
        <v>166</v>
      </c>
      <c r="C39" s="342"/>
      <c r="D39" s="422"/>
      <c r="E39" s="10"/>
      <c r="F39" s="10"/>
      <c r="G39" s="11"/>
      <c r="H39" s="207">
        <v>1136.6106047589481</v>
      </c>
    </row>
    <row r="40" spans="1:8" ht="30" x14ac:dyDescent="0.25">
      <c r="A40" s="424"/>
      <c r="B40" s="14" t="s">
        <v>173</v>
      </c>
      <c r="C40" s="342"/>
      <c r="D40" s="422"/>
      <c r="E40" s="10"/>
      <c r="F40" s="10"/>
      <c r="G40" s="11"/>
      <c r="H40" s="156"/>
    </row>
    <row r="41" spans="1:8" x14ac:dyDescent="0.25">
      <c r="A41" s="424"/>
      <c r="B41" s="233" t="s">
        <v>49</v>
      </c>
      <c r="C41" s="342"/>
      <c r="D41" s="422"/>
      <c r="E41" s="10"/>
      <c r="F41" s="10"/>
      <c r="G41" s="11"/>
      <c r="H41" s="207"/>
    </row>
    <row r="42" spans="1:8" x14ac:dyDescent="0.25">
      <c r="A42" s="424"/>
      <c r="B42" s="15" t="s">
        <v>423</v>
      </c>
      <c r="C42" s="342"/>
      <c r="D42" s="422"/>
      <c r="E42" s="10"/>
      <c r="F42" s="10"/>
      <c r="G42" s="11"/>
      <c r="H42" s="207">
        <v>3283.990875</v>
      </c>
    </row>
    <row r="43" spans="1:8" x14ac:dyDescent="0.25">
      <c r="A43" s="424"/>
      <c r="B43" s="15" t="s">
        <v>424</v>
      </c>
      <c r="C43" s="342"/>
      <c r="D43" s="422"/>
      <c r="E43" s="10"/>
      <c r="F43" s="10"/>
      <c r="G43" s="11"/>
      <c r="H43" s="207">
        <v>2745.8121428571426</v>
      </c>
    </row>
    <row r="44" spans="1:8" x14ac:dyDescent="0.25">
      <c r="A44" s="424"/>
      <c r="B44" s="15" t="s">
        <v>175</v>
      </c>
      <c r="C44" s="342"/>
      <c r="D44" s="422"/>
      <c r="E44" s="10"/>
      <c r="F44" s="10"/>
      <c r="G44" s="11"/>
      <c r="H44" s="207">
        <v>1491.3194999999998</v>
      </c>
    </row>
    <row r="45" spans="1:8" x14ac:dyDescent="0.25">
      <c r="A45" s="424"/>
      <c r="B45" s="15" t="s">
        <v>174</v>
      </c>
      <c r="C45" s="342"/>
      <c r="D45" s="422"/>
      <c r="E45" s="10"/>
      <c r="F45" s="10"/>
      <c r="G45" s="11"/>
      <c r="H45" s="207">
        <v>1208.7887374999998</v>
      </c>
    </row>
    <row r="46" spans="1:8" x14ac:dyDescent="0.25">
      <c r="A46" s="424"/>
      <c r="B46" s="15" t="s">
        <v>176</v>
      </c>
      <c r="C46" s="342"/>
      <c r="D46" s="422"/>
      <c r="E46" s="10"/>
      <c r="F46" s="10"/>
      <c r="G46" s="11"/>
      <c r="H46" s="207">
        <v>2033.6730929166581</v>
      </c>
    </row>
    <row r="47" spans="1:8" x14ac:dyDescent="0.25">
      <c r="A47" s="424"/>
      <c r="B47" s="15" t="s">
        <v>177</v>
      </c>
      <c r="C47" s="342"/>
      <c r="D47" s="422"/>
      <c r="E47" s="10"/>
      <c r="F47" s="10"/>
      <c r="G47" s="11"/>
      <c r="H47" s="207">
        <v>2769.5819376861464</v>
      </c>
    </row>
    <row r="48" spans="1:8" x14ac:dyDescent="0.25">
      <c r="A48" s="424"/>
      <c r="B48" s="15" t="s">
        <v>425</v>
      </c>
      <c r="C48" s="342"/>
      <c r="D48" s="422"/>
      <c r="E48" s="10"/>
      <c r="F48" s="10"/>
      <c r="G48" s="11"/>
      <c r="H48" s="207">
        <v>1944.5038099999999</v>
      </c>
    </row>
    <row r="49" spans="1:8" x14ac:dyDescent="0.25">
      <c r="A49" s="424"/>
      <c r="B49" s="15" t="s">
        <v>426</v>
      </c>
      <c r="C49" s="342"/>
      <c r="D49" s="422"/>
      <c r="E49" s="10"/>
      <c r="F49" s="10"/>
      <c r="G49" s="11"/>
      <c r="H49" s="207">
        <v>1188.5564812499999</v>
      </c>
    </row>
    <row r="50" spans="1:8" x14ac:dyDescent="0.25">
      <c r="A50" s="424"/>
      <c r="B50" s="15" t="s">
        <v>180</v>
      </c>
      <c r="C50" s="342"/>
      <c r="D50" s="422"/>
      <c r="E50" s="10"/>
      <c r="F50" s="10"/>
      <c r="G50" s="11"/>
      <c r="H50" s="303">
        <v>4179.5612779661014</v>
      </c>
    </row>
    <row r="51" spans="1:8" x14ac:dyDescent="0.25">
      <c r="A51" s="424"/>
      <c r="B51" s="15" t="s">
        <v>179</v>
      </c>
      <c r="C51" s="342"/>
      <c r="D51" s="422"/>
      <c r="E51" s="10"/>
      <c r="F51" s="10"/>
      <c r="G51" s="11"/>
      <c r="H51" s="303">
        <v>2709.9277224576272</v>
      </c>
    </row>
    <row r="52" spans="1:8" x14ac:dyDescent="0.25">
      <c r="A52" s="424"/>
      <c r="B52" s="15" t="s">
        <v>178</v>
      </c>
      <c r="C52" s="342"/>
      <c r="D52" s="422"/>
      <c r="E52" s="10"/>
      <c r="F52" s="10"/>
      <c r="G52" s="11"/>
      <c r="H52" s="303">
        <v>1917.606541572246</v>
      </c>
    </row>
    <row r="53" spans="1:8" x14ac:dyDescent="0.25">
      <c r="A53" s="424"/>
      <c r="B53" s="15" t="s">
        <v>427</v>
      </c>
      <c r="C53" s="342"/>
      <c r="D53" s="422"/>
      <c r="E53" s="10"/>
      <c r="F53" s="10"/>
      <c r="G53" s="11"/>
      <c r="H53" s="303">
        <v>7287.0567000000001</v>
      </c>
    </row>
    <row r="54" spans="1:8" x14ac:dyDescent="0.25">
      <c r="A54" s="424"/>
      <c r="B54" s="15" t="s">
        <v>428</v>
      </c>
      <c r="C54" s="342"/>
      <c r="D54" s="422"/>
      <c r="E54" s="10"/>
      <c r="F54" s="10"/>
      <c r="G54" s="11"/>
      <c r="H54" s="303">
        <v>5529.9048749999993</v>
      </c>
    </row>
    <row r="55" spans="1:8" x14ac:dyDescent="0.25">
      <c r="A55" s="424"/>
      <c r="B55" s="15" t="s">
        <v>429</v>
      </c>
      <c r="C55" s="342"/>
      <c r="D55" s="422"/>
      <c r="E55" s="10"/>
      <c r="F55" s="10"/>
      <c r="G55" s="11"/>
      <c r="H55" s="303">
        <v>18878.154899999998</v>
      </c>
    </row>
    <row r="56" spans="1:8" x14ac:dyDescent="0.25">
      <c r="A56" s="424"/>
      <c r="B56" s="15" t="s">
        <v>430</v>
      </c>
      <c r="C56" s="342"/>
      <c r="D56" s="422"/>
      <c r="E56" s="10"/>
      <c r="F56" s="10"/>
      <c r="G56" s="11"/>
      <c r="H56" s="303">
        <v>11798.8468125</v>
      </c>
    </row>
    <row r="57" spans="1:8" ht="30" x14ac:dyDescent="0.25">
      <c r="A57" s="424"/>
      <c r="B57" s="15" t="s">
        <v>444</v>
      </c>
      <c r="C57" s="342"/>
      <c r="D57" s="229" t="s">
        <v>287</v>
      </c>
      <c r="E57" s="10"/>
      <c r="F57" s="10"/>
      <c r="G57" s="11"/>
      <c r="H57" s="207">
        <v>3543484.4999999935</v>
      </c>
    </row>
    <row r="58" spans="1:8" x14ac:dyDescent="0.25">
      <c r="A58" s="424"/>
      <c r="B58" s="233" t="s">
        <v>165</v>
      </c>
      <c r="C58" s="342"/>
      <c r="D58" s="345" t="s">
        <v>16</v>
      </c>
      <c r="E58" s="10"/>
      <c r="F58" s="10"/>
      <c r="G58" s="11"/>
      <c r="H58" s="207"/>
    </row>
    <row r="59" spans="1:8" x14ac:dyDescent="0.25">
      <c r="A59" s="424"/>
      <c r="B59" s="15" t="s">
        <v>174</v>
      </c>
      <c r="C59" s="342"/>
      <c r="D59" s="346"/>
      <c r="E59" s="10"/>
      <c r="F59" s="10"/>
      <c r="G59" s="11"/>
      <c r="H59" s="207">
        <v>2417.5774749999996</v>
      </c>
    </row>
    <row r="60" spans="1:8" x14ac:dyDescent="0.25">
      <c r="A60" s="424"/>
      <c r="B60" s="15" t="s">
        <v>183</v>
      </c>
      <c r="C60" s="342"/>
      <c r="D60" s="346"/>
      <c r="E60" s="10"/>
      <c r="F60" s="10"/>
      <c r="G60" s="11"/>
      <c r="H60" s="207">
        <v>2167.0624800000001</v>
      </c>
    </row>
    <row r="61" spans="1:8" x14ac:dyDescent="0.25">
      <c r="A61" s="424"/>
      <c r="B61" s="15" t="s">
        <v>182</v>
      </c>
      <c r="C61" s="342"/>
      <c r="D61" s="346"/>
      <c r="E61" s="10"/>
      <c r="F61" s="10"/>
      <c r="G61" s="11"/>
      <c r="H61" s="207">
        <v>1535.0670250000001</v>
      </c>
    </row>
    <row r="62" spans="1:8" x14ac:dyDescent="0.25">
      <c r="A62" s="424"/>
      <c r="B62" s="15" t="s">
        <v>181</v>
      </c>
      <c r="C62" s="342"/>
      <c r="D62" s="346"/>
      <c r="E62" s="10"/>
      <c r="F62" s="10"/>
      <c r="G62" s="11"/>
      <c r="H62" s="207">
        <v>964.51788693032017</v>
      </c>
    </row>
    <row r="63" spans="1:8" x14ac:dyDescent="0.25">
      <c r="A63" s="424"/>
      <c r="B63" s="15" t="s">
        <v>184</v>
      </c>
      <c r="C63" s="342"/>
      <c r="D63" s="346"/>
      <c r="E63" s="10"/>
      <c r="F63" s="10"/>
      <c r="G63" s="11"/>
      <c r="H63" s="207">
        <v>1799.6165779714825</v>
      </c>
    </row>
    <row r="64" spans="1:8" x14ac:dyDescent="0.25">
      <c r="A64" s="424"/>
      <c r="B64" s="15" t="s">
        <v>185</v>
      </c>
      <c r="C64" s="342"/>
      <c r="D64" s="346"/>
      <c r="E64" s="10"/>
      <c r="F64" s="10"/>
      <c r="G64" s="11"/>
      <c r="H64" s="207">
        <v>2270.14615</v>
      </c>
    </row>
    <row r="65" spans="1:8" x14ac:dyDescent="0.25">
      <c r="A65" s="424"/>
      <c r="B65" s="15" t="s">
        <v>186</v>
      </c>
      <c r="C65" s="342"/>
      <c r="D65" s="346"/>
      <c r="E65" s="10"/>
      <c r="F65" s="10"/>
      <c r="G65" s="11"/>
      <c r="H65" s="207">
        <v>2984.2441199999998</v>
      </c>
    </row>
    <row r="66" spans="1:8" x14ac:dyDescent="0.25">
      <c r="A66" s="424"/>
      <c r="B66" s="15" t="s">
        <v>176</v>
      </c>
      <c r="C66" s="342"/>
      <c r="D66" s="346"/>
      <c r="E66" s="10"/>
      <c r="F66" s="10"/>
      <c r="G66" s="11"/>
      <c r="H66" s="207">
        <v>4067.3461858333162</v>
      </c>
    </row>
    <row r="67" spans="1:8" x14ac:dyDescent="0.25">
      <c r="A67" s="424"/>
      <c r="B67" s="15" t="s">
        <v>426</v>
      </c>
      <c r="C67" s="342"/>
      <c r="D67" s="346"/>
      <c r="E67" s="10"/>
      <c r="F67" s="10"/>
      <c r="G67" s="11"/>
      <c r="H67" s="207">
        <v>2377.1129624999999</v>
      </c>
    </row>
    <row r="68" spans="1:8" x14ac:dyDescent="0.25">
      <c r="A68" s="424"/>
      <c r="B68" s="15" t="s">
        <v>431</v>
      </c>
      <c r="C68" s="342"/>
      <c r="D68" s="346"/>
      <c r="E68" s="10"/>
      <c r="F68" s="10"/>
      <c r="G68" s="11"/>
      <c r="H68" s="207">
        <v>1775.2371359999997</v>
      </c>
    </row>
    <row r="69" spans="1:8" x14ac:dyDescent="0.25">
      <c r="A69" s="424"/>
      <c r="B69" s="15" t="s">
        <v>428</v>
      </c>
      <c r="C69" s="342"/>
      <c r="D69" s="346"/>
      <c r="E69" s="10"/>
      <c r="F69" s="10"/>
      <c r="G69" s="11"/>
      <c r="H69" s="207">
        <v>11059.809749999999</v>
      </c>
    </row>
    <row r="70" spans="1:8" x14ac:dyDescent="0.25">
      <c r="A70" s="424"/>
      <c r="B70" s="15" t="s">
        <v>432</v>
      </c>
      <c r="C70" s="342"/>
      <c r="D70" s="346"/>
      <c r="E70" s="10"/>
      <c r="F70" s="10"/>
      <c r="G70" s="11"/>
      <c r="H70" s="139">
        <v>7301.9895600000009</v>
      </c>
    </row>
    <row r="71" spans="1:8" x14ac:dyDescent="0.25">
      <c r="A71" s="424"/>
      <c r="B71" s="15" t="s">
        <v>433</v>
      </c>
      <c r="C71" s="342"/>
      <c r="D71" s="346"/>
      <c r="E71" s="10"/>
      <c r="F71" s="10"/>
      <c r="G71" s="11"/>
      <c r="H71" s="139">
        <v>4830.5333999999993</v>
      </c>
    </row>
    <row r="72" spans="1:8" x14ac:dyDescent="0.25">
      <c r="A72" s="424"/>
      <c r="B72" s="15" t="s">
        <v>434</v>
      </c>
      <c r="C72" s="342"/>
      <c r="D72" s="346"/>
      <c r="E72" s="10"/>
      <c r="F72" s="10"/>
      <c r="G72" s="11"/>
      <c r="H72" s="139">
        <v>3464.0058095238096</v>
      </c>
    </row>
    <row r="73" spans="1:8" x14ac:dyDescent="0.25">
      <c r="A73" s="424"/>
      <c r="B73" s="15" t="s">
        <v>430</v>
      </c>
      <c r="C73" s="342"/>
      <c r="D73" s="346"/>
      <c r="E73" s="10"/>
      <c r="F73" s="10"/>
      <c r="G73" s="11"/>
      <c r="H73" s="139">
        <v>23597.693625</v>
      </c>
    </row>
    <row r="74" spans="1:8" x14ac:dyDescent="0.25">
      <c r="A74" s="424"/>
      <c r="B74" s="15" t="s">
        <v>435</v>
      </c>
      <c r="C74" s="342"/>
      <c r="D74" s="346"/>
      <c r="E74" s="10"/>
      <c r="F74" s="10"/>
      <c r="G74" s="11"/>
      <c r="H74" s="139">
        <v>15360.25088</v>
      </c>
    </row>
    <row r="75" spans="1:8" x14ac:dyDescent="0.25">
      <c r="A75" s="424"/>
      <c r="B75" s="15" t="s">
        <v>436</v>
      </c>
      <c r="C75" s="342"/>
      <c r="D75" s="346"/>
      <c r="E75" s="10"/>
      <c r="F75" s="10"/>
      <c r="G75" s="11"/>
      <c r="H75" s="139">
        <v>10266.355724999999</v>
      </c>
    </row>
    <row r="76" spans="1:8" x14ac:dyDescent="0.25">
      <c r="A76" s="424"/>
      <c r="B76" s="15" t="s">
        <v>437</v>
      </c>
      <c r="C76" s="342"/>
      <c r="D76" s="346"/>
      <c r="E76" s="10"/>
      <c r="F76" s="10"/>
      <c r="G76" s="11"/>
      <c r="H76" s="139">
        <v>7066.3066306160881</v>
      </c>
    </row>
    <row r="77" spans="1:8" ht="30" x14ac:dyDescent="0.25">
      <c r="A77" s="424"/>
      <c r="B77" s="15" t="s">
        <v>444</v>
      </c>
      <c r="C77" s="342"/>
      <c r="D77" s="422" t="s">
        <v>287</v>
      </c>
      <c r="E77" s="10"/>
      <c r="F77" s="10"/>
      <c r="G77" s="11"/>
      <c r="H77" s="139">
        <v>7086968.999999987</v>
      </c>
    </row>
    <row r="78" spans="1:8" x14ac:dyDescent="0.25">
      <c r="A78" s="424"/>
      <c r="B78" s="15" t="s">
        <v>417</v>
      </c>
      <c r="C78" s="342"/>
      <c r="D78" s="422"/>
      <c r="E78" s="10"/>
      <c r="F78" s="10"/>
      <c r="G78" s="11"/>
      <c r="H78" s="139">
        <v>954608.26067796745</v>
      </c>
    </row>
    <row r="79" spans="1:8" x14ac:dyDescent="0.25">
      <c r="A79" s="424"/>
      <c r="B79" s="233" t="s">
        <v>166</v>
      </c>
      <c r="C79" s="342"/>
      <c r="D79" s="422" t="s">
        <v>16</v>
      </c>
      <c r="E79" s="10"/>
      <c r="F79" s="10"/>
      <c r="G79" s="11"/>
      <c r="H79" s="139"/>
    </row>
    <row r="80" spans="1:8" x14ac:dyDescent="0.25">
      <c r="A80" s="424"/>
      <c r="B80" s="15" t="s">
        <v>440</v>
      </c>
      <c r="C80" s="342"/>
      <c r="D80" s="422"/>
      <c r="E80" s="10"/>
      <c r="F80" s="10"/>
      <c r="G80" s="11"/>
      <c r="H80" s="139">
        <v>818.72570412203402</v>
      </c>
    </row>
    <row r="81" spans="1:8" x14ac:dyDescent="0.25">
      <c r="A81" s="424"/>
      <c r="B81" s="15" t="s">
        <v>441</v>
      </c>
      <c r="C81" s="342"/>
      <c r="D81" s="422"/>
      <c r="E81" s="10"/>
      <c r="F81" s="10"/>
      <c r="G81" s="11"/>
      <c r="H81" s="139">
        <v>1412.4698841220338</v>
      </c>
    </row>
    <row r="82" spans="1:8" x14ac:dyDescent="0.25">
      <c r="A82" s="424"/>
      <c r="B82" s="15" t="s">
        <v>442</v>
      </c>
      <c r="C82" s="342"/>
      <c r="D82" s="422"/>
      <c r="E82" s="10"/>
      <c r="F82" s="10"/>
      <c r="G82" s="11"/>
      <c r="H82" s="139">
        <v>2170.3040700000001</v>
      </c>
    </row>
    <row r="83" spans="1:8" x14ac:dyDescent="0.25">
      <c r="A83" s="424"/>
      <c r="B83" s="15" t="s">
        <v>443</v>
      </c>
      <c r="C83" s="342"/>
      <c r="D83" s="422"/>
      <c r="E83" s="10"/>
      <c r="F83" s="10"/>
      <c r="G83" s="11"/>
      <c r="H83" s="139">
        <v>4870.9566099999993</v>
      </c>
    </row>
    <row r="84" spans="1:8" ht="30" x14ac:dyDescent="0.25">
      <c r="A84" s="424"/>
      <c r="B84" s="15" t="s">
        <v>444</v>
      </c>
      <c r="C84" s="342"/>
      <c r="D84" s="346" t="s">
        <v>287</v>
      </c>
      <c r="E84" s="10"/>
      <c r="F84" s="10"/>
      <c r="G84" s="11"/>
      <c r="H84" s="139">
        <v>7086968.999999987</v>
      </c>
    </row>
    <row r="85" spans="1:8" x14ac:dyDescent="0.25">
      <c r="A85" s="424"/>
      <c r="B85" s="15" t="s">
        <v>417</v>
      </c>
      <c r="C85" s="342"/>
      <c r="D85" s="347"/>
      <c r="E85" s="10"/>
      <c r="F85" s="10"/>
      <c r="G85" s="11"/>
      <c r="H85" s="139">
        <v>954608.26067796745</v>
      </c>
    </row>
    <row r="86" spans="1:8" ht="17.25" x14ac:dyDescent="0.25">
      <c r="A86" s="424"/>
      <c r="B86" s="327" t="s">
        <v>267</v>
      </c>
      <c r="C86" s="327"/>
      <c r="D86" s="327"/>
      <c r="E86" s="327"/>
      <c r="F86" s="327"/>
      <c r="G86" s="327"/>
      <c r="H86" s="328"/>
    </row>
    <row r="87" spans="1:8" x14ac:dyDescent="0.25">
      <c r="A87" s="424"/>
      <c r="B87" s="332" t="s">
        <v>271</v>
      </c>
      <c r="C87" s="333"/>
      <c r="D87" s="333"/>
      <c r="E87" s="333"/>
      <c r="F87" s="333"/>
      <c r="G87" s="333"/>
      <c r="H87" s="334"/>
    </row>
    <row r="88" spans="1:8" ht="70.5" customHeight="1" x14ac:dyDescent="0.25">
      <c r="A88" s="424"/>
      <c r="B88" s="316" t="s">
        <v>276</v>
      </c>
      <c r="C88" s="317"/>
      <c r="D88" s="317"/>
      <c r="E88" s="317"/>
      <c r="F88" s="317"/>
      <c r="G88" s="317"/>
      <c r="H88" s="318"/>
    </row>
    <row r="89" spans="1:8" ht="117" customHeight="1" x14ac:dyDescent="0.25">
      <c r="A89" s="424"/>
      <c r="B89" s="262" t="s">
        <v>187</v>
      </c>
      <c r="C89" s="342" t="s">
        <v>163</v>
      </c>
      <c r="D89" s="335" t="s">
        <v>16</v>
      </c>
      <c r="E89" s="83"/>
      <c r="F89" s="83"/>
      <c r="G89" s="83"/>
      <c r="H89" s="155"/>
    </row>
    <row r="90" spans="1:8" ht="30" x14ac:dyDescent="0.25">
      <c r="A90" s="424"/>
      <c r="B90" s="13" t="s">
        <v>164</v>
      </c>
      <c r="C90" s="342"/>
      <c r="D90" s="336"/>
      <c r="E90" s="27"/>
      <c r="F90" s="27"/>
      <c r="G90" s="27"/>
      <c r="H90" s="156"/>
    </row>
    <row r="91" spans="1:8" x14ac:dyDescent="0.25">
      <c r="A91" s="424"/>
      <c r="B91" s="15" t="s">
        <v>49</v>
      </c>
      <c r="C91" s="342"/>
      <c r="D91" s="336"/>
      <c r="E91" s="27"/>
      <c r="F91" s="27"/>
      <c r="G91" s="27"/>
      <c r="H91" s="26">
        <v>45.611380062058686</v>
      </c>
    </row>
    <row r="92" spans="1:8" x14ac:dyDescent="0.25">
      <c r="A92" s="424"/>
      <c r="B92" s="15" t="s">
        <v>165</v>
      </c>
      <c r="C92" s="342"/>
      <c r="D92" s="336"/>
      <c r="E92" s="27"/>
      <c r="F92" s="27"/>
      <c r="G92" s="27"/>
      <c r="H92" s="434">
        <v>9.2547358867482696</v>
      </c>
    </row>
    <row r="93" spans="1:8" ht="13.9" customHeight="1" x14ac:dyDescent="0.25">
      <c r="A93" s="424"/>
      <c r="B93" s="15" t="s">
        <v>150</v>
      </c>
      <c r="C93" s="342"/>
      <c r="D93" s="336"/>
      <c r="E93" s="27"/>
      <c r="F93" s="27"/>
      <c r="G93" s="27"/>
      <c r="H93" s="435"/>
    </row>
    <row r="94" spans="1:8" ht="14.45" customHeight="1" x14ac:dyDescent="0.25">
      <c r="A94" s="424"/>
      <c r="B94" s="13" t="s">
        <v>167</v>
      </c>
      <c r="C94" s="342"/>
      <c r="D94" s="336"/>
      <c r="E94" s="27"/>
      <c r="F94" s="27"/>
      <c r="G94" s="27"/>
      <c r="H94" s="156"/>
    </row>
    <row r="95" spans="1:8" x14ac:dyDescent="0.25">
      <c r="A95" s="424"/>
      <c r="B95" s="15" t="s">
        <v>49</v>
      </c>
      <c r="C95" s="342"/>
      <c r="D95" s="336"/>
      <c r="E95" s="27"/>
      <c r="F95" s="27"/>
      <c r="G95" s="27"/>
      <c r="H95" s="207">
        <v>20.9</v>
      </c>
    </row>
    <row r="96" spans="1:8" x14ac:dyDescent="0.25">
      <c r="A96" s="424"/>
      <c r="B96" s="15" t="s">
        <v>165</v>
      </c>
      <c r="C96" s="342"/>
      <c r="D96" s="336"/>
      <c r="E96" s="27"/>
      <c r="F96" s="27"/>
      <c r="G96" s="27"/>
      <c r="H96" s="352">
        <v>4.2414904593135496</v>
      </c>
    </row>
    <row r="97" spans="1:8" x14ac:dyDescent="0.25">
      <c r="A97" s="424"/>
      <c r="B97" s="15" t="s">
        <v>150</v>
      </c>
      <c r="C97" s="342"/>
      <c r="D97" s="336"/>
      <c r="E97" s="27"/>
      <c r="F97" s="27"/>
      <c r="G97" s="27"/>
      <c r="H97" s="353"/>
    </row>
    <row r="98" spans="1:8" ht="60" x14ac:dyDescent="0.25">
      <c r="A98" s="424"/>
      <c r="B98" s="13" t="s">
        <v>168</v>
      </c>
      <c r="C98" s="342"/>
      <c r="D98" s="336"/>
      <c r="E98" s="27"/>
      <c r="F98" s="27"/>
      <c r="G98" s="27"/>
      <c r="H98" s="207"/>
    </row>
    <row r="99" spans="1:8" x14ac:dyDescent="0.25">
      <c r="A99" s="424"/>
      <c r="B99" s="15" t="s">
        <v>49</v>
      </c>
      <c r="C99" s="342"/>
      <c r="D99" s="336"/>
      <c r="E99" s="27"/>
      <c r="F99" s="27"/>
      <c r="G99" s="27"/>
      <c r="H99" s="157">
        <v>0</v>
      </c>
    </row>
    <row r="100" spans="1:8" x14ac:dyDescent="0.25">
      <c r="A100" s="424"/>
      <c r="B100" s="15" t="s">
        <v>165</v>
      </c>
      <c r="C100" s="342"/>
      <c r="D100" s="336"/>
      <c r="E100" s="27"/>
      <c r="F100" s="27"/>
      <c r="G100" s="27"/>
      <c r="H100" s="436">
        <v>3.02</v>
      </c>
    </row>
    <row r="101" spans="1:8" x14ac:dyDescent="0.25">
      <c r="A101" s="424"/>
      <c r="B101" s="15" t="s">
        <v>150</v>
      </c>
      <c r="C101" s="342"/>
      <c r="D101" s="336"/>
      <c r="E101" s="27"/>
      <c r="F101" s="27"/>
      <c r="G101" s="27"/>
      <c r="H101" s="437"/>
    </row>
    <row r="102" spans="1:8" ht="30" x14ac:dyDescent="0.25">
      <c r="A102" s="424"/>
      <c r="B102" s="13" t="s">
        <v>169</v>
      </c>
      <c r="C102" s="342"/>
      <c r="D102" s="336"/>
      <c r="E102" s="27"/>
      <c r="F102" s="27"/>
      <c r="G102" s="27"/>
      <c r="H102" s="157"/>
    </row>
    <row r="103" spans="1:8" x14ac:dyDescent="0.25">
      <c r="A103" s="424"/>
      <c r="B103" s="15" t="s">
        <v>49</v>
      </c>
      <c r="C103" s="342"/>
      <c r="D103" s="336"/>
      <c r="E103" s="27"/>
      <c r="F103" s="27"/>
      <c r="G103" s="27"/>
      <c r="H103" s="207">
        <v>120.514785675632</v>
      </c>
    </row>
    <row r="104" spans="1:8" x14ac:dyDescent="0.25">
      <c r="A104" s="424"/>
      <c r="B104" s="15" t="s">
        <v>165</v>
      </c>
      <c r="C104" s="342"/>
      <c r="D104" s="336"/>
      <c r="E104" s="27"/>
      <c r="F104" s="27"/>
      <c r="G104" s="27"/>
      <c r="H104" s="352">
        <v>20.05</v>
      </c>
    </row>
    <row r="105" spans="1:8" x14ac:dyDescent="0.25">
      <c r="A105" s="424"/>
      <c r="B105" s="15" t="s">
        <v>150</v>
      </c>
      <c r="C105" s="342"/>
      <c r="D105" s="336"/>
      <c r="E105" s="27"/>
      <c r="F105" s="27"/>
      <c r="G105" s="27"/>
      <c r="H105" s="353"/>
    </row>
    <row r="106" spans="1:8" x14ac:dyDescent="0.25">
      <c r="A106" s="424"/>
      <c r="B106" s="13" t="s">
        <v>170</v>
      </c>
      <c r="C106" s="342"/>
      <c r="D106" s="336"/>
      <c r="E106" s="27"/>
      <c r="F106" s="27"/>
      <c r="G106" s="27"/>
      <c r="H106" s="156"/>
    </row>
    <row r="107" spans="1:8" x14ac:dyDescent="0.25">
      <c r="A107" s="424"/>
      <c r="B107" s="15" t="s">
        <v>49</v>
      </c>
      <c r="C107" s="342"/>
      <c r="D107" s="336"/>
      <c r="E107" s="27"/>
      <c r="F107" s="27"/>
      <c r="G107" s="27"/>
      <c r="H107" s="207">
        <f>H91+H95+H103</f>
        <v>187.02616573769069</v>
      </c>
    </row>
    <row r="108" spans="1:8" x14ac:dyDescent="0.25">
      <c r="A108" s="424"/>
      <c r="B108" s="15" t="s">
        <v>165</v>
      </c>
      <c r="C108" s="342"/>
      <c r="D108" s="336"/>
      <c r="E108" s="27"/>
      <c r="F108" s="27"/>
      <c r="G108" s="27"/>
      <c r="H108" s="352">
        <f>H92+H96+H100+H104</f>
        <v>36.566226346061825</v>
      </c>
    </row>
    <row r="109" spans="1:8" x14ac:dyDescent="0.25">
      <c r="A109" s="424"/>
      <c r="B109" s="15" t="s">
        <v>150</v>
      </c>
      <c r="C109" s="342"/>
      <c r="D109" s="348"/>
      <c r="E109" s="27"/>
      <c r="F109" s="27"/>
      <c r="G109" s="27"/>
      <c r="H109" s="353"/>
    </row>
    <row r="110" spans="1:8" ht="30" customHeight="1" x14ac:dyDescent="0.25">
      <c r="A110" s="424"/>
      <c r="B110" s="261" t="s">
        <v>188</v>
      </c>
      <c r="C110" s="374" t="s">
        <v>47</v>
      </c>
      <c r="D110" s="342" t="s">
        <v>27</v>
      </c>
      <c r="E110" s="27"/>
      <c r="F110" s="27"/>
      <c r="G110" s="27"/>
      <c r="H110" s="156"/>
    </row>
    <row r="111" spans="1:8" ht="22.5" customHeight="1" x14ac:dyDescent="0.25">
      <c r="A111" s="424"/>
      <c r="B111" s="233" t="s">
        <v>49</v>
      </c>
      <c r="C111" s="374"/>
      <c r="D111" s="342"/>
      <c r="E111" s="218"/>
      <c r="F111" s="218"/>
      <c r="G111" s="218"/>
      <c r="H111" s="159"/>
    </row>
    <row r="112" spans="1:8" ht="16.149999999999999" customHeight="1" x14ac:dyDescent="0.25">
      <c r="A112" s="424"/>
      <c r="B112" s="134" t="s">
        <v>473</v>
      </c>
      <c r="C112" s="374"/>
      <c r="D112" s="342"/>
      <c r="E112" s="228"/>
      <c r="F112" s="218"/>
      <c r="G112" s="218"/>
      <c r="H112" s="157">
        <v>5019.8131064959625</v>
      </c>
    </row>
    <row r="113" spans="1:8" ht="15.6" customHeight="1" x14ac:dyDescent="0.25">
      <c r="A113" s="424"/>
      <c r="B113" s="134" t="s">
        <v>474</v>
      </c>
      <c r="C113" s="374"/>
      <c r="D113" s="342"/>
      <c r="E113" s="228"/>
      <c r="F113" s="218"/>
      <c r="G113" s="218"/>
      <c r="H113" s="157">
        <v>5695.9933076307561</v>
      </c>
    </row>
    <row r="114" spans="1:8" x14ac:dyDescent="0.25">
      <c r="A114" s="424"/>
      <c r="B114" s="134" t="s">
        <v>475</v>
      </c>
      <c r="C114" s="374"/>
      <c r="D114" s="342"/>
      <c r="E114" s="135"/>
      <c r="F114" s="10"/>
      <c r="G114" s="10"/>
      <c r="H114" s="157">
        <v>9483.3175965665232</v>
      </c>
    </row>
    <row r="115" spans="1:8" x14ac:dyDescent="0.25">
      <c r="A115" s="424"/>
      <c r="B115" s="134" t="s">
        <v>476</v>
      </c>
      <c r="C115" s="374"/>
      <c r="D115" s="342"/>
      <c r="E115" s="135"/>
      <c r="F115" s="10"/>
      <c r="G115" s="10"/>
      <c r="H115" s="207">
        <v>11125.448497854077</v>
      </c>
    </row>
    <row r="116" spans="1:8" x14ac:dyDescent="0.25">
      <c r="A116" s="424"/>
      <c r="B116" s="134" t="s">
        <v>477</v>
      </c>
      <c r="C116" s="374"/>
      <c r="D116" s="342"/>
      <c r="E116" s="135"/>
      <c r="F116" s="10"/>
      <c r="G116" s="10"/>
      <c r="H116" s="207">
        <v>19125.475449188911</v>
      </c>
    </row>
    <row r="117" spans="1:8" x14ac:dyDescent="0.25">
      <c r="A117" s="424"/>
      <c r="B117" s="134" t="s">
        <v>445</v>
      </c>
      <c r="C117" s="374"/>
      <c r="D117" s="342"/>
      <c r="E117" s="135"/>
      <c r="F117" s="10"/>
      <c r="G117" s="10"/>
      <c r="H117" s="207">
        <v>100624</v>
      </c>
    </row>
    <row r="118" spans="1:8" x14ac:dyDescent="0.25">
      <c r="A118" s="424"/>
      <c r="B118" s="134" t="s">
        <v>446</v>
      </c>
      <c r="C118" s="374"/>
      <c r="D118" s="342"/>
      <c r="E118" s="135"/>
      <c r="F118" s="10"/>
      <c r="G118" s="10"/>
      <c r="H118" s="157">
        <v>102348</v>
      </c>
    </row>
    <row r="119" spans="1:8" x14ac:dyDescent="0.25">
      <c r="A119" s="424"/>
      <c r="B119" s="134" t="s">
        <v>447</v>
      </c>
      <c r="C119" s="374"/>
      <c r="D119" s="342"/>
      <c r="E119" s="135"/>
      <c r="F119" s="10"/>
      <c r="G119" s="10"/>
      <c r="H119" s="207">
        <v>103302</v>
      </c>
    </row>
    <row r="120" spans="1:8" x14ac:dyDescent="0.25">
      <c r="A120" s="424"/>
      <c r="B120" s="134" t="s">
        <v>448</v>
      </c>
      <c r="C120" s="374"/>
      <c r="D120" s="342"/>
      <c r="E120" s="135"/>
      <c r="F120" s="10"/>
      <c r="G120" s="10"/>
      <c r="H120" s="207">
        <v>105813.5</v>
      </c>
    </row>
    <row r="121" spans="1:8" x14ac:dyDescent="0.25">
      <c r="A121" s="424"/>
      <c r="B121" s="134" t="s">
        <v>449</v>
      </c>
      <c r="C121" s="374"/>
      <c r="D121" s="342"/>
      <c r="E121" s="218"/>
      <c r="F121" s="218"/>
      <c r="G121" s="218"/>
      <c r="H121" s="157">
        <v>104020.22263039209</v>
      </c>
    </row>
    <row r="122" spans="1:8" x14ac:dyDescent="0.25">
      <c r="A122" s="424"/>
      <c r="B122" s="134" t="s">
        <v>450</v>
      </c>
      <c r="C122" s="374"/>
      <c r="D122" s="342"/>
      <c r="E122" s="228"/>
      <c r="F122" s="218"/>
      <c r="G122" s="218"/>
      <c r="H122" s="157">
        <v>110621.98474721758</v>
      </c>
    </row>
    <row r="123" spans="1:8" x14ac:dyDescent="0.25">
      <c r="A123" s="424"/>
      <c r="B123" s="134" t="s">
        <v>451</v>
      </c>
      <c r="C123" s="374"/>
      <c r="D123" s="342"/>
      <c r="E123" s="228"/>
      <c r="F123" s="218"/>
      <c r="G123" s="218"/>
      <c r="H123" s="157">
        <v>119814.8778828108</v>
      </c>
    </row>
    <row r="124" spans="1:8" x14ac:dyDescent="0.25">
      <c r="A124" s="424"/>
      <c r="B124" s="134" t="s">
        <v>452</v>
      </c>
      <c r="C124" s="374"/>
      <c r="D124" s="342"/>
      <c r="E124" s="10"/>
      <c r="F124" s="10"/>
      <c r="G124" s="10"/>
      <c r="H124" s="157">
        <v>107077.5</v>
      </c>
    </row>
    <row r="125" spans="1:8" x14ac:dyDescent="0.25">
      <c r="A125" s="424"/>
      <c r="B125" s="134" t="s">
        <v>453</v>
      </c>
      <c r="C125" s="374"/>
      <c r="D125" s="342"/>
      <c r="E125" s="10"/>
      <c r="F125" s="10"/>
      <c r="G125" s="10"/>
      <c r="H125" s="157">
        <v>108271</v>
      </c>
    </row>
    <row r="126" spans="1:8" x14ac:dyDescent="0.25">
      <c r="A126" s="424"/>
      <c r="B126" s="134" t="s">
        <v>454</v>
      </c>
      <c r="C126" s="374"/>
      <c r="D126" s="342"/>
      <c r="E126" s="10"/>
      <c r="F126" s="10"/>
      <c r="G126" s="10"/>
      <c r="H126" s="157">
        <v>118104</v>
      </c>
    </row>
    <row r="127" spans="1:8" x14ac:dyDescent="0.25">
      <c r="A127" s="424"/>
      <c r="B127" s="134" t="s">
        <v>455</v>
      </c>
      <c r="C127" s="374"/>
      <c r="D127" s="342"/>
      <c r="E127" s="10"/>
      <c r="F127" s="10"/>
      <c r="G127" s="10"/>
      <c r="H127" s="157">
        <v>136577.5</v>
      </c>
    </row>
    <row r="128" spans="1:8" x14ac:dyDescent="0.25">
      <c r="A128" s="424"/>
      <c r="B128" s="134" t="s">
        <v>456</v>
      </c>
      <c r="C128" s="374"/>
      <c r="D128" s="342"/>
      <c r="E128" s="10"/>
      <c r="F128" s="10"/>
      <c r="G128" s="10"/>
      <c r="H128" s="157">
        <v>125103.89528624428</v>
      </c>
    </row>
    <row r="129" spans="1:8" x14ac:dyDescent="0.25">
      <c r="A129" s="424"/>
      <c r="B129" s="134" t="s">
        <v>457</v>
      </c>
      <c r="C129" s="374"/>
      <c r="D129" s="342"/>
      <c r="E129" s="10"/>
      <c r="F129" s="10"/>
      <c r="G129" s="10"/>
      <c r="H129" s="157">
        <v>122726.04077253219</v>
      </c>
    </row>
    <row r="130" spans="1:8" x14ac:dyDescent="0.25">
      <c r="A130" s="424"/>
      <c r="B130" s="134" t="s">
        <v>458</v>
      </c>
      <c r="C130" s="374"/>
      <c r="D130" s="342"/>
      <c r="E130" s="10"/>
      <c r="F130" s="10"/>
      <c r="G130" s="10"/>
      <c r="H130" s="157">
        <v>116299.35451371208</v>
      </c>
    </row>
    <row r="131" spans="1:8" x14ac:dyDescent="0.25">
      <c r="A131" s="424"/>
      <c r="B131" s="134" t="s">
        <v>459</v>
      </c>
      <c r="C131" s="374"/>
      <c r="D131" s="342"/>
      <c r="E131" s="11"/>
      <c r="F131" s="11"/>
      <c r="G131" s="11"/>
      <c r="H131" s="157">
        <v>133371</v>
      </c>
    </row>
    <row r="132" spans="1:8" x14ac:dyDescent="0.25">
      <c r="A132" s="424"/>
      <c r="B132" s="134" t="s">
        <v>460</v>
      </c>
      <c r="C132" s="374"/>
      <c r="D132" s="342"/>
      <c r="E132" s="12"/>
      <c r="F132" s="12"/>
      <c r="G132" s="12"/>
      <c r="H132" s="157">
        <v>57214</v>
      </c>
    </row>
    <row r="133" spans="1:8" x14ac:dyDescent="0.25">
      <c r="A133" s="424"/>
      <c r="B133" s="134" t="s">
        <v>461</v>
      </c>
      <c r="C133" s="374"/>
      <c r="D133" s="342"/>
      <c r="E133" s="12"/>
      <c r="F133" s="12"/>
      <c r="G133" s="12"/>
      <c r="H133" s="157">
        <v>55490</v>
      </c>
    </row>
    <row r="134" spans="1:8" x14ac:dyDescent="0.25">
      <c r="A134" s="424"/>
      <c r="B134" s="134" t="s">
        <v>462</v>
      </c>
      <c r="C134" s="374"/>
      <c r="D134" s="342"/>
      <c r="E134" s="12"/>
      <c r="F134" s="12"/>
      <c r="G134" s="12"/>
      <c r="H134" s="157">
        <v>58006.5</v>
      </c>
    </row>
    <row r="135" spans="1:8" x14ac:dyDescent="0.25">
      <c r="A135" s="424"/>
      <c r="B135" s="134" t="s">
        <v>463</v>
      </c>
      <c r="C135" s="374"/>
      <c r="D135" s="342"/>
      <c r="E135" s="12"/>
      <c r="F135" s="12"/>
      <c r="G135" s="12"/>
      <c r="H135" s="157">
        <v>68016.774144649738</v>
      </c>
    </row>
    <row r="136" spans="1:8" x14ac:dyDescent="0.25">
      <c r="A136" s="424"/>
      <c r="B136" s="134" t="s">
        <v>464</v>
      </c>
      <c r="C136" s="374"/>
      <c r="D136" s="342"/>
      <c r="E136" s="12"/>
      <c r="F136" s="12"/>
      <c r="G136" s="12"/>
      <c r="H136" s="157">
        <v>65467.217301956793</v>
      </c>
    </row>
    <row r="137" spans="1:8" x14ac:dyDescent="0.25">
      <c r="A137" s="424"/>
      <c r="B137" s="134" t="s">
        <v>465</v>
      </c>
      <c r="C137" s="374"/>
      <c r="D137" s="342"/>
      <c r="E137" s="12"/>
      <c r="F137" s="12"/>
      <c r="G137" s="12"/>
      <c r="H137" s="157">
        <v>65291.286480686693</v>
      </c>
    </row>
    <row r="138" spans="1:8" x14ac:dyDescent="0.25">
      <c r="A138" s="424"/>
      <c r="B138" s="134" t="s">
        <v>466</v>
      </c>
      <c r="C138" s="374"/>
      <c r="D138" s="342"/>
      <c r="E138" s="12"/>
      <c r="F138" s="12"/>
      <c r="G138" s="12"/>
      <c r="H138" s="157">
        <v>71031</v>
      </c>
    </row>
    <row r="139" spans="1:8" x14ac:dyDescent="0.25">
      <c r="A139" s="424"/>
      <c r="B139" s="134" t="s">
        <v>467</v>
      </c>
      <c r="C139" s="374"/>
      <c r="D139" s="342"/>
      <c r="E139" s="12"/>
      <c r="F139" s="12"/>
      <c r="G139" s="12"/>
      <c r="H139" s="157">
        <v>62744.5</v>
      </c>
    </row>
    <row r="140" spans="1:8" x14ac:dyDescent="0.25">
      <c r="A140" s="424"/>
      <c r="B140" s="134" t="s">
        <v>468</v>
      </c>
      <c r="C140" s="374"/>
      <c r="D140" s="342"/>
      <c r="E140" s="12"/>
      <c r="F140" s="12"/>
      <c r="G140" s="12"/>
      <c r="H140" s="157">
        <v>74856.5</v>
      </c>
    </row>
    <row r="141" spans="1:8" x14ac:dyDescent="0.25">
      <c r="A141" s="424"/>
      <c r="B141" s="134" t="s">
        <v>469</v>
      </c>
      <c r="C141" s="374"/>
      <c r="D141" s="342"/>
      <c r="E141" s="12"/>
      <c r="F141" s="12"/>
      <c r="G141" s="12"/>
      <c r="H141" s="157">
        <v>88083.5</v>
      </c>
    </row>
    <row r="142" spans="1:8" x14ac:dyDescent="0.25">
      <c r="A142" s="424"/>
      <c r="B142" s="134" t="s">
        <v>470</v>
      </c>
      <c r="C142" s="374"/>
      <c r="D142" s="342"/>
      <c r="E142" s="12"/>
      <c r="F142" s="12"/>
      <c r="G142" s="12"/>
      <c r="H142" s="157">
        <v>75693.283261802571</v>
      </c>
    </row>
    <row r="143" spans="1:8" x14ac:dyDescent="0.25">
      <c r="A143" s="424"/>
      <c r="B143" s="134" t="s">
        <v>471</v>
      </c>
      <c r="C143" s="374"/>
      <c r="D143" s="342"/>
      <c r="E143" s="12"/>
      <c r="F143" s="12"/>
      <c r="G143" s="12"/>
      <c r="H143" s="157">
        <v>77275.820815450643</v>
      </c>
    </row>
    <row r="144" spans="1:8" x14ac:dyDescent="0.25">
      <c r="A144" s="424"/>
      <c r="B144" s="134" t="s">
        <v>472</v>
      </c>
      <c r="C144" s="374"/>
      <c r="D144" s="342"/>
      <c r="E144" s="12"/>
      <c r="F144" s="12"/>
      <c r="G144" s="12"/>
      <c r="H144" s="157">
        <v>83884.540772532186</v>
      </c>
    </row>
    <row r="145" spans="1:8" ht="27" customHeight="1" x14ac:dyDescent="0.25">
      <c r="A145" s="424"/>
      <c r="B145" s="233" t="s">
        <v>833</v>
      </c>
      <c r="C145" s="374"/>
      <c r="D145" s="342"/>
      <c r="E145" s="12"/>
      <c r="F145" s="12"/>
      <c r="G145" s="12"/>
      <c r="H145" s="139"/>
    </row>
    <row r="146" spans="1:8" x14ac:dyDescent="0.25">
      <c r="A146" s="424"/>
      <c r="B146" s="134" t="s">
        <v>473</v>
      </c>
      <c r="C146" s="374"/>
      <c r="D146" s="342"/>
      <c r="E146" s="12"/>
      <c r="F146" s="12"/>
      <c r="G146" s="12"/>
      <c r="H146" s="139">
        <v>10039.626212991925</v>
      </c>
    </row>
    <row r="147" spans="1:8" x14ac:dyDescent="0.25">
      <c r="A147" s="424"/>
      <c r="B147" s="134" t="s">
        <v>474</v>
      </c>
      <c r="C147" s="374"/>
      <c r="D147" s="342"/>
      <c r="E147" s="12"/>
      <c r="F147" s="12"/>
      <c r="G147" s="12"/>
      <c r="H147" s="139">
        <v>11391.986615261512</v>
      </c>
    </row>
    <row r="148" spans="1:8" x14ac:dyDescent="0.25">
      <c r="A148" s="424"/>
      <c r="B148" s="134" t="s">
        <v>475</v>
      </c>
      <c r="C148" s="374"/>
      <c r="D148" s="342"/>
      <c r="E148" s="12"/>
      <c r="F148" s="12"/>
      <c r="G148" s="12"/>
      <c r="H148" s="139">
        <v>18966.635193133046</v>
      </c>
    </row>
    <row r="149" spans="1:8" x14ac:dyDescent="0.25">
      <c r="A149" s="424"/>
      <c r="B149" s="134" t="s">
        <v>476</v>
      </c>
      <c r="C149" s="374"/>
      <c r="D149" s="342"/>
      <c r="E149" s="12"/>
      <c r="F149" s="12"/>
      <c r="G149" s="12"/>
      <c r="H149" s="139">
        <v>22250.896995708154</v>
      </c>
    </row>
    <row r="150" spans="1:8" x14ac:dyDescent="0.25">
      <c r="A150" s="424"/>
      <c r="B150" s="134" t="s">
        <v>477</v>
      </c>
      <c r="C150" s="374"/>
      <c r="D150" s="342"/>
      <c r="E150" s="12"/>
      <c r="F150" s="12"/>
      <c r="G150" s="12"/>
      <c r="H150" s="139">
        <v>38250.950898377821</v>
      </c>
    </row>
    <row r="151" spans="1:8" x14ac:dyDescent="0.25">
      <c r="A151" s="424"/>
      <c r="B151" s="134" t="s">
        <v>445</v>
      </c>
      <c r="C151" s="374"/>
      <c r="D151" s="342"/>
      <c r="E151" s="138"/>
      <c r="F151" s="12"/>
      <c r="G151" s="12"/>
      <c r="H151" s="139">
        <v>201248</v>
      </c>
    </row>
    <row r="152" spans="1:8" x14ac:dyDescent="0.25">
      <c r="A152" s="424"/>
      <c r="B152" s="134" t="s">
        <v>446</v>
      </c>
      <c r="C152" s="374"/>
      <c r="D152" s="342"/>
      <c r="E152" s="12"/>
      <c r="F152" s="12"/>
      <c r="G152" s="12"/>
      <c r="H152" s="139">
        <v>204696</v>
      </c>
    </row>
    <row r="153" spans="1:8" x14ac:dyDescent="0.25">
      <c r="A153" s="424"/>
      <c r="B153" s="134" t="s">
        <v>447</v>
      </c>
      <c r="C153" s="374"/>
      <c r="D153" s="342"/>
      <c r="E153" s="12"/>
      <c r="F153" s="12"/>
      <c r="G153" s="12"/>
      <c r="H153" s="139">
        <v>206604</v>
      </c>
    </row>
    <row r="154" spans="1:8" x14ac:dyDescent="0.25">
      <c r="A154" s="424"/>
      <c r="B154" s="134" t="s">
        <v>448</v>
      </c>
      <c r="C154" s="374"/>
      <c r="D154" s="342"/>
      <c r="E154" s="12"/>
      <c r="F154" s="12"/>
      <c r="G154" s="12"/>
      <c r="H154" s="139">
        <v>211627</v>
      </c>
    </row>
    <row r="155" spans="1:8" x14ac:dyDescent="0.25">
      <c r="A155" s="424"/>
      <c r="B155" s="134" t="s">
        <v>449</v>
      </c>
      <c r="C155" s="374"/>
      <c r="D155" s="342"/>
      <c r="E155" s="12"/>
      <c r="F155" s="12"/>
      <c r="G155" s="12"/>
      <c r="H155" s="139">
        <v>208040.44526078418</v>
      </c>
    </row>
    <row r="156" spans="1:8" x14ac:dyDescent="0.25">
      <c r="A156" s="424"/>
      <c r="B156" s="134" t="s">
        <v>450</v>
      </c>
      <c r="C156" s="374"/>
      <c r="D156" s="342"/>
      <c r="E156" s="12"/>
      <c r="F156" s="12"/>
      <c r="G156" s="12"/>
      <c r="H156" s="139">
        <v>221243.96949443515</v>
      </c>
    </row>
    <row r="157" spans="1:8" x14ac:dyDescent="0.25">
      <c r="A157" s="424"/>
      <c r="B157" s="134" t="s">
        <v>451</v>
      </c>
      <c r="C157" s="374"/>
      <c r="D157" s="342"/>
      <c r="E157" s="12"/>
      <c r="F157" s="12"/>
      <c r="G157" s="12"/>
      <c r="H157" s="139">
        <v>239629.75576562161</v>
      </c>
    </row>
    <row r="158" spans="1:8" x14ac:dyDescent="0.25">
      <c r="A158" s="424"/>
      <c r="B158" s="134" t="s">
        <v>452</v>
      </c>
      <c r="C158" s="374"/>
      <c r="D158" s="342"/>
      <c r="E158" s="12"/>
      <c r="F158" s="12"/>
      <c r="G158" s="12"/>
      <c r="H158" s="139">
        <v>214155</v>
      </c>
    </row>
    <row r="159" spans="1:8" x14ac:dyDescent="0.25">
      <c r="A159" s="424"/>
      <c r="B159" s="134" t="s">
        <v>453</v>
      </c>
      <c r="C159" s="374"/>
      <c r="D159" s="342"/>
      <c r="E159" s="12"/>
      <c r="F159" s="12"/>
      <c r="G159" s="12"/>
      <c r="H159" s="139">
        <v>216542</v>
      </c>
    </row>
    <row r="160" spans="1:8" x14ac:dyDescent="0.25">
      <c r="A160" s="424"/>
      <c r="B160" s="134" t="s">
        <v>454</v>
      </c>
      <c r="C160" s="374"/>
      <c r="D160" s="342"/>
      <c r="E160" s="12"/>
      <c r="F160" s="12"/>
      <c r="G160" s="12"/>
      <c r="H160" s="139">
        <v>236208</v>
      </c>
    </row>
    <row r="161" spans="1:8" x14ac:dyDescent="0.25">
      <c r="A161" s="424"/>
      <c r="B161" s="134" t="s">
        <v>455</v>
      </c>
      <c r="C161" s="374"/>
      <c r="D161" s="342"/>
      <c r="E161" s="12"/>
      <c r="F161" s="12"/>
      <c r="G161" s="12"/>
      <c r="H161" s="139">
        <v>273155</v>
      </c>
    </row>
    <row r="162" spans="1:8" x14ac:dyDescent="0.25">
      <c r="A162" s="424"/>
      <c r="B162" s="134" t="s">
        <v>456</v>
      </c>
      <c r="C162" s="374"/>
      <c r="D162" s="342"/>
      <c r="E162" s="12"/>
      <c r="F162" s="12"/>
      <c r="G162" s="12"/>
      <c r="H162" s="139">
        <v>250207.79057248856</v>
      </c>
    </row>
    <row r="163" spans="1:8" x14ac:dyDescent="0.25">
      <c r="A163" s="424"/>
      <c r="B163" s="134" t="s">
        <v>457</v>
      </c>
      <c r="C163" s="374"/>
      <c r="D163" s="342"/>
      <c r="E163" s="12"/>
      <c r="F163" s="12"/>
      <c r="G163" s="12"/>
      <c r="H163" s="139">
        <v>245452.08154506437</v>
      </c>
    </row>
    <row r="164" spans="1:8" x14ac:dyDescent="0.25">
      <c r="A164" s="424"/>
      <c r="B164" s="134" t="s">
        <v>458</v>
      </c>
      <c r="C164" s="374"/>
      <c r="D164" s="342"/>
      <c r="E164" s="12"/>
      <c r="F164" s="12"/>
      <c r="G164" s="12"/>
      <c r="H164" s="139">
        <v>232598.70902742416</v>
      </c>
    </row>
    <row r="165" spans="1:8" x14ac:dyDescent="0.25">
      <c r="A165" s="424"/>
      <c r="B165" s="134" t="s">
        <v>459</v>
      </c>
      <c r="C165" s="374"/>
      <c r="D165" s="342"/>
      <c r="E165" s="12"/>
      <c r="F165" s="12"/>
      <c r="G165" s="12"/>
      <c r="H165" s="139">
        <v>266742</v>
      </c>
    </row>
    <row r="166" spans="1:8" x14ac:dyDescent="0.25">
      <c r="A166" s="424"/>
      <c r="B166" s="134" t="s">
        <v>460</v>
      </c>
      <c r="C166" s="374"/>
      <c r="D166" s="342"/>
      <c r="E166" s="12"/>
      <c r="F166" s="12"/>
      <c r="G166" s="12"/>
      <c r="H166" s="139">
        <v>114428</v>
      </c>
    </row>
    <row r="167" spans="1:8" x14ac:dyDescent="0.25">
      <c r="A167" s="424"/>
      <c r="B167" s="134" t="s">
        <v>461</v>
      </c>
      <c r="C167" s="374"/>
      <c r="D167" s="342"/>
      <c r="E167" s="12"/>
      <c r="F167" s="12"/>
      <c r="G167" s="12"/>
      <c r="H167" s="139">
        <v>110980</v>
      </c>
    </row>
    <row r="168" spans="1:8" x14ac:dyDescent="0.25">
      <c r="A168" s="424"/>
      <c r="B168" s="134" t="s">
        <v>462</v>
      </c>
      <c r="C168" s="374"/>
      <c r="D168" s="342"/>
      <c r="E168" s="12"/>
      <c r="F168" s="12"/>
      <c r="G168" s="12"/>
      <c r="H168" s="139">
        <v>116013</v>
      </c>
    </row>
    <row r="169" spans="1:8" x14ac:dyDescent="0.25">
      <c r="A169" s="424"/>
      <c r="B169" s="134" t="s">
        <v>463</v>
      </c>
      <c r="C169" s="374"/>
      <c r="D169" s="342"/>
      <c r="E169" s="12"/>
      <c r="F169" s="12"/>
      <c r="G169" s="12"/>
      <c r="H169" s="139">
        <v>136033.54828929948</v>
      </c>
    </row>
    <row r="170" spans="1:8" x14ac:dyDescent="0.25">
      <c r="A170" s="424"/>
      <c r="B170" s="134" t="s">
        <v>464</v>
      </c>
      <c r="C170" s="374"/>
      <c r="D170" s="342"/>
      <c r="E170" s="12"/>
      <c r="F170" s="12"/>
      <c r="G170" s="12"/>
      <c r="H170" s="139">
        <v>130934.43460391359</v>
      </c>
    </row>
    <row r="171" spans="1:8" x14ac:dyDescent="0.25">
      <c r="A171" s="424"/>
      <c r="B171" s="134" t="s">
        <v>465</v>
      </c>
      <c r="C171" s="374"/>
      <c r="D171" s="342"/>
      <c r="E171" s="12"/>
      <c r="F171" s="12"/>
      <c r="G171" s="12"/>
      <c r="H171" s="139">
        <v>130582.57296137339</v>
      </c>
    </row>
    <row r="172" spans="1:8" x14ac:dyDescent="0.25">
      <c r="A172" s="424"/>
      <c r="B172" s="134" t="s">
        <v>466</v>
      </c>
      <c r="C172" s="374"/>
      <c r="D172" s="342"/>
      <c r="E172" s="12"/>
      <c r="F172" s="12"/>
      <c r="G172" s="12"/>
      <c r="H172" s="139">
        <v>142062</v>
      </c>
    </row>
    <row r="173" spans="1:8" x14ac:dyDescent="0.25">
      <c r="A173" s="424"/>
      <c r="B173" s="134" t="s">
        <v>467</v>
      </c>
      <c r="C173" s="374"/>
      <c r="D173" s="342"/>
      <c r="E173" s="12"/>
      <c r="F173" s="12"/>
      <c r="G173" s="12"/>
      <c r="H173" s="139">
        <v>125489</v>
      </c>
    </row>
    <row r="174" spans="1:8" x14ac:dyDescent="0.25">
      <c r="A174" s="424"/>
      <c r="B174" s="134" t="s">
        <v>468</v>
      </c>
      <c r="C174" s="374"/>
      <c r="D174" s="342"/>
      <c r="E174" s="27"/>
      <c r="F174" s="27"/>
      <c r="G174" s="27"/>
      <c r="H174" s="139">
        <v>149713</v>
      </c>
    </row>
    <row r="175" spans="1:8" ht="18" customHeight="1" x14ac:dyDescent="0.25">
      <c r="A175" s="424"/>
      <c r="B175" s="134" t="s">
        <v>469</v>
      </c>
      <c r="C175" s="374"/>
      <c r="D175" s="342"/>
      <c r="E175" s="228"/>
      <c r="F175" s="218"/>
      <c r="G175" s="218"/>
      <c r="H175" s="139">
        <v>176167</v>
      </c>
    </row>
    <row r="176" spans="1:8" x14ac:dyDescent="0.25">
      <c r="A176" s="424"/>
      <c r="B176" s="134" t="s">
        <v>470</v>
      </c>
      <c r="C176" s="374"/>
      <c r="D176" s="342"/>
      <c r="E176" s="138"/>
      <c r="F176" s="12"/>
      <c r="G176" s="12"/>
      <c r="H176" s="139">
        <v>151386.56652360514</v>
      </c>
    </row>
    <row r="177" spans="1:8" x14ac:dyDescent="0.25">
      <c r="A177" s="424"/>
      <c r="B177" s="134" t="s">
        <v>471</v>
      </c>
      <c r="C177" s="374"/>
      <c r="D177" s="342"/>
      <c r="E177" s="138"/>
      <c r="F177" s="12"/>
      <c r="G177" s="12"/>
      <c r="H177" s="139">
        <v>154551.64163090129</v>
      </c>
    </row>
    <row r="178" spans="1:8" x14ac:dyDescent="0.25">
      <c r="A178" s="424"/>
      <c r="B178" s="134" t="s">
        <v>472</v>
      </c>
      <c r="C178" s="374"/>
      <c r="D178" s="342"/>
      <c r="E178" s="138"/>
      <c r="F178" s="12"/>
      <c r="G178" s="12"/>
      <c r="H178" s="303">
        <v>167769.08154506437</v>
      </c>
    </row>
    <row r="179" spans="1:8" ht="30" customHeight="1" x14ac:dyDescent="0.25">
      <c r="A179" s="424"/>
      <c r="B179" s="233" t="s">
        <v>49</v>
      </c>
      <c r="C179" s="429" t="s">
        <v>24</v>
      </c>
      <c r="D179" s="433" t="s">
        <v>27</v>
      </c>
      <c r="E179" s="12"/>
      <c r="F179" s="12"/>
      <c r="G179" s="12"/>
      <c r="H179" s="139"/>
    </row>
    <row r="180" spans="1:8" x14ac:dyDescent="0.25">
      <c r="A180" s="424"/>
      <c r="B180" s="265" t="s">
        <v>478</v>
      </c>
      <c r="C180" s="429"/>
      <c r="D180" s="433"/>
      <c r="E180" s="12"/>
      <c r="F180" s="12"/>
      <c r="G180" s="12"/>
      <c r="H180" s="139">
        <v>87876.101584709395</v>
      </c>
    </row>
    <row r="181" spans="1:8" x14ac:dyDescent="0.25">
      <c r="A181" s="424"/>
      <c r="B181" s="265" t="s">
        <v>479</v>
      </c>
      <c r="C181" s="429"/>
      <c r="D181" s="433"/>
      <c r="E181" s="12"/>
      <c r="F181" s="12"/>
      <c r="G181" s="12"/>
      <c r="H181" s="139">
        <v>93116.444932348866</v>
      </c>
    </row>
    <row r="182" spans="1:8" x14ac:dyDescent="0.25">
      <c r="A182" s="424"/>
      <c r="B182" s="265" t="s">
        <v>480</v>
      </c>
      <c r="C182" s="429"/>
      <c r="D182" s="433"/>
      <c r="E182" s="12"/>
      <c r="F182" s="12"/>
      <c r="G182" s="12"/>
      <c r="H182" s="139">
        <v>102145.41488943041</v>
      </c>
    </row>
    <row r="183" spans="1:8" x14ac:dyDescent="0.25">
      <c r="A183" s="424"/>
      <c r="B183" s="265" t="s">
        <v>481</v>
      </c>
      <c r="C183" s="429"/>
      <c r="D183" s="433"/>
      <c r="E183" s="12"/>
      <c r="F183" s="12"/>
      <c r="G183" s="12"/>
      <c r="H183" s="139">
        <v>112725.84759329306</v>
      </c>
    </row>
    <row r="184" spans="1:8" x14ac:dyDescent="0.25">
      <c r="A184" s="424"/>
      <c r="B184" s="265" t="s">
        <v>482</v>
      </c>
      <c r="C184" s="429"/>
      <c r="D184" s="433"/>
      <c r="E184" s="12"/>
      <c r="F184" s="12"/>
      <c r="G184" s="12"/>
      <c r="H184" s="139">
        <v>122942.58579071797</v>
      </c>
    </row>
    <row r="185" spans="1:8" x14ac:dyDescent="0.25">
      <c r="A185" s="424"/>
      <c r="B185" s="265" t="s">
        <v>483</v>
      </c>
      <c r="C185" s="429"/>
      <c r="D185" s="433"/>
      <c r="E185" s="12"/>
      <c r="F185" s="12"/>
      <c r="G185" s="12"/>
      <c r="H185" s="139">
        <v>114128</v>
      </c>
    </row>
    <row r="186" spans="1:8" x14ac:dyDescent="0.25">
      <c r="A186" s="424"/>
      <c r="B186" s="265" t="s">
        <v>484</v>
      </c>
      <c r="C186" s="429"/>
      <c r="D186" s="433"/>
      <c r="E186" s="12"/>
      <c r="F186" s="12"/>
      <c r="G186" s="12"/>
      <c r="H186" s="139">
        <v>115996.5</v>
      </c>
    </row>
    <row r="187" spans="1:8" x14ac:dyDescent="0.25">
      <c r="A187" s="424"/>
      <c r="B187" s="265" t="s">
        <v>485</v>
      </c>
      <c r="C187" s="429"/>
      <c r="D187" s="433"/>
      <c r="E187" s="12"/>
      <c r="F187" s="12"/>
      <c r="G187" s="12"/>
      <c r="H187" s="139">
        <v>118674.5</v>
      </c>
    </row>
    <row r="188" spans="1:8" x14ac:dyDescent="0.25">
      <c r="A188" s="424"/>
      <c r="B188" s="265" t="s">
        <v>486</v>
      </c>
      <c r="C188" s="429"/>
      <c r="D188" s="433"/>
      <c r="E188" s="12"/>
      <c r="F188" s="12"/>
      <c r="G188" s="12"/>
      <c r="H188" s="139">
        <v>135303</v>
      </c>
    </row>
    <row r="189" spans="1:8" x14ac:dyDescent="0.25">
      <c r="A189" s="424"/>
      <c r="B189" s="265" t="s">
        <v>487</v>
      </c>
      <c r="C189" s="429"/>
      <c r="D189" s="433"/>
      <c r="E189" s="12"/>
      <c r="F189" s="12"/>
      <c r="G189" s="12"/>
      <c r="H189" s="139">
        <v>152976.5</v>
      </c>
    </row>
    <row r="190" spans="1:8" x14ac:dyDescent="0.25">
      <c r="A190" s="424"/>
      <c r="B190" s="265" t="s">
        <v>488</v>
      </c>
      <c r="C190" s="429"/>
      <c r="D190" s="433"/>
      <c r="E190" s="12"/>
      <c r="F190" s="12"/>
      <c r="G190" s="12"/>
      <c r="H190" s="139">
        <v>186966.5</v>
      </c>
    </row>
    <row r="191" spans="1:8" x14ac:dyDescent="0.25">
      <c r="A191" s="424"/>
      <c r="B191" s="265" t="s">
        <v>489</v>
      </c>
      <c r="C191" s="429"/>
      <c r="D191" s="433"/>
      <c r="E191" s="12"/>
      <c r="F191" s="12"/>
      <c r="G191" s="12"/>
      <c r="H191" s="139">
        <v>203000</v>
      </c>
    </row>
    <row r="192" spans="1:8" x14ac:dyDescent="0.25">
      <c r="A192" s="424"/>
      <c r="B192" s="265" t="s">
        <v>490</v>
      </c>
      <c r="C192" s="429"/>
      <c r="D192" s="433"/>
      <c r="E192" s="12"/>
      <c r="F192" s="12"/>
      <c r="G192" s="12"/>
      <c r="H192" s="139">
        <v>217724</v>
      </c>
    </row>
    <row r="193" spans="1:8" ht="30" customHeight="1" x14ac:dyDescent="0.25">
      <c r="A193" s="424"/>
      <c r="B193" s="233" t="s">
        <v>833</v>
      </c>
      <c r="C193" s="429"/>
      <c r="D193" s="433"/>
      <c r="E193" s="12"/>
      <c r="F193" s="12"/>
      <c r="G193" s="12"/>
      <c r="H193" s="139"/>
    </row>
    <row r="194" spans="1:8" x14ac:dyDescent="0.25">
      <c r="A194" s="424"/>
      <c r="B194" s="265" t="s">
        <v>478</v>
      </c>
      <c r="C194" s="429"/>
      <c r="D194" s="433"/>
      <c r="E194" s="12"/>
      <c r="F194" s="12"/>
      <c r="G194" s="12"/>
      <c r="H194" s="139">
        <v>175752.20316941879</v>
      </c>
    </row>
    <row r="195" spans="1:8" x14ac:dyDescent="0.25">
      <c r="A195" s="424"/>
      <c r="B195" s="265" t="s">
        <v>479</v>
      </c>
      <c r="C195" s="429"/>
      <c r="D195" s="433"/>
      <c r="E195" s="12"/>
      <c r="F195" s="12"/>
      <c r="G195" s="12"/>
      <c r="H195" s="139">
        <v>186232.88986469773</v>
      </c>
    </row>
    <row r="196" spans="1:8" x14ac:dyDescent="0.25">
      <c r="A196" s="424"/>
      <c r="B196" s="265" t="s">
        <v>480</v>
      </c>
      <c r="C196" s="429"/>
      <c r="D196" s="433"/>
      <c r="E196" s="12"/>
      <c r="F196" s="12"/>
      <c r="G196" s="12"/>
      <c r="H196" s="139">
        <v>204290.82977886082</v>
      </c>
    </row>
    <row r="197" spans="1:8" x14ac:dyDescent="0.25">
      <c r="A197" s="424"/>
      <c r="B197" s="265" t="s">
        <v>481</v>
      </c>
      <c r="C197" s="429"/>
      <c r="D197" s="433"/>
      <c r="E197" s="12"/>
      <c r="F197" s="12"/>
      <c r="G197" s="12"/>
      <c r="H197" s="139">
        <v>225451.69518658612</v>
      </c>
    </row>
    <row r="198" spans="1:8" x14ac:dyDescent="0.25">
      <c r="A198" s="424"/>
      <c r="B198" s="265" t="s">
        <v>482</v>
      </c>
      <c r="C198" s="429"/>
      <c r="D198" s="433"/>
      <c r="E198" s="12"/>
      <c r="F198" s="12"/>
      <c r="G198" s="12"/>
      <c r="H198" s="139">
        <v>245885.17158143595</v>
      </c>
    </row>
    <row r="199" spans="1:8" x14ac:dyDescent="0.25">
      <c r="A199" s="424"/>
      <c r="B199" s="265" t="s">
        <v>483</v>
      </c>
      <c r="C199" s="429"/>
      <c r="D199" s="433"/>
      <c r="E199" s="12"/>
      <c r="F199" s="12"/>
      <c r="G199" s="12"/>
      <c r="H199" s="139">
        <v>228256</v>
      </c>
    </row>
    <row r="200" spans="1:8" x14ac:dyDescent="0.25">
      <c r="A200" s="424"/>
      <c r="B200" s="265" t="s">
        <v>484</v>
      </c>
      <c r="C200" s="429"/>
      <c r="D200" s="433"/>
      <c r="E200" s="12"/>
      <c r="F200" s="12"/>
      <c r="G200" s="12"/>
      <c r="H200" s="139">
        <v>231993</v>
      </c>
    </row>
    <row r="201" spans="1:8" x14ac:dyDescent="0.25">
      <c r="A201" s="424"/>
      <c r="B201" s="265" t="s">
        <v>485</v>
      </c>
      <c r="C201" s="429"/>
      <c r="D201" s="433"/>
      <c r="E201" s="12"/>
      <c r="F201" s="12"/>
      <c r="G201" s="12"/>
      <c r="H201" s="139">
        <v>237349</v>
      </c>
    </row>
    <row r="202" spans="1:8" x14ac:dyDescent="0.25">
      <c r="A202" s="424"/>
      <c r="B202" s="265" t="s">
        <v>486</v>
      </c>
      <c r="C202" s="429"/>
      <c r="D202" s="433"/>
      <c r="E202" s="12"/>
      <c r="F202" s="12"/>
      <c r="G202" s="12"/>
      <c r="H202" s="139">
        <v>270606</v>
      </c>
    </row>
    <row r="203" spans="1:8" x14ac:dyDescent="0.25">
      <c r="A203" s="424"/>
      <c r="B203" s="265" t="s">
        <v>487</v>
      </c>
      <c r="C203" s="429"/>
      <c r="D203" s="433"/>
      <c r="E203" s="12"/>
      <c r="F203" s="12"/>
      <c r="G203" s="12"/>
      <c r="H203" s="139">
        <v>305953</v>
      </c>
    </row>
    <row r="204" spans="1:8" x14ac:dyDescent="0.25">
      <c r="A204" s="424"/>
      <c r="B204" s="265" t="s">
        <v>488</v>
      </c>
      <c r="C204" s="429"/>
      <c r="D204" s="433"/>
      <c r="E204" s="12"/>
      <c r="F204" s="12"/>
      <c r="G204" s="12"/>
      <c r="H204" s="139">
        <v>373933</v>
      </c>
    </row>
    <row r="205" spans="1:8" x14ac:dyDescent="0.25">
      <c r="A205" s="424"/>
      <c r="B205" s="265" t="s">
        <v>489</v>
      </c>
      <c r="C205" s="429"/>
      <c r="D205" s="433"/>
      <c r="E205" s="12"/>
      <c r="F205" s="12"/>
      <c r="G205" s="12"/>
      <c r="H205" s="139">
        <v>406000</v>
      </c>
    </row>
    <row r="206" spans="1:8" x14ac:dyDescent="0.25">
      <c r="A206" s="424"/>
      <c r="B206" s="265" t="s">
        <v>490</v>
      </c>
      <c r="C206" s="429"/>
      <c r="D206" s="433"/>
      <c r="E206" s="12"/>
      <c r="F206" s="12"/>
      <c r="G206" s="12"/>
      <c r="H206" s="139">
        <v>435448</v>
      </c>
    </row>
    <row r="207" spans="1:8" x14ac:dyDescent="0.25">
      <c r="A207" s="424"/>
      <c r="B207" s="233" t="s">
        <v>49</v>
      </c>
      <c r="C207" s="426" t="s">
        <v>240</v>
      </c>
      <c r="D207" s="430" t="s">
        <v>27</v>
      </c>
      <c r="E207" s="12"/>
      <c r="F207" s="12"/>
      <c r="G207" s="12"/>
      <c r="H207" s="139"/>
    </row>
    <row r="208" spans="1:8" ht="30" x14ac:dyDescent="0.25">
      <c r="A208" s="424"/>
      <c r="B208" s="265" t="s">
        <v>832</v>
      </c>
      <c r="C208" s="427"/>
      <c r="D208" s="431"/>
      <c r="E208" s="12"/>
      <c r="F208" s="12"/>
      <c r="G208" s="12"/>
      <c r="H208" s="314">
        <v>319653.02799999999</v>
      </c>
    </row>
    <row r="209" spans="1:8" ht="30" x14ac:dyDescent="0.25">
      <c r="A209" s="424"/>
      <c r="B209" s="233" t="s">
        <v>833</v>
      </c>
      <c r="C209" s="427"/>
      <c r="D209" s="431"/>
      <c r="E209" s="12"/>
      <c r="F209" s="12"/>
      <c r="G209" s="12"/>
      <c r="H209" s="139"/>
    </row>
    <row r="210" spans="1:8" ht="30" x14ac:dyDescent="0.25">
      <c r="A210" s="424"/>
      <c r="B210" s="265" t="s">
        <v>832</v>
      </c>
      <c r="C210" s="428"/>
      <c r="D210" s="432"/>
      <c r="E210" s="12"/>
      <c r="F210" s="12"/>
      <c r="G210" s="12"/>
      <c r="H210" s="314">
        <v>639306.05700000003</v>
      </c>
    </row>
    <row r="211" spans="1:8" ht="35.25" customHeight="1" x14ac:dyDescent="0.25">
      <c r="A211" s="424"/>
      <c r="B211" s="266" t="s">
        <v>189</v>
      </c>
      <c r="C211" s="429" t="s">
        <v>47</v>
      </c>
      <c r="D211" s="429" t="s">
        <v>27</v>
      </c>
      <c r="E211" s="12"/>
      <c r="F211" s="12"/>
      <c r="G211" s="12"/>
      <c r="H211" s="139"/>
    </row>
    <row r="212" spans="1:8" ht="31.5" customHeight="1" x14ac:dyDescent="0.25">
      <c r="A212" s="424"/>
      <c r="B212" s="233" t="s">
        <v>49</v>
      </c>
      <c r="C212" s="429"/>
      <c r="D212" s="429"/>
      <c r="E212" s="12"/>
      <c r="F212" s="12"/>
      <c r="G212" s="12"/>
      <c r="H212" s="139"/>
    </row>
    <row r="213" spans="1:8" x14ac:dyDescent="0.25">
      <c r="A213" s="424"/>
      <c r="B213" s="137" t="s">
        <v>491</v>
      </c>
      <c r="C213" s="429"/>
      <c r="D213" s="429"/>
      <c r="E213" s="138"/>
      <c r="F213" s="12"/>
      <c r="G213" s="12"/>
      <c r="H213" s="139">
        <v>48695</v>
      </c>
    </row>
    <row r="214" spans="1:8" x14ac:dyDescent="0.25">
      <c r="A214" s="424"/>
      <c r="B214" s="137" t="s">
        <v>492</v>
      </c>
      <c r="C214" s="429"/>
      <c r="D214" s="429"/>
      <c r="E214" s="138"/>
      <c r="F214" s="12"/>
      <c r="G214" s="12"/>
      <c r="H214" s="139">
        <v>57294.522211720228</v>
      </c>
    </row>
    <row r="215" spans="1:8" x14ac:dyDescent="0.25">
      <c r="A215" s="424"/>
      <c r="B215" s="137" t="s">
        <v>493</v>
      </c>
      <c r="C215" s="429"/>
      <c r="D215" s="429"/>
      <c r="E215" s="138"/>
      <c r="F215" s="12"/>
      <c r="G215" s="12"/>
      <c r="H215" s="139">
        <v>61701.019962192819</v>
      </c>
    </row>
    <row r="216" spans="1:8" x14ac:dyDescent="0.25">
      <c r="A216" s="424"/>
      <c r="B216" s="137" t="s">
        <v>494</v>
      </c>
      <c r="C216" s="429"/>
      <c r="D216" s="429"/>
      <c r="E216" s="138"/>
      <c r="F216" s="12"/>
      <c r="G216" s="12"/>
      <c r="H216" s="139">
        <v>67784.733459357274</v>
      </c>
    </row>
    <row r="217" spans="1:8" x14ac:dyDescent="0.25">
      <c r="A217" s="424"/>
      <c r="B217" s="137" t="s">
        <v>495</v>
      </c>
      <c r="C217" s="429"/>
      <c r="D217" s="429"/>
      <c r="E217" s="138"/>
      <c r="F217" s="12"/>
      <c r="G217" s="12"/>
      <c r="H217" s="139">
        <v>71964.335236294894</v>
      </c>
    </row>
    <row r="218" spans="1:8" x14ac:dyDescent="0.25">
      <c r="A218" s="424"/>
      <c r="B218" s="137" t="s">
        <v>496</v>
      </c>
      <c r="C218" s="429"/>
      <c r="D218" s="429"/>
      <c r="E218" s="138"/>
      <c r="F218" s="12"/>
      <c r="G218" s="12"/>
      <c r="H218" s="139">
        <v>83149.208948768064</v>
      </c>
    </row>
    <row r="219" spans="1:8" x14ac:dyDescent="0.25">
      <c r="A219" s="424"/>
      <c r="B219" s="137" t="s">
        <v>497</v>
      </c>
      <c r="C219" s="429"/>
      <c r="D219" s="429"/>
      <c r="E219" s="138"/>
      <c r="F219" s="12"/>
      <c r="G219" s="12"/>
      <c r="H219" s="139">
        <v>88765.252394988958</v>
      </c>
    </row>
    <row r="220" spans="1:8" x14ac:dyDescent="0.25">
      <c r="A220" s="424"/>
      <c r="B220" s="137" t="s">
        <v>498</v>
      </c>
      <c r="C220" s="429"/>
      <c r="D220" s="429"/>
      <c r="E220" s="138"/>
      <c r="F220" s="12"/>
      <c r="G220" s="12"/>
      <c r="H220" s="139">
        <v>107758.72836499954</v>
      </c>
    </row>
    <row r="221" spans="1:8" x14ac:dyDescent="0.25">
      <c r="A221" s="424"/>
      <c r="B221" s="137" t="s">
        <v>499</v>
      </c>
      <c r="C221" s="429"/>
      <c r="D221" s="429"/>
      <c r="E221" s="138"/>
      <c r="F221" s="12"/>
      <c r="G221" s="12"/>
      <c r="H221" s="139">
        <v>120055.87877671336</v>
      </c>
    </row>
    <row r="222" spans="1:8" x14ac:dyDescent="0.25">
      <c r="A222" s="424"/>
      <c r="B222" s="137" t="s">
        <v>500</v>
      </c>
      <c r="C222" s="429"/>
      <c r="D222" s="429"/>
      <c r="E222" s="138"/>
      <c r="F222" s="12"/>
      <c r="G222" s="12"/>
      <c r="H222" s="139">
        <v>137219.49540226202</v>
      </c>
    </row>
    <row r="223" spans="1:8" x14ac:dyDescent="0.25">
      <c r="A223" s="424"/>
      <c r="B223" s="137" t="s">
        <v>501</v>
      </c>
      <c r="C223" s="429"/>
      <c r="D223" s="429"/>
      <c r="E223" s="138"/>
      <c r="F223" s="12"/>
      <c r="G223" s="12"/>
      <c r="H223" s="139">
        <v>72978.829216462153</v>
      </c>
    </row>
    <row r="224" spans="1:8" x14ac:dyDescent="0.25">
      <c r="A224" s="424"/>
      <c r="B224" s="137" t="s">
        <v>502</v>
      </c>
      <c r="C224" s="429"/>
      <c r="D224" s="429"/>
      <c r="E224" s="138"/>
      <c r="F224" s="12"/>
      <c r="G224" s="12"/>
      <c r="H224" s="139">
        <v>77219.689896991447</v>
      </c>
    </row>
    <row r="225" spans="1:8" x14ac:dyDescent="0.25">
      <c r="A225" s="424"/>
      <c r="B225" s="137" t="s">
        <v>503</v>
      </c>
      <c r="C225" s="429"/>
      <c r="D225" s="429"/>
      <c r="E225" s="138"/>
      <c r="F225" s="12"/>
      <c r="G225" s="12"/>
      <c r="H225" s="139">
        <v>83394.312610137451</v>
      </c>
    </row>
    <row r="226" spans="1:8" x14ac:dyDescent="0.25">
      <c r="A226" s="424"/>
      <c r="B226" s="137" t="s">
        <v>504</v>
      </c>
      <c r="C226" s="429"/>
      <c r="D226" s="429"/>
      <c r="E226" s="138"/>
      <c r="F226" s="12"/>
      <c r="G226" s="12"/>
      <c r="H226" s="139">
        <v>85472.384971644613</v>
      </c>
    </row>
    <row r="227" spans="1:8" x14ac:dyDescent="0.25">
      <c r="A227" s="424"/>
      <c r="B227" s="137" t="s">
        <v>505</v>
      </c>
      <c r="C227" s="429"/>
      <c r="D227" s="429"/>
      <c r="E227" s="138"/>
      <c r="F227" s="12"/>
      <c r="G227" s="12"/>
      <c r="H227" s="139">
        <v>88704.390840569045</v>
      </c>
    </row>
    <row r="228" spans="1:8" x14ac:dyDescent="0.25">
      <c r="A228" s="424"/>
      <c r="B228" s="137" t="s">
        <v>506</v>
      </c>
      <c r="C228" s="429"/>
      <c r="D228" s="429"/>
      <c r="E228" s="138"/>
      <c r="F228" s="12"/>
      <c r="G228" s="12"/>
      <c r="H228" s="139">
        <v>95981.100264650289</v>
      </c>
    </row>
    <row r="229" spans="1:8" x14ac:dyDescent="0.25">
      <c r="A229" s="424"/>
      <c r="B229" s="137" t="s">
        <v>507</v>
      </c>
      <c r="C229" s="429"/>
      <c r="D229" s="429"/>
      <c r="E229" s="138"/>
      <c r="F229" s="12"/>
      <c r="G229" s="12"/>
      <c r="H229" s="139">
        <v>144399.30690930763</v>
      </c>
    </row>
    <row r="230" spans="1:8" x14ac:dyDescent="0.25">
      <c r="A230" s="424"/>
      <c r="B230" s="137" t="s">
        <v>508</v>
      </c>
      <c r="C230" s="429"/>
      <c r="D230" s="429"/>
      <c r="E230" s="138"/>
      <c r="F230" s="12"/>
      <c r="G230" s="12"/>
      <c r="H230" s="139">
        <v>159032.8012561597</v>
      </c>
    </row>
    <row r="231" spans="1:8" x14ac:dyDescent="0.25">
      <c r="A231" s="424"/>
      <c r="B231" s="137" t="s">
        <v>509</v>
      </c>
      <c r="C231" s="429"/>
      <c r="D231" s="429"/>
      <c r="E231" s="138"/>
      <c r="F231" s="12"/>
      <c r="G231" s="12"/>
      <c r="H231" s="139">
        <v>213551.68499527409</v>
      </c>
    </row>
    <row r="232" spans="1:8" ht="30" x14ac:dyDescent="0.25">
      <c r="A232" s="424"/>
      <c r="B232" s="137" t="s">
        <v>510</v>
      </c>
      <c r="C232" s="429"/>
      <c r="D232" s="429"/>
      <c r="E232" s="138"/>
      <c r="F232" s="12"/>
      <c r="G232" s="12"/>
      <c r="H232" s="139">
        <v>151453.1111531191</v>
      </c>
    </row>
    <row r="233" spans="1:8" ht="30" x14ac:dyDescent="0.25">
      <c r="A233" s="424"/>
      <c r="B233" s="137" t="s">
        <v>511</v>
      </c>
      <c r="C233" s="429"/>
      <c r="D233" s="429"/>
      <c r="E233" s="138"/>
      <c r="F233" s="12"/>
      <c r="G233" s="12"/>
      <c r="H233" s="139">
        <v>158825.51190926274</v>
      </c>
    </row>
    <row r="234" spans="1:8" ht="30.6" customHeight="1" x14ac:dyDescent="0.25">
      <c r="A234" s="424"/>
      <c r="B234" s="137" t="s">
        <v>512</v>
      </c>
      <c r="C234" s="429"/>
      <c r="D234" s="429"/>
      <c r="E234" s="12"/>
      <c r="F234" s="12"/>
      <c r="G234" s="12"/>
      <c r="H234" s="139">
        <v>163325.17610586013</v>
      </c>
    </row>
    <row r="235" spans="1:8" ht="30" x14ac:dyDescent="0.25">
      <c r="A235" s="424"/>
      <c r="B235" s="137" t="s">
        <v>513</v>
      </c>
      <c r="C235" s="429"/>
      <c r="D235" s="429"/>
      <c r="E235" s="12"/>
      <c r="F235" s="12"/>
      <c r="G235" s="12"/>
      <c r="H235" s="139">
        <v>170662.73345935729</v>
      </c>
    </row>
    <row r="236" spans="1:8" ht="30" x14ac:dyDescent="0.25">
      <c r="A236" s="424"/>
      <c r="B236" s="137" t="s">
        <v>514</v>
      </c>
      <c r="C236" s="429"/>
      <c r="D236" s="429"/>
      <c r="E236" s="12"/>
      <c r="F236" s="12"/>
      <c r="G236" s="12"/>
      <c r="H236" s="139">
        <v>179553.82892249528</v>
      </c>
    </row>
    <row r="237" spans="1:8" ht="30" x14ac:dyDescent="0.25">
      <c r="A237" s="424"/>
      <c r="B237" s="137" t="s">
        <v>515</v>
      </c>
      <c r="C237" s="429"/>
      <c r="D237" s="429"/>
      <c r="E237" s="12"/>
      <c r="F237" s="12"/>
      <c r="G237" s="12"/>
      <c r="H237" s="139">
        <v>182433.82333151775</v>
      </c>
    </row>
    <row r="238" spans="1:8" ht="30" x14ac:dyDescent="0.25">
      <c r="A238" s="424"/>
      <c r="B238" s="137" t="s">
        <v>516</v>
      </c>
      <c r="C238" s="429"/>
      <c r="D238" s="429"/>
      <c r="E238" s="12"/>
      <c r="F238" s="12"/>
      <c r="G238" s="12"/>
      <c r="H238" s="139">
        <v>189107.75239498896</v>
      </c>
    </row>
    <row r="239" spans="1:8" ht="30" x14ac:dyDescent="0.25">
      <c r="A239" s="424"/>
      <c r="B239" s="137" t="s">
        <v>517</v>
      </c>
      <c r="C239" s="429"/>
      <c r="D239" s="429"/>
      <c r="E239" s="12"/>
      <c r="F239" s="12"/>
      <c r="G239" s="12"/>
      <c r="H239" s="139">
        <v>203436.03409054503</v>
      </c>
    </row>
    <row r="240" spans="1:8" ht="30" x14ac:dyDescent="0.25">
      <c r="A240" s="424"/>
      <c r="B240" s="137" t="s">
        <v>518</v>
      </c>
      <c r="C240" s="429"/>
      <c r="D240" s="429"/>
      <c r="E240" s="12"/>
      <c r="F240" s="12"/>
      <c r="G240" s="12"/>
      <c r="H240" s="139">
        <v>214015.63743551954</v>
      </c>
    </row>
    <row r="241" spans="1:8" ht="30" x14ac:dyDescent="0.25">
      <c r="A241" s="424"/>
      <c r="B241" s="137" t="s">
        <v>519</v>
      </c>
      <c r="C241" s="429"/>
      <c r="D241" s="429"/>
      <c r="E241" s="12"/>
      <c r="F241" s="12"/>
      <c r="G241" s="12"/>
      <c r="H241" s="139">
        <v>222208.26183076476</v>
      </c>
    </row>
    <row r="242" spans="1:8" ht="30" x14ac:dyDescent="0.25">
      <c r="A242" s="424"/>
      <c r="B242" s="137" t="s">
        <v>520</v>
      </c>
      <c r="C242" s="429"/>
      <c r="D242" s="429"/>
      <c r="E242" s="12"/>
      <c r="F242" s="12"/>
      <c r="G242" s="12"/>
      <c r="H242" s="139">
        <v>179469.42300615169</v>
      </c>
    </row>
    <row r="243" spans="1:8" ht="30" x14ac:dyDescent="0.25">
      <c r="A243" s="424"/>
      <c r="B243" s="137" t="s">
        <v>521</v>
      </c>
      <c r="C243" s="429"/>
      <c r="D243" s="429"/>
      <c r="E243" s="12"/>
      <c r="F243" s="12"/>
      <c r="G243" s="12"/>
      <c r="H243" s="139">
        <v>182267.18989699145</v>
      </c>
    </row>
    <row r="244" spans="1:8" ht="30" x14ac:dyDescent="0.25">
      <c r="A244" s="424"/>
      <c r="B244" s="137" t="s">
        <v>522</v>
      </c>
      <c r="C244" s="429"/>
      <c r="D244" s="429"/>
      <c r="E244" s="12"/>
      <c r="F244" s="12"/>
      <c r="G244" s="12"/>
      <c r="H244" s="139">
        <v>190543.73573820127</v>
      </c>
    </row>
    <row r="245" spans="1:8" ht="30" x14ac:dyDescent="0.25">
      <c r="A245" s="424"/>
      <c r="B245" s="137" t="s">
        <v>523</v>
      </c>
      <c r="C245" s="429"/>
      <c r="D245" s="429"/>
      <c r="E245" s="12"/>
      <c r="F245" s="12"/>
      <c r="G245" s="12"/>
      <c r="H245" s="139">
        <v>192755.25351606804</v>
      </c>
    </row>
    <row r="246" spans="1:8" ht="30" x14ac:dyDescent="0.25">
      <c r="A246" s="424"/>
      <c r="B246" s="137" t="s">
        <v>524</v>
      </c>
      <c r="C246" s="429"/>
      <c r="D246" s="429"/>
      <c r="E246" s="12"/>
      <c r="F246" s="12"/>
      <c r="G246" s="12"/>
      <c r="H246" s="139">
        <v>195437.78687113518</v>
      </c>
    </row>
    <row r="247" spans="1:8" ht="30" x14ac:dyDescent="0.25">
      <c r="A247" s="424"/>
      <c r="B247" s="137" t="s">
        <v>525</v>
      </c>
      <c r="C247" s="429"/>
      <c r="D247" s="429"/>
      <c r="E247" s="12"/>
      <c r="F247" s="12"/>
      <c r="G247" s="12"/>
      <c r="H247" s="139">
        <v>201769.38776937616</v>
      </c>
    </row>
    <row r="248" spans="1:8" ht="30" x14ac:dyDescent="0.25">
      <c r="A248" s="424"/>
      <c r="B248" s="137" t="s">
        <v>526</v>
      </c>
      <c r="C248" s="429"/>
      <c r="D248" s="429"/>
      <c r="E248" s="12"/>
      <c r="F248" s="12"/>
      <c r="G248" s="12"/>
      <c r="H248" s="139">
        <v>248056.80690930763</v>
      </c>
    </row>
    <row r="249" spans="1:8" ht="30" x14ac:dyDescent="0.25">
      <c r="A249" s="424"/>
      <c r="B249" s="137" t="s">
        <v>527</v>
      </c>
      <c r="C249" s="429"/>
      <c r="D249" s="429"/>
      <c r="E249" s="12"/>
      <c r="F249" s="12"/>
      <c r="G249" s="12"/>
      <c r="H249" s="139">
        <v>291728.78422097338</v>
      </c>
    </row>
    <row r="250" spans="1:8" ht="30" x14ac:dyDescent="0.25">
      <c r="A250" s="424"/>
      <c r="B250" s="137" t="s">
        <v>528</v>
      </c>
      <c r="C250" s="429"/>
      <c r="D250" s="429"/>
      <c r="E250" s="12"/>
      <c r="F250" s="12"/>
      <c r="G250" s="12"/>
      <c r="H250" s="139">
        <v>313035.42344045371</v>
      </c>
    </row>
    <row r="251" spans="1:8" ht="30" x14ac:dyDescent="0.25">
      <c r="A251" s="424"/>
      <c r="B251" s="233" t="s">
        <v>833</v>
      </c>
      <c r="C251" s="429"/>
      <c r="D251" s="429"/>
      <c r="E251" s="12"/>
      <c r="F251" s="12"/>
      <c r="G251" s="12"/>
      <c r="H251" s="139"/>
    </row>
    <row r="252" spans="1:8" x14ac:dyDescent="0.25">
      <c r="A252" s="424"/>
      <c r="B252" s="137" t="s">
        <v>491</v>
      </c>
      <c r="C252" s="429"/>
      <c r="D252" s="429"/>
      <c r="E252" s="12"/>
      <c r="F252" s="12"/>
      <c r="G252" s="12"/>
      <c r="H252" s="139">
        <v>97390</v>
      </c>
    </row>
    <row r="253" spans="1:8" x14ac:dyDescent="0.25">
      <c r="A253" s="424"/>
      <c r="B253" s="137" t="s">
        <v>492</v>
      </c>
      <c r="C253" s="429"/>
      <c r="D253" s="429"/>
      <c r="E253" s="12"/>
      <c r="F253" s="12"/>
      <c r="G253" s="12"/>
      <c r="H253" s="139">
        <v>114589.04442344046</v>
      </c>
    </row>
    <row r="254" spans="1:8" x14ac:dyDescent="0.25">
      <c r="A254" s="424"/>
      <c r="B254" s="137" t="s">
        <v>493</v>
      </c>
      <c r="C254" s="429"/>
      <c r="D254" s="429"/>
      <c r="E254" s="12"/>
      <c r="F254" s="12"/>
      <c r="G254" s="12"/>
      <c r="H254" s="139">
        <v>123402.03992438564</v>
      </c>
    </row>
    <row r="255" spans="1:8" x14ac:dyDescent="0.25">
      <c r="A255" s="424"/>
      <c r="B255" s="137" t="s">
        <v>494</v>
      </c>
      <c r="C255" s="429"/>
      <c r="D255" s="429"/>
      <c r="E255" s="12"/>
      <c r="F255" s="12"/>
      <c r="G255" s="12"/>
      <c r="H255" s="139">
        <v>135569.46691871455</v>
      </c>
    </row>
    <row r="256" spans="1:8" x14ac:dyDescent="0.25">
      <c r="A256" s="424"/>
      <c r="B256" s="137" t="s">
        <v>495</v>
      </c>
      <c r="C256" s="429"/>
      <c r="D256" s="429"/>
      <c r="E256" s="12"/>
      <c r="F256" s="12"/>
      <c r="G256" s="12"/>
      <c r="H256" s="139">
        <v>143928.67047258979</v>
      </c>
    </row>
    <row r="257" spans="1:8" x14ac:dyDescent="0.25">
      <c r="A257" s="424"/>
      <c r="B257" s="137" t="s">
        <v>496</v>
      </c>
      <c r="C257" s="429"/>
      <c r="D257" s="429"/>
      <c r="E257" s="12"/>
      <c r="F257" s="12"/>
      <c r="G257" s="12"/>
      <c r="H257" s="139">
        <v>166298.41789753613</v>
      </c>
    </row>
    <row r="258" spans="1:8" x14ac:dyDescent="0.25">
      <c r="A258" s="424"/>
      <c r="B258" s="137" t="s">
        <v>497</v>
      </c>
      <c r="C258" s="429"/>
      <c r="D258" s="429"/>
      <c r="E258" s="12"/>
      <c r="F258" s="12"/>
      <c r="G258" s="12"/>
      <c r="H258" s="139">
        <v>177530.50478997792</v>
      </c>
    </row>
    <row r="259" spans="1:8" x14ac:dyDescent="0.25">
      <c r="A259" s="424"/>
      <c r="B259" s="137" t="s">
        <v>498</v>
      </c>
      <c r="C259" s="429"/>
      <c r="D259" s="429"/>
      <c r="E259" s="12"/>
      <c r="F259" s="12"/>
      <c r="G259" s="12"/>
      <c r="H259" s="139">
        <v>215517.45672999907</v>
      </c>
    </row>
    <row r="260" spans="1:8" x14ac:dyDescent="0.25">
      <c r="A260" s="424"/>
      <c r="B260" s="137" t="s">
        <v>499</v>
      </c>
      <c r="C260" s="429"/>
      <c r="D260" s="429"/>
      <c r="E260" s="12"/>
      <c r="F260" s="12"/>
      <c r="G260" s="12"/>
      <c r="H260" s="139">
        <v>240111.75755342672</v>
      </c>
    </row>
    <row r="261" spans="1:8" x14ac:dyDescent="0.25">
      <c r="A261" s="424"/>
      <c r="B261" s="137" t="s">
        <v>500</v>
      </c>
      <c r="C261" s="429"/>
      <c r="D261" s="429"/>
      <c r="E261" s="12"/>
      <c r="F261" s="12"/>
      <c r="G261" s="12"/>
      <c r="H261" s="139">
        <v>274438.99080452404</v>
      </c>
    </row>
    <row r="262" spans="1:8" x14ac:dyDescent="0.25">
      <c r="A262" s="424"/>
      <c r="B262" s="137" t="s">
        <v>501</v>
      </c>
      <c r="C262" s="429"/>
      <c r="D262" s="429"/>
      <c r="E262" s="12"/>
      <c r="F262" s="12"/>
      <c r="G262" s="12"/>
      <c r="H262" s="139">
        <v>145957.65843292431</v>
      </c>
    </row>
    <row r="263" spans="1:8" x14ac:dyDescent="0.25">
      <c r="A263" s="424"/>
      <c r="B263" s="137" t="s">
        <v>502</v>
      </c>
      <c r="C263" s="429"/>
      <c r="D263" s="429"/>
      <c r="E263" s="12"/>
      <c r="F263" s="12"/>
      <c r="G263" s="12"/>
      <c r="H263" s="139">
        <v>154439.37979398289</v>
      </c>
    </row>
    <row r="264" spans="1:8" x14ac:dyDescent="0.25">
      <c r="A264" s="424"/>
      <c r="B264" s="137" t="s">
        <v>503</v>
      </c>
      <c r="C264" s="429"/>
      <c r="D264" s="429"/>
      <c r="E264" s="12"/>
      <c r="F264" s="12"/>
      <c r="G264" s="12"/>
      <c r="H264" s="139">
        <v>166788.6252202749</v>
      </c>
    </row>
    <row r="265" spans="1:8" x14ac:dyDescent="0.25">
      <c r="A265" s="424"/>
      <c r="B265" s="137" t="s">
        <v>504</v>
      </c>
      <c r="C265" s="429"/>
      <c r="D265" s="429"/>
      <c r="E265" s="12"/>
      <c r="F265" s="12"/>
      <c r="G265" s="12"/>
      <c r="H265" s="139">
        <v>170944.76994328923</v>
      </c>
    </row>
    <row r="266" spans="1:8" x14ac:dyDescent="0.25">
      <c r="A266" s="424"/>
      <c r="B266" s="137" t="s">
        <v>505</v>
      </c>
      <c r="C266" s="429"/>
      <c r="D266" s="429"/>
      <c r="E266" s="12"/>
      <c r="F266" s="12"/>
      <c r="G266" s="12"/>
      <c r="H266" s="139">
        <v>177408.78168113809</v>
      </c>
    </row>
    <row r="267" spans="1:8" x14ac:dyDescent="0.25">
      <c r="A267" s="424"/>
      <c r="B267" s="137" t="s">
        <v>506</v>
      </c>
      <c r="C267" s="429"/>
      <c r="D267" s="429"/>
      <c r="E267" s="12"/>
      <c r="F267" s="12"/>
      <c r="G267" s="12"/>
      <c r="H267" s="139">
        <v>191962.20052930058</v>
      </c>
    </row>
    <row r="268" spans="1:8" x14ac:dyDescent="0.25">
      <c r="A268" s="424"/>
      <c r="B268" s="137" t="s">
        <v>507</v>
      </c>
      <c r="C268" s="429"/>
      <c r="D268" s="429"/>
      <c r="E268" s="12"/>
      <c r="F268" s="12"/>
      <c r="G268" s="12"/>
      <c r="H268" s="139">
        <v>288798.61381861527</v>
      </c>
    </row>
    <row r="269" spans="1:8" x14ac:dyDescent="0.25">
      <c r="A269" s="424"/>
      <c r="B269" s="137" t="s">
        <v>508</v>
      </c>
      <c r="C269" s="429"/>
      <c r="D269" s="429"/>
      <c r="E269" s="12"/>
      <c r="F269" s="12"/>
      <c r="G269" s="12"/>
      <c r="H269" s="139">
        <v>318065.6025123194</v>
      </c>
    </row>
    <row r="270" spans="1:8" x14ac:dyDescent="0.25">
      <c r="A270" s="424"/>
      <c r="B270" s="137" t="s">
        <v>509</v>
      </c>
      <c r="C270" s="429"/>
      <c r="D270" s="429"/>
      <c r="E270" s="12"/>
      <c r="F270" s="12"/>
      <c r="G270" s="12"/>
      <c r="H270" s="139">
        <v>427103.36999054818</v>
      </c>
    </row>
    <row r="271" spans="1:8" ht="30" x14ac:dyDescent="0.25">
      <c r="A271" s="424"/>
      <c r="B271" s="137" t="s">
        <v>510</v>
      </c>
      <c r="C271" s="429"/>
      <c r="D271" s="429"/>
      <c r="E271" s="12"/>
      <c r="F271" s="12"/>
      <c r="G271" s="12"/>
      <c r="H271" s="139">
        <v>302906.2223062382</v>
      </c>
    </row>
    <row r="272" spans="1:8" ht="30" x14ac:dyDescent="0.25">
      <c r="A272" s="424"/>
      <c r="B272" s="137" t="s">
        <v>511</v>
      </c>
      <c r="C272" s="429"/>
      <c r="D272" s="429"/>
      <c r="E272" s="12"/>
      <c r="F272" s="12"/>
      <c r="G272" s="12"/>
      <c r="H272" s="139">
        <v>317651.02381852549</v>
      </c>
    </row>
    <row r="273" spans="1:8" ht="30" x14ac:dyDescent="0.25">
      <c r="A273" s="424"/>
      <c r="B273" s="137" t="s">
        <v>512</v>
      </c>
      <c r="C273" s="429"/>
      <c r="D273" s="429"/>
      <c r="E273" s="12"/>
      <c r="F273" s="12"/>
      <c r="G273" s="12"/>
      <c r="H273" s="139">
        <v>326650.35221172025</v>
      </c>
    </row>
    <row r="274" spans="1:8" ht="30" x14ac:dyDescent="0.25">
      <c r="A274" s="424"/>
      <c r="B274" s="137" t="s">
        <v>513</v>
      </c>
      <c r="C274" s="429"/>
      <c r="D274" s="429"/>
      <c r="E274" s="12"/>
      <c r="F274" s="12"/>
      <c r="G274" s="12"/>
      <c r="H274" s="139">
        <v>341325.46691871458</v>
      </c>
    </row>
    <row r="275" spans="1:8" ht="30" x14ac:dyDescent="0.25">
      <c r="A275" s="424"/>
      <c r="B275" s="137" t="s">
        <v>514</v>
      </c>
      <c r="C275" s="429"/>
      <c r="D275" s="429"/>
      <c r="E275" s="12"/>
      <c r="F275" s="12"/>
      <c r="G275" s="12"/>
      <c r="H275" s="139">
        <v>359107.65784499055</v>
      </c>
    </row>
    <row r="276" spans="1:8" ht="30" x14ac:dyDescent="0.25">
      <c r="A276" s="424"/>
      <c r="B276" s="137" t="s">
        <v>515</v>
      </c>
      <c r="C276" s="429"/>
      <c r="D276" s="429"/>
      <c r="E276" s="12"/>
      <c r="F276" s="12"/>
      <c r="G276" s="12"/>
      <c r="H276" s="139">
        <v>364867.6466630355</v>
      </c>
    </row>
    <row r="277" spans="1:8" ht="30" x14ac:dyDescent="0.25">
      <c r="A277" s="424"/>
      <c r="B277" s="137" t="s">
        <v>516</v>
      </c>
      <c r="C277" s="429"/>
      <c r="D277" s="429"/>
      <c r="E277" s="12"/>
      <c r="F277" s="12"/>
      <c r="G277" s="12"/>
      <c r="H277" s="139">
        <v>378215.50478997792</v>
      </c>
    </row>
    <row r="278" spans="1:8" ht="30" x14ac:dyDescent="0.25">
      <c r="A278" s="424"/>
      <c r="B278" s="137" t="s">
        <v>517</v>
      </c>
      <c r="C278" s="429"/>
      <c r="D278" s="429"/>
      <c r="E278" s="12"/>
      <c r="F278" s="12"/>
      <c r="G278" s="12"/>
      <c r="H278" s="139">
        <v>406872.06818109006</v>
      </c>
    </row>
    <row r="279" spans="1:8" ht="30" x14ac:dyDescent="0.25">
      <c r="A279" s="424"/>
      <c r="B279" s="137" t="s">
        <v>518</v>
      </c>
      <c r="C279" s="429"/>
      <c r="D279" s="429"/>
      <c r="E279" s="12"/>
      <c r="F279" s="12"/>
      <c r="G279" s="12"/>
      <c r="H279" s="139">
        <v>428031.27487103909</v>
      </c>
    </row>
    <row r="280" spans="1:8" ht="30" x14ac:dyDescent="0.25">
      <c r="A280" s="424"/>
      <c r="B280" s="137" t="s">
        <v>519</v>
      </c>
      <c r="C280" s="429"/>
      <c r="D280" s="429"/>
      <c r="E280" s="12"/>
      <c r="F280" s="12"/>
      <c r="G280" s="12"/>
      <c r="H280" s="139">
        <v>444416.52366152953</v>
      </c>
    </row>
    <row r="281" spans="1:8" ht="30" x14ac:dyDescent="0.25">
      <c r="A281" s="424"/>
      <c r="B281" s="137" t="s">
        <v>520</v>
      </c>
      <c r="C281" s="429"/>
      <c r="D281" s="429"/>
      <c r="E281" s="12"/>
      <c r="F281" s="12"/>
      <c r="G281" s="12"/>
      <c r="H281" s="139">
        <v>358938.84601230337</v>
      </c>
    </row>
    <row r="282" spans="1:8" ht="30" x14ac:dyDescent="0.25">
      <c r="A282" s="424"/>
      <c r="B282" s="137" t="s">
        <v>521</v>
      </c>
      <c r="C282" s="429"/>
      <c r="D282" s="429"/>
      <c r="E282" s="12"/>
      <c r="F282" s="12"/>
      <c r="G282" s="12"/>
      <c r="H282" s="139">
        <v>364534.37979398289</v>
      </c>
    </row>
    <row r="283" spans="1:8" ht="30" x14ac:dyDescent="0.25">
      <c r="A283" s="424"/>
      <c r="B283" s="137" t="s">
        <v>522</v>
      </c>
      <c r="C283" s="429"/>
      <c r="D283" s="429"/>
      <c r="E283" s="12"/>
      <c r="F283" s="12"/>
      <c r="G283" s="12"/>
      <c r="H283" s="139">
        <v>381087.47147640254</v>
      </c>
    </row>
    <row r="284" spans="1:8" ht="30" x14ac:dyDescent="0.25">
      <c r="A284" s="424"/>
      <c r="B284" s="137" t="s">
        <v>523</v>
      </c>
      <c r="C284" s="429"/>
      <c r="D284" s="429"/>
      <c r="E284" s="12"/>
      <c r="F284" s="12"/>
      <c r="G284" s="12"/>
      <c r="H284" s="139">
        <v>385510.50703213608</v>
      </c>
    </row>
    <row r="285" spans="1:8" ht="30" x14ac:dyDescent="0.25">
      <c r="A285" s="424"/>
      <c r="B285" s="137" t="s">
        <v>524</v>
      </c>
      <c r="C285" s="429"/>
      <c r="D285" s="429"/>
      <c r="E285" s="12"/>
      <c r="F285" s="12"/>
      <c r="G285" s="12"/>
      <c r="H285" s="139">
        <v>390875.57374227035</v>
      </c>
    </row>
    <row r="286" spans="1:8" ht="30" x14ac:dyDescent="0.25">
      <c r="A286" s="424"/>
      <c r="B286" s="137" t="s">
        <v>525</v>
      </c>
      <c r="C286" s="429"/>
      <c r="D286" s="429"/>
      <c r="E286" s="12"/>
      <c r="F286" s="12"/>
      <c r="G286" s="12"/>
      <c r="H286" s="139">
        <v>403538.77553875232</v>
      </c>
    </row>
    <row r="287" spans="1:8" ht="30" x14ac:dyDescent="0.25">
      <c r="A287" s="424"/>
      <c r="B287" s="137" t="s">
        <v>526</v>
      </c>
      <c r="C287" s="429"/>
      <c r="D287" s="429"/>
      <c r="E287" s="12"/>
      <c r="F287" s="12"/>
      <c r="G287" s="12"/>
      <c r="H287" s="139">
        <v>496113.61381861527</v>
      </c>
    </row>
    <row r="288" spans="1:8" ht="30" x14ac:dyDescent="0.25">
      <c r="A288" s="424"/>
      <c r="B288" s="137" t="s">
        <v>527</v>
      </c>
      <c r="C288" s="429"/>
      <c r="D288" s="429"/>
      <c r="E288" s="12"/>
      <c r="F288" s="12"/>
      <c r="G288" s="12"/>
      <c r="H288" s="139">
        <v>583457.56844194676</v>
      </c>
    </row>
    <row r="289" spans="1:8" ht="30" x14ac:dyDescent="0.25">
      <c r="A289" s="424"/>
      <c r="B289" s="137" t="s">
        <v>528</v>
      </c>
      <c r="C289" s="429"/>
      <c r="D289" s="429"/>
      <c r="E289" s="12"/>
      <c r="F289" s="12"/>
      <c r="G289" s="12"/>
      <c r="H289" s="139">
        <v>626070.84688090743</v>
      </c>
    </row>
    <row r="290" spans="1:8" ht="30" customHeight="1" x14ac:dyDescent="0.25">
      <c r="A290" s="424"/>
      <c r="B290" s="233" t="s">
        <v>49</v>
      </c>
      <c r="C290" s="426" t="s">
        <v>24</v>
      </c>
      <c r="D290" s="430" t="s">
        <v>27</v>
      </c>
      <c r="E290" s="12"/>
      <c r="F290" s="12"/>
      <c r="G290" s="12"/>
      <c r="H290" s="139"/>
    </row>
    <row r="291" spans="1:8" x14ac:dyDescent="0.25">
      <c r="A291" s="424"/>
      <c r="B291" s="137" t="s">
        <v>529</v>
      </c>
      <c r="C291" s="427"/>
      <c r="D291" s="431"/>
      <c r="E291" s="12"/>
      <c r="F291" s="12"/>
      <c r="G291" s="12"/>
      <c r="H291" s="139">
        <v>97178.09756175708</v>
      </c>
    </row>
    <row r="292" spans="1:8" x14ac:dyDescent="0.25">
      <c r="A292" s="424"/>
      <c r="B292" s="137" t="s">
        <v>530</v>
      </c>
      <c r="C292" s="427"/>
      <c r="D292" s="431"/>
      <c r="E292" s="12"/>
      <c r="F292" s="12"/>
      <c r="G292" s="12"/>
      <c r="H292" s="139">
        <v>121764.28522764411</v>
      </c>
    </row>
    <row r="293" spans="1:8" x14ac:dyDescent="0.25">
      <c r="A293" s="424"/>
      <c r="B293" s="137" t="s">
        <v>531</v>
      </c>
      <c r="C293" s="427"/>
      <c r="D293" s="431"/>
      <c r="E293" s="12"/>
      <c r="F293" s="12"/>
      <c r="G293" s="12"/>
      <c r="H293" s="139">
        <v>150631.48744128674</v>
      </c>
    </row>
    <row r="294" spans="1:8" x14ac:dyDescent="0.25">
      <c r="A294" s="424"/>
      <c r="B294" s="137" t="s">
        <v>532</v>
      </c>
      <c r="C294" s="427"/>
      <c r="D294" s="431"/>
      <c r="E294" s="12"/>
      <c r="F294" s="12"/>
      <c r="G294" s="12"/>
      <c r="H294" s="139">
        <v>160842.4226952036</v>
      </c>
    </row>
    <row r="295" spans="1:8" x14ac:dyDescent="0.25">
      <c r="A295" s="424"/>
      <c r="B295" s="137" t="s">
        <v>533</v>
      </c>
      <c r="C295" s="427"/>
      <c r="D295" s="431"/>
      <c r="E295" s="12"/>
      <c r="F295" s="12"/>
      <c r="G295" s="12"/>
      <c r="H295" s="139">
        <v>162936.31244561213</v>
      </c>
    </row>
    <row r="296" spans="1:8" x14ac:dyDescent="0.25">
      <c r="A296" s="424"/>
      <c r="B296" s="137" t="s">
        <v>534</v>
      </c>
      <c r="C296" s="427"/>
      <c r="D296" s="431"/>
      <c r="E296" s="12"/>
      <c r="F296" s="12"/>
      <c r="G296" s="12"/>
      <c r="H296" s="139">
        <v>190619.32164108809</v>
      </c>
    </row>
    <row r="297" spans="1:8" x14ac:dyDescent="0.25">
      <c r="A297" s="424"/>
      <c r="B297" s="137" t="s">
        <v>535</v>
      </c>
      <c r="C297" s="427"/>
      <c r="D297" s="431"/>
      <c r="E297" s="12"/>
      <c r="F297" s="12"/>
      <c r="G297" s="12"/>
      <c r="H297" s="139">
        <v>163482.0456890199</v>
      </c>
    </row>
    <row r="298" spans="1:8" x14ac:dyDescent="0.25">
      <c r="A298" s="424"/>
      <c r="B298" s="137" t="s">
        <v>536</v>
      </c>
      <c r="C298" s="427"/>
      <c r="D298" s="431"/>
      <c r="E298" s="12"/>
      <c r="F298" s="12"/>
      <c r="G298" s="12"/>
      <c r="H298" s="139">
        <v>192454</v>
      </c>
    </row>
    <row r="299" spans="1:8" x14ac:dyDescent="0.25">
      <c r="A299" s="424"/>
      <c r="B299" s="137" t="s">
        <v>537</v>
      </c>
      <c r="C299" s="427"/>
      <c r="D299" s="431"/>
      <c r="E299" s="12"/>
      <c r="F299" s="12"/>
      <c r="G299" s="12"/>
      <c r="H299" s="139">
        <v>217221</v>
      </c>
    </row>
    <row r="300" spans="1:8" x14ac:dyDescent="0.25">
      <c r="A300" s="424"/>
      <c r="B300" s="137" t="s">
        <v>538</v>
      </c>
      <c r="C300" s="427"/>
      <c r="D300" s="431"/>
      <c r="E300" s="12"/>
      <c r="F300" s="12"/>
      <c r="G300" s="12"/>
      <c r="H300" s="139">
        <v>230072.7</v>
      </c>
    </row>
    <row r="301" spans="1:8" x14ac:dyDescent="0.25">
      <c r="A301" s="424"/>
      <c r="B301" s="137" t="s">
        <v>539</v>
      </c>
      <c r="C301" s="427"/>
      <c r="D301" s="431"/>
      <c r="E301" s="138"/>
      <c r="F301" s="12"/>
      <c r="G301" s="12"/>
      <c r="H301" s="139">
        <v>240577.85</v>
      </c>
    </row>
    <row r="302" spans="1:8" x14ac:dyDescent="0.25">
      <c r="A302" s="424"/>
      <c r="B302" s="137" t="s">
        <v>540</v>
      </c>
      <c r="C302" s="427"/>
      <c r="D302" s="431"/>
      <c r="E302" s="138"/>
      <c r="F302" s="12"/>
      <c r="G302" s="12"/>
      <c r="H302" s="139">
        <v>249481.5</v>
      </c>
    </row>
    <row r="303" spans="1:8" x14ac:dyDescent="0.25">
      <c r="A303" s="424"/>
      <c r="B303" s="137" t="s">
        <v>541</v>
      </c>
      <c r="C303" s="427"/>
      <c r="D303" s="431"/>
      <c r="E303" s="138"/>
      <c r="F303" s="12"/>
      <c r="G303" s="12"/>
      <c r="H303" s="139">
        <v>275999.11956521741</v>
      </c>
    </row>
    <row r="304" spans="1:8" x14ac:dyDescent="0.25">
      <c r="A304" s="424"/>
      <c r="B304" s="137" t="s">
        <v>542</v>
      </c>
      <c r="C304" s="427"/>
      <c r="D304" s="431"/>
      <c r="E304" s="138"/>
      <c r="F304" s="12"/>
      <c r="G304" s="12"/>
      <c r="H304" s="139">
        <v>309463.57314728777</v>
      </c>
    </row>
    <row r="305" spans="1:8" x14ac:dyDescent="0.25">
      <c r="A305" s="424"/>
      <c r="B305" s="137" t="s">
        <v>543</v>
      </c>
      <c r="C305" s="427"/>
      <c r="D305" s="431"/>
      <c r="E305" s="138"/>
      <c r="F305" s="12"/>
      <c r="G305" s="12"/>
      <c r="H305" s="139">
        <v>174993.40264650283</v>
      </c>
    </row>
    <row r="306" spans="1:8" x14ac:dyDescent="0.25">
      <c r="A306" s="424"/>
      <c r="B306" s="137" t="s">
        <v>544</v>
      </c>
      <c r="C306" s="427"/>
      <c r="D306" s="431"/>
      <c r="E306" s="138"/>
      <c r="F306" s="12"/>
      <c r="G306" s="12"/>
      <c r="H306" s="139">
        <v>186683.99489603023</v>
      </c>
    </row>
    <row r="307" spans="1:8" x14ac:dyDescent="0.25">
      <c r="A307" s="424"/>
      <c r="B307" s="137" t="s">
        <v>545</v>
      </c>
      <c r="C307" s="427"/>
      <c r="D307" s="431"/>
      <c r="E307" s="138"/>
      <c r="F307" s="12"/>
      <c r="G307" s="12"/>
      <c r="H307" s="139">
        <v>215219.00756143668</v>
      </c>
    </row>
    <row r="308" spans="1:8" x14ac:dyDescent="0.25">
      <c r="A308" s="424"/>
      <c r="B308" s="137" t="s">
        <v>546</v>
      </c>
      <c r="C308" s="427"/>
      <c r="D308" s="431"/>
      <c r="E308" s="138"/>
      <c r="F308" s="12"/>
      <c r="G308" s="12"/>
      <c r="H308" s="139">
        <v>233037.60396975424</v>
      </c>
    </row>
    <row r="309" spans="1:8" x14ac:dyDescent="0.25">
      <c r="A309" s="424"/>
      <c r="B309" s="137" t="s">
        <v>547</v>
      </c>
      <c r="C309" s="427"/>
      <c r="D309" s="431"/>
      <c r="E309" s="12"/>
      <c r="F309" s="12"/>
      <c r="G309" s="12"/>
      <c r="H309" s="139">
        <v>240771.65110057354</v>
      </c>
    </row>
    <row r="310" spans="1:8" x14ac:dyDescent="0.25">
      <c r="A310" s="424"/>
      <c r="B310" s="137" t="s">
        <v>548</v>
      </c>
      <c r="C310" s="427"/>
      <c r="D310" s="431"/>
      <c r="E310" s="12"/>
      <c r="F310" s="12"/>
      <c r="G310" s="12"/>
      <c r="H310" s="139">
        <v>263080.19936881226</v>
      </c>
    </row>
    <row r="311" spans="1:8" x14ac:dyDescent="0.25">
      <c r="A311" s="424"/>
      <c r="B311" s="137" t="s">
        <v>549</v>
      </c>
      <c r="C311" s="427"/>
      <c r="D311" s="431"/>
      <c r="E311" s="12"/>
      <c r="F311" s="12"/>
      <c r="G311" s="12"/>
      <c r="H311" s="139">
        <v>300200.12503604498</v>
      </c>
    </row>
    <row r="312" spans="1:8" ht="30" x14ac:dyDescent="0.25">
      <c r="A312" s="424"/>
      <c r="B312" s="137" t="s">
        <v>550</v>
      </c>
      <c r="C312" s="427"/>
      <c r="D312" s="431"/>
      <c r="E312" s="12"/>
      <c r="F312" s="12"/>
      <c r="G312" s="12"/>
      <c r="H312" s="139">
        <v>204645.68371281005</v>
      </c>
    </row>
    <row r="313" spans="1:8" ht="30" x14ac:dyDescent="0.25">
      <c r="A313" s="424"/>
      <c r="B313" s="137" t="s">
        <v>551</v>
      </c>
      <c r="C313" s="427"/>
      <c r="D313" s="431"/>
      <c r="E313" s="12"/>
      <c r="F313" s="12"/>
      <c r="G313" s="12"/>
      <c r="H313" s="139">
        <v>221935.75863824837</v>
      </c>
    </row>
    <row r="314" spans="1:8" ht="30" x14ac:dyDescent="0.25">
      <c r="A314" s="424"/>
      <c r="B314" s="137" t="s">
        <v>552</v>
      </c>
      <c r="C314" s="427"/>
      <c r="D314" s="431"/>
      <c r="E314" s="12"/>
      <c r="F314" s="12"/>
      <c r="G314" s="12"/>
      <c r="H314" s="139">
        <v>243304.71927493514</v>
      </c>
    </row>
    <row r="315" spans="1:8" ht="30" x14ac:dyDescent="0.25">
      <c r="A315" s="424"/>
      <c r="B315" s="137" t="s">
        <v>553</v>
      </c>
      <c r="C315" s="427"/>
      <c r="D315" s="431"/>
      <c r="E315" s="12"/>
      <c r="F315" s="12"/>
      <c r="G315" s="12"/>
      <c r="H315" s="139">
        <v>277160.88478100667</v>
      </c>
    </row>
    <row r="316" spans="1:8" ht="30" x14ac:dyDescent="0.25">
      <c r="A316" s="424"/>
      <c r="B316" s="137" t="s">
        <v>554</v>
      </c>
      <c r="C316" s="427"/>
      <c r="D316" s="431"/>
      <c r="E316" s="12"/>
      <c r="F316" s="12"/>
      <c r="G316" s="12"/>
      <c r="H316" s="139">
        <v>286497.92154651927</v>
      </c>
    </row>
    <row r="317" spans="1:8" ht="30" x14ac:dyDescent="0.25">
      <c r="A317" s="424"/>
      <c r="B317" s="137" t="s">
        <v>555</v>
      </c>
      <c r="C317" s="427"/>
      <c r="D317" s="431"/>
      <c r="E317" s="12"/>
      <c r="F317" s="12"/>
      <c r="G317" s="12"/>
      <c r="H317" s="139">
        <v>305174.11288848997</v>
      </c>
    </row>
    <row r="318" spans="1:8" ht="30" x14ac:dyDescent="0.25">
      <c r="A318" s="424"/>
      <c r="B318" s="137" t="s">
        <v>556</v>
      </c>
      <c r="C318" s="427"/>
      <c r="D318" s="431"/>
      <c r="E318" s="12"/>
      <c r="F318" s="12"/>
      <c r="G318" s="12"/>
      <c r="H318" s="139">
        <v>274174.95025792194</v>
      </c>
    </row>
    <row r="319" spans="1:8" ht="30" x14ac:dyDescent="0.25">
      <c r="A319" s="424"/>
      <c r="B319" s="137" t="s">
        <v>557</v>
      </c>
      <c r="C319" s="427"/>
      <c r="D319" s="431"/>
      <c r="E319" s="12"/>
      <c r="F319" s="12"/>
      <c r="G319" s="12"/>
      <c r="H319" s="139">
        <v>295561.48865784501</v>
      </c>
    </row>
    <row r="320" spans="1:8" ht="30" x14ac:dyDescent="0.25">
      <c r="A320" s="424"/>
      <c r="B320" s="137" t="s">
        <v>558</v>
      </c>
      <c r="C320" s="427"/>
      <c r="D320" s="431"/>
      <c r="E320" s="12"/>
      <c r="F320" s="12"/>
      <c r="G320" s="12"/>
      <c r="H320" s="139">
        <v>318159.23340000003</v>
      </c>
    </row>
    <row r="321" spans="1:8" ht="30" x14ac:dyDescent="0.25">
      <c r="A321" s="424"/>
      <c r="B321" s="264" t="s">
        <v>559</v>
      </c>
      <c r="C321" s="427"/>
      <c r="D321" s="431"/>
      <c r="E321" s="57"/>
      <c r="F321" s="57"/>
      <c r="G321" s="57"/>
      <c r="H321" s="139">
        <v>335801.80000000005</v>
      </c>
    </row>
    <row r="322" spans="1:8" ht="30" x14ac:dyDescent="0.25">
      <c r="A322" s="424"/>
      <c r="B322" s="265" t="s">
        <v>560</v>
      </c>
      <c r="C322" s="427"/>
      <c r="D322" s="431"/>
      <c r="E322" s="12"/>
      <c r="F322" s="12"/>
      <c r="G322" s="12"/>
      <c r="H322" s="139">
        <v>343530.05000000005</v>
      </c>
    </row>
    <row r="323" spans="1:8" ht="30" x14ac:dyDescent="0.25">
      <c r="A323" s="424"/>
      <c r="B323" s="265" t="s">
        <v>561</v>
      </c>
      <c r="C323" s="427"/>
      <c r="D323" s="431"/>
      <c r="E323" s="12"/>
      <c r="F323" s="12"/>
      <c r="G323" s="12"/>
      <c r="H323" s="139">
        <v>352727.4</v>
      </c>
    </row>
    <row r="324" spans="1:8" ht="30" x14ac:dyDescent="0.25">
      <c r="A324" s="424"/>
      <c r="B324" s="265" t="s">
        <v>562</v>
      </c>
      <c r="C324" s="427"/>
      <c r="D324" s="431"/>
      <c r="E324" s="12"/>
      <c r="F324" s="12"/>
      <c r="G324" s="12"/>
      <c r="H324" s="139">
        <v>376922.64287608693</v>
      </c>
    </row>
    <row r="325" spans="1:8" ht="30" x14ac:dyDescent="0.25">
      <c r="A325" s="424"/>
      <c r="B325" s="265" t="s">
        <v>563</v>
      </c>
      <c r="C325" s="427"/>
      <c r="D325" s="431"/>
      <c r="E325" s="12"/>
      <c r="F325" s="12"/>
      <c r="G325" s="12"/>
      <c r="H325" s="139">
        <v>403894.57314728777</v>
      </c>
    </row>
    <row r="326" spans="1:8" ht="30" x14ac:dyDescent="0.25">
      <c r="A326" s="424"/>
      <c r="B326" s="265" t="s">
        <v>564</v>
      </c>
      <c r="C326" s="427"/>
      <c r="D326" s="431"/>
      <c r="E326" s="12"/>
      <c r="F326" s="12"/>
      <c r="G326" s="12"/>
      <c r="H326" s="139">
        <v>273976.99291115312</v>
      </c>
    </row>
    <row r="327" spans="1:8" ht="30" x14ac:dyDescent="0.25">
      <c r="A327" s="424"/>
      <c r="B327" s="265" t="s">
        <v>565</v>
      </c>
      <c r="C327" s="427"/>
      <c r="D327" s="431"/>
      <c r="E327" s="12"/>
      <c r="F327" s="12"/>
      <c r="G327" s="12"/>
      <c r="H327" s="139">
        <v>300828.03222521278</v>
      </c>
    </row>
    <row r="328" spans="1:8" ht="30" x14ac:dyDescent="0.25">
      <c r="A328" s="424"/>
      <c r="B328" s="265" t="s">
        <v>566</v>
      </c>
      <c r="C328" s="427"/>
      <c r="D328" s="431"/>
      <c r="E328" s="12"/>
      <c r="F328" s="12"/>
      <c r="G328" s="12"/>
      <c r="H328" s="139">
        <v>336455.01376102021</v>
      </c>
    </row>
    <row r="329" spans="1:8" ht="30" x14ac:dyDescent="0.25">
      <c r="A329" s="424"/>
      <c r="B329" s="265" t="s">
        <v>567</v>
      </c>
      <c r="C329" s="427"/>
      <c r="D329" s="431"/>
      <c r="E329" s="12"/>
      <c r="F329" s="12"/>
      <c r="G329" s="12"/>
      <c r="H329" s="139">
        <v>345075.48207895504</v>
      </c>
    </row>
    <row r="330" spans="1:8" ht="30" x14ac:dyDescent="0.25">
      <c r="A330" s="424"/>
      <c r="B330" s="265" t="s">
        <v>568</v>
      </c>
      <c r="C330" s="427"/>
      <c r="D330" s="431"/>
      <c r="E330" s="12"/>
      <c r="F330" s="12"/>
      <c r="G330" s="12"/>
      <c r="H330" s="139">
        <v>357093.97869563097</v>
      </c>
    </row>
    <row r="331" spans="1:8" ht="30" x14ac:dyDescent="0.25">
      <c r="A331" s="424"/>
      <c r="B331" s="265" t="s">
        <v>569</v>
      </c>
      <c r="C331" s="427"/>
      <c r="D331" s="431"/>
      <c r="E331" s="12"/>
      <c r="F331" s="12"/>
      <c r="G331" s="12"/>
      <c r="H331" s="139">
        <v>380341.54297472269</v>
      </c>
    </row>
    <row r="332" spans="1:8" ht="30" x14ac:dyDescent="0.25">
      <c r="A332" s="424"/>
      <c r="B332" s="265" t="s">
        <v>570</v>
      </c>
      <c r="C332" s="427"/>
      <c r="D332" s="431"/>
      <c r="E332" s="12"/>
      <c r="F332" s="12"/>
      <c r="G332" s="12"/>
      <c r="H332" s="139">
        <v>410719.4775079299</v>
      </c>
    </row>
    <row r="333" spans="1:8" ht="30" x14ac:dyDescent="0.25">
      <c r="A333" s="424"/>
      <c r="B333" s="233" t="s">
        <v>833</v>
      </c>
      <c r="C333" s="427"/>
      <c r="D333" s="431"/>
      <c r="E333" s="12"/>
      <c r="F333" s="12"/>
      <c r="G333" s="12"/>
      <c r="H333" s="156"/>
    </row>
    <row r="334" spans="1:8" x14ac:dyDescent="0.25">
      <c r="A334" s="424"/>
      <c r="B334" s="137" t="s">
        <v>529</v>
      </c>
      <c r="C334" s="427"/>
      <c r="D334" s="431"/>
      <c r="E334" s="12"/>
      <c r="F334" s="12"/>
      <c r="G334" s="12"/>
      <c r="H334" s="139">
        <v>194356.19512351416</v>
      </c>
    </row>
    <row r="335" spans="1:8" x14ac:dyDescent="0.25">
      <c r="A335" s="424"/>
      <c r="B335" s="137" t="s">
        <v>530</v>
      </c>
      <c r="C335" s="427"/>
      <c r="D335" s="431"/>
      <c r="E335" s="12"/>
      <c r="F335" s="12"/>
      <c r="G335" s="12"/>
      <c r="H335" s="139">
        <v>243528.57045528822</v>
      </c>
    </row>
    <row r="336" spans="1:8" x14ac:dyDescent="0.25">
      <c r="A336" s="424"/>
      <c r="B336" s="137" t="s">
        <v>531</v>
      </c>
      <c r="C336" s="427"/>
      <c r="D336" s="431"/>
      <c r="E336" s="12"/>
      <c r="F336" s="12"/>
      <c r="G336" s="12"/>
      <c r="H336" s="139">
        <v>301262.97488257347</v>
      </c>
    </row>
    <row r="337" spans="1:8" x14ac:dyDescent="0.25">
      <c r="A337" s="424"/>
      <c r="B337" s="137" t="s">
        <v>532</v>
      </c>
      <c r="C337" s="427"/>
      <c r="D337" s="431"/>
      <c r="E337" s="12"/>
      <c r="F337" s="12"/>
      <c r="G337" s="12"/>
      <c r="H337" s="139">
        <v>321684.84539040719</v>
      </c>
    </row>
    <row r="338" spans="1:8" x14ac:dyDescent="0.25">
      <c r="A338" s="424"/>
      <c r="B338" s="137" t="s">
        <v>533</v>
      </c>
      <c r="C338" s="427"/>
      <c r="D338" s="431"/>
      <c r="E338" s="12"/>
      <c r="F338" s="12"/>
      <c r="G338" s="12"/>
      <c r="H338" s="139">
        <v>325872.62489122426</v>
      </c>
    </row>
    <row r="339" spans="1:8" x14ac:dyDescent="0.25">
      <c r="A339" s="424"/>
      <c r="B339" s="137" t="s">
        <v>534</v>
      </c>
      <c r="C339" s="427"/>
      <c r="D339" s="431"/>
      <c r="E339" s="12"/>
      <c r="F339" s="12"/>
      <c r="G339" s="12"/>
      <c r="H339" s="139">
        <v>381238.64328217617</v>
      </c>
    </row>
    <row r="340" spans="1:8" x14ac:dyDescent="0.25">
      <c r="A340" s="424"/>
      <c r="B340" s="137" t="s">
        <v>535</v>
      </c>
      <c r="C340" s="427"/>
      <c r="D340" s="431"/>
      <c r="E340" s="12"/>
      <c r="F340" s="12"/>
      <c r="G340" s="12"/>
      <c r="H340" s="139">
        <v>326964.0913780398</v>
      </c>
    </row>
    <row r="341" spans="1:8" x14ac:dyDescent="0.25">
      <c r="A341" s="424"/>
      <c r="B341" s="137" t="s">
        <v>536</v>
      </c>
      <c r="C341" s="427"/>
      <c r="D341" s="431"/>
      <c r="E341" s="12"/>
      <c r="F341" s="12"/>
      <c r="G341" s="12"/>
      <c r="H341" s="139">
        <v>384908</v>
      </c>
    </row>
    <row r="342" spans="1:8" x14ac:dyDescent="0.25">
      <c r="A342" s="424"/>
      <c r="B342" s="137" t="s">
        <v>537</v>
      </c>
      <c r="C342" s="427"/>
      <c r="D342" s="431"/>
      <c r="E342" s="12"/>
      <c r="F342" s="12"/>
      <c r="G342" s="12"/>
      <c r="H342" s="139">
        <v>434442</v>
      </c>
    </row>
    <row r="343" spans="1:8" x14ac:dyDescent="0.25">
      <c r="A343" s="424"/>
      <c r="B343" s="137" t="s">
        <v>538</v>
      </c>
      <c r="C343" s="427"/>
      <c r="D343" s="431"/>
      <c r="E343" s="12"/>
      <c r="F343" s="12"/>
      <c r="G343" s="12"/>
      <c r="H343" s="139">
        <v>460145.4</v>
      </c>
    </row>
    <row r="344" spans="1:8" x14ac:dyDescent="0.25">
      <c r="A344" s="424"/>
      <c r="B344" s="137" t="s">
        <v>539</v>
      </c>
      <c r="C344" s="427"/>
      <c r="D344" s="431"/>
      <c r="E344" s="12"/>
      <c r="F344" s="12"/>
      <c r="G344" s="12"/>
      <c r="H344" s="139">
        <v>481155.7</v>
      </c>
    </row>
    <row r="345" spans="1:8" x14ac:dyDescent="0.25">
      <c r="A345" s="424"/>
      <c r="B345" s="137" t="s">
        <v>540</v>
      </c>
      <c r="C345" s="427"/>
      <c r="D345" s="431"/>
      <c r="E345" s="12"/>
      <c r="F345" s="12"/>
      <c r="G345" s="12"/>
      <c r="H345" s="139">
        <v>498963</v>
      </c>
    </row>
    <row r="346" spans="1:8" x14ac:dyDescent="0.25">
      <c r="A346" s="424"/>
      <c r="B346" s="137" t="s">
        <v>541</v>
      </c>
      <c r="C346" s="427"/>
      <c r="D346" s="431"/>
      <c r="E346" s="12"/>
      <c r="F346" s="12"/>
      <c r="G346" s="12"/>
      <c r="H346" s="139">
        <v>551998.23913043481</v>
      </c>
    </row>
    <row r="347" spans="1:8" x14ac:dyDescent="0.25">
      <c r="A347" s="424"/>
      <c r="B347" s="137" t="s">
        <v>542</v>
      </c>
      <c r="C347" s="427"/>
      <c r="D347" s="431"/>
      <c r="E347" s="12"/>
      <c r="F347" s="12"/>
      <c r="G347" s="12"/>
      <c r="H347" s="139">
        <v>618927.14629457553</v>
      </c>
    </row>
    <row r="348" spans="1:8" x14ac:dyDescent="0.25">
      <c r="A348" s="424"/>
      <c r="B348" s="137" t="s">
        <v>543</v>
      </c>
      <c r="C348" s="427"/>
      <c r="D348" s="431"/>
      <c r="E348" s="12"/>
      <c r="F348" s="12"/>
      <c r="G348" s="12"/>
      <c r="H348" s="139">
        <v>349986.80529300566</v>
      </c>
    </row>
    <row r="349" spans="1:8" x14ac:dyDescent="0.25">
      <c r="A349" s="424"/>
      <c r="B349" s="137" t="s">
        <v>544</v>
      </c>
      <c r="C349" s="427"/>
      <c r="D349" s="431"/>
      <c r="E349" s="12"/>
      <c r="F349" s="12"/>
      <c r="G349" s="12"/>
      <c r="H349" s="139">
        <v>373367.98979206046</v>
      </c>
    </row>
    <row r="350" spans="1:8" x14ac:dyDescent="0.25">
      <c r="A350" s="424"/>
      <c r="B350" s="137" t="s">
        <v>545</v>
      </c>
      <c r="C350" s="427"/>
      <c r="D350" s="431"/>
      <c r="E350" s="12"/>
      <c r="F350" s="12"/>
      <c r="G350" s="12"/>
      <c r="H350" s="139">
        <v>430438.01512287336</v>
      </c>
    </row>
    <row r="351" spans="1:8" x14ac:dyDescent="0.25">
      <c r="A351" s="424"/>
      <c r="B351" s="137" t="s">
        <v>546</v>
      </c>
      <c r="C351" s="427"/>
      <c r="D351" s="431"/>
      <c r="E351" s="12"/>
      <c r="F351" s="12"/>
      <c r="G351" s="12"/>
      <c r="H351" s="139">
        <v>466075.20793950849</v>
      </c>
    </row>
    <row r="352" spans="1:8" x14ac:dyDescent="0.25">
      <c r="A352" s="424"/>
      <c r="B352" s="137" t="s">
        <v>547</v>
      </c>
      <c r="C352" s="427"/>
      <c r="D352" s="431"/>
      <c r="E352" s="12"/>
      <c r="F352" s="12"/>
      <c r="G352" s="12"/>
      <c r="H352" s="139">
        <v>481543.30220114707</v>
      </c>
    </row>
    <row r="353" spans="1:8" x14ac:dyDescent="0.25">
      <c r="A353" s="424"/>
      <c r="B353" s="137" t="s">
        <v>548</v>
      </c>
      <c r="C353" s="427"/>
      <c r="D353" s="431"/>
      <c r="E353" s="12"/>
      <c r="F353" s="12"/>
      <c r="G353" s="12"/>
      <c r="H353" s="139">
        <v>526160.39873762452</v>
      </c>
    </row>
    <row r="354" spans="1:8" x14ac:dyDescent="0.25">
      <c r="A354" s="424"/>
      <c r="B354" s="137" t="s">
        <v>549</v>
      </c>
      <c r="C354" s="427"/>
      <c r="D354" s="431"/>
      <c r="E354" s="12"/>
      <c r="F354" s="12"/>
      <c r="G354" s="12"/>
      <c r="H354" s="139">
        <v>600400.25007208996</v>
      </c>
    </row>
    <row r="355" spans="1:8" ht="30" x14ac:dyDescent="0.25">
      <c r="A355" s="424"/>
      <c r="B355" s="137" t="s">
        <v>550</v>
      </c>
      <c r="C355" s="427"/>
      <c r="D355" s="431"/>
      <c r="E355" s="12"/>
      <c r="F355" s="12"/>
      <c r="G355" s="12"/>
      <c r="H355" s="139">
        <v>409291.36742562009</v>
      </c>
    </row>
    <row r="356" spans="1:8" ht="30" x14ac:dyDescent="0.25">
      <c r="A356" s="424"/>
      <c r="B356" s="137" t="s">
        <v>551</v>
      </c>
      <c r="C356" s="427"/>
      <c r="D356" s="431"/>
      <c r="E356" s="12"/>
      <c r="F356" s="12"/>
      <c r="G356" s="12"/>
      <c r="H356" s="139">
        <v>443871.51727649674</v>
      </c>
    </row>
    <row r="357" spans="1:8" ht="30" x14ac:dyDescent="0.25">
      <c r="A357" s="424"/>
      <c r="B357" s="137" t="s">
        <v>552</v>
      </c>
      <c r="C357" s="427"/>
      <c r="D357" s="431"/>
      <c r="E357" s="12"/>
      <c r="F357" s="12"/>
      <c r="G357" s="12"/>
      <c r="H357" s="139">
        <v>486609.43854987028</v>
      </c>
    </row>
    <row r="358" spans="1:8" ht="30" x14ac:dyDescent="0.25">
      <c r="A358" s="424"/>
      <c r="B358" s="137" t="s">
        <v>553</v>
      </c>
      <c r="C358" s="427"/>
      <c r="D358" s="431"/>
      <c r="E358" s="12"/>
      <c r="F358" s="12"/>
      <c r="G358" s="12"/>
      <c r="H358" s="139">
        <v>554321.76956201333</v>
      </c>
    </row>
    <row r="359" spans="1:8" ht="30" x14ac:dyDescent="0.25">
      <c r="A359" s="424"/>
      <c r="B359" s="137" t="s">
        <v>554</v>
      </c>
      <c r="C359" s="427"/>
      <c r="D359" s="431"/>
      <c r="E359" s="12"/>
      <c r="F359" s="12"/>
      <c r="G359" s="12"/>
      <c r="H359" s="139">
        <v>572995.84309303854</v>
      </c>
    </row>
    <row r="360" spans="1:8" ht="30" x14ac:dyDescent="0.25">
      <c r="A360" s="424"/>
      <c r="B360" s="137" t="s">
        <v>555</v>
      </c>
      <c r="C360" s="427"/>
      <c r="D360" s="431"/>
      <c r="E360" s="12"/>
      <c r="F360" s="12"/>
      <c r="G360" s="12"/>
      <c r="H360" s="139">
        <v>610348.22577697993</v>
      </c>
    </row>
    <row r="361" spans="1:8" ht="30" x14ac:dyDescent="0.25">
      <c r="A361" s="424"/>
      <c r="B361" s="137" t="s">
        <v>556</v>
      </c>
      <c r="C361" s="427"/>
      <c r="D361" s="431"/>
      <c r="E361" s="12"/>
      <c r="F361" s="12"/>
      <c r="G361" s="12"/>
      <c r="H361" s="139">
        <v>548349.90051584388</v>
      </c>
    </row>
    <row r="362" spans="1:8" ht="30" x14ac:dyDescent="0.25">
      <c r="A362" s="424"/>
      <c r="B362" s="137" t="s">
        <v>557</v>
      </c>
      <c r="C362" s="427"/>
      <c r="D362" s="431"/>
      <c r="E362" s="12"/>
      <c r="F362" s="12"/>
      <c r="G362" s="12"/>
      <c r="H362" s="139">
        <v>591122.97731569002</v>
      </c>
    </row>
    <row r="363" spans="1:8" ht="30" x14ac:dyDescent="0.25">
      <c r="A363" s="424"/>
      <c r="B363" s="137" t="s">
        <v>558</v>
      </c>
      <c r="C363" s="427"/>
      <c r="D363" s="431"/>
      <c r="E363" s="12"/>
      <c r="F363" s="12"/>
      <c r="G363" s="12"/>
      <c r="H363" s="139">
        <v>636318.46680000005</v>
      </c>
    </row>
    <row r="364" spans="1:8" ht="30" x14ac:dyDescent="0.25">
      <c r="A364" s="424"/>
      <c r="B364" s="264" t="s">
        <v>559</v>
      </c>
      <c r="C364" s="427"/>
      <c r="D364" s="431"/>
      <c r="E364" s="12"/>
      <c r="F364" s="12"/>
      <c r="G364" s="12"/>
      <c r="H364" s="139">
        <v>671603.60000000009</v>
      </c>
    </row>
    <row r="365" spans="1:8" ht="30" x14ac:dyDescent="0.25">
      <c r="A365" s="424"/>
      <c r="B365" s="265" t="s">
        <v>560</v>
      </c>
      <c r="C365" s="427"/>
      <c r="D365" s="431"/>
      <c r="E365" s="12"/>
      <c r="F365" s="12"/>
      <c r="G365" s="12"/>
      <c r="H365" s="139">
        <v>687060.10000000009</v>
      </c>
    </row>
    <row r="366" spans="1:8" ht="30" x14ac:dyDescent="0.25">
      <c r="A366" s="424"/>
      <c r="B366" s="265" t="s">
        <v>561</v>
      </c>
      <c r="C366" s="427"/>
      <c r="D366" s="431"/>
      <c r="E366" s="12"/>
      <c r="F366" s="12"/>
      <c r="G366" s="12"/>
      <c r="H366" s="139">
        <v>705454.8</v>
      </c>
    </row>
    <row r="367" spans="1:8" ht="30" x14ac:dyDescent="0.25">
      <c r="A367" s="424"/>
      <c r="B367" s="265" t="s">
        <v>562</v>
      </c>
      <c r="C367" s="427"/>
      <c r="D367" s="431"/>
      <c r="E367" s="12"/>
      <c r="F367" s="12"/>
      <c r="G367" s="12"/>
      <c r="H367" s="139">
        <v>753845.28575217386</v>
      </c>
    </row>
    <row r="368" spans="1:8" ht="30" x14ac:dyDescent="0.25">
      <c r="A368" s="424"/>
      <c r="B368" s="265" t="s">
        <v>563</v>
      </c>
      <c r="C368" s="427"/>
      <c r="D368" s="431"/>
      <c r="E368" s="12"/>
      <c r="F368" s="12"/>
      <c r="G368" s="12"/>
      <c r="H368" s="139">
        <v>807789.14629457553</v>
      </c>
    </row>
    <row r="369" spans="1:8" ht="30" x14ac:dyDescent="0.25">
      <c r="A369" s="424"/>
      <c r="B369" s="265" t="s">
        <v>564</v>
      </c>
      <c r="C369" s="427"/>
      <c r="D369" s="431"/>
      <c r="E369" s="12"/>
      <c r="F369" s="12"/>
      <c r="G369" s="12"/>
      <c r="H369" s="139">
        <v>547953.98582230625</v>
      </c>
    </row>
    <row r="370" spans="1:8" ht="30" x14ac:dyDescent="0.25">
      <c r="A370" s="424"/>
      <c r="B370" s="265" t="s">
        <v>565</v>
      </c>
      <c r="C370" s="427"/>
      <c r="D370" s="431"/>
      <c r="E370" s="12"/>
      <c r="F370" s="12"/>
      <c r="G370" s="12"/>
      <c r="H370" s="139">
        <v>601656.06445042556</v>
      </c>
    </row>
    <row r="371" spans="1:8" ht="30" x14ac:dyDescent="0.25">
      <c r="A371" s="424"/>
      <c r="B371" s="265" t="s">
        <v>566</v>
      </c>
      <c r="C371" s="427"/>
      <c r="D371" s="431"/>
      <c r="E371" s="12"/>
      <c r="F371" s="12"/>
      <c r="G371" s="12"/>
      <c r="H371" s="139">
        <v>672910.02752204041</v>
      </c>
    </row>
    <row r="372" spans="1:8" ht="30" x14ac:dyDescent="0.25">
      <c r="A372" s="424"/>
      <c r="B372" s="265" t="s">
        <v>567</v>
      </c>
      <c r="C372" s="427"/>
      <c r="D372" s="431"/>
      <c r="E372" s="12"/>
      <c r="F372" s="12"/>
      <c r="G372" s="12"/>
      <c r="H372" s="139">
        <v>690150.96415791009</v>
      </c>
    </row>
    <row r="373" spans="1:8" ht="30" x14ac:dyDescent="0.25">
      <c r="A373" s="424"/>
      <c r="B373" s="265" t="s">
        <v>568</v>
      </c>
      <c r="C373" s="427"/>
      <c r="D373" s="431"/>
      <c r="E373" s="12"/>
      <c r="F373" s="12"/>
      <c r="G373" s="12"/>
      <c r="H373" s="139">
        <v>714187.95739126194</v>
      </c>
    </row>
    <row r="374" spans="1:8" ht="30" x14ac:dyDescent="0.25">
      <c r="A374" s="424"/>
      <c r="B374" s="265" t="s">
        <v>569</v>
      </c>
      <c r="C374" s="427"/>
      <c r="D374" s="431"/>
      <c r="E374" s="12"/>
      <c r="F374" s="12"/>
      <c r="G374" s="12"/>
      <c r="H374" s="139">
        <v>760683.08594944538</v>
      </c>
    </row>
    <row r="375" spans="1:8" ht="30" x14ac:dyDescent="0.25">
      <c r="A375" s="424"/>
      <c r="B375" s="265" t="s">
        <v>570</v>
      </c>
      <c r="C375" s="428"/>
      <c r="D375" s="432"/>
      <c r="E375" s="12"/>
      <c r="F375" s="12"/>
      <c r="G375" s="12"/>
      <c r="H375" s="139">
        <v>821438.9550158598</v>
      </c>
    </row>
    <row r="376" spans="1:8" ht="43.5" x14ac:dyDescent="0.25">
      <c r="A376" s="424"/>
      <c r="B376" s="263" t="s">
        <v>190</v>
      </c>
      <c r="C376" s="345" t="s">
        <v>191</v>
      </c>
      <c r="D376" s="345" t="s">
        <v>16</v>
      </c>
      <c r="E376" s="12"/>
      <c r="F376" s="12"/>
      <c r="G376" s="12"/>
      <c r="H376" s="156"/>
    </row>
    <row r="377" spans="1:8" ht="30.75" customHeight="1" x14ac:dyDescent="0.25">
      <c r="A377" s="424"/>
      <c r="B377" s="233" t="s">
        <v>49</v>
      </c>
      <c r="C377" s="346"/>
      <c r="D377" s="346"/>
      <c r="E377" s="12"/>
      <c r="F377" s="12"/>
      <c r="G377" s="12"/>
      <c r="H377" s="156"/>
    </row>
    <row r="378" spans="1:8" x14ac:dyDescent="0.25">
      <c r="A378" s="424"/>
      <c r="B378" s="137" t="s">
        <v>423</v>
      </c>
      <c r="C378" s="346"/>
      <c r="D378" s="346"/>
      <c r="E378" s="12"/>
      <c r="F378" s="12"/>
      <c r="G378" s="12"/>
      <c r="H378" s="139">
        <v>523.76250000000005</v>
      </c>
    </row>
    <row r="379" spans="1:8" x14ac:dyDescent="0.25">
      <c r="A379" s="424"/>
      <c r="B379" s="265" t="s">
        <v>424</v>
      </c>
      <c r="C379" s="346"/>
      <c r="D379" s="346"/>
      <c r="E379" s="12"/>
      <c r="F379" s="12"/>
      <c r="G379" s="12"/>
      <c r="H379" s="139">
        <v>437.92857142857144</v>
      </c>
    </row>
    <row r="380" spans="1:8" x14ac:dyDescent="0.25">
      <c r="A380" s="424"/>
      <c r="B380" s="265" t="s">
        <v>175</v>
      </c>
      <c r="C380" s="346"/>
      <c r="D380" s="346"/>
      <c r="E380" s="12"/>
      <c r="F380" s="12"/>
      <c r="G380" s="12"/>
      <c r="H380" s="139">
        <v>237.85</v>
      </c>
    </row>
    <row r="381" spans="1:8" x14ac:dyDescent="0.25">
      <c r="A381" s="424"/>
      <c r="B381" s="265" t="s">
        <v>174</v>
      </c>
      <c r="C381" s="346"/>
      <c r="D381" s="346"/>
      <c r="E381" s="12"/>
      <c r="F381" s="12"/>
      <c r="G381" s="12"/>
      <c r="H381" s="139">
        <v>192.78927232854863</v>
      </c>
    </row>
    <row r="382" spans="1:8" x14ac:dyDescent="0.25">
      <c r="A382" s="424"/>
      <c r="B382" s="265" t="s">
        <v>176</v>
      </c>
      <c r="C382" s="346"/>
      <c r="D382" s="346"/>
      <c r="E382" s="12"/>
      <c r="F382" s="12"/>
      <c r="G382" s="12"/>
      <c r="H382" s="139">
        <v>324.34977558479397</v>
      </c>
    </row>
    <row r="383" spans="1:8" x14ac:dyDescent="0.25">
      <c r="A383" s="424"/>
      <c r="B383" s="265" t="s">
        <v>177</v>
      </c>
      <c r="C383" s="346"/>
      <c r="D383" s="346"/>
      <c r="E383" s="12"/>
      <c r="F383" s="12"/>
      <c r="G383" s="12"/>
      <c r="H383" s="139">
        <v>441.71960728646673</v>
      </c>
    </row>
    <row r="384" spans="1:8" x14ac:dyDescent="0.25">
      <c r="A384" s="424"/>
      <c r="B384" s="265" t="s">
        <v>425</v>
      </c>
      <c r="C384" s="346"/>
      <c r="D384" s="346"/>
      <c r="E384" s="12"/>
      <c r="F384" s="12"/>
      <c r="G384" s="12"/>
      <c r="H384" s="139">
        <v>310.12819936204147</v>
      </c>
    </row>
    <row r="385" spans="1:8" x14ac:dyDescent="0.25">
      <c r="A385" s="424"/>
      <c r="B385" s="265" t="s">
        <v>426</v>
      </c>
      <c r="C385" s="346"/>
      <c r="D385" s="346"/>
      <c r="E385" s="12"/>
      <c r="F385" s="12"/>
      <c r="G385" s="12"/>
      <c r="H385" s="139">
        <v>189.56243720095694</v>
      </c>
    </row>
    <row r="386" spans="1:8" x14ac:dyDescent="0.25">
      <c r="A386" s="424"/>
      <c r="B386" s="265" t="s">
        <v>180</v>
      </c>
      <c r="C386" s="346"/>
      <c r="D386" s="346"/>
      <c r="E386" s="12"/>
      <c r="F386" s="12"/>
      <c r="G386" s="12"/>
      <c r="H386" s="139">
        <v>666.59669505041495</v>
      </c>
    </row>
    <row r="387" spans="1:8" x14ac:dyDescent="0.25">
      <c r="A387" s="424"/>
      <c r="B387" s="265" t="s">
        <v>179</v>
      </c>
      <c r="C387" s="346"/>
      <c r="D387" s="346"/>
      <c r="E387" s="12"/>
      <c r="F387" s="12"/>
      <c r="G387" s="12"/>
      <c r="H387" s="139">
        <v>432.2053783823967</v>
      </c>
    </row>
    <row r="388" spans="1:8" x14ac:dyDescent="0.25">
      <c r="A388" s="424"/>
      <c r="B388" s="265" t="s">
        <v>178</v>
      </c>
      <c r="C388" s="346"/>
      <c r="D388" s="346"/>
      <c r="E388" s="12"/>
      <c r="F388" s="12"/>
      <c r="G388" s="12"/>
      <c r="H388" s="139">
        <v>305.83836388712058</v>
      </c>
    </row>
    <row r="389" spans="1:8" x14ac:dyDescent="0.25">
      <c r="A389" s="424"/>
      <c r="B389" s="265" t="s">
        <v>427</v>
      </c>
      <c r="C389" s="346"/>
      <c r="D389" s="346"/>
      <c r="E389" s="12"/>
      <c r="F389" s="12"/>
      <c r="G389" s="12"/>
      <c r="H389" s="139">
        <v>1162.21</v>
      </c>
    </row>
    <row r="390" spans="1:8" x14ac:dyDescent="0.25">
      <c r="A390" s="424"/>
      <c r="B390" s="265" t="s">
        <v>428</v>
      </c>
      <c r="C390" s="346"/>
      <c r="D390" s="346"/>
      <c r="E390" s="12"/>
      <c r="F390" s="12"/>
      <c r="G390" s="12"/>
      <c r="H390" s="139">
        <v>881.96249999999998</v>
      </c>
    </row>
    <row r="391" spans="1:8" x14ac:dyDescent="0.25">
      <c r="A391" s="424"/>
      <c r="B391" s="265" t="s">
        <v>429</v>
      </c>
      <c r="C391" s="346"/>
      <c r="D391" s="346"/>
      <c r="E391" s="12"/>
      <c r="F391" s="12"/>
      <c r="G391" s="12"/>
      <c r="H391" s="139">
        <v>3010.87</v>
      </c>
    </row>
    <row r="392" spans="1:8" x14ac:dyDescent="0.25">
      <c r="A392" s="424"/>
      <c r="B392" s="265" t="s">
        <v>430</v>
      </c>
      <c r="C392" s="346"/>
      <c r="D392" s="347"/>
      <c r="E392" s="12"/>
      <c r="F392" s="12"/>
      <c r="G392" s="12"/>
      <c r="H392" s="139">
        <v>1881.79375</v>
      </c>
    </row>
    <row r="393" spans="1:8" ht="30" x14ac:dyDescent="0.25">
      <c r="A393" s="424"/>
      <c r="B393" s="265" t="s">
        <v>438</v>
      </c>
      <c r="C393" s="346"/>
      <c r="D393" s="229" t="s">
        <v>287</v>
      </c>
      <c r="E393" s="12"/>
      <c r="F393" s="12"/>
      <c r="G393" s="12"/>
      <c r="H393" s="139">
        <v>565149.04306219995</v>
      </c>
    </row>
    <row r="394" spans="1:8" ht="31.5" customHeight="1" x14ac:dyDescent="0.25">
      <c r="A394" s="424"/>
      <c r="B394" s="233" t="s">
        <v>165</v>
      </c>
      <c r="C394" s="346"/>
      <c r="D394" s="345" t="s">
        <v>16</v>
      </c>
      <c r="E394" s="12"/>
      <c r="F394" s="12"/>
      <c r="G394" s="12"/>
      <c r="H394" s="156"/>
    </row>
    <row r="395" spans="1:8" x14ac:dyDescent="0.25">
      <c r="A395" s="424"/>
      <c r="B395" s="265" t="s">
        <v>174</v>
      </c>
      <c r="C395" s="346"/>
      <c r="D395" s="346"/>
      <c r="E395" s="12"/>
      <c r="F395" s="12"/>
      <c r="G395" s="12"/>
      <c r="H395" s="139">
        <v>385.57854465709727</v>
      </c>
    </row>
    <row r="396" spans="1:8" x14ac:dyDescent="0.25">
      <c r="A396" s="424"/>
      <c r="B396" s="265" t="s">
        <v>183</v>
      </c>
      <c r="C396" s="346"/>
      <c r="D396" s="346"/>
      <c r="E396" s="12"/>
      <c r="F396" s="12"/>
      <c r="G396" s="12"/>
      <c r="H396" s="139">
        <v>345.62400000000002</v>
      </c>
    </row>
    <row r="397" spans="1:8" x14ac:dyDescent="0.25">
      <c r="A397" s="424"/>
      <c r="B397" s="265" t="s">
        <v>182</v>
      </c>
      <c r="C397" s="346"/>
      <c r="D397" s="346"/>
      <c r="E397" s="12"/>
      <c r="F397" s="12"/>
      <c r="G397" s="12"/>
      <c r="H397" s="139">
        <v>244.82727671451357</v>
      </c>
    </row>
    <row r="398" spans="1:8" x14ac:dyDescent="0.25">
      <c r="A398" s="424"/>
      <c r="B398" s="265" t="s">
        <v>181</v>
      </c>
      <c r="C398" s="346"/>
      <c r="D398" s="346"/>
      <c r="E398" s="12"/>
      <c r="F398" s="12"/>
      <c r="G398" s="12"/>
      <c r="H398" s="139">
        <v>153.83060397612763</v>
      </c>
    </row>
    <row r="399" spans="1:8" x14ac:dyDescent="0.25">
      <c r="A399" s="424"/>
      <c r="B399" s="265" t="s">
        <v>184</v>
      </c>
      <c r="C399" s="346"/>
      <c r="D399" s="346"/>
      <c r="E399" s="12"/>
      <c r="F399" s="12"/>
      <c r="G399" s="12"/>
      <c r="H399" s="139">
        <v>287.02018787423964</v>
      </c>
    </row>
    <row r="400" spans="1:8" x14ac:dyDescent="0.25">
      <c r="A400" s="424"/>
      <c r="B400" s="265" t="s">
        <v>185</v>
      </c>
      <c r="C400" s="346"/>
      <c r="D400" s="346"/>
      <c r="E400" s="12"/>
      <c r="F400" s="12"/>
      <c r="G400" s="12"/>
      <c r="H400" s="139">
        <v>362.06477671451358</v>
      </c>
    </row>
    <row r="401" spans="1:8" x14ac:dyDescent="0.25">
      <c r="A401" s="424"/>
      <c r="B401" s="265" t="s">
        <v>186</v>
      </c>
      <c r="C401" s="346"/>
      <c r="D401" s="346"/>
      <c r="E401" s="12"/>
      <c r="F401" s="12"/>
      <c r="G401" s="12"/>
      <c r="H401" s="139">
        <v>475.95600000000002</v>
      </c>
    </row>
    <row r="402" spans="1:8" x14ac:dyDescent="0.25">
      <c r="A402" s="424"/>
      <c r="B402" s="265" t="s">
        <v>176</v>
      </c>
      <c r="C402" s="346"/>
      <c r="D402" s="346"/>
      <c r="E402" s="12"/>
      <c r="F402" s="12"/>
      <c r="G402" s="12"/>
      <c r="H402" s="139">
        <v>648.69955116958795</v>
      </c>
    </row>
    <row r="403" spans="1:8" x14ac:dyDescent="0.25">
      <c r="A403" s="424"/>
      <c r="B403" s="265" t="s">
        <v>426</v>
      </c>
      <c r="C403" s="346"/>
      <c r="D403" s="346"/>
      <c r="E403" s="12"/>
      <c r="F403" s="12"/>
      <c r="G403" s="12"/>
      <c r="H403" s="139">
        <v>379.12487440191387</v>
      </c>
    </row>
    <row r="404" spans="1:8" x14ac:dyDescent="0.25">
      <c r="A404" s="424"/>
      <c r="B404" s="265" t="s">
        <v>431</v>
      </c>
      <c r="C404" s="346"/>
      <c r="D404" s="346"/>
      <c r="E404" s="12"/>
      <c r="F404" s="12"/>
      <c r="G404" s="12"/>
      <c r="H404" s="139">
        <v>283.13191961722487</v>
      </c>
    </row>
    <row r="405" spans="1:8" x14ac:dyDescent="0.25">
      <c r="A405" s="424"/>
      <c r="B405" s="265" t="s">
        <v>428</v>
      </c>
      <c r="C405" s="346"/>
      <c r="D405" s="346"/>
      <c r="E405" s="12"/>
      <c r="F405" s="12"/>
      <c r="G405" s="12"/>
      <c r="H405" s="139">
        <v>1763.925</v>
      </c>
    </row>
    <row r="406" spans="1:8" x14ac:dyDescent="0.25">
      <c r="A406" s="424"/>
      <c r="B406" s="265" t="s">
        <v>432</v>
      </c>
      <c r="C406" s="346"/>
      <c r="D406" s="346"/>
      <c r="E406" s="12"/>
      <c r="F406" s="12"/>
      <c r="G406" s="12"/>
      <c r="H406" s="139">
        <v>1164.5916363636366</v>
      </c>
    </row>
    <row r="407" spans="1:8" x14ac:dyDescent="0.25">
      <c r="A407" s="424"/>
      <c r="B407" s="265" t="s">
        <v>433</v>
      </c>
      <c r="C407" s="346"/>
      <c r="D407" s="346"/>
      <c r="E407" s="12"/>
      <c r="F407" s="12"/>
      <c r="G407" s="12"/>
      <c r="H407" s="139">
        <v>770.42</v>
      </c>
    </row>
    <row r="408" spans="1:8" x14ac:dyDescent="0.25">
      <c r="A408" s="424"/>
      <c r="B408" s="265" t="s">
        <v>434</v>
      </c>
      <c r="C408" s="346"/>
      <c r="D408" s="346"/>
      <c r="E408" s="12"/>
      <c r="F408" s="12"/>
      <c r="G408" s="12"/>
      <c r="H408" s="139">
        <v>552.47301587301592</v>
      </c>
    </row>
    <row r="409" spans="1:8" x14ac:dyDescent="0.25">
      <c r="A409" s="424"/>
      <c r="B409" s="265" t="s">
        <v>430</v>
      </c>
      <c r="C409" s="346"/>
      <c r="D409" s="346"/>
      <c r="E409" s="12"/>
      <c r="F409" s="12"/>
      <c r="G409" s="12"/>
      <c r="H409" s="139">
        <v>3763.5875000000001</v>
      </c>
    </row>
    <row r="410" spans="1:8" x14ac:dyDescent="0.25">
      <c r="A410" s="424"/>
      <c r="B410" s="265" t="s">
        <v>435</v>
      </c>
      <c r="C410" s="346"/>
      <c r="D410" s="346"/>
      <c r="E410" s="12"/>
      <c r="F410" s="12"/>
      <c r="G410" s="12"/>
      <c r="H410" s="139">
        <v>2449.8007783094099</v>
      </c>
    </row>
    <row r="411" spans="1:8" x14ac:dyDescent="0.25">
      <c r="A411" s="424"/>
      <c r="B411" s="265" t="s">
        <v>436</v>
      </c>
      <c r="C411" s="346"/>
      <c r="D411" s="346"/>
      <c r="E411" s="12"/>
      <c r="F411" s="12"/>
      <c r="G411" s="12"/>
      <c r="H411" s="139">
        <v>1637.3773086124402</v>
      </c>
    </row>
    <row r="412" spans="1:8" x14ac:dyDescent="0.25">
      <c r="A412" s="424"/>
      <c r="B412" s="265" t="s">
        <v>437</v>
      </c>
      <c r="C412" s="346"/>
      <c r="D412" s="346"/>
      <c r="E412" s="12"/>
      <c r="F412" s="12"/>
      <c r="G412" s="12"/>
      <c r="H412" s="139">
        <v>1127.0026524108594</v>
      </c>
    </row>
    <row r="413" spans="1:8" ht="30" x14ac:dyDescent="0.25">
      <c r="A413" s="424"/>
      <c r="B413" s="265" t="s">
        <v>438</v>
      </c>
      <c r="C413" s="346"/>
      <c r="D413" s="422" t="s">
        <v>287</v>
      </c>
      <c r="E413" s="12"/>
      <c r="F413" s="12"/>
      <c r="G413" s="12"/>
      <c r="H413" s="139">
        <v>1130298.0861243999</v>
      </c>
    </row>
    <row r="414" spans="1:8" x14ac:dyDescent="0.25">
      <c r="A414" s="424"/>
      <c r="B414" s="265" t="s">
        <v>439</v>
      </c>
      <c r="C414" s="346"/>
      <c r="D414" s="422"/>
      <c r="E414" s="12"/>
      <c r="F414" s="12"/>
      <c r="G414" s="12"/>
      <c r="H414" s="139">
        <v>152250.12132025001</v>
      </c>
    </row>
    <row r="415" spans="1:8" ht="30" customHeight="1" x14ac:dyDescent="0.25">
      <c r="A415" s="424"/>
      <c r="B415" s="233" t="s">
        <v>150</v>
      </c>
      <c r="C415" s="346"/>
      <c r="D415" s="422" t="s">
        <v>16</v>
      </c>
      <c r="E415" s="12"/>
      <c r="F415" s="12"/>
      <c r="G415" s="12"/>
      <c r="H415" s="156"/>
    </row>
    <row r="416" spans="1:8" x14ac:dyDescent="0.25">
      <c r="A416" s="424"/>
      <c r="B416" s="265" t="s">
        <v>440</v>
      </c>
      <c r="C416" s="346"/>
      <c r="D416" s="422"/>
      <c r="E416" s="12"/>
      <c r="F416" s="12"/>
      <c r="G416" s="12"/>
      <c r="H416" s="139">
        <v>130.5782622204201</v>
      </c>
    </row>
    <row r="417" spans="1:8" x14ac:dyDescent="0.25">
      <c r="A417" s="424"/>
      <c r="B417" s="265" t="s">
        <v>441</v>
      </c>
      <c r="C417" s="346"/>
      <c r="D417" s="422"/>
      <c r="E417" s="12"/>
      <c r="F417" s="12"/>
      <c r="G417" s="12"/>
      <c r="H417" s="139">
        <v>225.27430368772471</v>
      </c>
    </row>
    <row r="418" spans="1:8" x14ac:dyDescent="0.25">
      <c r="A418" s="424"/>
      <c r="B418" s="265" t="s">
        <v>442</v>
      </c>
      <c r="C418" s="346"/>
      <c r="D418" s="422"/>
      <c r="E418" s="12"/>
      <c r="F418" s="12"/>
      <c r="G418" s="12"/>
      <c r="H418" s="139">
        <v>346.14100000000002</v>
      </c>
    </row>
    <row r="419" spans="1:8" x14ac:dyDescent="0.25">
      <c r="A419" s="424"/>
      <c r="B419" s="265" t="s">
        <v>443</v>
      </c>
      <c r="C419" s="346"/>
      <c r="D419" s="422"/>
      <c r="E419" s="12"/>
      <c r="F419" s="12"/>
      <c r="G419" s="12"/>
      <c r="H419" s="139">
        <v>776.86708293460924</v>
      </c>
    </row>
    <row r="420" spans="1:8" ht="30" x14ac:dyDescent="0.25">
      <c r="A420" s="424"/>
      <c r="B420" s="265" t="s">
        <v>438</v>
      </c>
      <c r="C420" s="346"/>
      <c r="D420" s="345" t="s">
        <v>287</v>
      </c>
      <c r="E420" s="12"/>
      <c r="F420" s="12"/>
      <c r="G420" s="12"/>
      <c r="H420" s="139">
        <v>1130298.0861243999</v>
      </c>
    </row>
    <row r="421" spans="1:8" x14ac:dyDescent="0.25">
      <c r="A421" s="424"/>
      <c r="B421" s="265" t="s">
        <v>439</v>
      </c>
      <c r="C421" s="347"/>
      <c r="D421" s="347"/>
      <c r="E421" s="12"/>
      <c r="F421" s="12"/>
      <c r="G421" s="12"/>
      <c r="H421" s="139">
        <v>152250.12132025001</v>
      </c>
    </row>
    <row r="422" spans="1:8" x14ac:dyDescent="0.25">
      <c r="A422" s="424"/>
      <c r="B422" s="233" t="s">
        <v>49</v>
      </c>
      <c r="C422" s="422">
        <v>35</v>
      </c>
      <c r="D422" s="422" t="s">
        <v>287</v>
      </c>
      <c r="E422" s="12"/>
      <c r="F422" s="12"/>
      <c r="G422" s="12"/>
      <c r="H422" s="315"/>
    </row>
    <row r="423" spans="1:8" x14ac:dyDescent="0.25">
      <c r="A423" s="424"/>
      <c r="B423" s="265" t="s">
        <v>439</v>
      </c>
      <c r="C423" s="422"/>
      <c r="D423" s="422"/>
      <c r="E423" s="12"/>
      <c r="F423" s="12"/>
      <c r="G423" s="12"/>
      <c r="H423" s="315">
        <v>219208.46</v>
      </c>
    </row>
    <row r="424" spans="1:8" ht="30" x14ac:dyDescent="0.25">
      <c r="A424" s="424"/>
      <c r="B424" s="233" t="s">
        <v>833</v>
      </c>
      <c r="C424" s="422"/>
      <c r="D424" s="422"/>
      <c r="E424" s="12"/>
      <c r="F424" s="12"/>
      <c r="G424" s="12"/>
      <c r="H424" s="315"/>
    </row>
    <row r="425" spans="1:8" x14ac:dyDescent="0.25">
      <c r="A425" s="425"/>
      <c r="B425" s="265" t="s">
        <v>439</v>
      </c>
      <c r="C425" s="422"/>
      <c r="D425" s="422"/>
      <c r="E425" s="12"/>
      <c r="F425" s="12"/>
      <c r="G425" s="12"/>
      <c r="H425" s="315">
        <v>438416.92</v>
      </c>
    </row>
    <row r="427" spans="1:8" ht="15.75" x14ac:dyDescent="0.25">
      <c r="A427" s="118" t="s">
        <v>56</v>
      </c>
    </row>
  </sheetData>
  <mergeCells count="50">
    <mergeCell ref="B86:H86"/>
    <mergeCell ref="B87:H87"/>
    <mergeCell ref="B88:H88"/>
    <mergeCell ref="C110:C178"/>
    <mergeCell ref="D110:D178"/>
    <mergeCell ref="H92:H93"/>
    <mergeCell ref="H96:H97"/>
    <mergeCell ref="H100:H101"/>
    <mergeCell ref="H104:H105"/>
    <mergeCell ref="G3:H3"/>
    <mergeCell ref="A4:A5"/>
    <mergeCell ref="B4:C4"/>
    <mergeCell ref="D4:D5"/>
    <mergeCell ref="E4:G4"/>
    <mergeCell ref="H4:H5"/>
    <mergeCell ref="A7:H7"/>
    <mergeCell ref="B9:H9"/>
    <mergeCell ref="C11:C85"/>
    <mergeCell ref="H14:H15"/>
    <mergeCell ref="H18:H19"/>
    <mergeCell ref="H22:H23"/>
    <mergeCell ref="B10:H10"/>
    <mergeCell ref="H26:H27"/>
    <mergeCell ref="H30:H31"/>
    <mergeCell ref="C211:C289"/>
    <mergeCell ref="D211:D289"/>
    <mergeCell ref="D207:D210"/>
    <mergeCell ref="D290:D375"/>
    <mergeCell ref="H108:H109"/>
    <mergeCell ref="C89:C109"/>
    <mergeCell ref="D89:D109"/>
    <mergeCell ref="C207:C210"/>
    <mergeCell ref="C179:C206"/>
    <mergeCell ref="D179:D206"/>
    <mergeCell ref="C422:C425"/>
    <mergeCell ref="D422:D425"/>
    <mergeCell ref="A8:A425"/>
    <mergeCell ref="C376:C421"/>
    <mergeCell ref="D11:D31"/>
    <mergeCell ref="D32:D56"/>
    <mergeCell ref="D84:D85"/>
    <mergeCell ref="D58:D76"/>
    <mergeCell ref="D77:D78"/>
    <mergeCell ref="D79:D83"/>
    <mergeCell ref="D394:D412"/>
    <mergeCell ref="D413:D414"/>
    <mergeCell ref="D415:D419"/>
    <mergeCell ref="D420:D421"/>
    <mergeCell ref="D376:D392"/>
    <mergeCell ref="C290:C375"/>
  </mergeCells>
  <pageMargins left="0.74803149606299213" right="0.15748031496062992" top="0.35433070866141736" bottom="2.598425196850394" header="0.51181102362204722" footer="0.51181102362204722"/>
  <pageSetup paperSize="9" scale="16" fitToHeight="5" orientation="portrait" horizontalDpi="300" verticalDpi="300" r:id="rId1"/>
  <headerFooter alignWithMargins="0"/>
  <rowBreaks count="3" manualBreakCount="3">
    <brk id="85" max="7" man="1"/>
    <brk id="250" max="7" man="1"/>
    <brk id="435" max="7" man="1"/>
  </rowBreaks>
  <ignoredErrors>
    <ignoredError sqref="C11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J922"/>
  <sheetViews>
    <sheetView view="pageBreakPreview" zoomScale="90" zoomScaleNormal="100" zoomScaleSheetLayoutView="90" workbookViewId="0">
      <pane ySplit="3" topLeftCell="A74" activePane="bottomLeft" state="frozen"/>
      <selection activeCell="A7" sqref="A7:H7"/>
      <selection pane="bottomLeft" activeCell="A13" sqref="A13:A135"/>
    </sheetView>
  </sheetViews>
  <sheetFormatPr defaultRowHeight="15" x14ac:dyDescent="0.25"/>
  <cols>
    <col min="1" max="1" width="37.85546875" style="2" customWidth="1"/>
    <col min="2" max="2" width="54.140625" style="1" customWidth="1"/>
    <col min="3" max="3" width="24.5703125" style="2" customWidth="1"/>
    <col min="4" max="6" width="9.28515625" style="2" bestFit="1" customWidth="1"/>
    <col min="7" max="7" width="10" style="2" customWidth="1"/>
    <col min="8" max="8" width="18.28515625" style="2" customWidth="1"/>
    <col min="9" max="16384" width="9.140625" style="2"/>
  </cols>
  <sheetData>
    <row r="1" spans="1:9" ht="18.75" x14ac:dyDescent="0.3">
      <c r="A1" s="16" t="s">
        <v>0</v>
      </c>
      <c r="B1" s="1" t="s">
        <v>27</v>
      </c>
      <c r="H1" s="19"/>
    </row>
    <row r="2" spans="1:9" ht="20.25" customHeight="1" x14ac:dyDescent="0.3">
      <c r="C2" s="3"/>
      <c r="D2" s="3"/>
      <c r="E2" s="3"/>
      <c r="F2" s="3"/>
      <c r="G2" s="3"/>
      <c r="H2" s="19"/>
      <c r="I2" s="1"/>
    </row>
    <row r="3" spans="1:9" ht="19.5" thickBot="1" x14ac:dyDescent="0.3">
      <c r="B3" s="4"/>
      <c r="C3" s="5"/>
      <c r="D3" s="5"/>
      <c r="E3" s="5"/>
      <c r="F3" s="5"/>
      <c r="G3" s="319" t="s">
        <v>1</v>
      </c>
      <c r="H3" s="320"/>
      <c r="I3" s="140"/>
    </row>
    <row r="4" spans="1:9" ht="15" customHeight="1" x14ac:dyDescent="0.25">
      <c r="A4" s="438" t="s">
        <v>2</v>
      </c>
      <c r="B4" s="324" t="s">
        <v>3</v>
      </c>
      <c r="C4" s="324"/>
      <c r="D4" s="324" t="s">
        <v>4</v>
      </c>
      <c r="E4" s="324" t="s">
        <v>5</v>
      </c>
      <c r="F4" s="324"/>
      <c r="G4" s="324"/>
      <c r="H4" s="325" t="s">
        <v>30</v>
      </c>
    </row>
    <row r="5" spans="1:9" ht="43.5" thickBot="1" x14ac:dyDescent="0.3">
      <c r="A5" s="446"/>
      <c r="B5" s="271" t="s">
        <v>6</v>
      </c>
      <c r="C5" s="271" t="s">
        <v>7</v>
      </c>
      <c r="D5" s="447"/>
      <c r="E5" s="271" t="s">
        <v>8</v>
      </c>
      <c r="F5" s="271" t="s">
        <v>9</v>
      </c>
      <c r="G5" s="271" t="s">
        <v>10</v>
      </c>
      <c r="H5" s="448"/>
    </row>
    <row r="6" spans="1:9" x14ac:dyDescent="0.25">
      <c r="A6" s="225">
        <v>1</v>
      </c>
      <c r="B6" s="219">
        <v>2</v>
      </c>
      <c r="C6" s="219">
        <v>3</v>
      </c>
      <c r="D6" s="219">
        <f>C6+1</f>
        <v>4</v>
      </c>
      <c r="E6" s="219">
        <f t="shared" ref="E6:H6" si="0">D6+1</f>
        <v>5</v>
      </c>
      <c r="F6" s="219">
        <f t="shared" si="0"/>
        <v>6</v>
      </c>
      <c r="G6" s="219">
        <f t="shared" si="0"/>
        <v>7</v>
      </c>
      <c r="H6" s="272">
        <f t="shared" si="0"/>
        <v>8</v>
      </c>
    </row>
    <row r="7" spans="1:9" ht="29.25" customHeight="1" x14ac:dyDescent="0.25">
      <c r="A7" s="321" t="s">
        <v>42</v>
      </c>
      <c r="B7" s="322"/>
      <c r="C7" s="322"/>
      <c r="D7" s="322"/>
      <c r="E7" s="322"/>
      <c r="F7" s="322"/>
      <c r="G7" s="322"/>
      <c r="H7" s="323"/>
    </row>
    <row r="8" spans="1:9" hidden="1" x14ac:dyDescent="0.25">
      <c r="A8" s="39"/>
      <c r="B8" s="27"/>
      <c r="C8" s="27"/>
      <c r="D8" s="27"/>
      <c r="E8" s="27"/>
      <c r="F8" s="27"/>
      <c r="G8" s="27"/>
      <c r="H8" s="28"/>
    </row>
    <row r="9" spans="1:9" ht="60" hidden="1" customHeight="1" x14ac:dyDescent="0.25">
      <c r="A9" s="356" t="s">
        <v>834</v>
      </c>
      <c r="B9" s="7" t="s">
        <v>48</v>
      </c>
      <c r="C9" s="141"/>
      <c r="D9" s="224"/>
      <c r="E9" s="8"/>
      <c r="F9" s="8"/>
      <c r="G9" s="8"/>
      <c r="H9" s="24"/>
    </row>
    <row r="10" spans="1:9" ht="91.5" customHeight="1" x14ac:dyDescent="0.25">
      <c r="A10" s="357"/>
      <c r="B10" s="232" t="s">
        <v>12</v>
      </c>
      <c r="C10" s="142" t="s">
        <v>57</v>
      </c>
      <c r="D10" s="224"/>
      <c r="E10" s="8"/>
      <c r="F10" s="8"/>
      <c r="G10" s="304">
        <f>550/1.18</f>
        <v>466.10169491525426</v>
      </c>
      <c r="H10" s="143"/>
    </row>
    <row r="11" spans="1:9" hidden="1" x14ac:dyDescent="0.25">
      <c r="A11" s="154"/>
      <c r="B11" s="232" t="s">
        <v>13</v>
      </c>
      <c r="C11" s="9"/>
      <c r="D11" s="9"/>
      <c r="E11" s="9"/>
      <c r="F11" s="9"/>
      <c r="G11" s="9"/>
      <c r="H11" s="25"/>
    </row>
    <row r="12" spans="1:9" hidden="1" x14ac:dyDescent="0.25">
      <c r="A12" s="154"/>
      <c r="B12" s="232" t="s">
        <v>14</v>
      </c>
      <c r="C12" s="9"/>
      <c r="D12" s="9"/>
      <c r="E12" s="9"/>
      <c r="F12" s="9"/>
      <c r="G12" s="9"/>
      <c r="H12" s="25"/>
    </row>
    <row r="13" spans="1:9" ht="18" customHeight="1" x14ac:dyDescent="0.25">
      <c r="A13" s="381" t="s">
        <v>844</v>
      </c>
      <c r="B13" s="327" t="s">
        <v>268</v>
      </c>
      <c r="C13" s="327"/>
      <c r="D13" s="327"/>
      <c r="E13" s="327"/>
      <c r="F13" s="327"/>
      <c r="G13" s="327"/>
      <c r="H13" s="328"/>
    </row>
    <row r="14" spans="1:9" ht="69" customHeight="1" x14ac:dyDescent="0.25">
      <c r="A14" s="382"/>
      <c r="B14" s="316" t="s">
        <v>276</v>
      </c>
      <c r="C14" s="317"/>
      <c r="D14" s="317"/>
      <c r="E14" s="317"/>
      <c r="F14" s="317"/>
      <c r="G14" s="317"/>
      <c r="H14" s="318"/>
    </row>
    <row r="15" spans="1:9" ht="25.5" x14ac:dyDescent="0.25">
      <c r="A15" s="382"/>
      <c r="B15" s="144" t="s">
        <v>15</v>
      </c>
      <c r="C15" s="452" t="s">
        <v>829</v>
      </c>
      <c r="D15" s="440" t="s">
        <v>16</v>
      </c>
      <c r="E15" s="145"/>
      <c r="F15" s="145"/>
      <c r="G15" s="146"/>
      <c r="H15" s="305">
        <v>112</v>
      </c>
    </row>
    <row r="16" spans="1:9" x14ac:dyDescent="0.25">
      <c r="A16" s="382"/>
      <c r="B16" s="144" t="s">
        <v>18</v>
      </c>
      <c r="C16" s="453"/>
      <c r="D16" s="441"/>
      <c r="E16" s="145"/>
      <c r="F16" s="145"/>
      <c r="G16" s="146"/>
      <c r="H16" s="455">
        <v>87</v>
      </c>
    </row>
    <row r="17" spans="1:8" ht="25.5" x14ac:dyDescent="0.25">
      <c r="A17" s="382"/>
      <c r="B17" s="144" t="s">
        <v>31</v>
      </c>
      <c r="C17" s="453"/>
      <c r="D17" s="441"/>
      <c r="E17" s="145"/>
      <c r="F17" s="145"/>
      <c r="G17" s="146"/>
      <c r="H17" s="456"/>
    </row>
    <row r="18" spans="1:8" ht="25.5" x14ac:dyDescent="0.25">
      <c r="A18" s="382"/>
      <c r="B18" s="144" t="s">
        <v>19</v>
      </c>
      <c r="C18" s="453"/>
      <c r="D18" s="441"/>
      <c r="E18" s="145"/>
      <c r="F18" s="145"/>
      <c r="G18" s="146"/>
      <c r="H18" s="148">
        <v>240</v>
      </c>
    </row>
    <row r="19" spans="1:8" ht="25.5" x14ac:dyDescent="0.25">
      <c r="A19" s="382"/>
      <c r="B19" s="267" t="s">
        <v>20</v>
      </c>
      <c r="C19" s="453"/>
      <c r="D19" s="441"/>
      <c r="E19" s="145"/>
      <c r="F19" s="145"/>
      <c r="G19" s="146"/>
      <c r="H19" s="148"/>
    </row>
    <row r="20" spans="1:8" ht="38.25" x14ac:dyDescent="0.25">
      <c r="A20" s="382"/>
      <c r="B20" s="149" t="s">
        <v>571</v>
      </c>
      <c r="C20" s="453"/>
      <c r="D20" s="441"/>
      <c r="E20" s="145"/>
      <c r="F20" s="145"/>
      <c r="G20" s="146"/>
      <c r="H20" s="148"/>
    </row>
    <row r="21" spans="1:8" x14ac:dyDescent="0.25">
      <c r="A21" s="382"/>
      <c r="B21" s="268" t="s">
        <v>49</v>
      </c>
      <c r="C21" s="453"/>
      <c r="D21" s="441"/>
      <c r="E21" s="145"/>
      <c r="F21" s="145"/>
      <c r="G21" s="146"/>
      <c r="H21" s="148"/>
    </row>
    <row r="22" spans="1:8" x14ac:dyDescent="0.25">
      <c r="A22" s="382"/>
      <c r="B22" s="269" t="s">
        <v>572</v>
      </c>
      <c r="C22" s="453"/>
      <c r="D22" s="441"/>
      <c r="E22" s="145"/>
      <c r="F22" s="145"/>
      <c r="G22" s="146"/>
      <c r="H22" s="148">
        <v>7996</v>
      </c>
    </row>
    <row r="23" spans="1:8" x14ac:dyDescent="0.25">
      <c r="A23" s="382"/>
      <c r="B23" s="269" t="s">
        <v>573</v>
      </c>
      <c r="C23" s="453"/>
      <c r="D23" s="441"/>
      <c r="E23" s="145"/>
      <c r="F23" s="145"/>
      <c r="G23" s="146"/>
      <c r="H23" s="148">
        <v>8092</v>
      </c>
    </row>
    <row r="24" spans="1:8" x14ac:dyDescent="0.25">
      <c r="A24" s="382"/>
      <c r="B24" s="269" t="s">
        <v>574</v>
      </c>
      <c r="C24" s="453"/>
      <c r="D24" s="441"/>
      <c r="E24" s="145"/>
      <c r="F24" s="145"/>
      <c r="G24" s="146"/>
      <c r="H24" s="148">
        <v>8507</v>
      </c>
    </row>
    <row r="25" spans="1:8" x14ac:dyDescent="0.25">
      <c r="A25" s="382"/>
      <c r="B25" s="268" t="s">
        <v>143</v>
      </c>
      <c r="C25" s="453"/>
      <c r="D25" s="441"/>
      <c r="E25" s="145"/>
      <c r="F25" s="145"/>
      <c r="G25" s="146"/>
      <c r="H25" s="148"/>
    </row>
    <row r="26" spans="1:8" x14ac:dyDescent="0.25">
      <c r="A26" s="382"/>
      <c r="B26" s="269" t="s">
        <v>572</v>
      </c>
      <c r="C26" s="453"/>
      <c r="D26" s="441"/>
      <c r="E26" s="145"/>
      <c r="F26" s="145"/>
      <c r="G26" s="146"/>
      <c r="H26" s="148">
        <v>15993</v>
      </c>
    </row>
    <row r="27" spans="1:8" x14ac:dyDescent="0.25">
      <c r="A27" s="382"/>
      <c r="B27" s="269" t="s">
        <v>573</v>
      </c>
      <c r="C27" s="453"/>
      <c r="D27" s="441"/>
      <c r="E27" s="145"/>
      <c r="F27" s="145"/>
      <c r="G27" s="146"/>
      <c r="H27" s="148">
        <v>16185</v>
      </c>
    </row>
    <row r="28" spans="1:8" x14ac:dyDescent="0.25">
      <c r="A28" s="382"/>
      <c r="B28" s="269" t="s">
        <v>574</v>
      </c>
      <c r="C28" s="453"/>
      <c r="D28" s="441"/>
      <c r="E28" s="145"/>
      <c r="F28" s="145"/>
      <c r="G28" s="146"/>
      <c r="H28" s="148">
        <v>17015</v>
      </c>
    </row>
    <row r="29" spans="1:8" ht="25.5" x14ac:dyDescent="0.25">
      <c r="A29" s="382"/>
      <c r="B29" s="270" t="s">
        <v>575</v>
      </c>
      <c r="C29" s="453"/>
      <c r="D29" s="441"/>
      <c r="E29" s="145"/>
      <c r="F29" s="145"/>
      <c r="G29" s="146"/>
      <c r="H29" s="148"/>
    </row>
    <row r="30" spans="1:8" x14ac:dyDescent="0.25">
      <c r="A30" s="382"/>
      <c r="B30" s="147" t="s">
        <v>142</v>
      </c>
      <c r="C30" s="453"/>
      <c r="D30" s="441"/>
      <c r="E30" s="145"/>
      <c r="F30" s="145"/>
      <c r="G30" s="146"/>
      <c r="H30" s="148">
        <v>4019</v>
      </c>
    </row>
    <row r="31" spans="1:8" x14ac:dyDescent="0.25">
      <c r="A31" s="382"/>
      <c r="B31" s="269" t="s">
        <v>143</v>
      </c>
      <c r="C31" s="453"/>
      <c r="D31" s="441"/>
      <c r="E31" s="145"/>
      <c r="F31" s="145"/>
      <c r="G31" s="146"/>
      <c r="H31" s="148">
        <v>8039</v>
      </c>
    </row>
    <row r="32" spans="1:8" ht="25.5" x14ac:dyDescent="0.25">
      <c r="A32" s="382"/>
      <c r="B32" s="149" t="s">
        <v>582</v>
      </c>
      <c r="C32" s="453"/>
      <c r="D32" s="441"/>
      <c r="E32" s="145"/>
      <c r="F32" s="145"/>
      <c r="G32" s="146"/>
      <c r="H32" s="148"/>
    </row>
    <row r="33" spans="1:10" x14ac:dyDescent="0.25">
      <c r="A33" s="382"/>
      <c r="B33" s="147" t="s">
        <v>142</v>
      </c>
      <c r="C33" s="453"/>
      <c r="D33" s="441"/>
      <c r="E33" s="145"/>
      <c r="F33" s="145"/>
      <c r="G33" s="146"/>
      <c r="H33" s="148">
        <v>18675</v>
      </c>
    </row>
    <row r="34" spans="1:10" x14ac:dyDescent="0.25">
      <c r="A34" s="382"/>
      <c r="B34" s="147" t="s">
        <v>143</v>
      </c>
      <c r="C34" s="454"/>
      <c r="D34" s="441"/>
      <c r="E34" s="145"/>
      <c r="F34" s="145"/>
      <c r="G34" s="146"/>
      <c r="H34" s="148">
        <v>37351</v>
      </c>
    </row>
    <row r="35" spans="1:10" ht="25.5" x14ac:dyDescent="0.25">
      <c r="A35" s="382"/>
      <c r="B35" s="149" t="s">
        <v>837</v>
      </c>
      <c r="C35" s="452" t="s">
        <v>828</v>
      </c>
      <c r="D35" s="441"/>
      <c r="E35" s="145"/>
      <c r="F35" s="145"/>
      <c r="G35" s="146"/>
      <c r="H35" s="148"/>
    </row>
    <row r="36" spans="1:10" x14ac:dyDescent="0.25">
      <c r="A36" s="382"/>
      <c r="B36" s="268" t="s">
        <v>49</v>
      </c>
      <c r="C36" s="453"/>
      <c r="D36" s="441"/>
      <c r="E36" s="145"/>
      <c r="F36" s="145"/>
      <c r="G36" s="146"/>
      <c r="H36" s="148"/>
    </row>
    <row r="37" spans="1:10" ht="25.5" x14ac:dyDescent="0.25">
      <c r="A37" s="382"/>
      <c r="B37" s="147" t="s">
        <v>576</v>
      </c>
      <c r="C37" s="453"/>
      <c r="D37" s="441"/>
      <c r="E37" s="145"/>
      <c r="F37" s="145"/>
      <c r="G37" s="146"/>
      <c r="H37" s="148">
        <v>3729</v>
      </c>
      <c r="J37" s="19"/>
    </row>
    <row r="38" spans="1:10" ht="25.5" x14ac:dyDescent="0.25">
      <c r="A38" s="382"/>
      <c r="B38" s="147" t="s">
        <v>577</v>
      </c>
      <c r="C38" s="453"/>
      <c r="D38" s="441"/>
      <c r="E38" s="145"/>
      <c r="F38" s="145"/>
      <c r="G38" s="146"/>
      <c r="H38" s="148">
        <v>2029</v>
      </c>
      <c r="J38" s="19"/>
    </row>
    <row r="39" spans="1:10" x14ac:dyDescent="0.25">
      <c r="A39" s="382"/>
      <c r="B39" s="268" t="s">
        <v>143</v>
      </c>
      <c r="C39" s="453"/>
      <c r="D39" s="441"/>
      <c r="E39" s="145"/>
      <c r="F39" s="145"/>
      <c r="G39" s="146"/>
      <c r="H39" s="148"/>
      <c r="J39" s="19"/>
    </row>
    <row r="40" spans="1:10" ht="26.25" x14ac:dyDescent="0.25">
      <c r="A40" s="382"/>
      <c r="B40" s="150" t="s">
        <v>577</v>
      </c>
      <c r="C40" s="453"/>
      <c r="D40" s="441"/>
      <c r="E40" s="145"/>
      <c r="F40" s="145"/>
      <c r="G40" s="146"/>
      <c r="H40" s="148">
        <v>4064</v>
      </c>
      <c r="J40" s="19"/>
    </row>
    <row r="41" spans="1:10" ht="26.25" x14ac:dyDescent="0.25">
      <c r="A41" s="382"/>
      <c r="B41" s="150" t="s">
        <v>578</v>
      </c>
      <c r="C41" s="453"/>
      <c r="D41" s="441"/>
      <c r="E41" s="145"/>
      <c r="F41" s="145"/>
      <c r="G41" s="146"/>
      <c r="H41" s="148">
        <v>2397</v>
      </c>
      <c r="J41" s="19"/>
    </row>
    <row r="42" spans="1:10" ht="26.25" x14ac:dyDescent="0.25">
      <c r="A42" s="382"/>
      <c r="B42" s="150" t="s">
        <v>579</v>
      </c>
      <c r="C42" s="453"/>
      <c r="D42" s="441"/>
      <c r="E42" s="145"/>
      <c r="F42" s="145"/>
      <c r="G42" s="146"/>
      <c r="H42" s="148">
        <v>2657</v>
      </c>
      <c r="J42" s="19"/>
    </row>
    <row r="43" spans="1:10" ht="25.5" x14ac:dyDescent="0.25">
      <c r="A43" s="382"/>
      <c r="B43" s="149" t="s">
        <v>838</v>
      </c>
      <c r="C43" s="453"/>
      <c r="D43" s="441"/>
      <c r="E43" s="145"/>
      <c r="F43" s="145"/>
      <c r="G43" s="146"/>
      <c r="H43" s="148"/>
      <c r="J43" s="19"/>
    </row>
    <row r="44" spans="1:10" x14ac:dyDescent="0.25">
      <c r="A44" s="382"/>
      <c r="B44" s="268" t="s">
        <v>49</v>
      </c>
      <c r="C44" s="453"/>
      <c r="D44" s="441"/>
      <c r="E44" s="145"/>
      <c r="F44" s="145"/>
      <c r="G44" s="146"/>
      <c r="H44" s="148"/>
      <c r="J44" s="19"/>
    </row>
    <row r="45" spans="1:10" ht="25.5" x14ac:dyDescent="0.25">
      <c r="A45" s="382"/>
      <c r="B45" s="147" t="s">
        <v>583</v>
      </c>
      <c r="C45" s="453"/>
      <c r="D45" s="441"/>
      <c r="E45" s="145"/>
      <c r="F45" s="145"/>
      <c r="G45" s="146"/>
      <c r="H45" s="148">
        <v>4897</v>
      </c>
      <c r="J45" s="19"/>
    </row>
    <row r="46" spans="1:10" x14ac:dyDescent="0.25">
      <c r="A46" s="382"/>
      <c r="B46" s="268" t="s">
        <v>143</v>
      </c>
      <c r="C46" s="453"/>
      <c r="D46" s="441"/>
      <c r="E46" s="145"/>
      <c r="F46" s="145"/>
      <c r="G46" s="146"/>
      <c r="H46" s="148"/>
      <c r="J46" s="19"/>
    </row>
    <row r="47" spans="1:10" ht="26.25" x14ac:dyDescent="0.25">
      <c r="A47" s="382"/>
      <c r="B47" s="150" t="s">
        <v>584</v>
      </c>
      <c r="C47" s="453"/>
      <c r="D47" s="441"/>
      <c r="E47" s="145"/>
      <c r="F47" s="145"/>
      <c r="G47" s="146"/>
      <c r="H47" s="148">
        <v>9794</v>
      </c>
      <c r="J47" s="19"/>
    </row>
    <row r="48" spans="1:10" ht="25.5" x14ac:dyDescent="0.25">
      <c r="A48" s="382"/>
      <c r="B48" s="149" t="s">
        <v>839</v>
      </c>
      <c r="C48" s="453"/>
      <c r="D48" s="441"/>
      <c r="E48" s="145"/>
      <c r="F48" s="145"/>
      <c r="G48" s="146"/>
      <c r="H48" s="148"/>
      <c r="J48" s="19"/>
    </row>
    <row r="49" spans="1:10" x14ac:dyDescent="0.25">
      <c r="A49" s="382"/>
      <c r="B49" s="268" t="s">
        <v>143</v>
      </c>
      <c r="C49" s="453"/>
      <c r="D49" s="441"/>
      <c r="E49" s="145"/>
      <c r="F49" s="145"/>
      <c r="G49" s="146"/>
      <c r="H49" s="148"/>
      <c r="J49" s="19"/>
    </row>
    <row r="50" spans="1:10" ht="26.25" x14ac:dyDescent="0.25">
      <c r="A50" s="382"/>
      <c r="B50" s="150" t="s">
        <v>580</v>
      </c>
      <c r="C50" s="453"/>
      <c r="D50" s="441"/>
      <c r="E50" s="145"/>
      <c r="F50" s="145"/>
      <c r="G50" s="146"/>
      <c r="H50" s="148">
        <v>13981</v>
      </c>
      <c r="J50" s="19"/>
    </row>
    <row r="51" spans="1:10" ht="26.25" x14ac:dyDescent="0.25">
      <c r="A51" s="382"/>
      <c r="B51" s="150" t="s">
        <v>581</v>
      </c>
      <c r="C51" s="453"/>
      <c r="D51" s="441"/>
      <c r="E51" s="145"/>
      <c r="F51" s="145"/>
      <c r="G51" s="146"/>
      <c r="H51" s="148">
        <v>9774</v>
      </c>
      <c r="J51" s="19"/>
    </row>
    <row r="52" spans="1:10" ht="25.5" x14ac:dyDescent="0.25">
      <c r="A52" s="382"/>
      <c r="B52" s="149" t="s">
        <v>835</v>
      </c>
      <c r="C52" s="453"/>
      <c r="D52" s="441"/>
      <c r="E52" s="145"/>
      <c r="F52" s="145"/>
      <c r="G52" s="146"/>
      <c r="H52" s="148"/>
      <c r="J52" s="19"/>
    </row>
    <row r="53" spans="1:10" x14ac:dyDescent="0.25">
      <c r="A53" s="382"/>
      <c r="B53" s="268" t="s">
        <v>143</v>
      </c>
      <c r="C53" s="453"/>
      <c r="D53" s="441"/>
      <c r="E53" s="145"/>
      <c r="F53" s="145"/>
      <c r="G53" s="146"/>
      <c r="H53" s="148"/>
      <c r="J53" s="19"/>
    </row>
    <row r="54" spans="1:10" x14ac:dyDescent="0.25">
      <c r="A54" s="382"/>
      <c r="B54" s="150" t="s">
        <v>836</v>
      </c>
      <c r="C54" s="454"/>
      <c r="D54" s="442"/>
      <c r="E54" s="145"/>
      <c r="F54" s="145"/>
      <c r="G54" s="146"/>
      <c r="H54" s="148">
        <v>6759</v>
      </c>
      <c r="J54" s="19"/>
    </row>
    <row r="55" spans="1:10" ht="25.5" x14ac:dyDescent="0.25">
      <c r="A55" s="382"/>
      <c r="B55" s="144" t="s">
        <v>15</v>
      </c>
      <c r="C55" s="453" t="s">
        <v>193</v>
      </c>
      <c r="D55" s="441" t="s">
        <v>16</v>
      </c>
      <c r="E55" s="145"/>
      <c r="F55" s="145"/>
      <c r="G55" s="146"/>
      <c r="H55" s="305">
        <v>112</v>
      </c>
    </row>
    <row r="56" spans="1:10" x14ac:dyDescent="0.25">
      <c r="A56" s="382"/>
      <c r="B56" s="144" t="s">
        <v>18</v>
      </c>
      <c r="C56" s="453"/>
      <c r="D56" s="441"/>
      <c r="E56" s="145"/>
      <c r="F56" s="145"/>
      <c r="G56" s="146"/>
      <c r="H56" s="455">
        <v>87</v>
      </c>
    </row>
    <row r="57" spans="1:10" ht="25.5" x14ac:dyDescent="0.25">
      <c r="A57" s="382"/>
      <c r="B57" s="144" t="s">
        <v>31</v>
      </c>
      <c r="C57" s="453"/>
      <c r="D57" s="441"/>
      <c r="E57" s="145"/>
      <c r="F57" s="145"/>
      <c r="G57" s="146"/>
      <c r="H57" s="456"/>
    </row>
    <row r="58" spans="1:10" ht="25.5" x14ac:dyDescent="0.25">
      <c r="A58" s="382"/>
      <c r="B58" s="144" t="s">
        <v>19</v>
      </c>
      <c r="C58" s="453"/>
      <c r="D58" s="441"/>
      <c r="E58" s="145"/>
      <c r="F58" s="145"/>
      <c r="G58" s="146"/>
      <c r="H58" s="148">
        <v>240</v>
      </c>
    </row>
    <row r="59" spans="1:10" ht="25.5" x14ac:dyDescent="0.25">
      <c r="A59" s="382"/>
      <c r="B59" s="267" t="s">
        <v>20</v>
      </c>
      <c r="C59" s="453"/>
      <c r="D59" s="441"/>
      <c r="E59" s="145"/>
      <c r="F59" s="145"/>
      <c r="G59" s="146"/>
      <c r="H59" s="148"/>
    </row>
    <row r="60" spans="1:10" ht="38.25" x14ac:dyDescent="0.25">
      <c r="A60" s="382"/>
      <c r="B60" s="149" t="s">
        <v>571</v>
      </c>
      <c r="C60" s="453"/>
      <c r="D60" s="441"/>
      <c r="E60" s="145"/>
      <c r="F60" s="145"/>
      <c r="G60" s="146"/>
      <c r="H60" s="148"/>
    </row>
    <row r="61" spans="1:10" x14ac:dyDescent="0.25">
      <c r="A61" s="382"/>
      <c r="B61" s="268" t="s">
        <v>49</v>
      </c>
      <c r="C61" s="453"/>
      <c r="D61" s="441"/>
      <c r="E61" s="145"/>
      <c r="F61" s="145"/>
      <c r="G61" s="146"/>
      <c r="H61" s="148">
        <v>4158</v>
      </c>
    </row>
    <row r="62" spans="1:10" x14ac:dyDescent="0.25">
      <c r="A62" s="382"/>
      <c r="B62" s="268" t="s">
        <v>143</v>
      </c>
      <c r="C62" s="453"/>
      <c r="D62" s="441"/>
      <c r="E62" s="145"/>
      <c r="F62" s="145"/>
      <c r="G62" s="146"/>
      <c r="H62" s="148">
        <v>8316</v>
      </c>
    </row>
    <row r="63" spans="1:10" ht="25.5" x14ac:dyDescent="0.25">
      <c r="A63" s="382"/>
      <c r="B63" s="270" t="s">
        <v>575</v>
      </c>
      <c r="C63" s="453"/>
      <c r="D63" s="441"/>
      <c r="E63" s="145"/>
      <c r="F63" s="145"/>
      <c r="G63" s="146"/>
      <c r="H63" s="148"/>
    </row>
    <row r="64" spans="1:10" x14ac:dyDescent="0.25">
      <c r="A64" s="382"/>
      <c r="B64" s="268" t="s">
        <v>49</v>
      </c>
      <c r="C64" s="453"/>
      <c r="D64" s="441"/>
      <c r="E64" s="145"/>
      <c r="F64" s="145"/>
      <c r="G64" s="146"/>
      <c r="H64" s="148"/>
    </row>
    <row r="65" spans="1:8" x14ac:dyDescent="0.25">
      <c r="A65" s="382"/>
      <c r="B65" s="147" t="s">
        <v>585</v>
      </c>
      <c r="C65" s="453"/>
      <c r="D65" s="441"/>
      <c r="E65" s="145"/>
      <c r="F65" s="145"/>
      <c r="G65" s="146"/>
      <c r="H65" s="148">
        <v>5454</v>
      </c>
    </row>
    <row r="66" spans="1:8" x14ac:dyDescent="0.25">
      <c r="A66" s="382"/>
      <c r="B66" s="147" t="s">
        <v>586</v>
      </c>
      <c r="C66" s="453"/>
      <c r="D66" s="441"/>
      <c r="E66" s="145"/>
      <c r="F66" s="145"/>
      <c r="G66" s="146"/>
      <c r="H66" s="148">
        <v>5875</v>
      </c>
    </row>
    <row r="67" spans="1:8" x14ac:dyDescent="0.25">
      <c r="A67" s="382"/>
      <c r="B67" s="147" t="s">
        <v>587</v>
      </c>
      <c r="C67" s="453"/>
      <c r="D67" s="441"/>
      <c r="E67" s="145"/>
      <c r="F67" s="145"/>
      <c r="G67" s="146"/>
      <c r="H67" s="148">
        <v>6095</v>
      </c>
    </row>
    <row r="68" spans="1:8" x14ac:dyDescent="0.25">
      <c r="A68" s="382"/>
      <c r="B68" s="268" t="s">
        <v>143</v>
      </c>
      <c r="C68" s="453"/>
      <c r="D68" s="441"/>
      <c r="E68" s="145"/>
      <c r="F68" s="145"/>
      <c r="G68" s="146"/>
      <c r="H68" s="148"/>
    </row>
    <row r="69" spans="1:8" x14ac:dyDescent="0.25">
      <c r="A69" s="382"/>
      <c r="B69" s="147" t="s">
        <v>585</v>
      </c>
      <c r="C69" s="453"/>
      <c r="D69" s="441"/>
      <c r="E69" s="145"/>
      <c r="F69" s="145"/>
      <c r="G69" s="151"/>
      <c r="H69" s="148">
        <v>10908</v>
      </c>
    </row>
    <row r="70" spans="1:8" x14ac:dyDescent="0.25">
      <c r="A70" s="382"/>
      <c r="B70" s="147" t="s">
        <v>586</v>
      </c>
      <c r="C70" s="453"/>
      <c r="D70" s="441"/>
      <c r="E70" s="145"/>
      <c r="F70" s="145"/>
      <c r="G70" s="151"/>
      <c r="H70" s="148">
        <v>11750</v>
      </c>
    </row>
    <row r="71" spans="1:8" x14ac:dyDescent="0.25">
      <c r="A71" s="382"/>
      <c r="B71" s="147" t="s">
        <v>587</v>
      </c>
      <c r="C71" s="453"/>
      <c r="D71" s="441"/>
      <c r="E71" s="145"/>
      <c r="F71" s="145"/>
      <c r="G71" s="151"/>
      <c r="H71" s="148">
        <v>12191</v>
      </c>
    </row>
    <row r="72" spans="1:8" ht="25.5" x14ac:dyDescent="0.25">
      <c r="A72" s="382"/>
      <c r="B72" s="149" t="s">
        <v>582</v>
      </c>
      <c r="C72" s="453"/>
      <c r="D72" s="441"/>
      <c r="E72" s="145"/>
      <c r="F72" s="145"/>
      <c r="G72" s="151"/>
      <c r="H72" s="148"/>
    </row>
    <row r="73" spans="1:8" x14ac:dyDescent="0.25">
      <c r="A73" s="382"/>
      <c r="B73" s="268" t="s">
        <v>49</v>
      </c>
      <c r="C73" s="453"/>
      <c r="D73" s="441"/>
      <c r="E73" s="145"/>
      <c r="F73" s="145"/>
      <c r="G73" s="151"/>
      <c r="H73" s="148">
        <v>18675</v>
      </c>
    </row>
    <row r="74" spans="1:8" x14ac:dyDescent="0.25">
      <c r="A74" s="382"/>
      <c r="B74" s="268" t="s">
        <v>143</v>
      </c>
      <c r="C74" s="453"/>
      <c r="D74" s="441"/>
      <c r="E74" s="145"/>
      <c r="F74" s="145"/>
      <c r="G74" s="151"/>
      <c r="H74" s="148">
        <v>37351</v>
      </c>
    </row>
    <row r="75" spans="1:8" ht="17.25" x14ac:dyDescent="0.25">
      <c r="A75" s="382"/>
      <c r="B75" s="327" t="s">
        <v>267</v>
      </c>
      <c r="C75" s="327"/>
      <c r="D75" s="327"/>
      <c r="E75" s="327"/>
      <c r="F75" s="327"/>
      <c r="G75" s="327"/>
      <c r="H75" s="328"/>
    </row>
    <row r="76" spans="1:8" x14ac:dyDescent="0.25">
      <c r="A76" s="382"/>
      <c r="B76" s="332" t="s">
        <v>271</v>
      </c>
      <c r="C76" s="333"/>
      <c r="D76" s="333"/>
      <c r="E76" s="333"/>
      <c r="F76" s="333"/>
      <c r="G76" s="333"/>
      <c r="H76" s="334"/>
    </row>
    <row r="77" spans="1:8" ht="72.75" customHeight="1" x14ac:dyDescent="0.25">
      <c r="A77" s="382"/>
      <c r="B77" s="316" t="s">
        <v>276</v>
      </c>
      <c r="C77" s="317"/>
      <c r="D77" s="317"/>
      <c r="E77" s="317"/>
      <c r="F77" s="317"/>
      <c r="G77" s="317"/>
      <c r="H77" s="318"/>
    </row>
    <row r="78" spans="1:8" ht="67.5" customHeight="1" x14ac:dyDescent="0.25">
      <c r="A78" s="382"/>
      <c r="B78" s="152" t="s">
        <v>411</v>
      </c>
      <c r="C78" s="443" t="s">
        <v>192</v>
      </c>
      <c r="D78" s="443" t="s">
        <v>16</v>
      </c>
      <c r="E78" s="230"/>
      <c r="F78" s="230"/>
      <c r="G78" s="230"/>
      <c r="H78" s="148">
        <f>H79+H80+H81</f>
        <v>439</v>
      </c>
    </row>
    <row r="79" spans="1:8" ht="26.25" x14ac:dyDescent="0.25">
      <c r="A79" s="382"/>
      <c r="B79" s="152" t="s">
        <v>15</v>
      </c>
      <c r="C79" s="444"/>
      <c r="D79" s="444"/>
      <c r="E79" s="230"/>
      <c r="F79" s="230"/>
      <c r="G79" s="230"/>
      <c r="H79" s="148">
        <v>112</v>
      </c>
    </row>
    <row r="80" spans="1:8" x14ac:dyDescent="0.25">
      <c r="A80" s="382"/>
      <c r="B80" s="152" t="s">
        <v>18</v>
      </c>
      <c r="C80" s="444"/>
      <c r="D80" s="444"/>
      <c r="E80" s="230"/>
      <c r="F80" s="230"/>
      <c r="G80" s="230"/>
      <c r="H80" s="148">
        <v>87</v>
      </c>
    </row>
    <row r="81" spans="1:10" ht="26.25" x14ac:dyDescent="0.25">
      <c r="A81" s="382"/>
      <c r="B81" s="152" t="s">
        <v>19</v>
      </c>
      <c r="C81" s="444"/>
      <c r="D81" s="444"/>
      <c r="E81" s="230"/>
      <c r="F81" s="230"/>
      <c r="G81" s="230"/>
      <c r="H81" s="148">
        <v>240</v>
      </c>
    </row>
    <row r="82" spans="1:10" ht="54" customHeight="1" x14ac:dyDescent="0.25">
      <c r="A82" s="382"/>
      <c r="B82" s="152" t="s">
        <v>588</v>
      </c>
      <c r="C82" s="444"/>
      <c r="D82" s="443" t="s">
        <v>27</v>
      </c>
      <c r="E82" s="145"/>
      <c r="F82" s="145"/>
      <c r="G82" s="145"/>
      <c r="H82" s="148"/>
    </row>
    <row r="83" spans="1:10" x14ac:dyDescent="0.25">
      <c r="A83" s="382"/>
      <c r="B83" s="268" t="s">
        <v>49</v>
      </c>
      <c r="C83" s="444"/>
      <c r="D83" s="444"/>
      <c r="E83" s="230"/>
      <c r="F83" s="230"/>
      <c r="G83" s="230"/>
      <c r="H83" s="148"/>
    </row>
    <row r="84" spans="1:10" ht="26.25" x14ac:dyDescent="0.25">
      <c r="A84" s="382"/>
      <c r="B84" s="150" t="s">
        <v>589</v>
      </c>
      <c r="C84" s="444"/>
      <c r="D84" s="444"/>
      <c r="E84" s="230"/>
      <c r="F84" s="230"/>
      <c r="G84" s="230"/>
      <c r="H84" s="148">
        <v>104329</v>
      </c>
    </row>
    <row r="85" spans="1:10" ht="26.25" x14ac:dyDescent="0.25">
      <c r="A85" s="382"/>
      <c r="B85" s="150" t="s">
        <v>592</v>
      </c>
      <c r="C85" s="444"/>
      <c r="D85" s="444"/>
      <c r="E85" s="230"/>
      <c r="F85" s="230"/>
      <c r="G85" s="230"/>
      <c r="H85" s="148">
        <v>105586</v>
      </c>
    </row>
    <row r="86" spans="1:10" ht="26.25" x14ac:dyDescent="0.25">
      <c r="A86" s="382"/>
      <c r="B86" s="150" t="s">
        <v>593</v>
      </c>
      <c r="C86" s="444"/>
      <c r="D86" s="444"/>
      <c r="E86" s="230"/>
      <c r="F86" s="230"/>
      <c r="G86" s="230"/>
      <c r="H86" s="148">
        <v>111000</v>
      </c>
    </row>
    <row r="87" spans="1:10" x14ac:dyDescent="0.25">
      <c r="A87" s="382"/>
      <c r="B87" s="268" t="s">
        <v>143</v>
      </c>
      <c r="C87" s="444"/>
      <c r="D87" s="444"/>
      <c r="E87" s="230"/>
      <c r="F87" s="230"/>
      <c r="G87" s="230"/>
      <c r="H87" s="148"/>
    </row>
    <row r="88" spans="1:10" ht="26.25" x14ac:dyDescent="0.25">
      <c r="A88" s="382"/>
      <c r="B88" s="150" t="s">
        <v>589</v>
      </c>
      <c r="C88" s="444"/>
      <c r="D88" s="444"/>
      <c r="E88" s="230"/>
      <c r="F88" s="230"/>
      <c r="G88" s="230"/>
      <c r="H88" s="148">
        <v>208658</v>
      </c>
    </row>
    <row r="89" spans="1:10" ht="26.25" x14ac:dyDescent="0.25">
      <c r="A89" s="382"/>
      <c r="B89" s="150" t="s">
        <v>590</v>
      </c>
      <c r="C89" s="444"/>
      <c r="D89" s="444"/>
      <c r="E89" s="230"/>
      <c r="F89" s="230"/>
      <c r="G89" s="230"/>
      <c r="H89" s="148">
        <v>211172</v>
      </c>
      <c r="J89" s="153"/>
    </row>
    <row r="90" spans="1:10" ht="26.25" x14ac:dyDescent="0.25">
      <c r="A90" s="382"/>
      <c r="B90" s="150" t="s">
        <v>591</v>
      </c>
      <c r="C90" s="444"/>
      <c r="D90" s="444"/>
      <c r="E90" s="230"/>
      <c r="F90" s="230"/>
      <c r="G90" s="230"/>
      <c r="H90" s="148">
        <v>222000</v>
      </c>
    </row>
    <row r="91" spans="1:10" ht="39" x14ac:dyDescent="0.25">
      <c r="A91" s="382"/>
      <c r="B91" s="152" t="s">
        <v>594</v>
      </c>
      <c r="C91" s="444"/>
      <c r="D91" s="444"/>
      <c r="E91" s="145"/>
      <c r="F91" s="145"/>
      <c r="G91" s="145"/>
      <c r="H91" s="148"/>
    </row>
    <row r="92" spans="1:10" x14ac:dyDescent="0.25">
      <c r="A92" s="382"/>
      <c r="B92" s="150" t="s">
        <v>142</v>
      </c>
      <c r="C92" s="444"/>
      <c r="D92" s="444"/>
      <c r="E92" s="230"/>
      <c r="F92" s="230"/>
      <c r="G92" s="230"/>
      <c r="H92" s="148">
        <v>169970</v>
      </c>
    </row>
    <row r="93" spans="1:10" x14ac:dyDescent="0.25">
      <c r="A93" s="382"/>
      <c r="B93" s="150" t="s">
        <v>143</v>
      </c>
      <c r="C93" s="444"/>
      <c r="D93" s="444"/>
      <c r="E93" s="230"/>
      <c r="F93" s="230"/>
      <c r="G93" s="230"/>
      <c r="H93" s="148">
        <v>339940</v>
      </c>
    </row>
    <row r="94" spans="1:10" ht="39" x14ac:dyDescent="0.25">
      <c r="A94" s="382"/>
      <c r="B94" s="152" t="s">
        <v>595</v>
      </c>
      <c r="C94" s="444"/>
      <c r="D94" s="444"/>
      <c r="E94" s="145"/>
      <c r="F94" s="145"/>
      <c r="G94" s="145"/>
      <c r="H94" s="148"/>
    </row>
    <row r="95" spans="1:10" x14ac:dyDescent="0.25">
      <c r="A95" s="382"/>
      <c r="B95" s="150" t="s">
        <v>142</v>
      </c>
      <c r="C95" s="444"/>
      <c r="D95" s="444"/>
      <c r="E95" s="230"/>
      <c r="F95" s="230"/>
      <c r="G95" s="230"/>
      <c r="H95" s="148">
        <v>645411</v>
      </c>
    </row>
    <row r="96" spans="1:10" x14ac:dyDescent="0.25">
      <c r="A96" s="382"/>
      <c r="B96" s="150" t="s">
        <v>143</v>
      </c>
      <c r="C96" s="445"/>
      <c r="D96" s="445"/>
      <c r="E96" s="230"/>
      <c r="F96" s="230"/>
      <c r="G96" s="230"/>
      <c r="H96" s="148">
        <v>1290821</v>
      </c>
    </row>
    <row r="97" spans="1:10" ht="38.25" x14ac:dyDescent="0.25">
      <c r="A97" s="382"/>
      <c r="B97" s="149" t="s">
        <v>840</v>
      </c>
      <c r="C97" s="449" t="str">
        <f>C35</f>
        <v>до 1
свыше 1 до 35</v>
      </c>
      <c r="D97" s="443" t="s">
        <v>16</v>
      </c>
      <c r="E97" s="145"/>
      <c r="F97" s="145"/>
      <c r="G97" s="145"/>
      <c r="H97" s="148"/>
    </row>
    <row r="98" spans="1:10" x14ac:dyDescent="0.25">
      <c r="A98" s="382"/>
      <c r="B98" s="268" t="s">
        <v>49</v>
      </c>
      <c r="C98" s="450"/>
      <c r="D98" s="444"/>
      <c r="E98" s="145"/>
      <c r="F98" s="145"/>
      <c r="G98" s="145"/>
      <c r="H98" s="148"/>
    </row>
    <row r="99" spans="1:10" ht="25.5" x14ac:dyDescent="0.25">
      <c r="A99" s="382"/>
      <c r="B99" s="147" t="s">
        <v>576</v>
      </c>
      <c r="C99" s="450"/>
      <c r="D99" s="444"/>
      <c r="E99" s="145"/>
      <c r="F99" s="145"/>
      <c r="G99" s="145"/>
      <c r="H99" s="148">
        <v>546</v>
      </c>
      <c r="J99" s="19"/>
    </row>
    <row r="100" spans="1:10" ht="25.5" x14ac:dyDescent="0.25">
      <c r="A100" s="382"/>
      <c r="B100" s="147" t="s">
        <v>577</v>
      </c>
      <c r="C100" s="450"/>
      <c r="D100" s="444"/>
      <c r="E100" s="145"/>
      <c r="F100" s="145"/>
      <c r="G100" s="145"/>
      <c r="H100" s="148">
        <v>298</v>
      </c>
      <c r="J100" s="19"/>
    </row>
    <row r="101" spans="1:10" x14ac:dyDescent="0.25">
      <c r="A101" s="382"/>
      <c r="B101" s="268" t="s">
        <v>143</v>
      </c>
      <c r="C101" s="450"/>
      <c r="D101" s="444"/>
      <c r="E101" s="145"/>
      <c r="F101" s="145"/>
      <c r="G101" s="145"/>
      <c r="H101" s="148"/>
      <c r="J101" s="19"/>
    </row>
    <row r="102" spans="1:10" ht="26.25" x14ac:dyDescent="0.25">
      <c r="A102" s="382"/>
      <c r="B102" s="150" t="s">
        <v>577</v>
      </c>
      <c r="C102" s="450"/>
      <c r="D102" s="444"/>
      <c r="E102" s="145"/>
      <c r="F102" s="145"/>
      <c r="G102" s="145"/>
      <c r="H102" s="148">
        <v>595</v>
      </c>
      <c r="J102" s="19"/>
    </row>
    <row r="103" spans="1:10" ht="26.25" x14ac:dyDescent="0.25">
      <c r="A103" s="382"/>
      <c r="B103" s="150" t="s">
        <v>578</v>
      </c>
      <c r="C103" s="450"/>
      <c r="D103" s="444"/>
      <c r="E103" s="145"/>
      <c r="F103" s="145"/>
      <c r="G103" s="145"/>
      <c r="H103" s="148">
        <v>351</v>
      </c>
      <c r="J103" s="19"/>
    </row>
    <row r="104" spans="1:10" ht="26.25" x14ac:dyDescent="0.25">
      <c r="A104" s="382"/>
      <c r="B104" s="150" t="s">
        <v>579</v>
      </c>
      <c r="C104" s="450"/>
      <c r="D104" s="444"/>
      <c r="E104" s="145"/>
      <c r="F104" s="145"/>
      <c r="G104" s="145"/>
      <c r="H104" s="148">
        <v>389</v>
      </c>
      <c r="J104" s="19"/>
    </row>
    <row r="105" spans="1:10" ht="38.25" x14ac:dyDescent="0.25">
      <c r="A105" s="382"/>
      <c r="B105" s="149" t="s">
        <v>841</v>
      </c>
      <c r="C105" s="450"/>
      <c r="D105" s="444"/>
      <c r="E105" s="145"/>
      <c r="F105" s="145"/>
      <c r="G105" s="145"/>
      <c r="H105" s="148"/>
      <c r="J105" s="19"/>
    </row>
    <row r="106" spans="1:10" x14ac:dyDescent="0.25">
      <c r="A106" s="382"/>
      <c r="B106" s="268" t="s">
        <v>49</v>
      </c>
      <c r="C106" s="450"/>
      <c r="D106" s="444"/>
      <c r="E106" s="145"/>
      <c r="F106" s="145"/>
      <c r="G106" s="145"/>
      <c r="H106" s="148"/>
      <c r="J106" s="19"/>
    </row>
    <row r="107" spans="1:10" ht="25.5" x14ac:dyDescent="0.25">
      <c r="A107" s="382"/>
      <c r="B107" s="147" t="s">
        <v>583</v>
      </c>
      <c r="C107" s="450"/>
      <c r="D107" s="444"/>
      <c r="E107" s="145"/>
      <c r="F107" s="145"/>
      <c r="G107" s="145"/>
      <c r="H107" s="148">
        <v>717</v>
      </c>
      <c r="J107" s="19"/>
    </row>
    <row r="108" spans="1:10" x14ac:dyDescent="0.25">
      <c r="A108" s="382"/>
      <c r="B108" s="268" t="s">
        <v>143</v>
      </c>
      <c r="C108" s="450"/>
      <c r="D108" s="444"/>
      <c r="E108" s="145"/>
      <c r="F108" s="145"/>
      <c r="G108" s="145"/>
      <c r="H108" s="148"/>
      <c r="J108" s="19"/>
    </row>
    <row r="109" spans="1:10" ht="26.25" x14ac:dyDescent="0.25">
      <c r="A109" s="382"/>
      <c r="B109" s="150" t="s">
        <v>584</v>
      </c>
      <c r="C109" s="450"/>
      <c r="D109" s="444"/>
      <c r="E109" s="145"/>
      <c r="F109" s="145"/>
      <c r="G109" s="145"/>
      <c r="H109" s="148">
        <v>1434</v>
      </c>
      <c r="J109" s="19"/>
    </row>
    <row r="110" spans="1:10" ht="38.25" x14ac:dyDescent="0.25">
      <c r="A110" s="382"/>
      <c r="B110" s="149" t="s">
        <v>842</v>
      </c>
      <c r="C110" s="450"/>
      <c r="D110" s="444"/>
      <c r="E110" s="145"/>
      <c r="F110" s="145"/>
      <c r="G110" s="145"/>
      <c r="H110" s="148"/>
      <c r="J110" s="19"/>
    </row>
    <row r="111" spans="1:10" x14ac:dyDescent="0.25">
      <c r="A111" s="382"/>
      <c r="B111" s="268" t="s">
        <v>143</v>
      </c>
      <c r="C111" s="450"/>
      <c r="D111" s="444"/>
      <c r="E111" s="145"/>
      <c r="F111" s="145"/>
      <c r="G111" s="145"/>
      <c r="H111" s="148"/>
      <c r="J111" s="19"/>
    </row>
    <row r="112" spans="1:10" ht="26.25" x14ac:dyDescent="0.25">
      <c r="A112" s="382"/>
      <c r="B112" s="150" t="s">
        <v>580</v>
      </c>
      <c r="C112" s="450"/>
      <c r="D112" s="444"/>
      <c r="E112" s="145"/>
      <c r="F112" s="145"/>
      <c r="G112" s="145"/>
      <c r="H112" s="148">
        <v>2047</v>
      </c>
      <c r="J112" s="19"/>
    </row>
    <row r="113" spans="1:10" ht="26.25" x14ac:dyDescent="0.25">
      <c r="A113" s="382"/>
      <c r="B113" s="150" t="s">
        <v>830</v>
      </c>
      <c r="C113" s="450"/>
      <c r="D113" s="444"/>
      <c r="E113" s="145"/>
      <c r="F113" s="145"/>
      <c r="G113" s="145"/>
      <c r="H113" s="148">
        <v>1431</v>
      </c>
      <c r="J113" s="19"/>
    </row>
    <row r="114" spans="1:10" ht="38.25" x14ac:dyDescent="0.25">
      <c r="A114" s="382"/>
      <c r="B114" s="149" t="s">
        <v>843</v>
      </c>
      <c r="C114" s="450"/>
      <c r="D114" s="444"/>
      <c r="E114" s="145"/>
      <c r="F114" s="145"/>
      <c r="G114" s="145"/>
      <c r="H114" s="148"/>
      <c r="J114" s="19"/>
    </row>
    <row r="115" spans="1:10" x14ac:dyDescent="0.25">
      <c r="A115" s="382"/>
      <c r="B115" s="268" t="s">
        <v>143</v>
      </c>
      <c r="C115" s="450"/>
      <c r="D115" s="444"/>
      <c r="E115" s="145"/>
      <c r="F115" s="145"/>
      <c r="G115" s="145"/>
      <c r="H115" s="148"/>
      <c r="J115" s="19"/>
    </row>
    <row r="116" spans="1:10" x14ac:dyDescent="0.25">
      <c r="A116" s="382"/>
      <c r="B116" s="150" t="s">
        <v>836</v>
      </c>
      <c r="C116" s="451"/>
      <c r="D116" s="445"/>
      <c r="E116" s="145"/>
      <c r="F116" s="145"/>
      <c r="G116" s="145"/>
      <c r="H116" s="148">
        <v>970</v>
      </c>
      <c r="J116" s="19"/>
    </row>
    <row r="117" spans="1:10" ht="64.5" x14ac:dyDescent="0.25">
      <c r="A117" s="382"/>
      <c r="B117" s="152" t="s">
        <v>411</v>
      </c>
      <c r="C117" s="459" t="s">
        <v>193</v>
      </c>
      <c r="D117" s="457" t="s">
        <v>16</v>
      </c>
      <c r="E117" s="145"/>
      <c r="F117" s="145"/>
      <c r="G117" s="145"/>
      <c r="H117" s="148">
        <f>H118+H119+H120</f>
        <v>439</v>
      </c>
    </row>
    <row r="118" spans="1:10" ht="26.25" x14ac:dyDescent="0.25">
      <c r="A118" s="382"/>
      <c r="B118" s="152" t="s">
        <v>15</v>
      </c>
      <c r="C118" s="459"/>
      <c r="D118" s="457"/>
      <c r="E118" s="230"/>
      <c r="F118" s="230"/>
      <c r="G118" s="230"/>
      <c r="H118" s="148">
        <v>112</v>
      </c>
    </row>
    <row r="119" spans="1:10" x14ac:dyDescent="0.25">
      <c r="A119" s="382"/>
      <c r="B119" s="152" t="s">
        <v>18</v>
      </c>
      <c r="C119" s="459"/>
      <c r="D119" s="457"/>
      <c r="E119" s="230"/>
      <c r="F119" s="230"/>
      <c r="G119" s="230"/>
      <c r="H119" s="148">
        <v>87</v>
      </c>
    </row>
    <row r="120" spans="1:10" ht="26.25" x14ac:dyDescent="0.25">
      <c r="A120" s="382"/>
      <c r="B120" s="152" t="s">
        <v>19</v>
      </c>
      <c r="C120" s="459"/>
      <c r="D120" s="457"/>
      <c r="E120" s="230"/>
      <c r="F120" s="230"/>
      <c r="G120" s="230"/>
      <c r="H120" s="148">
        <v>240</v>
      </c>
    </row>
    <row r="121" spans="1:10" ht="57" customHeight="1" x14ac:dyDescent="0.25">
      <c r="A121" s="382"/>
      <c r="B121" s="152" t="s">
        <v>588</v>
      </c>
      <c r="C121" s="459"/>
      <c r="D121" s="457" t="s">
        <v>27</v>
      </c>
      <c r="E121" s="230"/>
      <c r="F121" s="230"/>
      <c r="G121" s="230"/>
      <c r="H121" s="148"/>
    </row>
    <row r="122" spans="1:10" x14ac:dyDescent="0.25">
      <c r="A122" s="382"/>
      <c r="B122" s="268" t="s">
        <v>49</v>
      </c>
      <c r="C122" s="459"/>
      <c r="D122" s="457"/>
      <c r="E122" s="230"/>
      <c r="F122" s="230"/>
      <c r="G122" s="230"/>
      <c r="H122" s="148">
        <v>134340</v>
      </c>
    </row>
    <row r="123" spans="1:10" x14ac:dyDescent="0.25">
      <c r="A123" s="382"/>
      <c r="B123" s="268" t="s">
        <v>143</v>
      </c>
      <c r="C123" s="459"/>
      <c r="D123" s="457"/>
      <c r="E123" s="230"/>
      <c r="F123" s="230"/>
      <c r="G123" s="230"/>
      <c r="H123" s="148">
        <v>268680</v>
      </c>
    </row>
    <row r="124" spans="1:10" ht="39" x14ac:dyDescent="0.25">
      <c r="A124" s="382"/>
      <c r="B124" s="152" t="s">
        <v>594</v>
      </c>
      <c r="C124" s="459"/>
      <c r="D124" s="457"/>
      <c r="E124" s="230"/>
      <c r="F124" s="230"/>
      <c r="G124" s="230"/>
      <c r="H124" s="148"/>
    </row>
    <row r="125" spans="1:10" x14ac:dyDescent="0.25">
      <c r="A125" s="382"/>
      <c r="B125" s="268" t="s">
        <v>49</v>
      </c>
      <c r="C125" s="459"/>
      <c r="D125" s="457"/>
      <c r="E125" s="230"/>
      <c r="F125" s="230"/>
      <c r="G125" s="230"/>
      <c r="H125" s="148">
        <v>187452</v>
      </c>
    </row>
    <row r="126" spans="1:10" x14ac:dyDescent="0.25">
      <c r="A126" s="382"/>
      <c r="B126" s="147" t="s">
        <v>585</v>
      </c>
      <c r="C126" s="459"/>
      <c r="D126" s="457"/>
      <c r="E126" s="230"/>
      <c r="F126" s="230"/>
      <c r="G126" s="230"/>
      <c r="H126" s="148">
        <v>201934</v>
      </c>
    </row>
    <row r="127" spans="1:10" x14ac:dyDescent="0.25">
      <c r="A127" s="382"/>
      <c r="B127" s="147" t="s">
        <v>586</v>
      </c>
      <c r="C127" s="459"/>
      <c r="D127" s="457"/>
      <c r="E127" s="230"/>
      <c r="F127" s="230"/>
      <c r="G127" s="230"/>
      <c r="H127" s="148">
        <v>209503</v>
      </c>
    </row>
    <row r="128" spans="1:10" x14ac:dyDescent="0.25">
      <c r="A128" s="382"/>
      <c r="B128" s="147" t="s">
        <v>587</v>
      </c>
      <c r="C128" s="459"/>
      <c r="D128" s="457"/>
      <c r="E128" s="230"/>
      <c r="F128" s="230"/>
      <c r="G128" s="230"/>
      <c r="H128" s="148"/>
    </row>
    <row r="129" spans="1:8" x14ac:dyDescent="0.25">
      <c r="A129" s="382"/>
      <c r="B129" s="268" t="s">
        <v>143</v>
      </c>
      <c r="C129" s="459"/>
      <c r="D129" s="457"/>
      <c r="E129" s="230"/>
      <c r="F129" s="230"/>
      <c r="G129" s="230"/>
      <c r="H129" s="148">
        <v>374905</v>
      </c>
    </row>
    <row r="130" spans="1:8" x14ac:dyDescent="0.25">
      <c r="A130" s="382"/>
      <c r="B130" s="147" t="s">
        <v>585</v>
      </c>
      <c r="C130" s="459"/>
      <c r="D130" s="457"/>
      <c r="E130" s="230"/>
      <c r="F130" s="230"/>
      <c r="G130" s="230"/>
      <c r="H130" s="148">
        <v>403869</v>
      </c>
    </row>
    <row r="131" spans="1:8" x14ac:dyDescent="0.25">
      <c r="A131" s="382"/>
      <c r="B131" s="147" t="s">
        <v>586</v>
      </c>
      <c r="C131" s="459"/>
      <c r="D131" s="457"/>
      <c r="E131" s="230"/>
      <c r="F131" s="230"/>
      <c r="G131" s="230"/>
      <c r="H131" s="148">
        <v>419006</v>
      </c>
    </row>
    <row r="132" spans="1:8" x14ac:dyDescent="0.25">
      <c r="A132" s="382"/>
      <c r="B132" s="147" t="s">
        <v>587</v>
      </c>
      <c r="C132" s="459"/>
      <c r="D132" s="457"/>
      <c r="E132" s="145"/>
      <c r="F132" s="145"/>
      <c r="G132" s="145"/>
      <c r="H132" s="148"/>
    </row>
    <row r="133" spans="1:8" ht="39" x14ac:dyDescent="0.25">
      <c r="A133" s="382"/>
      <c r="B133" s="152" t="s">
        <v>595</v>
      </c>
      <c r="C133" s="459"/>
      <c r="D133" s="457"/>
      <c r="E133" s="230"/>
      <c r="F133" s="230"/>
      <c r="G133" s="230"/>
      <c r="H133" s="148"/>
    </row>
    <row r="134" spans="1:8" x14ac:dyDescent="0.25">
      <c r="A134" s="382"/>
      <c r="B134" s="268" t="s">
        <v>49</v>
      </c>
      <c r="C134" s="459"/>
      <c r="D134" s="457"/>
      <c r="E134" s="145"/>
      <c r="F134" s="145"/>
      <c r="G134" s="145"/>
      <c r="H134" s="306">
        <v>645411</v>
      </c>
    </row>
    <row r="135" spans="1:8" ht="15.75" thickBot="1" x14ac:dyDescent="0.3">
      <c r="A135" s="383"/>
      <c r="B135" s="273" t="s">
        <v>143</v>
      </c>
      <c r="C135" s="460"/>
      <c r="D135" s="458"/>
      <c r="E135" s="274"/>
      <c r="F135" s="274"/>
      <c r="G135" s="274"/>
      <c r="H135" s="307">
        <v>1290821</v>
      </c>
    </row>
    <row r="136" spans="1:8" ht="15.75" x14ac:dyDescent="0.25">
      <c r="A136" s="44" t="s">
        <v>56</v>
      </c>
      <c r="B136" s="45"/>
      <c r="C136" s="44"/>
      <c r="D136" s="44"/>
      <c r="E136" s="44"/>
      <c r="F136" s="44"/>
      <c r="G136" s="44"/>
      <c r="H136" s="44"/>
    </row>
    <row r="137" spans="1:8" x14ac:dyDescent="0.25">
      <c r="B137" s="2"/>
    </row>
    <row r="138" spans="1:8" x14ac:dyDescent="0.25">
      <c r="B138" s="2"/>
    </row>
    <row r="139" spans="1:8" x14ac:dyDescent="0.25">
      <c r="B139" s="2"/>
    </row>
    <row r="140" spans="1:8" x14ac:dyDescent="0.25">
      <c r="B140" s="2"/>
    </row>
    <row r="141" spans="1:8" x14ac:dyDescent="0.25">
      <c r="B141" s="2"/>
    </row>
    <row r="142" spans="1:8" x14ac:dyDescent="0.25">
      <c r="B142" s="2"/>
    </row>
    <row r="143" spans="1:8" x14ac:dyDescent="0.25">
      <c r="B143" s="2"/>
    </row>
    <row r="144" spans="1:8" x14ac:dyDescent="0.25">
      <c r="B144" s="2"/>
    </row>
    <row r="145" spans="2:2" x14ac:dyDescent="0.25">
      <c r="B145" s="2"/>
    </row>
    <row r="146" spans="2:2" x14ac:dyDescent="0.25">
      <c r="B146" s="2"/>
    </row>
    <row r="147" spans="2:2" x14ac:dyDescent="0.25">
      <c r="B147" s="2"/>
    </row>
    <row r="148" spans="2:2" x14ac:dyDescent="0.25">
      <c r="B148" s="2"/>
    </row>
    <row r="149" spans="2:2" x14ac:dyDescent="0.25">
      <c r="B149" s="2"/>
    </row>
    <row r="150" spans="2:2" x14ac:dyDescent="0.25">
      <c r="B150" s="2"/>
    </row>
    <row r="151" spans="2:2" x14ac:dyDescent="0.25">
      <c r="B151" s="2"/>
    </row>
    <row r="152" spans="2:2" x14ac:dyDescent="0.25">
      <c r="B152" s="2"/>
    </row>
    <row r="153" spans="2:2" x14ac:dyDescent="0.25">
      <c r="B153" s="2"/>
    </row>
    <row r="154" spans="2:2" x14ac:dyDescent="0.25">
      <c r="B154" s="2"/>
    </row>
    <row r="155" spans="2:2" x14ac:dyDescent="0.25">
      <c r="B155" s="2"/>
    </row>
    <row r="156" spans="2:2" x14ac:dyDescent="0.25">
      <c r="B156" s="2"/>
    </row>
    <row r="157" spans="2:2" x14ac:dyDescent="0.25">
      <c r="B157" s="2"/>
    </row>
    <row r="158" spans="2:2" x14ac:dyDescent="0.25">
      <c r="B158" s="2"/>
    </row>
    <row r="159" spans="2:2" x14ac:dyDescent="0.25">
      <c r="B159" s="2"/>
    </row>
    <row r="160" spans="2:2" x14ac:dyDescent="0.25">
      <c r="B160" s="2"/>
    </row>
    <row r="161" spans="2:2" x14ac:dyDescent="0.25">
      <c r="B161" s="2"/>
    </row>
    <row r="162" spans="2:2" x14ac:dyDescent="0.25">
      <c r="B162" s="2"/>
    </row>
    <row r="163" spans="2:2" x14ac:dyDescent="0.25">
      <c r="B163" s="2"/>
    </row>
    <row r="164" spans="2:2" x14ac:dyDescent="0.25">
      <c r="B164" s="2"/>
    </row>
    <row r="165" spans="2:2" x14ac:dyDescent="0.25">
      <c r="B165" s="2"/>
    </row>
    <row r="166" spans="2:2" x14ac:dyDescent="0.25">
      <c r="B166" s="2"/>
    </row>
    <row r="167" spans="2:2" x14ac:dyDescent="0.25">
      <c r="B167" s="2"/>
    </row>
    <row r="168" spans="2:2" x14ac:dyDescent="0.25">
      <c r="B168" s="2"/>
    </row>
    <row r="169" spans="2:2" x14ac:dyDescent="0.25">
      <c r="B169" s="2"/>
    </row>
    <row r="170" spans="2:2" x14ac:dyDescent="0.25">
      <c r="B170" s="2"/>
    </row>
    <row r="171" spans="2:2" x14ac:dyDescent="0.25">
      <c r="B171" s="2"/>
    </row>
    <row r="172" spans="2:2" x14ac:dyDescent="0.25">
      <c r="B172" s="2"/>
    </row>
    <row r="173" spans="2:2" x14ac:dyDescent="0.25">
      <c r="B173" s="2"/>
    </row>
    <row r="174" spans="2:2" x14ac:dyDescent="0.25">
      <c r="B174" s="2"/>
    </row>
    <row r="175" spans="2:2" x14ac:dyDescent="0.25">
      <c r="B175" s="2"/>
    </row>
    <row r="176" spans="2:2" x14ac:dyDescent="0.25">
      <c r="B176" s="2"/>
    </row>
    <row r="177" spans="2:2" x14ac:dyDescent="0.25">
      <c r="B177" s="2"/>
    </row>
    <row r="178" spans="2:2" x14ac:dyDescent="0.25">
      <c r="B178" s="2"/>
    </row>
    <row r="179" spans="2:2" x14ac:dyDescent="0.25">
      <c r="B179" s="2"/>
    </row>
    <row r="180" spans="2:2" x14ac:dyDescent="0.25">
      <c r="B180" s="2"/>
    </row>
    <row r="181" spans="2:2" x14ac:dyDescent="0.25">
      <c r="B181" s="2"/>
    </row>
    <row r="182" spans="2:2" x14ac:dyDescent="0.25">
      <c r="B182" s="2"/>
    </row>
    <row r="183" spans="2:2" x14ac:dyDescent="0.25">
      <c r="B183" s="2"/>
    </row>
    <row r="184" spans="2:2" x14ac:dyDescent="0.25">
      <c r="B184" s="2"/>
    </row>
    <row r="185" spans="2:2" x14ac:dyDescent="0.25">
      <c r="B185" s="2"/>
    </row>
    <row r="186" spans="2:2" x14ac:dyDescent="0.25">
      <c r="B186" s="2"/>
    </row>
    <row r="187" spans="2:2" x14ac:dyDescent="0.25">
      <c r="B187" s="2"/>
    </row>
    <row r="188" spans="2:2" x14ac:dyDescent="0.25">
      <c r="B188" s="2"/>
    </row>
    <row r="189" spans="2:2" x14ac:dyDescent="0.25">
      <c r="B189" s="2"/>
    </row>
    <row r="190" spans="2:2" x14ac:dyDescent="0.25">
      <c r="B190" s="2"/>
    </row>
    <row r="191" spans="2:2" x14ac:dyDescent="0.25">
      <c r="B191" s="2"/>
    </row>
    <row r="192" spans="2:2" x14ac:dyDescent="0.25">
      <c r="B192" s="2"/>
    </row>
    <row r="193" spans="2:2" x14ac:dyDescent="0.25">
      <c r="B193" s="2"/>
    </row>
    <row r="194" spans="2:2" x14ac:dyDescent="0.25">
      <c r="B194" s="2"/>
    </row>
    <row r="195" spans="2:2" x14ac:dyDescent="0.25">
      <c r="B195" s="2"/>
    </row>
    <row r="196" spans="2:2" x14ac:dyDescent="0.25">
      <c r="B196" s="2"/>
    </row>
    <row r="197" spans="2:2" x14ac:dyDescent="0.25">
      <c r="B197" s="2"/>
    </row>
    <row r="198" spans="2:2" x14ac:dyDescent="0.25">
      <c r="B198" s="2"/>
    </row>
    <row r="199" spans="2:2" x14ac:dyDescent="0.25">
      <c r="B199" s="2"/>
    </row>
    <row r="200" spans="2:2" x14ac:dyDescent="0.25">
      <c r="B200" s="2"/>
    </row>
    <row r="201" spans="2:2" x14ac:dyDescent="0.25">
      <c r="B201" s="2"/>
    </row>
    <row r="202" spans="2:2" x14ac:dyDescent="0.25">
      <c r="B202" s="2"/>
    </row>
    <row r="203" spans="2:2" x14ac:dyDescent="0.25">
      <c r="B203" s="2"/>
    </row>
    <row r="204" spans="2:2" x14ac:dyDescent="0.25">
      <c r="B204" s="2"/>
    </row>
    <row r="205" spans="2:2" x14ac:dyDescent="0.25">
      <c r="B205" s="2"/>
    </row>
    <row r="206" spans="2:2" x14ac:dyDescent="0.25">
      <c r="B206" s="2"/>
    </row>
    <row r="207" spans="2:2" x14ac:dyDescent="0.25">
      <c r="B207" s="2"/>
    </row>
    <row r="208" spans="2:2" x14ac:dyDescent="0.25">
      <c r="B208" s="2"/>
    </row>
    <row r="209" spans="2:2" x14ac:dyDescent="0.25">
      <c r="B209" s="2"/>
    </row>
    <row r="210" spans="2:2" x14ac:dyDescent="0.25">
      <c r="B210" s="2"/>
    </row>
    <row r="211" spans="2:2" x14ac:dyDescent="0.25">
      <c r="B211" s="2"/>
    </row>
    <row r="212" spans="2:2" x14ac:dyDescent="0.25">
      <c r="B212" s="2"/>
    </row>
    <row r="213" spans="2:2" x14ac:dyDescent="0.25">
      <c r="B213" s="2"/>
    </row>
    <row r="214" spans="2:2" x14ac:dyDescent="0.25">
      <c r="B214" s="2"/>
    </row>
    <row r="215" spans="2:2" x14ac:dyDescent="0.25">
      <c r="B215" s="2"/>
    </row>
    <row r="216" spans="2:2" x14ac:dyDescent="0.25">
      <c r="B216" s="2"/>
    </row>
    <row r="217" spans="2:2" x14ac:dyDescent="0.25">
      <c r="B217" s="2"/>
    </row>
    <row r="218" spans="2:2" x14ac:dyDescent="0.25">
      <c r="B218" s="2"/>
    </row>
    <row r="219" spans="2:2" x14ac:dyDescent="0.25">
      <c r="B219" s="2"/>
    </row>
    <row r="220" spans="2:2" x14ac:dyDescent="0.25">
      <c r="B220" s="2"/>
    </row>
    <row r="221" spans="2:2" x14ac:dyDescent="0.25">
      <c r="B221" s="2"/>
    </row>
    <row r="222" spans="2:2" x14ac:dyDescent="0.25">
      <c r="B222" s="2"/>
    </row>
    <row r="223" spans="2:2" x14ac:dyDescent="0.25">
      <c r="B223" s="2"/>
    </row>
    <row r="224" spans="2:2" x14ac:dyDescent="0.25">
      <c r="B224" s="2"/>
    </row>
    <row r="225" spans="2:2" x14ac:dyDescent="0.25">
      <c r="B225" s="2"/>
    </row>
    <row r="226" spans="2:2" x14ac:dyDescent="0.25">
      <c r="B226" s="2"/>
    </row>
    <row r="227" spans="2:2" x14ac:dyDescent="0.25">
      <c r="B227" s="2"/>
    </row>
    <row r="228" spans="2:2" x14ac:dyDescent="0.25">
      <c r="B228" s="2"/>
    </row>
    <row r="229" spans="2:2" x14ac:dyDescent="0.25">
      <c r="B229" s="2"/>
    </row>
    <row r="230" spans="2:2" x14ac:dyDescent="0.25">
      <c r="B230" s="2"/>
    </row>
    <row r="231" spans="2:2" x14ac:dyDescent="0.25">
      <c r="B231" s="2"/>
    </row>
    <row r="232" spans="2:2" x14ac:dyDescent="0.25">
      <c r="B232" s="2"/>
    </row>
    <row r="233" spans="2:2" x14ac:dyDescent="0.25">
      <c r="B233" s="2"/>
    </row>
    <row r="234" spans="2:2" x14ac:dyDescent="0.25">
      <c r="B234" s="2"/>
    </row>
    <row r="235" spans="2:2" x14ac:dyDescent="0.25">
      <c r="B235" s="2"/>
    </row>
    <row r="236" spans="2:2" x14ac:dyDescent="0.25">
      <c r="B236" s="2"/>
    </row>
    <row r="237" spans="2:2" x14ac:dyDescent="0.25">
      <c r="B237" s="2"/>
    </row>
    <row r="238" spans="2:2" x14ac:dyDescent="0.25">
      <c r="B238" s="2"/>
    </row>
    <row r="239" spans="2:2" x14ac:dyDescent="0.25">
      <c r="B239" s="2"/>
    </row>
    <row r="240" spans="2:2" x14ac:dyDescent="0.25">
      <c r="B240" s="2"/>
    </row>
    <row r="241" spans="2:2" x14ac:dyDescent="0.25">
      <c r="B241" s="2"/>
    </row>
    <row r="242" spans="2:2" x14ac:dyDescent="0.25">
      <c r="B242" s="2"/>
    </row>
    <row r="243" spans="2:2" x14ac:dyDescent="0.25">
      <c r="B243" s="2"/>
    </row>
    <row r="244" spans="2:2" x14ac:dyDescent="0.25">
      <c r="B244" s="2"/>
    </row>
    <row r="245" spans="2:2" x14ac:dyDescent="0.25">
      <c r="B245" s="2"/>
    </row>
    <row r="246" spans="2:2" x14ac:dyDescent="0.25">
      <c r="B246" s="2"/>
    </row>
    <row r="247" spans="2:2" x14ac:dyDescent="0.25">
      <c r="B247" s="2"/>
    </row>
    <row r="248" spans="2:2" x14ac:dyDescent="0.25">
      <c r="B248" s="2"/>
    </row>
    <row r="249" spans="2:2" x14ac:dyDescent="0.25">
      <c r="B249" s="2"/>
    </row>
    <row r="250" spans="2:2" x14ac:dyDescent="0.25">
      <c r="B250" s="2"/>
    </row>
    <row r="251" spans="2:2" x14ac:dyDescent="0.25">
      <c r="B251" s="2"/>
    </row>
    <row r="252" spans="2:2" x14ac:dyDescent="0.25">
      <c r="B252" s="2"/>
    </row>
    <row r="253" spans="2:2" x14ac:dyDescent="0.25">
      <c r="B253" s="2"/>
    </row>
    <row r="254" spans="2:2" x14ac:dyDescent="0.25">
      <c r="B254" s="2"/>
    </row>
    <row r="255" spans="2:2" x14ac:dyDescent="0.25">
      <c r="B255" s="2"/>
    </row>
    <row r="256" spans="2:2" x14ac:dyDescent="0.25">
      <c r="B256" s="2"/>
    </row>
    <row r="257" spans="2:2" x14ac:dyDescent="0.25">
      <c r="B257" s="2"/>
    </row>
    <row r="258" spans="2:2" x14ac:dyDescent="0.25">
      <c r="B258" s="2"/>
    </row>
    <row r="259" spans="2:2" x14ac:dyDescent="0.25">
      <c r="B259" s="2"/>
    </row>
    <row r="260" spans="2:2" x14ac:dyDescent="0.25">
      <c r="B260" s="2"/>
    </row>
    <row r="261" spans="2:2" x14ac:dyDescent="0.25">
      <c r="B261" s="2"/>
    </row>
    <row r="262" spans="2:2" x14ac:dyDescent="0.25">
      <c r="B262" s="2"/>
    </row>
    <row r="263" spans="2:2" x14ac:dyDescent="0.25">
      <c r="B263" s="2"/>
    </row>
    <row r="264" spans="2:2" x14ac:dyDescent="0.25">
      <c r="B264" s="2"/>
    </row>
    <row r="265" spans="2:2" x14ac:dyDescent="0.25">
      <c r="B265" s="2"/>
    </row>
    <row r="266" spans="2:2" x14ac:dyDescent="0.25">
      <c r="B266" s="2"/>
    </row>
    <row r="267" spans="2:2" x14ac:dyDescent="0.25">
      <c r="B267" s="2"/>
    </row>
    <row r="268" spans="2:2" x14ac:dyDescent="0.25">
      <c r="B268" s="2"/>
    </row>
    <row r="269" spans="2:2" x14ac:dyDescent="0.25">
      <c r="B269" s="2"/>
    </row>
    <row r="270" spans="2:2" x14ac:dyDescent="0.25">
      <c r="B270" s="2"/>
    </row>
    <row r="271" spans="2:2" x14ac:dyDescent="0.25">
      <c r="B271" s="2"/>
    </row>
    <row r="272" spans="2:2"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row r="317" spans="2:2" x14ac:dyDescent="0.25">
      <c r="B317" s="2"/>
    </row>
    <row r="318" spans="2:2" x14ac:dyDescent="0.25">
      <c r="B318" s="2"/>
    </row>
    <row r="319" spans="2:2" x14ac:dyDescent="0.25">
      <c r="B319" s="2"/>
    </row>
    <row r="320" spans="2:2" x14ac:dyDescent="0.25">
      <c r="B320" s="2"/>
    </row>
    <row r="321" spans="2:2" x14ac:dyDescent="0.25">
      <c r="B321" s="2"/>
    </row>
    <row r="322" spans="2:2" x14ac:dyDescent="0.25">
      <c r="B322" s="2"/>
    </row>
    <row r="323" spans="2:2" x14ac:dyDescent="0.25">
      <c r="B323" s="2"/>
    </row>
    <row r="324" spans="2:2" x14ac:dyDescent="0.25">
      <c r="B324" s="2"/>
    </row>
    <row r="325" spans="2:2" x14ac:dyDescent="0.25">
      <c r="B325" s="2"/>
    </row>
    <row r="326" spans="2:2" x14ac:dyDescent="0.25">
      <c r="B326" s="2"/>
    </row>
    <row r="327" spans="2:2" x14ac:dyDescent="0.25">
      <c r="B327" s="2"/>
    </row>
    <row r="328" spans="2:2" x14ac:dyDescent="0.25">
      <c r="B328" s="2"/>
    </row>
    <row r="329" spans="2:2" x14ac:dyDescent="0.25">
      <c r="B329" s="2"/>
    </row>
    <row r="330" spans="2:2" x14ac:dyDescent="0.25">
      <c r="B330" s="2"/>
    </row>
    <row r="331" spans="2:2" x14ac:dyDescent="0.25">
      <c r="B331" s="2"/>
    </row>
    <row r="332" spans="2:2" x14ac:dyDescent="0.25">
      <c r="B332" s="2"/>
    </row>
    <row r="333" spans="2:2" x14ac:dyDescent="0.25">
      <c r="B333" s="2"/>
    </row>
    <row r="334" spans="2:2" x14ac:dyDescent="0.25">
      <c r="B334" s="2"/>
    </row>
    <row r="335" spans="2:2" x14ac:dyDescent="0.25">
      <c r="B335" s="2"/>
    </row>
    <row r="336" spans="2:2" x14ac:dyDescent="0.25">
      <c r="B336" s="2"/>
    </row>
    <row r="337" spans="2:2" x14ac:dyDescent="0.25">
      <c r="B337" s="2"/>
    </row>
    <row r="338" spans="2:2" x14ac:dyDescent="0.25">
      <c r="B338" s="2"/>
    </row>
    <row r="339" spans="2:2" x14ac:dyDescent="0.25">
      <c r="B339" s="2"/>
    </row>
    <row r="340" spans="2:2" x14ac:dyDescent="0.25">
      <c r="B340" s="2"/>
    </row>
    <row r="341" spans="2:2" x14ac:dyDescent="0.25">
      <c r="B341" s="2"/>
    </row>
    <row r="342" spans="2:2" x14ac:dyDescent="0.25">
      <c r="B342" s="2"/>
    </row>
    <row r="343" spans="2:2" x14ac:dyDescent="0.25">
      <c r="B343" s="2"/>
    </row>
    <row r="344" spans="2:2" x14ac:dyDescent="0.25">
      <c r="B344" s="2"/>
    </row>
    <row r="345" spans="2:2" x14ac:dyDescent="0.25">
      <c r="B345" s="2"/>
    </row>
    <row r="346" spans="2:2" x14ac:dyDescent="0.25">
      <c r="B346" s="2"/>
    </row>
    <row r="347" spans="2:2" x14ac:dyDescent="0.25">
      <c r="B347" s="2"/>
    </row>
    <row r="348" spans="2:2" x14ac:dyDescent="0.25">
      <c r="B348" s="2"/>
    </row>
    <row r="349" spans="2:2" x14ac:dyDescent="0.25">
      <c r="B349" s="2"/>
    </row>
    <row r="350" spans="2:2" x14ac:dyDescent="0.25">
      <c r="B350" s="2"/>
    </row>
    <row r="351" spans="2:2" x14ac:dyDescent="0.25">
      <c r="B351" s="2"/>
    </row>
    <row r="352" spans="2:2" x14ac:dyDescent="0.25">
      <c r="B352" s="2"/>
    </row>
    <row r="353" spans="2:2" x14ac:dyDescent="0.25">
      <c r="B353" s="2"/>
    </row>
    <row r="354" spans="2:2" x14ac:dyDescent="0.25">
      <c r="B354" s="2"/>
    </row>
    <row r="355" spans="2:2" x14ac:dyDescent="0.25">
      <c r="B355" s="2"/>
    </row>
    <row r="356" spans="2:2" x14ac:dyDescent="0.25">
      <c r="B356" s="2"/>
    </row>
    <row r="357" spans="2:2" x14ac:dyDescent="0.25">
      <c r="B357" s="2"/>
    </row>
    <row r="358" spans="2:2" x14ac:dyDescent="0.25">
      <c r="B358" s="2"/>
    </row>
    <row r="359" spans="2:2" x14ac:dyDescent="0.25">
      <c r="B359" s="2"/>
    </row>
    <row r="360" spans="2:2" x14ac:dyDescent="0.25">
      <c r="B360" s="2"/>
    </row>
    <row r="361" spans="2:2" x14ac:dyDescent="0.25">
      <c r="B361" s="2"/>
    </row>
    <row r="362" spans="2:2" x14ac:dyDescent="0.25">
      <c r="B362" s="2"/>
    </row>
    <row r="363" spans="2:2" x14ac:dyDescent="0.25">
      <c r="B363" s="2"/>
    </row>
    <row r="364" spans="2:2" x14ac:dyDescent="0.25">
      <c r="B364" s="2"/>
    </row>
    <row r="365" spans="2:2" x14ac:dyDescent="0.25">
      <c r="B365" s="2"/>
    </row>
    <row r="366" spans="2:2" x14ac:dyDescent="0.25">
      <c r="B366" s="2"/>
    </row>
    <row r="367" spans="2:2" x14ac:dyDescent="0.25">
      <c r="B367" s="2"/>
    </row>
    <row r="368" spans="2:2" x14ac:dyDescent="0.25">
      <c r="B368" s="2"/>
    </row>
    <row r="369" spans="2:2" x14ac:dyDescent="0.25">
      <c r="B369" s="2"/>
    </row>
    <row r="370" spans="2:2" x14ac:dyDescent="0.25">
      <c r="B370" s="2"/>
    </row>
    <row r="371" spans="2:2" x14ac:dyDescent="0.25">
      <c r="B371" s="2"/>
    </row>
    <row r="372" spans="2:2" x14ac:dyDescent="0.25">
      <c r="B372" s="2"/>
    </row>
    <row r="373" spans="2:2" x14ac:dyDescent="0.25">
      <c r="B373" s="2"/>
    </row>
    <row r="374" spans="2:2" x14ac:dyDescent="0.25">
      <c r="B374" s="2"/>
    </row>
    <row r="375" spans="2:2" x14ac:dyDescent="0.25">
      <c r="B375" s="2"/>
    </row>
    <row r="376" spans="2:2" x14ac:dyDescent="0.25">
      <c r="B376" s="2"/>
    </row>
    <row r="377" spans="2:2" x14ac:dyDescent="0.25">
      <c r="B377" s="2"/>
    </row>
    <row r="378" spans="2:2" x14ac:dyDescent="0.25">
      <c r="B378" s="2"/>
    </row>
    <row r="379" spans="2:2" x14ac:dyDescent="0.25">
      <c r="B379" s="2"/>
    </row>
    <row r="380" spans="2:2" x14ac:dyDescent="0.25">
      <c r="B380" s="2"/>
    </row>
    <row r="381" spans="2:2" x14ac:dyDescent="0.25">
      <c r="B381" s="2"/>
    </row>
    <row r="382" spans="2:2" x14ac:dyDescent="0.25">
      <c r="B382" s="2"/>
    </row>
    <row r="383" spans="2:2" x14ac:dyDescent="0.25">
      <c r="B383" s="2"/>
    </row>
    <row r="384" spans="2:2" x14ac:dyDescent="0.25">
      <c r="B384" s="2"/>
    </row>
    <row r="385" spans="2:2" x14ac:dyDescent="0.25">
      <c r="B385" s="2"/>
    </row>
    <row r="386" spans="2:2" x14ac:dyDescent="0.25">
      <c r="B386" s="2"/>
    </row>
    <row r="387" spans="2:2" x14ac:dyDescent="0.25">
      <c r="B387" s="2"/>
    </row>
    <row r="388" spans="2:2" x14ac:dyDescent="0.25">
      <c r="B388" s="2"/>
    </row>
    <row r="389" spans="2:2" x14ac:dyDescent="0.25">
      <c r="B389" s="2"/>
    </row>
    <row r="390" spans="2:2" x14ac:dyDescent="0.25">
      <c r="B390" s="2"/>
    </row>
    <row r="391" spans="2:2" x14ac:dyDescent="0.25">
      <c r="B391" s="2"/>
    </row>
    <row r="392" spans="2:2" x14ac:dyDescent="0.25">
      <c r="B392" s="2"/>
    </row>
    <row r="393" spans="2:2" x14ac:dyDescent="0.25">
      <c r="B393" s="2"/>
    </row>
    <row r="394" spans="2:2" x14ac:dyDescent="0.25">
      <c r="B394" s="2"/>
    </row>
    <row r="395" spans="2:2" x14ac:dyDescent="0.25">
      <c r="B395" s="2"/>
    </row>
    <row r="396" spans="2:2" x14ac:dyDescent="0.25">
      <c r="B396" s="2"/>
    </row>
    <row r="397" spans="2:2" x14ac:dyDescent="0.25">
      <c r="B397" s="2"/>
    </row>
    <row r="398" spans="2:2" x14ac:dyDescent="0.25">
      <c r="B398" s="2"/>
    </row>
    <row r="399" spans="2:2" x14ac:dyDescent="0.25">
      <c r="B399" s="2"/>
    </row>
    <row r="400" spans="2:2" x14ac:dyDescent="0.25">
      <c r="B400" s="2"/>
    </row>
    <row r="401" spans="2:2" x14ac:dyDescent="0.25">
      <c r="B401" s="2"/>
    </row>
    <row r="402" spans="2:2" x14ac:dyDescent="0.25">
      <c r="B402" s="2"/>
    </row>
    <row r="403" spans="2:2" x14ac:dyDescent="0.25">
      <c r="B403" s="2"/>
    </row>
    <row r="404" spans="2:2" x14ac:dyDescent="0.25">
      <c r="B404" s="2"/>
    </row>
    <row r="405" spans="2:2" x14ac:dyDescent="0.25">
      <c r="B405" s="2"/>
    </row>
    <row r="406" spans="2:2" x14ac:dyDescent="0.25">
      <c r="B406" s="2"/>
    </row>
    <row r="407" spans="2:2" x14ac:dyDescent="0.25">
      <c r="B407" s="2"/>
    </row>
    <row r="408" spans="2:2" x14ac:dyDescent="0.25">
      <c r="B408" s="2"/>
    </row>
    <row r="409" spans="2:2" x14ac:dyDescent="0.25">
      <c r="B409" s="2"/>
    </row>
    <row r="410" spans="2:2" x14ac:dyDescent="0.25">
      <c r="B410" s="2"/>
    </row>
    <row r="411" spans="2:2" x14ac:dyDescent="0.25">
      <c r="B411" s="2"/>
    </row>
    <row r="412" spans="2:2" x14ac:dyDescent="0.25">
      <c r="B412" s="2"/>
    </row>
    <row r="413" spans="2:2" x14ac:dyDescent="0.25">
      <c r="B413" s="2"/>
    </row>
    <row r="414" spans="2:2" x14ac:dyDescent="0.25">
      <c r="B414" s="2"/>
    </row>
    <row r="415" spans="2:2" x14ac:dyDescent="0.25">
      <c r="B415" s="2"/>
    </row>
    <row r="416" spans="2:2" x14ac:dyDescent="0.25">
      <c r="B416" s="2"/>
    </row>
    <row r="417" spans="2:2" x14ac:dyDescent="0.25">
      <c r="B417" s="2"/>
    </row>
    <row r="418" spans="2:2" x14ac:dyDescent="0.25">
      <c r="B418" s="2"/>
    </row>
    <row r="419" spans="2:2" x14ac:dyDescent="0.25">
      <c r="B419" s="2"/>
    </row>
    <row r="420" spans="2:2" x14ac:dyDescent="0.25">
      <c r="B420" s="2"/>
    </row>
    <row r="421" spans="2:2" x14ac:dyDescent="0.25">
      <c r="B421" s="2"/>
    </row>
    <row r="422" spans="2:2" x14ac:dyDescent="0.25">
      <c r="B422" s="2"/>
    </row>
    <row r="423" spans="2:2" x14ac:dyDescent="0.25">
      <c r="B423" s="2"/>
    </row>
    <row r="424" spans="2:2" x14ac:dyDescent="0.25">
      <c r="B424" s="2"/>
    </row>
    <row r="425" spans="2:2" x14ac:dyDescent="0.25">
      <c r="B425" s="2"/>
    </row>
    <row r="426" spans="2:2" x14ac:dyDescent="0.25">
      <c r="B426" s="2"/>
    </row>
    <row r="427" spans="2:2" x14ac:dyDescent="0.25">
      <c r="B427" s="2"/>
    </row>
    <row r="428" spans="2:2" x14ac:dyDescent="0.25">
      <c r="B428" s="2"/>
    </row>
    <row r="429" spans="2:2" x14ac:dyDescent="0.25">
      <c r="B429" s="2"/>
    </row>
    <row r="430" spans="2:2" x14ac:dyDescent="0.25">
      <c r="B430" s="2"/>
    </row>
    <row r="431" spans="2:2" x14ac:dyDescent="0.25">
      <c r="B431" s="2"/>
    </row>
    <row r="432" spans="2:2" x14ac:dyDescent="0.25">
      <c r="B432" s="2"/>
    </row>
    <row r="433" spans="2:2" x14ac:dyDescent="0.25">
      <c r="B433" s="2"/>
    </row>
    <row r="434" spans="2:2" x14ac:dyDescent="0.25">
      <c r="B434" s="2"/>
    </row>
    <row r="435" spans="2:2" x14ac:dyDescent="0.25">
      <c r="B435" s="2"/>
    </row>
    <row r="436" spans="2:2" x14ac:dyDescent="0.25">
      <c r="B436" s="2"/>
    </row>
    <row r="437" spans="2:2" x14ac:dyDescent="0.25">
      <c r="B437" s="2"/>
    </row>
    <row r="438" spans="2:2" x14ac:dyDescent="0.25">
      <c r="B438" s="2"/>
    </row>
    <row r="439" spans="2:2" x14ac:dyDescent="0.25">
      <c r="B439" s="2"/>
    </row>
    <row r="440" spans="2:2" x14ac:dyDescent="0.25">
      <c r="B440" s="2"/>
    </row>
    <row r="441" spans="2:2" x14ac:dyDescent="0.25">
      <c r="B441" s="2"/>
    </row>
    <row r="442" spans="2:2" x14ac:dyDescent="0.25">
      <c r="B442" s="2"/>
    </row>
    <row r="443" spans="2:2" x14ac:dyDescent="0.25">
      <c r="B443" s="2"/>
    </row>
    <row r="444" spans="2:2" x14ac:dyDescent="0.25">
      <c r="B444" s="2"/>
    </row>
    <row r="445" spans="2:2" x14ac:dyDescent="0.25">
      <c r="B445" s="2"/>
    </row>
    <row r="446" spans="2:2" x14ac:dyDescent="0.25">
      <c r="B446" s="2"/>
    </row>
    <row r="447" spans="2:2" x14ac:dyDescent="0.25">
      <c r="B447" s="2"/>
    </row>
    <row r="448" spans="2:2" x14ac:dyDescent="0.25">
      <c r="B448" s="2"/>
    </row>
    <row r="449" spans="2:2" x14ac:dyDescent="0.25">
      <c r="B449" s="2"/>
    </row>
    <row r="450" spans="2:2" x14ac:dyDescent="0.25">
      <c r="B450" s="2"/>
    </row>
    <row r="451" spans="2:2" x14ac:dyDescent="0.25">
      <c r="B451" s="2"/>
    </row>
    <row r="452" spans="2:2" x14ac:dyDescent="0.25">
      <c r="B452" s="2"/>
    </row>
    <row r="453" spans="2:2" x14ac:dyDescent="0.25">
      <c r="B453" s="2"/>
    </row>
    <row r="454" spans="2:2" x14ac:dyDescent="0.25">
      <c r="B454" s="2"/>
    </row>
    <row r="455" spans="2:2" x14ac:dyDescent="0.25">
      <c r="B455" s="2"/>
    </row>
    <row r="456" spans="2:2" x14ac:dyDescent="0.25">
      <c r="B456" s="2"/>
    </row>
    <row r="457" spans="2:2" x14ac:dyDescent="0.25">
      <c r="B457" s="2"/>
    </row>
    <row r="458" spans="2:2" x14ac:dyDescent="0.25">
      <c r="B458" s="2"/>
    </row>
    <row r="459" spans="2:2" x14ac:dyDescent="0.25">
      <c r="B459" s="2"/>
    </row>
    <row r="460" spans="2:2" x14ac:dyDescent="0.25">
      <c r="B460" s="2"/>
    </row>
    <row r="461" spans="2:2" x14ac:dyDescent="0.25">
      <c r="B461" s="2"/>
    </row>
    <row r="462" spans="2:2" x14ac:dyDescent="0.25">
      <c r="B462" s="2"/>
    </row>
    <row r="463" spans="2:2" x14ac:dyDescent="0.25">
      <c r="B463" s="2"/>
    </row>
    <row r="464" spans="2:2" x14ac:dyDescent="0.25">
      <c r="B464" s="2"/>
    </row>
    <row r="465" spans="2:2" x14ac:dyDescent="0.25">
      <c r="B465" s="2"/>
    </row>
    <row r="466" spans="2:2" x14ac:dyDescent="0.25">
      <c r="B466" s="2"/>
    </row>
    <row r="467" spans="2:2" x14ac:dyDescent="0.25">
      <c r="B467" s="2"/>
    </row>
    <row r="468" spans="2:2" x14ac:dyDescent="0.25">
      <c r="B468" s="2"/>
    </row>
    <row r="469" spans="2:2" x14ac:dyDescent="0.25">
      <c r="B469" s="2"/>
    </row>
    <row r="470" spans="2:2" x14ac:dyDescent="0.25">
      <c r="B470" s="2"/>
    </row>
    <row r="471" spans="2:2" x14ac:dyDescent="0.25">
      <c r="B471" s="2"/>
    </row>
    <row r="472" spans="2:2" x14ac:dyDescent="0.25">
      <c r="B472" s="2"/>
    </row>
    <row r="473" spans="2:2" x14ac:dyDescent="0.25">
      <c r="B473" s="2"/>
    </row>
    <row r="474" spans="2:2" x14ac:dyDescent="0.25">
      <c r="B474" s="2"/>
    </row>
    <row r="475" spans="2:2" x14ac:dyDescent="0.25">
      <c r="B475" s="2"/>
    </row>
    <row r="476" spans="2:2" x14ac:dyDescent="0.25">
      <c r="B476" s="2"/>
    </row>
    <row r="477" spans="2:2" x14ac:dyDescent="0.25">
      <c r="B477" s="2"/>
    </row>
    <row r="478" spans="2:2" x14ac:dyDescent="0.25">
      <c r="B478" s="2"/>
    </row>
    <row r="479" spans="2:2" x14ac:dyDescent="0.25">
      <c r="B479" s="2"/>
    </row>
    <row r="480" spans="2:2" x14ac:dyDescent="0.25">
      <c r="B480" s="2"/>
    </row>
    <row r="481" spans="2:2" x14ac:dyDescent="0.25">
      <c r="B481" s="2"/>
    </row>
    <row r="482" spans="2:2" x14ac:dyDescent="0.25">
      <c r="B482" s="2"/>
    </row>
    <row r="483" spans="2:2" x14ac:dyDescent="0.25">
      <c r="B483" s="2"/>
    </row>
    <row r="484" spans="2:2" x14ac:dyDescent="0.25">
      <c r="B484" s="2"/>
    </row>
    <row r="485" spans="2:2" x14ac:dyDescent="0.25">
      <c r="B485" s="2"/>
    </row>
    <row r="486" spans="2:2" x14ac:dyDescent="0.25">
      <c r="B486" s="2"/>
    </row>
    <row r="487" spans="2:2" x14ac:dyDescent="0.25">
      <c r="B487" s="2"/>
    </row>
    <row r="488" spans="2:2" x14ac:dyDescent="0.25">
      <c r="B488" s="2"/>
    </row>
    <row r="489" spans="2:2" x14ac:dyDescent="0.25">
      <c r="B489" s="2"/>
    </row>
    <row r="490" spans="2:2" x14ac:dyDescent="0.25">
      <c r="B490" s="2"/>
    </row>
    <row r="491" spans="2:2" x14ac:dyDescent="0.25">
      <c r="B491" s="2"/>
    </row>
    <row r="492" spans="2:2" x14ac:dyDescent="0.25">
      <c r="B492" s="2"/>
    </row>
    <row r="493" spans="2:2" x14ac:dyDescent="0.25">
      <c r="B493" s="2"/>
    </row>
    <row r="494" spans="2:2" x14ac:dyDescent="0.25">
      <c r="B494" s="2"/>
    </row>
    <row r="495" spans="2:2" x14ac:dyDescent="0.25">
      <c r="B495" s="2"/>
    </row>
    <row r="496" spans="2:2" x14ac:dyDescent="0.25">
      <c r="B496" s="2"/>
    </row>
    <row r="497" spans="2:2" x14ac:dyDescent="0.25">
      <c r="B497" s="2"/>
    </row>
    <row r="498" spans="2:2" x14ac:dyDescent="0.25">
      <c r="B498" s="2"/>
    </row>
    <row r="499" spans="2:2" x14ac:dyDescent="0.25">
      <c r="B499" s="2"/>
    </row>
    <row r="500" spans="2:2" x14ac:dyDescent="0.25">
      <c r="B500" s="2"/>
    </row>
    <row r="501" spans="2:2" x14ac:dyDescent="0.25">
      <c r="B501" s="2"/>
    </row>
    <row r="502" spans="2:2" x14ac:dyDescent="0.25">
      <c r="B502" s="2"/>
    </row>
    <row r="503" spans="2:2" x14ac:dyDescent="0.25">
      <c r="B503" s="2"/>
    </row>
    <row r="504" spans="2:2" x14ac:dyDescent="0.25">
      <c r="B504" s="2"/>
    </row>
    <row r="505" spans="2:2" x14ac:dyDescent="0.25">
      <c r="B505" s="2"/>
    </row>
    <row r="506" spans="2:2" x14ac:dyDescent="0.25">
      <c r="B506" s="2"/>
    </row>
    <row r="507" spans="2:2" x14ac:dyDescent="0.25">
      <c r="B507" s="2"/>
    </row>
    <row r="508" spans="2:2" x14ac:dyDescent="0.25">
      <c r="B508" s="2"/>
    </row>
    <row r="509" spans="2:2" x14ac:dyDescent="0.25">
      <c r="B509" s="2"/>
    </row>
    <row r="510" spans="2:2" x14ac:dyDescent="0.25">
      <c r="B510" s="2"/>
    </row>
    <row r="511" spans="2:2" x14ac:dyDescent="0.25">
      <c r="B511" s="2"/>
    </row>
    <row r="512" spans="2:2" x14ac:dyDescent="0.25">
      <c r="B512" s="2"/>
    </row>
    <row r="513" spans="2:2" x14ac:dyDescent="0.25">
      <c r="B513" s="2"/>
    </row>
    <row r="514" spans="2:2" x14ac:dyDescent="0.25">
      <c r="B514" s="2"/>
    </row>
    <row r="515" spans="2:2" x14ac:dyDescent="0.25">
      <c r="B515" s="2"/>
    </row>
    <row r="516" spans="2:2" x14ac:dyDescent="0.25">
      <c r="B516" s="2"/>
    </row>
    <row r="517" spans="2:2" x14ac:dyDescent="0.25">
      <c r="B517" s="2"/>
    </row>
    <row r="518" spans="2:2" x14ac:dyDescent="0.25">
      <c r="B518" s="2"/>
    </row>
    <row r="519" spans="2:2" x14ac:dyDescent="0.25">
      <c r="B519" s="2"/>
    </row>
    <row r="520" spans="2:2" x14ac:dyDescent="0.25">
      <c r="B520" s="2"/>
    </row>
    <row r="521" spans="2:2" x14ac:dyDescent="0.25">
      <c r="B521" s="2"/>
    </row>
    <row r="522" spans="2:2" x14ac:dyDescent="0.25">
      <c r="B522" s="2"/>
    </row>
    <row r="523" spans="2:2" x14ac:dyDescent="0.25">
      <c r="B523" s="2"/>
    </row>
    <row r="524" spans="2:2" x14ac:dyDescent="0.25">
      <c r="B524" s="2"/>
    </row>
    <row r="525" spans="2:2" x14ac:dyDescent="0.25">
      <c r="B525" s="2"/>
    </row>
    <row r="526" spans="2:2" x14ac:dyDescent="0.25">
      <c r="B526" s="2"/>
    </row>
    <row r="527" spans="2:2" x14ac:dyDescent="0.25">
      <c r="B527" s="2"/>
    </row>
    <row r="528" spans="2:2" x14ac:dyDescent="0.25">
      <c r="B528" s="2"/>
    </row>
    <row r="529" spans="2:2" x14ac:dyDescent="0.25">
      <c r="B529" s="2"/>
    </row>
    <row r="530" spans="2:2" x14ac:dyDescent="0.25">
      <c r="B530" s="2"/>
    </row>
    <row r="531" spans="2:2" x14ac:dyDescent="0.25">
      <c r="B531" s="2"/>
    </row>
    <row r="532" spans="2:2" x14ac:dyDescent="0.25">
      <c r="B532" s="2"/>
    </row>
    <row r="533" spans="2:2" x14ac:dyDescent="0.25">
      <c r="B533" s="2"/>
    </row>
    <row r="534" spans="2:2" x14ac:dyDescent="0.25">
      <c r="B534" s="2"/>
    </row>
    <row r="535" spans="2:2" x14ac:dyDescent="0.25">
      <c r="B535" s="2"/>
    </row>
    <row r="536" spans="2:2" x14ac:dyDescent="0.25">
      <c r="B536" s="2"/>
    </row>
    <row r="537" spans="2:2" x14ac:dyDescent="0.25">
      <c r="B537" s="2"/>
    </row>
    <row r="538" spans="2:2" x14ac:dyDescent="0.25">
      <c r="B538" s="2"/>
    </row>
    <row r="539" spans="2:2" x14ac:dyDescent="0.25">
      <c r="B539" s="2"/>
    </row>
    <row r="540" spans="2:2" x14ac:dyDescent="0.25">
      <c r="B540" s="2"/>
    </row>
    <row r="541" spans="2:2" x14ac:dyDescent="0.25">
      <c r="B541" s="2"/>
    </row>
    <row r="542" spans="2:2" x14ac:dyDescent="0.25">
      <c r="B542" s="2"/>
    </row>
    <row r="543" spans="2:2" x14ac:dyDescent="0.25">
      <c r="B543" s="2"/>
    </row>
    <row r="544" spans="2:2" x14ac:dyDescent="0.25">
      <c r="B544" s="2"/>
    </row>
    <row r="545" spans="2:2" x14ac:dyDescent="0.25">
      <c r="B545" s="2"/>
    </row>
    <row r="546" spans="2:2" x14ac:dyDescent="0.25">
      <c r="B546" s="2"/>
    </row>
    <row r="547" spans="2:2" x14ac:dyDescent="0.25">
      <c r="B547" s="2"/>
    </row>
    <row r="548" spans="2:2" x14ac:dyDescent="0.25">
      <c r="B548" s="2"/>
    </row>
    <row r="549" spans="2:2" x14ac:dyDescent="0.25">
      <c r="B549" s="2"/>
    </row>
    <row r="550" spans="2:2" x14ac:dyDescent="0.25">
      <c r="B550" s="2"/>
    </row>
    <row r="551" spans="2:2" x14ac:dyDescent="0.25">
      <c r="B551" s="2"/>
    </row>
    <row r="552" spans="2:2" x14ac:dyDescent="0.25">
      <c r="B552" s="2"/>
    </row>
    <row r="553" spans="2:2" x14ac:dyDescent="0.25">
      <c r="B553" s="2"/>
    </row>
    <row r="554" spans="2:2" x14ac:dyDescent="0.25">
      <c r="B554" s="2"/>
    </row>
    <row r="555" spans="2:2" x14ac:dyDescent="0.25">
      <c r="B555" s="2"/>
    </row>
    <row r="556" spans="2:2" x14ac:dyDescent="0.25">
      <c r="B556" s="2"/>
    </row>
    <row r="557" spans="2:2" x14ac:dyDescent="0.25">
      <c r="B557" s="2"/>
    </row>
    <row r="558" spans="2:2" x14ac:dyDescent="0.25">
      <c r="B558" s="2"/>
    </row>
    <row r="559" spans="2:2" x14ac:dyDescent="0.25">
      <c r="B559" s="2"/>
    </row>
    <row r="560" spans="2:2" x14ac:dyDescent="0.25">
      <c r="B560" s="2"/>
    </row>
    <row r="561" spans="2:2" x14ac:dyDescent="0.25">
      <c r="B561" s="2"/>
    </row>
    <row r="562" spans="2:2" x14ac:dyDescent="0.25">
      <c r="B562" s="2"/>
    </row>
    <row r="563" spans="2:2" x14ac:dyDescent="0.25">
      <c r="B563" s="2"/>
    </row>
    <row r="564" spans="2:2" x14ac:dyDescent="0.25">
      <c r="B564" s="2"/>
    </row>
    <row r="565" spans="2:2" x14ac:dyDescent="0.25">
      <c r="B565" s="2"/>
    </row>
    <row r="566" spans="2:2" x14ac:dyDescent="0.25">
      <c r="B566" s="2"/>
    </row>
    <row r="567" spans="2:2" x14ac:dyDescent="0.25">
      <c r="B567" s="2"/>
    </row>
    <row r="568" spans="2:2" x14ac:dyDescent="0.25">
      <c r="B568" s="2"/>
    </row>
    <row r="569" spans="2:2" x14ac:dyDescent="0.25">
      <c r="B569" s="2"/>
    </row>
    <row r="570" spans="2:2" x14ac:dyDescent="0.25">
      <c r="B570" s="2"/>
    </row>
    <row r="571" spans="2:2" x14ac:dyDescent="0.25">
      <c r="B571" s="2"/>
    </row>
    <row r="572" spans="2:2" x14ac:dyDescent="0.25">
      <c r="B572" s="2"/>
    </row>
    <row r="573" spans="2:2" x14ac:dyDescent="0.25">
      <c r="B573" s="2"/>
    </row>
    <row r="574" spans="2:2" x14ac:dyDescent="0.25">
      <c r="B574" s="2"/>
    </row>
    <row r="575" spans="2:2" x14ac:dyDescent="0.25">
      <c r="B575" s="2"/>
    </row>
    <row r="576" spans="2:2" x14ac:dyDescent="0.25">
      <c r="B576" s="2"/>
    </row>
    <row r="577" spans="2:2" x14ac:dyDescent="0.25">
      <c r="B577" s="2"/>
    </row>
    <row r="578" spans="2:2" x14ac:dyDescent="0.25">
      <c r="B578" s="2"/>
    </row>
    <row r="579" spans="2:2" x14ac:dyDescent="0.25">
      <c r="B579" s="2"/>
    </row>
    <row r="580" spans="2:2" x14ac:dyDescent="0.25">
      <c r="B580" s="2"/>
    </row>
    <row r="581" spans="2:2" x14ac:dyDescent="0.25">
      <c r="B581" s="2"/>
    </row>
    <row r="582" spans="2:2" x14ac:dyDescent="0.25">
      <c r="B582" s="2"/>
    </row>
    <row r="583" spans="2:2" x14ac:dyDescent="0.25">
      <c r="B583" s="2"/>
    </row>
    <row r="584" spans="2:2" x14ac:dyDescent="0.25">
      <c r="B584" s="2"/>
    </row>
    <row r="585" spans="2:2" x14ac:dyDescent="0.25">
      <c r="B585" s="2"/>
    </row>
    <row r="586" spans="2:2" x14ac:dyDescent="0.25">
      <c r="B586" s="2"/>
    </row>
    <row r="587" spans="2:2" x14ac:dyDescent="0.25">
      <c r="B587" s="2"/>
    </row>
    <row r="588" spans="2:2" x14ac:dyDescent="0.25">
      <c r="B588" s="2"/>
    </row>
    <row r="589" spans="2:2" x14ac:dyDescent="0.25">
      <c r="B589" s="2"/>
    </row>
    <row r="590" spans="2:2" x14ac:dyDescent="0.25">
      <c r="B590" s="2"/>
    </row>
    <row r="591" spans="2:2" x14ac:dyDescent="0.25">
      <c r="B591" s="2"/>
    </row>
    <row r="592" spans="2:2" x14ac:dyDescent="0.25">
      <c r="B592" s="2"/>
    </row>
    <row r="593" spans="2:2" x14ac:dyDescent="0.25">
      <c r="B593" s="2"/>
    </row>
    <row r="594" spans="2:2" x14ac:dyDescent="0.25">
      <c r="B594" s="2"/>
    </row>
    <row r="595" spans="2:2" x14ac:dyDescent="0.25">
      <c r="B595" s="2"/>
    </row>
    <row r="596" spans="2:2" x14ac:dyDescent="0.25">
      <c r="B596" s="2"/>
    </row>
    <row r="597" spans="2:2" x14ac:dyDescent="0.25">
      <c r="B597" s="2"/>
    </row>
    <row r="598" spans="2:2" x14ac:dyDescent="0.25">
      <c r="B598" s="2"/>
    </row>
    <row r="599" spans="2:2" x14ac:dyDescent="0.25">
      <c r="B599" s="2"/>
    </row>
    <row r="600" spans="2:2" x14ac:dyDescent="0.25">
      <c r="B600" s="2"/>
    </row>
    <row r="601" spans="2:2" x14ac:dyDescent="0.25">
      <c r="B601" s="2"/>
    </row>
    <row r="602" spans="2:2" x14ac:dyDescent="0.25">
      <c r="B602" s="2"/>
    </row>
    <row r="603" spans="2:2" x14ac:dyDescent="0.25">
      <c r="B603" s="2"/>
    </row>
    <row r="604" spans="2:2" x14ac:dyDescent="0.25">
      <c r="B604" s="2"/>
    </row>
    <row r="605" spans="2:2" x14ac:dyDescent="0.25">
      <c r="B605" s="2"/>
    </row>
    <row r="606" spans="2:2" x14ac:dyDescent="0.25">
      <c r="B606" s="2"/>
    </row>
    <row r="607" spans="2:2" x14ac:dyDescent="0.25">
      <c r="B607" s="2"/>
    </row>
    <row r="608" spans="2:2" x14ac:dyDescent="0.25">
      <c r="B608" s="2"/>
    </row>
    <row r="609" spans="2:2" x14ac:dyDescent="0.25">
      <c r="B609" s="2"/>
    </row>
    <row r="610" spans="2:2" x14ac:dyDescent="0.25">
      <c r="B610" s="2"/>
    </row>
    <row r="611" spans="2:2" x14ac:dyDescent="0.25">
      <c r="B611" s="2"/>
    </row>
    <row r="612" spans="2:2" x14ac:dyDescent="0.25">
      <c r="B612" s="2"/>
    </row>
    <row r="613" spans="2:2" x14ac:dyDescent="0.25">
      <c r="B613" s="2"/>
    </row>
    <row r="614" spans="2:2" x14ac:dyDescent="0.25">
      <c r="B614" s="2"/>
    </row>
    <row r="615" spans="2:2" x14ac:dyDescent="0.25">
      <c r="B615" s="2"/>
    </row>
    <row r="616" spans="2:2" x14ac:dyDescent="0.25">
      <c r="B616" s="2"/>
    </row>
    <row r="617" spans="2:2" x14ac:dyDescent="0.25">
      <c r="B617" s="2"/>
    </row>
    <row r="618" spans="2:2" x14ac:dyDescent="0.25">
      <c r="B618" s="2"/>
    </row>
    <row r="619" spans="2:2" x14ac:dyDescent="0.25">
      <c r="B619" s="2"/>
    </row>
    <row r="620" spans="2:2" x14ac:dyDescent="0.25">
      <c r="B620" s="2"/>
    </row>
    <row r="621" spans="2:2" x14ac:dyDescent="0.25">
      <c r="B621" s="2"/>
    </row>
    <row r="622" spans="2:2" x14ac:dyDescent="0.25">
      <c r="B622" s="2"/>
    </row>
    <row r="623" spans="2:2" x14ac:dyDescent="0.25">
      <c r="B623" s="2"/>
    </row>
    <row r="624" spans="2:2" x14ac:dyDescent="0.25">
      <c r="B624" s="2"/>
    </row>
    <row r="625" spans="2:2" x14ac:dyDescent="0.25">
      <c r="B625" s="2"/>
    </row>
    <row r="626" spans="2:2" x14ac:dyDescent="0.25">
      <c r="B626" s="2"/>
    </row>
    <row r="627" spans="2:2" x14ac:dyDescent="0.25">
      <c r="B627" s="2"/>
    </row>
    <row r="628" spans="2:2" x14ac:dyDescent="0.25">
      <c r="B628" s="2"/>
    </row>
    <row r="629" spans="2:2" x14ac:dyDescent="0.25">
      <c r="B629" s="2"/>
    </row>
    <row r="630" spans="2:2" x14ac:dyDescent="0.25">
      <c r="B630" s="2"/>
    </row>
    <row r="631" spans="2:2" x14ac:dyDescent="0.25">
      <c r="B631" s="2"/>
    </row>
    <row r="632" spans="2:2" x14ac:dyDescent="0.25">
      <c r="B632" s="2"/>
    </row>
    <row r="633" spans="2:2" x14ac:dyDescent="0.25">
      <c r="B633" s="2"/>
    </row>
    <row r="634" spans="2:2" x14ac:dyDescent="0.25">
      <c r="B634" s="2"/>
    </row>
    <row r="635" spans="2:2" x14ac:dyDescent="0.25">
      <c r="B635" s="2"/>
    </row>
    <row r="636" spans="2:2" x14ac:dyDescent="0.25">
      <c r="B636" s="2"/>
    </row>
    <row r="637" spans="2:2" x14ac:dyDescent="0.25">
      <c r="B637" s="2"/>
    </row>
    <row r="638" spans="2:2" x14ac:dyDescent="0.25">
      <c r="B638" s="2"/>
    </row>
    <row r="639" spans="2:2" x14ac:dyDescent="0.25">
      <c r="B639" s="2"/>
    </row>
    <row r="640" spans="2:2" x14ac:dyDescent="0.25">
      <c r="B640" s="2"/>
    </row>
    <row r="641" spans="2:2" x14ac:dyDescent="0.25">
      <c r="B641" s="2"/>
    </row>
    <row r="642" spans="2:2" x14ac:dyDescent="0.25">
      <c r="B642" s="2"/>
    </row>
    <row r="643" spans="2:2" x14ac:dyDescent="0.25">
      <c r="B643" s="2"/>
    </row>
    <row r="644" spans="2:2" x14ac:dyDescent="0.25">
      <c r="B644" s="2"/>
    </row>
    <row r="645" spans="2:2" x14ac:dyDescent="0.25">
      <c r="B645" s="2"/>
    </row>
    <row r="646" spans="2:2" x14ac:dyDescent="0.25">
      <c r="B646" s="2"/>
    </row>
    <row r="647" spans="2:2" x14ac:dyDescent="0.25">
      <c r="B647" s="2"/>
    </row>
    <row r="648" spans="2:2" x14ac:dyDescent="0.25">
      <c r="B648" s="2"/>
    </row>
    <row r="649" spans="2:2" x14ac:dyDescent="0.25">
      <c r="B649" s="2"/>
    </row>
    <row r="650" spans="2:2" x14ac:dyDescent="0.25">
      <c r="B650" s="2"/>
    </row>
    <row r="651" spans="2:2" x14ac:dyDescent="0.25">
      <c r="B651" s="2"/>
    </row>
    <row r="652" spans="2:2" x14ac:dyDescent="0.25">
      <c r="B652" s="2"/>
    </row>
    <row r="653" spans="2:2" x14ac:dyDescent="0.25">
      <c r="B653" s="2"/>
    </row>
    <row r="654" spans="2:2" x14ac:dyDescent="0.25">
      <c r="B654" s="2"/>
    </row>
    <row r="655" spans="2:2" x14ac:dyDescent="0.25">
      <c r="B655" s="2"/>
    </row>
    <row r="656" spans="2:2" x14ac:dyDescent="0.25">
      <c r="B656" s="2"/>
    </row>
    <row r="657" spans="2:2" x14ac:dyDescent="0.25">
      <c r="B657" s="2"/>
    </row>
    <row r="658" spans="2:2" x14ac:dyDescent="0.25">
      <c r="B658" s="2"/>
    </row>
    <row r="659" spans="2:2" x14ac:dyDescent="0.25">
      <c r="B659" s="2"/>
    </row>
    <row r="660" spans="2:2" x14ac:dyDescent="0.25">
      <c r="B660" s="2"/>
    </row>
    <row r="661" spans="2:2" x14ac:dyDescent="0.25">
      <c r="B661" s="2"/>
    </row>
    <row r="662" spans="2:2" x14ac:dyDescent="0.25">
      <c r="B662" s="2"/>
    </row>
    <row r="663" spans="2:2" x14ac:dyDescent="0.25">
      <c r="B663" s="2"/>
    </row>
    <row r="664" spans="2:2" x14ac:dyDescent="0.25">
      <c r="B664" s="2"/>
    </row>
    <row r="665" spans="2:2" x14ac:dyDescent="0.25">
      <c r="B665" s="2"/>
    </row>
    <row r="666" spans="2:2" x14ac:dyDescent="0.25">
      <c r="B666" s="2"/>
    </row>
    <row r="667" spans="2:2" x14ac:dyDescent="0.25">
      <c r="B667" s="2"/>
    </row>
    <row r="668" spans="2:2" x14ac:dyDescent="0.25">
      <c r="B668" s="2"/>
    </row>
    <row r="669" spans="2:2" x14ac:dyDescent="0.25">
      <c r="B669" s="2"/>
    </row>
    <row r="670" spans="2:2" x14ac:dyDescent="0.25">
      <c r="B670" s="2"/>
    </row>
    <row r="671" spans="2:2" x14ac:dyDescent="0.25">
      <c r="B671" s="2"/>
    </row>
    <row r="672" spans="2:2" x14ac:dyDescent="0.25">
      <c r="B672" s="2"/>
    </row>
    <row r="673" spans="2:2" x14ac:dyDescent="0.25">
      <c r="B673" s="2"/>
    </row>
    <row r="674" spans="2:2" x14ac:dyDescent="0.25">
      <c r="B674" s="2"/>
    </row>
    <row r="675" spans="2:2" x14ac:dyDescent="0.25">
      <c r="B675" s="2"/>
    </row>
    <row r="676" spans="2:2" x14ac:dyDescent="0.25">
      <c r="B676" s="2"/>
    </row>
    <row r="677" spans="2:2" x14ac:dyDescent="0.25">
      <c r="B677" s="2"/>
    </row>
    <row r="678" spans="2:2" x14ac:dyDescent="0.25">
      <c r="B678" s="2"/>
    </row>
    <row r="679" spans="2:2" x14ac:dyDescent="0.25">
      <c r="B679" s="2"/>
    </row>
    <row r="680" spans="2:2" x14ac:dyDescent="0.25">
      <c r="B680" s="2"/>
    </row>
    <row r="681" spans="2:2" x14ac:dyDescent="0.25">
      <c r="B681" s="2"/>
    </row>
    <row r="682" spans="2:2" x14ac:dyDescent="0.25">
      <c r="B682" s="2"/>
    </row>
    <row r="683" spans="2:2" x14ac:dyDescent="0.25">
      <c r="B683" s="2"/>
    </row>
    <row r="684" spans="2:2" x14ac:dyDescent="0.25">
      <c r="B684" s="2"/>
    </row>
    <row r="685" spans="2:2" x14ac:dyDescent="0.25">
      <c r="B685" s="2"/>
    </row>
    <row r="686" spans="2:2" x14ac:dyDescent="0.25">
      <c r="B686" s="2"/>
    </row>
    <row r="687" spans="2:2" x14ac:dyDescent="0.25">
      <c r="B687" s="2"/>
    </row>
    <row r="688" spans="2:2" x14ac:dyDescent="0.25">
      <c r="B688" s="2"/>
    </row>
    <row r="689" spans="2:2" x14ac:dyDescent="0.25">
      <c r="B689" s="2"/>
    </row>
    <row r="690" spans="2:2" x14ac:dyDescent="0.25">
      <c r="B690" s="2"/>
    </row>
    <row r="691" spans="2:2" x14ac:dyDescent="0.25">
      <c r="B691" s="2"/>
    </row>
    <row r="692" spans="2:2" x14ac:dyDescent="0.25">
      <c r="B692" s="2"/>
    </row>
    <row r="693" spans="2:2" x14ac:dyDescent="0.25">
      <c r="B693" s="2"/>
    </row>
    <row r="694" spans="2:2" x14ac:dyDescent="0.25">
      <c r="B694" s="2"/>
    </row>
    <row r="695" spans="2:2" x14ac:dyDescent="0.25">
      <c r="B695" s="2"/>
    </row>
    <row r="696" spans="2:2" x14ac:dyDescent="0.25">
      <c r="B696" s="2"/>
    </row>
    <row r="697" spans="2:2" x14ac:dyDescent="0.25">
      <c r="B697" s="2"/>
    </row>
    <row r="698" spans="2:2" x14ac:dyDescent="0.25">
      <c r="B698" s="2"/>
    </row>
    <row r="699" spans="2:2" x14ac:dyDescent="0.25">
      <c r="B699" s="2"/>
    </row>
    <row r="700" spans="2:2" x14ac:dyDescent="0.25">
      <c r="B700" s="2"/>
    </row>
    <row r="701" spans="2:2" x14ac:dyDescent="0.25">
      <c r="B701" s="2"/>
    </row>
    <row r="702" spans="2:2" x14ac:dyDescent="0.25">
      <c r="B702" s="2"/>
    </row>
    <row r="703" spans="2:2" x14ac:dyDescent="0.25">
      <c r="B703" s="2"/>
    </row>
    <row r="704" spans="2:2"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row r="720" spans="2:2" x14ac:dyDescent="0.25">
      <c r="B720" s="2"/>
    </row>
    <row r="721" spans="2:2" x14ac:dyDescent="0.25">
      <c r="B721" s="2"/>
    </row>
    <row r="722" spans="2:2" x14ac:dyDescent="0.25">
      <c r="B722" s="2"/>
    </row>
    <row r="723" spans="2:2" x14ac:dyDescent="0.25">
      <c r="B723" s="2"/>
    </row>
    <row r="724" spans="2:2" x14ac:dyDescent="0.25">
      <c r="B724" s="2"/>
    </row>
    <row r="725" spans="2:2" x14ac:dyDescent="0.25">
      <c r="B725" s="2"/>
    </row>
    <row r="726" spans="2:2" x14ac:dyDescent="0.25">
      <c r="B726" s="2"/>
    </row>
    <row r="727" spans="2:2" x14ac:dyDescent="0.25">
      <c r="B727" s="2"/>
    </row>
    <row r="728" spans="2:2" x14ac:dyDescent="0.25">
      <c r="B728" s="2"/>
    </row>
    <row r="729" spans="2:2" x14ac:dyDescent="0.25">
      <c r="B729" s="2"/>
    </row>
    <row r="730" spans="2:2" x14ac:dyDescent="0.25">
      <c r="B730" s="2"/>
    </row>
    <row r="731" spans="2:2" x14ac:dyDescent="0.25">
      <c r="B731" s="2"/>
    </row>
    <row r="732" spans="2:2" x14ac:dyDescent="0.25">
      <c r="B732" s="2"/>
    </row>
    <row r="733" spans="2:2" x14ac:dyDescent="0.25">
      <c r="B733" s="2"/>
    </row>
    <row r="734" spans="2:2" x14ac:dyDescent="0.25">
      <c r="B734" s="2"/>
    </row>
    <row r="735" spans="2:2" x14ac:dyDescent="0.25">
      <c r="B735" s="2"/>
    </row>
    <row r="736" spans="2:2" x14ac:dyDescent="0.25">
      <c r="B736" s="2"/>
    </row>
    <row r="737" spans="2:2" x14ac:dyDescent="0.25">
      <c r="B737" s="2"/>
    </row>
    <row r="738" spans="2:2" x14ac:dyDescent="0.25">
      <c r="B738" s="2"/>
    </row>
    <row r="739" spans="2:2" x14ac:dyDescent="0.25">
      <c r="B739" s="2"/>
    </row>
    <row r="740" spans="2:2" x14ac:dyDescent="0.25">
      <c r="B740" s="2"/>
    </row>
    <row r="741" spans="2:2" x14ac:dyDescent="0.25">
      <c r="B741" s="2"/>
    </row>
    <row r="742" spans="2:2" x14ac:dyDescent="0.25">
      <c r="B742" s="2"/>
    </row>
    <row r="743" spans="2:2" x14ac:dyDescent="0.25">
      <c r="B743" s="2"/>
    </row>
    <row r="744" spans="2:2" x14ac:dyDescent="0.25">
      <c r="B744" s="2"/>
    </row>
    <row r="745" spans="2:2" x14ac:dyDescent="0.25">
      <c r="B745" s="2"/>
    </row>
    <row r="746" spans="2:2" x14ac:dyDescent="0.25">
      <c r="B746" s="2"/>
    </row>
    <row r="747" spans="2:2" x14ac:dyDescent="0.25">
      <c r="B747" s="2"/>
    </row>
    <row r="748" spans="2:2" x14ac:dyDescent="0.25">
      <c r="B748" s="2"/>
    </row>
    <row r="749" spans="2:2" x14ac:dyDescent="0.25">
      <c r="B749" s="2"/>
    </row>
    <row r="750" spans="2:2" x14ac:dyDescent="0.25">
      <c r="B750" s="2"/>
    </row>
    <row r="751" spans="2:2" x14ac:dyDescent="0.25">
      <c r="B751" s="2"/>
    </row>
    <row r="752" spans="2:2"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sheetData>
  <mergeCells count="29">
    <mergeCell ref="C97:C116"/>
    <mergeCell ref="D97:D116"/>
    <mergeCell ref="A7:H7"/>
    <mergeCell ref="A9:A10"/>
    <mergeCell ref="B13:H13"/>
    <mergeCell ref="B14:H14"/>
    <mergeCell ref="C15:C34"/>
    <mergeCell ref="A13:A135"/>
    <mergeCell ref="H16:H17"/>
    <mergeCell ref="H56:H57"/>
    <mergeCell ref="D117:D120"/>
    <mergeCell ref="D121:D135"/>
    <mergeCell ref="C117:C135"/>
    <mergeCell ref="C55:C74"/>
    <mergeCell ref="D55:D74"/>
    <mergeCell ref="C35:C54"/>
    <mergeCell ref="G3:H3"/>
    <mergeCell ref="A4:A5"/>
    <mergeCell ref="B4:C4"/>
    <mergeCell ref="D4:D5"/>
    <mergeCell ref="E4:G4"/>
    <mergeCell ref="H4:H5"/>
    <mergeCell ref="D15:D54"/>
    <mergeCell ref="B75:H75"/>
    <mergeCell ref="D78:D81"/>
    <mergeCell ref="D82:D96"/>
    <mergeCell ref="C78:C96"/>
    <mergeCell ref="B76:H76"/>
    <mergeCell ref="B77:H77"/>
  </mergeCells>
  <pageMargins left="0.35433070866141736" right="0.15748031496062992" top="0.35433070866141736" bottom="2.598425196850394" header="0.51181102362204722" footer="0.51181102362204722"/>
  <pageSetup paperSize="9" scale="37" fitToHeight="9" orientation="portrait" horizontalDpi="300" verticalDpi="300" r:id="rId1"/>
  <headerFooter alignWithMargins="0"/>
  <rowBreaks count="2" manualBreakCount="2">
    <brk id="74" max="7" man="1"/>
    <brk id="137"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319"/>
  <sheetViews>
    <sheetView tabSelected="1" view="pageBreakPreview" zoomScale="90" zoomScaleNormal="100" zoomScaleSheetLayoutView="90" workbookViewId="0">
      <pane ySplit="5" topLeftCell="A81" activePane="bottomLeft" state="frozen"/>
      <selection activeCell="A7" sqref="A7:H7"/>
      <selection pane="bottomLeft" activeCell="H311" sqref="H311"/>
    </sheetView>
  </sheetViews>
  <sheetFormatPr defaultRowHeight="15" x14ac:dyDescent="0.25"/>
  <cols>
    <col min="1" max="1" width="33" style="2" customWidth="1"/>
    <col min="2" max="2" width="49.42578125" style="160" customWidth="1"/>
    <col min="3" max="3" width="24.5703125" style="2" customWidth="1"/>
    <col min="4" max="4" width="12.7109375" style="2" customWidth="1"/>
    <col min="5" max="6" width="9.28515625" style="2" bestFit="1" customWidth="1"/>
    <col min="7" max="7" width="12" style="20" bestFit="1" customWidth="1"/>
    <col min="8" max="8" width="18.28515625" style="64" customWidth="1"/>
    <col min="9" max="10" width="11" style="2" bestFit="1" customWidth="1"/>
    <col min="11" max="16384" width="9.140625" style="2"/>
  </cols>
  <sheetData>
    <row r="1" spans="1:9" ht="18.75" x14ac:dyDescent="0.3">
      <c r="A1" s="16" t="s">
        <v>0</v>
      </c>
    </row>
    <row r="2" spans="1:9" ht="20.25" customHeight="1" x14ac:dyDescent="0.3">
      <c r="C2" s="3"/>
      <c r="D2" s="3"/>
      <c r="E2" s="3"/>
      <c r="F2" s="3"/>
      <c r="G2" s="21"/>
    </row>
    <row r="3" spans="1:9" ht="19.5" thickBot="1" x14ac:dyDescent="0.3">
      <c r="B3" s="161"/>
      <c r="C3" s="5"/>
      <c r="D3" s="5"/>
      <c r="E3" s="5"/>
      <c r="F3" s="5"/>
      <c r="G3" s="319" t="s">
        <v>1</v>
      </c>
      <c r="H3" s="320"/>
    </row>
    <row r="4" spans="1:9" ht="31.5" customHeight="1" x14ac:dyDescent="0.25">
      <c r="A4" s="329" t="s">
        <v>2</v>
      </c>
      <c r="B4" s="324" t="s">
        <v>3</v>
      </c>
      <c r="C4" s="324"/>
      <c r="D4" s="324" t="s">
        <v>4</v>
      </c>
      <c r="E4" s="324" t="s">
        <v>5</v>
      </c>
      <c r="F4" s="324"/>
      <c r="G4" s="324"/>
      <c r="H4" s="473" t="s">
        <v>30</v>
      </c>
    </row>
    <row r="5" spans="1:9" ht="42.75" x14ac:dyDescent="0.25">
      <c r="A5" s="330"/>
      <c r="B5" s="162" t="s">
        <v>6</v>
      </c>
      <c r="C5" s="22" t="s">
        <v>7</v>
      </c>
      <c r="D5" s="331"/>
      <c r="E5" s="22" t="s">
        <v>8</v>
      </c>
      <c r="F5" s="22" t="s">
        <v>9</v>
      </c>
      <c r="G5" s="23" t="s">
        <v>10</v>
      </c>
      <c r="H5" s="474"/>
    </row>
    <row r="6" spans="1:9" s="6" customFormat="1" ht="15.75" x14ac:dyDescent="0.25">
      <c r="A6" s="29">
        <v>1</v>
      </c>
      <c r="B6" s="162">
        <v>2</v>
      </c>
      <c r="C6" s="22">
        <v>3</v>
      </c>
      <c r="D6" s="22">
        <f>C6+1</f>
        <v>4</v>
      </c>
      <c r="E6" s="22">
        <f t="shared" ref="E6:H6" si="0">D6+1</f>
        <v>5</v>
      </c>
      <c r="F6" s="22">
        <f t="shared" si="0"/>
        <v>6</v>
      </c>
      <c r="G6" s="79">
        <f t="shared" si="0"/>
        <v>7</v>
      </c>
      <c r="H6" s="280">
        <f t="shared" si="0"/>
        <v>8</v>
      </c>
    </row>
    <row r="7" spans="1:9" ht="27" customHeight="1" x14ac:dyDescent="0.25">
      <c r="A7" s="321" t="s">
        <v>43</v>
      </c>
      <c r="B7" s="322"/>
      <c r="C7" s="322"/>
      <c r="D7" s="322"/>
      <c r="E7" s="322"/>
      <c r="F7" s="322"/>
      <c r="G7" s="322"/>
      <c r="H7" s="323"/>
    </row>
    <row r="8" spans="1:9" ht="30" x14ac:dyDescent="0.25">
      <c r="A8" s="338" t="s">
        <v>847</v>
      </c>
      <c r="B8" s="60" t="s">
        <v>12</v>
      </c>
      <c r="C8" s="164" t="s">
        <v>57</v>
      </c>
      <c r="D8" s="132" t="s">
        <v>35</v>
      </c>
      <c r="E8" s="163"/>
      <c r="F8" s="163"/>
      <c r="G8" s="18">
        <v>466.1</v>
      </c>
      <c r="H8" s="36"/>
    </row>
    <row r="9" spans="1:9" ht="21" customHeight="1" x14ac:dyDescent="0.25">
      <c r="A9" s="338"/>
      <c r="B9" s="327" t="s">
        <v>268</v>
      </c>
      <c r="C9" s="327"/>
      <c r="D9" s="327"/>
      <c r="E9" s="327"/>
      <c r="F9" s="327"/>
      <c r="G9" s="327"/>
      <c r="H9" s="328"/>
    </row>
    <row r="10" spans="1:9" ht="72" customHeight="1" x14ac:dyDescent="0.25">
      <c r="A10" s="338"/>
      <c r="B10" s="316" t="s">
        <v>276</v>
      </c>
      <c r="C10" s="317"/>
      <c r="D10" s="317"/>
      <c r="E10" s="317"/>
      <c r="F10" s="317"/>
      <c r="G10" s="317"/>
      <c r="H10" s="318"/>
    </row>
    <row r="11" spans="1:9" ht="30" x14ac:dyDescent="0.25">
      <c r="A11" s="338"/>
      <c r="B11" s="165" t="s">
        <v>15</v>
      </c>
      <c r="C11" s="342">
        <v>0.4</v>
      </c>
      <c r="D11" s="422" t="s">
        <v>16</v>
      </c>
      <c r="E11" s="166"/>
      <c r="F11" s="166"/>
      <c r="G11" s="136"/>
      <c r="H11" s="207"/>
    </row>
    <row r="12" spans="1:9" x14ac:dyDescent="0.25">
      <c r="A12" s="338"/>
      <c r="B12" s="167" t="s">
        <v>195</v>
      </c>
      <c r="C12" s="342"/>
      <c r="D12" s="422"/>
      <c r="E12" s="166"/>
      <c r="F12" s="166"/>
      <c r="G12" s="136"/>
      <c r="H12" s="158">
        <v>544.85</v>
      </c>
      <c r="I12" s="19"/>
    </row>
    <row r="13" spans="1:9" x14ac:dyDescent="0.25">
      <c r="A13" s="338"/>
      <c r="B13" s="167" t="s">
        <v>196</v>
      </c>
      <c r="C13" s="342"/>
      <c r="D13" s="422"/>
      <c r="E13" s="166"/>
      <c r="F13" s="166"/>
      <c r="G13" s="136"/>
      <c r="H13" s="158">
        <v>222.51</v>
      </c>
      <c r="I13" s="19"/>
    </row>
    <row r="14" spans="1:9" x14ac:dyDescent="0.25">
      <c r="A14" s="338"/>
      <c r="B14" s="167" t="s">
        <v>696</v>
      </c>
      <c r="C14" s="342"/>
      <c r="D14" s="422"/>
      <c r="E14" s="166"/>
      <c r="F14" s="166"/>
      <c r="G14" s="136"/>
      <c r="H14" s="158">
        <v>136.26</v>
      </c>
      <c r="I14" s="19"/>
    </row>
    <row r="15" spans="1:9" x14ac:dyDescent="0.25">
      <c r="A15" s="338"/>
      <c r="B15" s="167" t="s">
        <v>697</v>
      </c>
      <c r="C15" s="342"/>
      <c r="D15" s="422"/>
      <c r="E15" s="166"/>
      <c r="F15" s="166"/>
      <c r="G15" s="136"/>
      <c r="H15" s="158">
        <v>154.59</v>
      </c>
      <c r="I15" s="19"/>
    </row>
    <row r="16" spans="1:9" ht="30" x14ac:dyDescent="0.25">
      <c r="A16" s="338"/>
      <c r="B16" s="165" t="s">
        <v>18</v>
      </c>
      <c r="C16" s="342"/>
      <c r="D16" s="422"/>
      <c r="E16" s="166"/>
      <c r="F16" s="166"/>
      <c r="G16" s="136"/>
      <c r="H16" s="158"/>
    </row>
    <row r="17" spans="1:8" x14ac:dyDescent="0.25">
      <c r="A17" s="338"/>
      <c r="B17" s="167" t="s">
        <v>195</v>
      </c>
      <c r="C17" s="342"/>
      <c r="D17" s="422"/>
      <c r="E17" s="166"/>
      <c r="F17" s="166"/>
      <c r="G17" s="136"/>
      <c r="H17" s="158">
        <v>145.81</v>
      </c>
    </row>
    <row r="18" spans="1:8" x14ac:dyDescent="0.25">
      <c r="A18" s="338"/>
      <c r="B18" s="167" t="s">
        <v>196</v>
      </c>
      <c r="C18" s="342"/>
      <c r="D18" s="422"/>
      <c r="E18" s="166"/>
      <c r="F18" s="166"/>
      <c r="G18" s="136"/>
      <c r="H18" s="158">
        <v>42.4</v>
      </c>
    </row>
    <row r="19" spans="1:8" x14ac:dyDescent="0.25">
      <c r="A19" s="338"/>
      <c r="B19" s="167" t="s">
        <v>696</v>
      </c>
      <c r="C19" s="342"/>
      <c r="D19" s="422"/>
      <c r="E19" s="166"/>
      <c r="F19" s="166"/>
      <c r="G19" s="136"/>
      <c r="H19" s="158">
        <v>45.85</v>
      </c>
    </row>
    <row r="20" spans="1:8" x14ac:dyDescent="0.25">
      <c r="A20" s="338"/>
      <c r="B20" s="167" t="s">
        <v>697</v>
      </c>
      <c r="C20" s="342"/>
      <c r="D20" s="422"/>
      <c r="E20" s="166"/>
      <c r="F20" s="166"/>
      <c r="G20" s="136"/>
      <c r="H20" s="158">
        <v>53.07</v>
      </c>
    </row>
    <row r="21" spans="1:8" ht="45" x14ac:dyDescent="0.25">
      <c r="A21" s="338"/>
      <c r="B21" s="165" t="s">
        <v>31</v>
      </c>
      <c r="C21" s="342"/>
      <c r="D21" s="422"/>
      <c r="E21" s="166"/>
      <c r="F21" s="166"/>
      <c r="G21" s="136"/>
      <c r="H21" s="158"/>
    </row>
    <row r="22" spans="1:8" x14ac:dyDescent="0.25">
      <c r="A22" s="338"/>
      <c r="B22" s="167" t="s">
        <v>195</v>
      </c>
      <c r="C22" s="342"/>
      <c r="D22" s="422"/>
      <c r="E22" s="166"/>
      <c r="F22" s="166"/>
      <c r="G22" s="136"/>
      <c r="H22" s="158" t="s">
        <v>54</v>
      </c>
    </row>
    <row r="23" spans="1:8" x14ac:dyDescent="0.25">
      <c r="A23" s="338"/>
      <c r="B23" s="167" t="s">
        <v>196</v>
      </c>
      <c r="C23" s="342"/>
      <c r="D23" s="422"/>
      <c r="E23" s="166"/>
      <c r="F23" s="166"/>
      <c r="G23" s="136"/>
      <c r="H23" s="158">
        <v>0.4</v>
      </c>
    </row>
    <row r="24" spans="1:8" x14ac:dyDescent="0.25">
      <c r="A24" s="338"/>
      <c r="B24" s="167" t="s">
        <v>696</v>
      </c>
      <c r="C24" s="342"/>
      <c r="D24" s="422"/>
      <c r="E24" s="166"/>
      <c r="F24" s="166"/>
      <c r="G24" s="136"/>
      <c r="H24" s="158">
        <v>0.46</v>
      </c>
    </row>
    <row r="25" spans="1:8" x14ac:dyDescent="0.25">
      <c r="A25" s="338"/>
      <c r="B25" s="167" t="s">
        <v>697</v>
      </c>
      <c r="C25" s="342"/>
      <c r="D25" s="422"/>
      <c r="E25" s="166"/>
      <c r="F25" s="166"/>
      <c r="G25" s="136"/>
      <c r="H25" s="158">
        <v>0.9</v>
      </c>
    </row>
    <row r="26" spans="1:8" ht="45" x14ac:dyDescent="0.25">
      <c r="A26" s="338"/>
      <c r="B26" s="165" t="s">
        <v>19</v>
      </c>
      <c r="C26" s="342"/>
      <c r="D26" s="422"/>
      <c r="E26" s="166"/>
      <c r="F26" s="166"/>
      <c r="G26" s="136"/>
      <c r="H26" s="158"/>
    </row>
    <row r="27" spans="1:8" x14ac:dyDescent="0.25">
      <c r="A27" s="338"/>
      <c r="B27" s="167" t="s">
        <v>195</v>
      </c>
      <c r="C27" s="342"/>
      <c r="D27" s="422"/>
      <c r="E27" s="166"/>
      <c r="F27" s="166"/>
      <c r="G27" s="136"/>
      <c r="H27" s="158">
        <v>131.51</v>
      </c>
    </row>
    <row r="28" spans="1:8" x14ac:dyDescent="0.25">
      <c r="A28" s="338"/>
      <c r="B28" s="167" t="s">
        <v>196</v>
      </c>
      <c r="C28" s="342"/>
      <c r="D28" s="422"/>
      <c r="E28" s="166"/>
      <c r="F28" s="166"/>
      <c r="G28" s="136"/>
      <c r="H28" s="158">
        <v>40.1</v>
      </c>
    </row>
    <row r="29" spans="1:8" x14ac:dyDescent="0.25">
      <c r="A29" s="338"/>
      <c r="B29" s="167" t="s">
        <v>696</v>
      </c>
      <c r="C29" s="342"/>
      <c r="D29" s="422"/>
      <c r="E29" s="166"/>
      <c r="F29" s="166"/>
      <c r="G29" s="136"/>
      <c r="H29" s="158">
        <v>40.82</v>
      </c>
    </row>
    <row r="30" spans="1:8" x14ac:dyDescent="0.25">
      <c r="A30" s="338"/>
      <c r="B30" s="167" t="s">
        <v>697</v>
      </c>
      <c r="C30" s="342"/>
      <c r="D30" s="422"/>
      <c r="E30" s="166"/>
      <c r="F30" s="166"/>
      <c r="G30" s="136"/>
      <c r="H30" s="158">
        <v>47.28</v>
      </c>
    </row>
    <row r="31" spans="1:8" ht="30" x14ac:dyDescent="0.25">
      <c r="A31" s="338"/>
      <c r="B31" s="168" t="s">
        <v>197</v>
      </c>
      <c r="C31" s="342"/>
      <c r="D31" s="422"/>
      <c r="E31" s="166"/>
      <c r="F31" s="166"/>
      <c r="G31" s="136"/>
      <c r="H31" s="158"/>
    </row>
    <row r="32" spans="1:8" x14ac:dyDescent="0.25">
      <c r="A32" s="338"/>
      <c r="B32" s="168" t="s">
        <v>198</v>
      </c>
      <c r="C32" s="342"/>
      <c r="D32" s="422"/>
      <c r="E32" s="166"/>
      <c r="F32" s="166"/>
      <c r="G32" s="136"/>
      <c r="H32" s="158"/>
    </row>
    <row r="33" spans="1:8" x14ac:dyDescent="0.25">
      <c r="A33" s="338"/>
      <c r="B33" s="168" t="s">
        <v>199</v>
      </c>
      <c r="C33" s="342"/>
      <c r="D33" s="422"/>
      <c r="E33" s="166"/>
      <c r="F33" s="166"/>
      <c r="G33" s="136"/>
      <c r="H33" s="158"/>
    </row>
    <row r="34" spans="1:8" x14ac:dyDescent="0.25">
      <c r="A34" s="338"/>
      <c r="B34" s="167" t="s">
        <v>698</v>
      </c>
      <c r="C34" s="342"/>
      <c r="D34" s="422"/>
      <c r="E34" s="166"/>
      <c r="F34" s="166"/>
      <c r="G34" s="136"/>
      <c r="H34" s="158">
        <v>4777.05</v>
      </c>
    </row>
    <row r="35" spans="1:8" x14ac:dyDescent="0.25">
      <c r="A35" s="338"/>
      <c r="B35" s="167" t="s">
        <v>50</v>
      </c>
      <c r="C35" s="342"/>
      <c r="D35" s="422"/>
      <c r="E35" s="166"/>
      <c r="F35" s="166"/>
      <c r="G35" s="136"/>
      <c r="H35" s="158">
        <v>3204.61</v>
      </c>
    </row>
    <row r="36" spans="1:8" x14ac:dyDescent="0.25">
      <c r="A36" s="338"/>
      <c r="B36" s="168" t="s">
        <v>200</v>
      </c>
      <c r="C36" s="342"/>
      <c r="D36" s="422"/>
      <c r="E36" s="166"/>
      <c r="F36" s="166"/>
      <c r="G36" s="136"/>
      <c r="H36" s="158"/>
    </row>
    <row r="37" spans="1:8" ht="17.25" customHeight="1" x14ac:dyDescent="0.25">
      <c r="A37" s="338"/>
      <c r="B37" s="168" t="s">
        <v>699</v>
      </c>
      <c r="C37" s="342"/>
      <c r="D37" s="422"/>
      <c r="E37" s="166"/>
      <c r="F37" s="166"/>
      <c r="G37" s="136"/>
      <c r="H37" s="158"/>
    </row>
    <row r="38" spans="1:8" x14ac:dyDescent="0.25">
      <c r="A38" s="338"/>
      <c r="B38" s="167" t="s">
        <v>698</v>
      </c>
      <c r="C38" s="342"/>
      <c r="D38" s="422"/>
      <c r="E38" s="166"/>
      <c r="F38" s="166"/>
      <c r="G38" s="136"/>
      <c r="H38" s="158">
        <v>3092.34</v>
      </c>
    </row>
    <row r="39" spans="1:8" x14ac:dyDescent="0.25">
      <c r="A39" s="338"/>
      <c r="B39" s="167" t="s">
        <v>50</v>
      </c>
      <c r="C39" s="342"/>
      <c r="D39" s="422"/>
      <c r="E39" s="166"/>
      <c r="F39" s="166"/>
      <c r="G39" s="136"/>
      <c r="H39" s="158">
        <v>2867.15</v>
      </c>
    </row>
    <row r="40" spans="1:8" ht="18" customHeight="1" x14ac:dyDescent="0.25">
      <c r="A40" s="338"/>
      <c r="B40" s="168" t="s">
        <v>700</v>
      </c>
      <c r="C40" s="342"/>
      <c r="D40" s="422"/>
      <c r="E40" s="166"/>
      <c r="F40" s="166"/>
      <c r="G40" s="136"/>
      <c r="H40" s="158"/>
    </row>
    <row r="41" spans="1:8" x14ac:dyDescent="0.25">
      <c r="A41" s="338"/>
      <c r="B41" s="167" t="s">
        <v>698</v>
      </c>
      <c r="C41" s="342"/>
      <c r="D41" s="422"/>
      <c r="E41" s="166"/>
      <c r="F41" s="166"/>
      <c r="G41" s="136"/>
      <c r="H41" s="158">
        <v>6034.92</v>
      </c>
    </row>
    <row r="42" spans="1:8" x14ac:dyDescent="0.25">
      <c r="A42" s="338"/>
      <c r="B42" s="167" t="s">
        <v>50</v>
      </c>
      <c r="C42" s="342"/>
      <c r="D42" s="422"/>
      <c r="E42" s="166"/>
      <c r="F42" s="166"/>
      <c r="G42" s="136"/>
      <c r="H42" s="158">
        <v>5595.44</v>
      </c>
    </row>
    <row r="43" spans="1:8" ht="30" x14ac:dyDescent="0.25">
      <c r="A43" s="338"/>
      <c r="B43" s="17" t="s">
        <v>201</v>
      </c>
      <c r="C43" s="342"/>
      <c r="D43" s="422"/>
      <c r="E43" s="166"/>
      <c r="F43" s="166"/>
      <c r="G43" s="136"/>
      <c r="H43" s="158"/>
    </row>
    <row r="44" spans="1:8" x14ac:dyDescent="0.25">
      <c r="A44" s="338"/>
      <c r="B44" s="167" t="s">
        <v>698</v>
      </c>
      <c r="C44" s="342"/>
      <c r="D44" s="422"/>
      <c r="E44" s="166"/>
      <c r="F44" s="166"/>
      <c r="G44" s="136"/>
      <c r="H44" s="158">
        <v>72575.679999999993</v>
      </c>
    </row>
    <row r="45" spans="1:8" x14ac:dyDescent="0.25">
      <c r="A45" s="338"/>
      <c r="B45" s="167" t="s">
        <v>50</v>
      </c>
      <c r="C45" s="342"/>
      <c r="D45" s="422"/>
      <c r="E45" s="166"/>
      <c r="F45" s="166"/>
      <c r="G45" s="136"/>
      <c r="H45" s="158">
        <v>49415.31</v>
      </c>
    </row>
    <row r="46" spans="1:8" x14ac:dyDescent="0.25">
      <c r="A46" s="338"/>
      <c r="B46" s="168" t="s">
        <v>32</v>
      </c>
      <c r="C46" s="342"/>
      <c r="D46" s="422"/>
      <c r="E46" s="166"/>
      <c r="F46" s="166"/>
      <c r="G46" s="136"/>
      <c r="H46" s="158"/>
    </row>
    <row r="47" spans="1:8" ht="60" x14ac:dyDescent="0.25">
      <c r="A47" s="338"/>
      <c r="B47" s="168" t="s">
        <v>202</v>
      </c>
      <c r="C47" s="342"/>
      <c r="D47" s="422"/>
      <c r="E47" s="166"/>
      <c r="F47" s="166"/>
      <c r="G47" s="136"/>
      <c r="H47" s="158"/>
    </row>
    <row r="48" spans="1:8" ht="27.75" customHeight="1" x14ac:dyDescent="0.25">
      <c r="A48" s="338"/>
      <c r="B48" s="167" t="s">
        <v>698</v>
      </c>
      <c r="C48" s="342"/>
      <c r="D48" s="422"/>
      <c r="E48" s="467" t="s">
        <v>701</v>
      </c>
      <c r="F48" s="468"/>
      <c r="G48" s="468"/>
      <c r="H48" s="469"/>
    </row>
    <row r="49" spans="1:8" x14ac:dyDescent="0.25">
      <c r="A49" s="338"/>
      <c r="B49" s="167" t="s">
        <v>50</v>
      </c>
      <c r="C49" s="342"/>
      <c r="D49" s="422"/>
      <c r="E49" s="470"/>
      <c r="F49" s="471"/>
      <c r="G49" s="471"/>
      <c r="H49" s="472"/>
    </row>
    <row r="50" spans="1:8" ht="30" x14ac:dyDescent="0.25">
      <c r="A50" s="338"/>
      <c r="B50" s="165" t="s">
        <v>15</v>
      </c>
      <c r="C50" s="343" t="s">
        <v>24</v>
      </c>
      <c r="D50" s="345" t="s">
        <v>16</v>
      </c>
      <c r="E50" s="166"/>
      <c r="F50" s="166"/>
      <c r="G50" s="136"/>
      <c r="H50" s="158"/>
    </row>
    <row r="51" spans="1:8" x14ac:dyDescent="0.25">
      <c r="A51" s="338"/>
      <c r="B51" s="167" t="s">
        <v>195</v>
      </c>
      <c r="C51" s="340"/>
      <c r="D51" s="346"/>
      <c r="E51" s="166"/>
      <c r="F51" s="166"/>
      <c r="G51" s="136"/>
      <c r="H51" s="158">
        <v>544.85</v>
      </c>
    </row>
    <row r="52" spans="1:8" x14ac:dyDescent="0.25">
      <c r="A52" s="338"/>
      <c r="B52" s="167" t="s">
        <v>196</v>
      </c>
      <c r="C52" s="340"/>
      <c r="D52" s="346"/>
      <c r="E52" s="166"/>
      <c r="F52" s="166"/>
      <c r="G52" s="136"/>
      <c r="H52" s="158">
        <v>222.51</v>
      </c>
    </row>
    <row r="53" spans="1:8" x14ac:dyDescent="0.25">
      <c r="A53" s="338"/>
      <c r="B53" s="167" t="s">
        <v>696</v>
      </c>
      <c r="C53" s="340"/>
      <c r="D53" s="346"/>
      <c r="E53" s="166"/>
      <c r="F53" s="166"/>
      <c r="G53" s="136"/>
      <c r="H53" s="158">
        <v>136.26</v>
      </c>
    </row>
    <row r="54" spans="1:8" x14ac:dyDescent="0.25">
      <c r="A54" s="338"/>
      <c r="B54" s="167" t="s">
        <v>697</v>
      </c>
      <c r="C54" s="340"/>
      <c r="D54" s="346"/>
      <c r="E54" s="166"/>
      <c r="F54" s="166"/>
      <c r="G54" s="136"/>
      <c r="H54" s="158">
        <v>154.59</v>
      </c>
    </row>
    <row r="55" spans="1:8" ht="30" x14ac:dyDescent="0.25">
      <c r="A55" s="338"/>
      <c r="B55" s="165" t="s">
        <v>18</v>
      </c>
      <c r="C55" s="340"/>
      <c r="D55" s="346"/>
      <c r="E55" s="166"/>
      <c r="F55" s="166"/>
      <c r="G55" s="136"/>
      <c r="H55" s="158"/>
    </row>
    <row r="56" spans="1:8" x14ac:dyDescent="0.25">
      <c r="A56" s="338"/>
      <c r="B56" s="167" t="s">
        <v>195</v>
      </c>
      <c r="C56" s="340"/>
      <c r="D56" s="346"/>
      <c r="E56" s="166"/>
      <c r="F56" s="166"/>
      <c r="G56" s="136"/>
      <c r="H56" s="158">
        <v>145.81</v>
      </c>
    </row>
    <row r="57" spans="1:8" x14ac:dyDescent="0.25">
      <c r="A57" s="338"/>
      <c r="B57" s="167" t="s">
        <v>196</v>
      </c>
      <c r="C57" s="340"/>
      <c r="D57" s="346"/>
      <c r="E57" s="166"/>
      <c r="F57" s="166"/>
      <c r="G57" s="136"/>
      <c r="H57" s="158">
        <v>42.4</v>
      </c>
    </row>
    <row r="58" spans="1:8" x14ac:dyDescent="0.25">
      <c r="A58" s="338"/>
      <c r="B58" s="167" t="s">
        <v>696</v>
      </c>
      <c r="C58" s="340"/>
      <c r="D58" s="346"/>
      <c r="E58" s="166"/>
      <c r="F58" s="166"/>
      <c r="G58" s="136"/>
      <c r="H58" s="158">
        <v>45.85</v>
      </c>
    </row>
    <row r="59" spans="1:8" x14ac:dyDescent="0.25">
      <c r="A59" s="338"/>
      <c r="B59" s="167" t="s">
        <v>697</v>
      </c>
      <c r="C59" s="340"/>
      <c r="D59" s="346"/>
      <c r="E59" s="166"/>
      <c r="F59" s="166"/>
      <c r="G59" s="136"/>
      <c r="H59" s="158">
        <v>53.07</v>
      </c>
    </row>
    <row r="60" spans="1:8" ht="45" x14ac:dyDescent="0.25">
      <c r="A60" s="338"/>
      <c r="B60" s="165" t="s">
        <v>31</v>
      </c>
      <c r="C60" s="340"/>
      <c r="D60" s="346"/>
      <c r="E60" s="166"/>
      <c r="F60" s="166"/>
      <c r="G60" s="136"/>
      <c r="H60" s="158"/>
    </row>
    <row r="61" spans="1:8" x14ac:dyDescent="0.25">
      <c r="A61" s="338"/>
      <c r="B61" s="167" t="s">
        <v>195</v>
      </c>
      <c r="C61" s="340"/>
      <c r="D61" s="346"/>
      <c r="E61" s="166"/>
      <c r="F61" s="166"/>
      <c r="G61" s="136"/>
      <c r="H61" s="158" t="s">
        <v>54</v>
      </c>
    </row>
    <row r="62" spans="1:8" x14ac:dyDescent="0.25">
      <c r="A62" s="338"/>
      <c r="B62" s="167" t="s">
        <v>196</v>
      </c>
      <c r="C62" s="340"/>
      <c r="D62" s="346"/>
      <c r="E62" s="166"/>
      <c r="F62" s="166"/>
      <c r="G62" s="136"/>
      <c r="H62" s="158">
        <v>0.4</v>
      </c>
    </row>
    <row r="63" spans="1:8" x14ac:dyDescent="0.25">
      <c r="A63" s="338"/>
      <c r="B63" s="167" t="s">
        <v>696</v>
      </c>
      <c r="C63" s="340"/>
      <c r="D63" s="346"/>
      <c r="E63" s="166"/>
      <c r="F63" s="166"/>
      <c r="G63" s="136"/>
      <c r="H63" s="158">
        <v>0.46</v>
      </c>
    </row>
    <row r="64" spans="1:8" x14ac:dyDescent="0.25">
      <c r="A64" s="338"/>
      <c r="B64" s="167" t="s">
        <v>697</v>
      </c>
      <c r="C64" s="340"/>
      <c r="D64" s="346"/>
      <c r="E64" s="166"/>
      <c r="F64" s="166"/>
      <c r="G64" s="136"/>
      <c r="H64" s="158">
        <v>0.9</v>
      </c>
    </row>
    <row r="65" spans="1:8" ht="45" x14ac:dyDescent="0.25">
      <c r="A65" s="338"/>
      <c r="B65" s="165" t="s">
        <v>19</v>
      </c>
      <c r="C65" s="340"/>
      <c r="D65" s="346"/>
      <c r="E65" s="166"/>
      <c r="F65" s="166"/>
      <c r="G65" s="136"/>
      <c r="H65" s="158"/>
    </row>
    <row r="66" spans="1:8" x14ac:dyDescent="0.25">
      <c r="A66" s="338"/>
      <c r="B66" s="167" t="s">
        <v>195</v>
      </c>
      <c r="C66" s="340"/>
      <c r="D66" s="346"/>
      <c r="E66" s="166"/>
      <c r="F66" s="166"/>
      <c r="G66" s="136"/>
      <c r="H66" s="158">
        <v>131.51</v>
      </c>
    </row>
    <row r="67" spans="1:8" x14ac:dyDescent="0.25">
      <c r="A67" s="338"/>
      <c r="B67" s="167" t="s">
        <v>196</v>
      </c>
      <c r="C67" s="340"/>
      <c r="D67" s="346"/>
      <c r="E67" s="166"/>
      <c r="F67" s="166"/>
      <c r="G67" s="136"/>
      <c r="H67" s="158">
        <v>40.1</v>
      </c>
    </row>
    <row r="68" spans="1:8" x14ac:dyDescent="0.25">
      <c r="A68" s="338"/>
      <c r="B68" s="167" t="s">
        <v>696</v>
      </c>
      <c r="C68" s="340"/>
      <c r="D68" s="346"/>
      <c r="E68" s="166"/>
      <c r="F68" s="166"/>
      <c r="G68" s="136"/>
      <c r="H68" s="158">
        <v>40.82</v>
      </c>
    </row>
    <row r="69" spans="1:8" x14ac:dyDescent="0.25">
      <c r="A69" s="338"/>
      <c r="B69" s="167" t="s">
        <v>697</v>
      </c>
      <c r="C69" s="340"/>
      <c r="D69" s="346"/>
      <c r="E69" s="166"/>
      <c r="F69" s="166"/>
      <c r="G69" s="136"/>
      <c r="H69" s="158">
        <v>47.28</v>
      </c>
    </row>
    <row r="70" spans="1:8" ht="30" x14ac:dyDescent="0.25">
      <c r="A70" s="338"/>
      <c r="B70" s="168" t="s">
        <v>197</v>
      </c>
      <c r="C70" s="340"/>
      <c r="D70" s="346"/>
      <c r="E70" s="166"/>
      <c r="F70" s="166"/>
      <c r="G70" s="136"/>
      <c r="H70" s="158"/>
    </row>
    <row r="71" spans="1:8" x14ac:dyDescent="0.25">
      <c r="A71" s="338"/>
      <c r="B71" s="168" t="s">
        <v>198</v>
      </c>
      <c r="C71" s="340"/>
      <c r="D71" s="346"/>
      <c r="E71" s="166"/>
      <c r="F71" s="166"/>
      <c r="G71" s="136"/>
      <c r="H71" s="158"/>
    </row>
    <row r="72" spans="1:8" x14ac:dyDescent="0.25">
      <c r="A72" s="338"/>
      <c r="B72" s="168" t="s">
        <v>199</v>
      </c>
      <c r="C72" s="340"/>
      <c r="D72" s="346"/>
      <c r="E72" s="166"/>
      <c r="F72" s="166"/>
      <c r="G72" s="136"/>
      <c r="H72" s="158"/>
    </row>
    <row r="73" spans="1:8" x14ac:dyDescent="0.25">
      <c r="A73" s="338"/>
      <c r="B73" s="167" t="s">
        <v>698</v>
      </c>
      <c r="C73" s="340"/>
      <c r="D73" s="346"/>
      <c r="E73" s="166"/>
      <c r="F73" s="166"/>
      <c r="G73" s="136"/>
      <c r="H73" s="158">
        <v>7570.12</v>
      </c>
    </row>
    <row r="74" spans="1:8" x14ac:dyDescent="0.25">
      <c r="A74" s="338"/>
      <c r="B74" s="167" t="s">
        <v>50</v>
      </c>
      <c r="C74" s="340"/>
      <c r="D74" s="346"/>
      <c r="E74" s="166"/>
      <c r="F74" s="166"/>
      <c r="G74" s="136"/>
      <c r="H74" s="158">
        <v>5080.92</v>
      </c>
    </row>
    <row r="75" spans="1:8" x14ac:dyDescent="0.25">
      <c r="A75" s="338"/>
      <c r="B75" s="168" t="s">
        <v>702</v>
      </c>
      <c r="C75" s="340"/>
      <c r="D75" s="346"/>
      <c r="E75" s="166"/>
      <c r="F75" s="166"/>
      <c r="G75" s="136"/>
      <c r="H75" s="158"/>
    </row>
    <row r="76" spans="1:8" x14ac:dyDescent="0.25">
      <c r="A76" s="338"/>
      <c r="B76" s="167" t="s">
        <v>698</v>
      </c>
      <c r="C76" s="340"/>
      <c r="D76" s="346"/>
      <c r="E76" s="166"/>
      <c r="F76" s="166"/>
      <c r="G76" s="136"/>
      <c r="H76" s="158">
        <v>2138.2199999999998</v>
      </c>
    </row>
    <row r="77" spans="1:8" x14ac:dyDescent="0.25">
      <c r="A77" s="338"/>
      <c r="B77" s="167" t="s">
        <v>50</v>
      </c>
      <c r="C77" s="340"/>
      <c r="D77" s="346"/>
      <c r="E77" s="166"/>
      <c r="F77" s="166"/>
      <c r="G77" s="136"/>
      <c r="H77" s="158">
        <v>3100.79</v>
      </c>
    </row>
    <row r="78" spans="1:8" x14ac:dyDescent="0.25">
      <c r="A78" s="338"/>
      <c r="B78" s="168" t="s">
        <v>200</v>
      </c>
      <c r="C78" s="340"/>
      <c r="D78" s="346"/>
      <c r="E78" s="166"/>
      <c r="F78" s="166"/>
      <c r="G78" s="136"/>
      <c r="H78" s="158"/>
    </row>
    <row r="79" spans="1:8" ht="30" x14ac:dyDescent="0.25">
      <c r="A79" s="338"/>
      <c r="B79" s="168" t="s">
        <v>699</v>
      </c>
      <c r="C79" s="340"/>
      <c r="D79" s="346"/>
      <c r="E79" s="166"/>
      <c r="F79" s="166"/>
      <c r="G79" s="136"/>
      <c r="H79" s="158"/>
    </row>
    <row r="80" spans="1:8" x14ac:dyDescent="0.25">
      <c r="A80" s="338"/>
      <c r="B80" s="167" t="s">
        <v>698</v>
      </c>
      <c r="C80" s="340"/>
      <c r="D80" s="346"/>
      <c r="E80" s="166"/>
      <c r="F80" s="166"/>
      <c r="G80" s="136"/>
      <c r="H80" s="158">
        <v>21373.68</v>
      </c>
    </row>
    <row r="81" spans="1:8" x14ac:dyDescent="0.25">
      <c r="A81" s="338"/>
      <c r="B81" s="167" t="s">
        <v>50</v>
      </c>
      <c r="C81" s="340"/>
      <c r="D81" s="346"/>
      <c r="E81" s="166"/>
      <c r="F81" s="166"/>
      <c r="G81" s="136"/>
      <c r="H81" s="158">
        <v>2494.9299999999998</v>
      </c>
    </row>
    <row r="82" spans="1:8" ht="30" x14ac:dyDescent="0.25">
      <c r="A82" s="338"/>
      <c r="B82" s="168" t="s">
        <v>700</v>
      </c>
      <c r="C82" s="340"/>
      <c r="D82" s="346"/>
      <c r="E82" s="166"/>
      <c r="F82" s="166"/>
      <c r="G82" s="136"/>
      <c r="H82" s="158"/>
    </row>
    <row r="83" spans="1:8" x14ac:dyDescent="0.25">
      <c r="A83" s="338"/>
      <c r="B83" s="167" t="s">
        <v>698</v>
      </c>
      <c r="C83" s="340"/>
      <c r="D83" s="346"/>
      <c r="E83" s="166"/>
      <c r="F83" s="166"/>
      <c r="G83" s="136"/>
      <c r="H83" s="158">
        <v>42024.06</v>
      </c>
    </row>
    <row r="84" spans="1:8" x14ac:dyDescent="0.25">
      <c r="A84" s="338"/>
      <c r="B84" s="167" t="s">
        <v>50</v>
      </c>
      <c r="C84" s="340"/>
      <c r="D84" s="346"/>
      <c r="E84" s="166"/>
      <c r="F84" s="166"/>
      <c r="G84" s="136"/>
      <c r="H84" s="158">
        <v>4905.43</v>
      </c>
    </row>
    <row r="85" spans="1:8" ht="30" x14ac:dyDescent="0.25">
      <c r="A85" s="338"/>
      <c r="B85" s="17" t="s">
        <v>201</v>
      </c>
      <c r="C85" s="340"/>
      <c r="D85" s="346"/>
      <c r="E85" s="166"/>
      <c r="F85" s="166"/>
      <c r="G85" s="136"/>
      <c r="H85" s="158"/>
    </row>
    <row r="86" spans="1:8" x14ac:dyDescent="0.25">
      <c r="A86" s="338"/>
      <c r="B86" s="167" t="s">
        <v>698</v>
      </c>
      <c r="C86" s="340"/>
      <c r="D86" s="346"/>
      <c r="E86" s="166"/>
      <c r="F86" s="166"/>
      <c r="G86" s="136"/>
      <c r="H86" s="158">
        <v>434615.05</v>
      </c>
    </row>
    <row r="87" spans="1:8" x14ac:dyDescent="0.25">
      <c r="A87" s="338"/>
      <c r="B87" s="167" t="s">
        <v>50</v>
      </c>
      <c r="C87" s="340"/>
      <c r="D87" s="346"/>
      <c r="E87" s="166"/>
      <c r="F87" s="166"/>
      <c r="G87" s="136"/>
      <c r="H87" s="207">
        <v>36773.480000000003</v>
      </c>
    </row>
    <row r="88" spans="1:8" ht="60" x14ac:dyDescent="0.25">
      <c r="A88" s="338"/>
      <c r="B88" s="168" t="s">
        <v>202</v>
      </c>
      <c r="C88" s="340"/>
      <c r="D88" s="346"/>
      <c r="E88" s="166"/>
      <c r="F88" s="166"/>
      <c r="G88" s="136"/>
      <c r="H88" s="283"/>
    </row>
    <row r="89" spans="1:8" ht="25.5" customHeight="1" x14ac:dyDescent="0.25">
      <c r="A89" s="338"/>
      <c r="B89" s="284" t="s">
        <v>698</v>
      </c>
      <c r="C89" s="340"/>
      <c r="D89" s="346"/>
      <c r="E89" s="467" t="s">
        <v>701</v>
      </c>
      <c r="F89" s="468"/>
      <c r="G89" s="468"/>
      <c r="H89" s="469"/>
    </row>
    <row r="90" spans="1:8" ht="25.5" customHeight="1" x14ac:dyDescent="0.25">
      <c r="A90" s="338"/>
      <c r="B90" s="284" t="s">
        <v>50</v>
      </c>
      <c r="C90" s="341"/>
      <c r="D90" s="347"/>
      <c r="E90" s="470"/>
      <c r="F90" s="471"/>
      <c r="G90" s="471"/>
      <c r="H90" s="472"/>
    </row>
    <row r="91" spans="1:8" ht="211.5" customHeight="1" x14ac:dyDescent="0.25">
      <c r="A91" s="338"/>
      <c r="B91" s="475" t="s">
        <v>703</v>
      </c>
      <c r="C91" s="476"/>
      <c r="D91" s="476"/>
      <c r="E91" s="476"/>
      <c r="F91" s="476"/>
      <c r="G91" s="476"/>
      <c r="H91" s="477"/>
    </row>
    <row r="92" spans="1:8" ht="20.25" customHeight="1" x14ac:dyDescent="0.25">
      <c r="A92" s="338"/>
      <c r="B92" s="358" t="s">
        <v>267</v>
      </c>
      <c r="C92" s="359"/>
      <c r="D92" s="359"/>
      <c r="E92" s="359"/>
      <c r="F92" s="359"/>
      <c r="G92" s="359"/>
      <c r="H92" s="360"/>
    </row>
    <row r="93" spans="1:8" ht="20.25" customHeight="1" x14ac:dyDescent="0.25">
      <c r="A93" s="338"/>
      <c r="B93" s="332" t="s">
        <v>271</v>
      </c>
      <c r="C93" s="333"/>
      <c r="D93" s="333"/>
      <c r="E93" s="333"/>
      <c r="F93" s="333"/>
      <c r="G93" s="333"/>
      <c r="H93" s="334"/>
    </row>
    <row r="94" spans="1:8" ht="66.75" customHeight="1" x14ac:dyDescent="0.25">
      <c r="A94" s="338"/>
      <c r="B94" s="316" t="s">
        <v>276</v>
      </c>
      <c r="C94" s="317"/>
      <c r="D94" s="317"/>
      <c r="E94" s="317"/>
      <c r="F94" s="317"/>
      <c r="G94" s="317"/>
      <c r="H94" s="318"/>
    </row>
    <row r="95" spans="1:8" ht="90" x14ac:dyDescent="0.25">
      <c r="A95" s="338"/>
      <c r="B95" s="17" t="s">
        <v>205</v>
      </c>
      <c r="C95" s="335">
        <v>0.4</v>
      </c>
      <c r="D95" s="335" t="s">
        <v>16</v>
      </c>
      <c r="E95" s="10"/>
      <c r="F95" s="10"/>
      <c r="G95" s="10"/>
      <c r="H95" s="26"/>
    </row>
    <row r="96" spans="1:8" x14ac:dyDescent="0.25">
      <c r="A96" s="338"/>
      <c r="B96" s="167" t="s">
        <v>195</v>
      </c>
      <c r="C96" s="336"/>
      <c r="D96" s="336"/>
      <c r="E96" s="10"/>
      <c r="F96" s="10"/>
      <c r="G96" s="10"/>
      <c r="H96" s="26">
        <f>H102+H108+H120</f>
        <v>822.17000000000007</v>
      </c>
    </row>
    <row r="97" spans="1:8" x14ac:dyDescent="0.25">
      <c r="A97" s="338"/>
      <c r="B97" s="167" t="s">
        <v>196</v>
      </c>
      <c r="C97" s="336"/>
      <c r="D97" s="336"/>
      <c r="E97" s="10"/>
      <c r="F97" s="10"/>
      <c r="G97" s="10"/>
      <c r="H97" s="26">
        <f t="shared" ref="H97:H100" si="1">H103+H109+H115+H121</f>
        <v>305.40999999999997</v>
      </c>
    </row>
    <row r="98" spans="1:8" x14ac:dyDescent="0.25">
      <c r="A98" s="338"/>
      <c r="B98" s="167" t="s">
        <v>696</v>
      </c>
      <c r="C98" s="336"/>
      <c r="D98" s="336"/>
      <c r="E98" s="10"/>
      <c r="F98" s="10"/>
      <c r="G98" s="10"/>
      <c r="H98" s="26">
        <f t="shared" si="1"/>
        <v>223.39</v>
      </c>
    </row>
    <row r="99" spans="1:8" x14ac:dyDescent="0.25">
      <c r="A99" s="338"/>
      <c r="B99" s="167" t="s">
        <v>697</v>
      </c>
      <c r="C99" s="336"/>
      <c r="D99" s="336"/>
      <c r="E99" s="10"/>
      <c r="F99" s="10"/>
      <c r="G99" s="10"/>
      <c r="H99" s="26">
        <f t="shared" si="1"/>
        <v>255.84</v>
      </c>
    </row>
    <row r="100" spans="1:8" x14ac:dyDescent="0.25">
      <c r="A100" s="338"/>
      <c r="B100" s="167" t="s">
        <v>704</v>
      </c>
      <c r="C100" s="336"/>
      <c r="D100" s="336"/>
      <c r="E100" s="10"/>
      <c r="F100" s="10"/>
      <c r="G100" s="10"/>
      <c r="H100" s="26">
        <f t="shared" si="1"/>
        <v>3.7</v>
      </c>
    </row>
    <row r="101" spans="1:8" ht="30" x14ac:dyDescent="0.25">
      <c r="A101" s="338"/>
      <c r="B101" s="165" t="s">
        <v>15</v>
      </c>
      <c r="C101" s="336"/>
      <c r="D101" s="336"/>
      <c r="E101" s="169"/>
      <c r="F101" s="169"/>
      <c r="G101" s="169"/>
      <c r="H101" s="207"/>
    </row>
    <row r="102" spans="1:8" x14ac:dyDescent="0.25">
      <c r="A102" s="338"/>
      <c r="B102" s="167" t="s">
        <v>195</v>
      </c>
      <c r="C102" s="336"/>
      <c r="D102" s="336"/>
      <c r="E102" s="169"/>
      <c r="F102" s="169"/>
      <c r="G102" s="169"/>
      <c r="H102" s="207">
        <v>544.85</v>
      </c>
    </row>
    <row r="103" spans="1:8" x14ac:dyDescent="0.25">
      <c r="A103" s="338"/>
      <c r="B103" s="167" t="s">
        <v>196</v>
      </c>
      <c r="C103" s="336"/>
      <c r="D103" s="336"/>
      <c r="E103" s="169"/>
      <c r="F103" s="169"/>
      <c r="G103" s="169"/>
      <c r="H103" s="207">
        <v>222.51</v>
      </c>
    </row>
    <row r="104" spans="1:8" x14ac:dyDescent="0.25">
      <c r="A104" s="338"/>
      <c r="B104" s="167" t="s">
        <v>696</v>
      </c>
      <c r="C104" s="336"/>
      <c r="D104" s="336"/>
      <c r="E104" s="169"/>
      <c r="F104" s="169"/>
      <c r="G104" s="169"/>
      <c r="H104" s="207">
        <v>136.26</v>
      </c>
    </row>
    <row r="105" spans="1:8" x14ac:dyDescent="0.25">
      <c r="A105" s="338"/>
      <c r="B105" s="167" t="s">
        <v>697</v>
      </c>
      <c r="C105" s="336"/>
      <c r="D105" s="336"/>
      <c r="E105" s="169"/>
      <c r="F105" s="169"/>
      <c r="G105" s="169"/>
      <c r="H105" s="207">
        <v>154.59</v>
      </c>
    </row>
    <row r="106" spans="1:8" x14ac:dyDescent="0.25">
      <c r="A106" s="338"/>
      <c r="B106" s="167" t="s">
        <v>704</v>
      </c>
      <c r="C106" s="336"/>
      <c r="D106" s="336"/>
      <c r="E106" s="276"/>
      <c r="F106" s="276"/>
      <c r="G106" s="276"/>
      <c r="H106" s="207">
        <v>2.29</v>
      </c>
    </row>
    <row r="107" spans="1:8" ht="30" x14ac:dyDescent="0.25">
      <c r="A107" s="338"/>
      <c r="B107" s="165" t="s">
        <v>18</v>
      </c>
      <c r="C107" s="336"/>
      <c r="D107" s="336"/>
      <c r="E107" s="169"/>
      <c r="F107" s="169"/>
      <c r="G107" s="169"/>
      <c r="H107" s="2"/>
    </row>
    <row r="108" spans="1:8" x14ac:dyDescent="0.25">
      <c r="A108" s="338"/>
      <c r="B108" s="167" t="s">
        <v>195</v>
      </c>
      <c r="C108" s="336"/>
      <c r="D108" s="336"/>
      <c r="E108" s="169"/>
      <c r="F108" s="169"/>
      <c r="G108" s="169"/>
      <c r="H108" s="207">
        <v>145.81</v>
      </c>
    </row>
    <row r="109" spans="1:8" x14ac:dyDescent="0.25">
      <c r="A109" s="338"/>
      <c r="B109" s="167" t="s">
        <v>196</v>
      </c>
      <c r="C109" s="336"/>
      <c r="D109" s="336"/>
      <c r="E109" s="169"/>
      <c r="F109" s="169"/>
      <c r="G109" s="169"/>
      <c r="H109" s="207">
        <v>42.4</v>
      </c>
    </row>
    <row r="110" spans="1:8" x14ac:dyDescent="0.25">
      <c r="A110" s="338"/>
      <c r="B110" s="167" t="s">
        <v>696</v>
      </c>
      <c r="C110" s="336"/>
      <c r="D110" s="336"/>
      <c r="E110" s="169"/>
      <c r="F110" s="169"/>
      <c r="G110" s="169"/>
      <c r="H110" s="207">
        <v>45.85</v>
      </c>
    </row>
    <row r="111" spans="1:8" x14ac:dyDescent="0.25">
      <c r="A111" s="338"/>
      <c r="B111" s="167" t="s">
        <v>697</v>
      </c>
      <c r="C111" s="336"/>
      <c r="D111" s="336"/>
      <c r="E111" s="169"/>
      <c r="F111" s="169"/>
      <c r="G111" s="169"/>
      <c r="H111" s="207">
        <v>53.07</v>
      </c>
    </row>
    <row r="112" spans="1:8" x14ac:dyDescent="0.25">
      <c r="A112" s="338"/>
      <c r="B112" s="167" t="s">
        <v>704</v>
      </c>
      <c r="C112" s="336"/>
      <c r="D112" s="336"/>
      <c r="E112" s="276"/>
      <c r="F112" s="276"/>
      <c r="G112" s="276"/>
      <c r="H112" s="207">
        <v>0.67</v>
      </c>
    </row>
    <row r="113" spans="1:8" ht="45" x14ac:dyDescent="0.25">
      <c r="A113" s="338"/>
      <c r="B113" s="165" t="s">
        <v>31</v>
      </c>
      <c r="C113" s="336"/>
      <c r="D113" s="336"/>
      <c r="E113" s="276"/>
      <c r="F113" s="276"/>
      <c r="G113" s="276"/>
      <c r="H113" s="2"/>
    </row>
    <row r="114" spans="1:8" x14ac:dyDescent="0.25">
      <c r="A114" s="338"/>
      <c r="B114" s="167" t="s">
        <v>195</v>
      </c>
      <c r="C114" s="336"/>
      <c r="D114" s="336"/>
      <c r="E114" s="276"/>
      <c r="F114" s="276"/>
      <c r="G114" s="276"/>
      <c r="H114" s="207" t="s">
        <v>54</v>
      </c>
    </row>
    <row r="115" spans="1:8" x14ac:dyDescent="0.25">
      <c r="A115" s="338"/>
      <c r="B115" s="167" t="s">
        <v>196</v>
      </c>
      <c r="C115" s="336"/>
      <c r="D115" s="336"/>
      <c r="E115" s="276"/>
      <c r="F115" s="276"/>
      <c r="G115" s="276"/>
      <c r="H115" s="207">
        <v>0.4</v>
      </c>
    </row>
    <row r="116" spans="1:8" x14ac:dyDescent="0.25">
      <c r="A116" s="338"/>
      <c r="B116" s="167" t="s">
        <v>696</v>
      </c>
      <c r="C116" s="336"/>
      <c r="D116" s="336"/>
      <c r="E116" s="276"/>
      <c r="F116" s="276"/>
      <c r="G116" s="276"/>
      <c r="H116" s="207">
        <v>0.46</v>
      </c>
    </row>
    <row r="117" spans="1:8" x14ac:dyDescent="0.25">
      <c r="A117" s="338"/>
      <c r="B117" s="167" t="s">
        <v>697</v>
      </c>
      <c r="C117" s="336"/>
      <c r="D117" s="336"/>
      <c r="E117" s="276"/>
      <c r="F117" s="276"/>
      <c r="G117" s="276"/>
      <c r="H117" s="207">
        <v>0.9</v>
      </c>
    </row>
    <row r="118" spans="1:8" x14ac:dyDescent="0.25">
      <c r="A118" s="338"/>
      <c r="B118" s="167" t="s">
        <v>704</v>
      </c>
      <c r="C118" s="336"/>
      <c r="D118" s="336"/>
      <c r="E118" s="276"/>
      <c r="F118" s="276"/>
      <c r="G118" s="276"/>
      <c r="H118" s="207">
        <v>0.19</v>
      </c>
    </row>
    <row r="119" spans="1:8" ht="45" x14ac:dyDescent="0.25">
      <c r="A119" s="338"/>
      <c r="B119" s="165" t="s">
        <v>19</v>
      </c>
      <c r="C119" s="336"/>
      <c r="D119" s="336"/>
      <c r="E119" s="169"/>
      <c r="F119" s="169"/>
      <c r="G119" s="169"/>
      <c r="H119" s="2"/>
    </row>
    <row r="120" spans="1:8" x14ac:dyDescent="0.25">
      <c r="A120" s="338"/>
      <c r="B120" s="167" t="s">
        <v>195</v>
      </c>
      <c r="C120" s="336"/>
      <c r="D120" s="336"/>
      <c r="E120" s="169"/>
      <c r="F120" s="169"/>
      <c r="G120" s="169"/>
      <c r="H120" s="207">
        <v>131.51</v>
      </c>
    </row>
    <row r="121" spans="1:8" x14ac:dyDescent="0.25">
      <c r="A121" s="338"/>
      <c r="B121" s="167" t="s">
        <v>196</v>
      </c>
      <c r="C121" s="336"/>
      <c r="D121" s="336"/>
      <c r="E121" s="169"/>
      <c r="F121" s="169"/>
      <c r="G121" s="169"/>
      <c r="H121" s="207">
        <v>40.1</v>
      </c>
    </row>
    <row r="122" spans="1:8" x14ac:dyDescent="0.25">
      <c r="A122" s="338"/>
      <c r="B122" s="167" t="s">
        <v>696</v>
      </c>
      <c r="C122" s="336"/>
      <c r="D122" s="336"/>
      <c r="E122" s="169"/>
      <c r="F122" s="169"/>
      <c r="G122" s="169"/>
      <c r="H122" s="207">
        <v>40.82</v>
      </c>
    </row>
    <row r="123" spans="1:8" x14ac:dyDescent="0.25">
      <c r="A123" s="338"/>
      <c r="B123" s="167" t="s">
        <v>697</v>
      </c>
      <c r="C123" s="336"/>
      <c r="D123" s="336"/>
      <c r="E123" s="169"/>
      <c r="F123" s="169"/>
      <c r="G123" s="169"/>
      <c r="H123" s="207">
        <v>47.28</v>
      </c>
    </row>
    <row r="124" spans="1:8" x14ac:dyDescent="0.25">
      <c r="A124" s="338"/>
      <c r="B124" s="167" t="s">
        <v>704</v>
      </c>
      <c r="C124" s="336"/>
      <c r="D124" s="336"/>
      <c r="E124" s="276"/>
      <c r="F124" s="276"/>
      <c r="G124" s="276"/>
      <c r="H124" s="207">
        <v>0.55000000000000004</v>
      </c>
    </row>
    <row r="125" spans="1:8" ht="60" x14ac:dyDescent="0.25">
      <c r="A125" s="338"/>
      <c r="B125" s="17" t="s">
        <v>209</v>
      </c>
      <c r="C125" s="336"/>
      <c r="D125" s="342" t="s">
        <v>27</v>
      </c>
      <c r="E125" s="276"/>
      <c r="F125" s="276"/>
      <c r="G125" s="276"/>
      <c r="H125" s="207"/>
    </row>
    <row r="126" spans="1:8" x14ac:dyDescent="0.25">
      <c r="A126" s="338"/>
      <c r="B126" s="17" t="s">
        <v>705</v>
      </c>
      <c r="C126" s="336"/>
      <c r="D126" s="342"/>
      <c r="E126" s="169"/>
      <c r="F126" s="169"/>
      <c r="G126" s="169"/>
      <c r="H126" s="207"/>
    </row>
    <row r="127" spans="1:8" x14ac:dyDescent="0.25">
      <c r="A127" s="338"/>
      <c r="B127" s="167" t="s">
        <v>706</v>
      </c>
      <c r="C127" s="336"/>
      <c r="D127" s="342"/>
      <c r="E127" s="169"/>
      <c r="F127" s="169"/>
      <c r="G127" s="169"/>
      <c r="H127" s="207">
        <v>123051.39</v>
      </c>
    </row>
    <row r="128" spans="1:8" x14ac:dyDescent="0.25">
      <c r="A128" s="338"/>
      <c r="B128" s="167" t="s">
        <v>143</v>
      </c>
      <c r="C128" s="336"/>
      <c r="D128" s="342"/>
      <c r="E128" s="276"/>
      <c r="F128" s="276"/>
      <c r="G128" s="276"/>
      <c r="H128" s="207">
        <v>246102.77</v>
      </c>
    </row>
    <row r="129" spans="1:8" x14ac:dyDescent="0.25">
      <c r="A129" s="338"/>
      <c r="B129" s="17" t="s">
        <v>707</v>
      </c>
      <c r="C129" s="336"/>
      <c r="D129" s="342"/>
      <c r="E129" s="276"/>
      <c r="F129" s="276"/>
      <c r="G129" s="276"/>
      <c r="H129" s="207"/>
    </row>
    <row r="130" spans="1:8" x14ac:dyDescent="0.25">
      <c r="A130" s="338"/>
      <c r="B130" s="167" t="s">
        <v>706</v>
      </c>
      <c r="C130" s="336"/>
      <c r="D130" s="342"/>
      <c r="E130" s="169"/>
      <c r="F130" s="169"/>
      <c r="G130" s="169"/>
      <c r="H130" s="207">
        <v>147661.66</v>
      </c>
    </row>
    <row r="131" spans="1:8" x14ac:dyDescent="0.25">
      <c r="A131" s="338"/>
      <c r="B131" s="167" t="s">
        <v>143</v>
      </c>
      <c r="C131" s="336"/>
      <c r="D131" s="342"/>
      <c r="E131" s="169"/>
      <c r="F131" s="169"/>
      <c r="G131" s="169"/>
      <c r="H131" s="207">
        <v>295323.33</v>
      </c>
    </row>
    <row r="132" spans="1:8" ht="60" x14ac:dyDescent="0.25">
      <c r="A132" s="338"/>
      <c r="B132" s="17" t="s">
        <v>210</v>
      </c>
      <c r="C132" s="336"/>
      <c r="D132" s="342"/>
      <c r="E132" s="166"/>
      <c r="F132" s="166"/>
      <c r="G132" s="166"/>
      <c r="H132" s="207"/>
    </row>
    <row r="133" spans="1:8" ht="20.25" customHeight="1" x14ac:dyDescent="0.25">
      <c r="A133" s="338"/>
      <c r="B133" s="60" t="s">
        <v>699</v>
      </c>
      <c r="C133" s="336"/>
      <c r="D133" s="342"/>
      <c r="E133" s="169"/>
      <c r="F133" s="169"/>
      <c r="G133" s="169"/>
      <c r="H133" s="207"/>
    </row>
    <row r="134" spans="1:8" x14ac:dyDescent="0.25">
      <c r="A134" s="338"/>
      <c r="B134" s="235" t="s">
        <v>706</v>
      </c>
      <c r="C134" s="336"/>
      <c r="D134" s="342"/>
      <c r="E134" s="276"/>
      <c r="F134" s="276"/>
      <c r="G134" s="276"/>
      <c r="H134" s="281"/>
    </row>
    <row r="135" spans="1:8" x14ac:dyDescent="0.25">
      <c r="A135" s="338"/>
      <c r="B135" s="167" t="s">
        <v>708</v>
      </c>
      <c r="C135" s="336"/>
      <c r="D135" s="342"/>
      <c r="E135" s="276"/>
      <c r="F135" s="276"/>
      <c r="G135" s="276"/>
      <c r="H135" s="281">
        <v>134207.19</v>
      </c>
    </row>
    <row r="136" spans="1:8" x14ac:dyDescent="0.25">
      <c r="A136" s="338"/>
      <c r="B136" s="167" t="s">
        <v>709</v>
      </c>
      <c r="C136" s="336"/>
      <c r="D136" s="342"/>
      <c r="E136" s="276"/>
      <c r="F136" s="276"/>
      <c r="G136" s="276"/>
      <c r="H136" s="281">
        <v>148985.20000000001</v>
      </c>
    </row>
    <row r="137" spans="1:8" x14ac:dyDescent="0.25">
      <c r="A137" s="338"/>
      <c r="B137" s="167" t="s">
        <v>710</v>
      </c>
      <c r="C137" s="336"/>
      <c r="D137" s="342"/>
      <c r="E137" s="276"/>
      <c r="F137" s="276"/>
      <c r="G137" s="276"/>
      <c r="H137" s="281">
        <v>166744.19</v>
      </c>
    </row>
    <row r="138" spans="1:8" x14ac:dyDescent="0.25">
      <c r="A138" s="338"/>
      <c r="B138" s="167" t="s">
        <v>711</v>
      </c>
      <c r="C138" s="336"/>
      <c r="D138" s="342"/>
      <c r="E138" s="276"/>
      <c r="F138" s="276"/>
      <c r="G138" s="276"/>
      <c r="H138" s="281">
        <v>171691.33</v>
      </c>
    </row>
    <row r="139" spans="1:8" x14ac:dyDescent="0.25">
      <c r="A139" s="338"/>
      <c r="B139" s="167" t="s">
        <v>712</v>
      </c>
      <c r="C139" s="336"/>
      <c r="D139" s="342"/>
      <c r="E139" s="276"/>
      <c r="F139" s="276"/>
      <c r="G139" s="276"/>
      <c r="H139" s="281">
        <v>194778.01</v>
      </c>
    </row>
    <row r="140" spans="1:8" x14ac:dyDescent="0.25">
      <c r="A140" s="338"/>
      <c r="B140" s="167" t="s">
        <v>713</v>
      </c>
      <c r="C140" s="336"/>
      <c r="D140" s="342"/>
      <c r="E140" s="276"/>
      <c r="F140" s="276"/>
      <c r="G140" s="276"/>
      <c r="H140" s="281">
        <v>205179.7</v>
      </c>
    </row>
    <row r="141" spans="1:8" x14ac:dyDescent="0.25">
      <c r="A141" s="338"/>
      <c r="B141" s="167" t="s">
        <v>714</v>
      </c>
      <c r="C141" s="336"/>
      <c r="D141" s="342"/>
      <c r="E141" s="276"/>
      <c r="F141" s="276"/>
      <c r="G141" s="276"/>
      <c r="H141" s="281">
        <v>216025.37</v>
      </c>
    </row>
    <row r="142" spans="1:8" x14ac:dyDescent="0.25">
      <c r="A142" s="338"/>
      <c r="B142" s="235" t="s">
        <v>143</v>
      </c>
      <c r="C142" s="336"/>
      <c r="D142" s="342"/>
      <c r="E142" s="276"/>
      <c r="F142" s="276"/>
      <c r="G142" s="276"/>
      <c r="H142" s="281"/>
    </row>
    <row r="143" spans="1:8" x14ac:dyDescent="0.25">
      <c r="A143" s="338"/>
      <c r="B143" s="167" t="s">
        <v>708</v>
      </c>
      <c r="C143" s="336"/>
      <c r="D143" s="342"/>
      <c r="E143" s="276"/>
      <c r="F143" s="276"/>
      <c r="G143" s="276"/>
      <c r="H143" s="281">
        <v>268414.38</v>
      </c>
    </row>
    <row r="144" spans="1:8" x14ac:dyDescent="0.25">
      <c r="A144" s="338"/>
      <c r="B144" s="167" t="s">
        <v>709</v>
      </c>
      <c r="C144" s="336"/>
      <c r="D144" s="342"/>
      <c r="E144" s="276"/>
      <c r="F144" s="276"/>
      <c r="G144" s="276"/>
      <c r="H144" s="281">
        <v>297970.40000000002</v>
      </c>
    </row>
    <row r="145" spans="1:8" x14ac:dyDescent="0.25">
      <c r="A145" s="338"/>
      <c r="B145" s="167" t="s">
        <v>710</v>
      </c>
      <c r="C145" s="336"/>
      <c r="D145" s="342"/>
      <c r="E145" s="276"/>
      <c r="F145" s="276"/>
      <c r="G145" s="276"/>
      <c r="H145" s="281">
        <v>333488.37</v>
      </c>
    </row>
    <row r="146" spans="1:8" x14ac:dyDescent="0.25">
      <c r="A146" s="338"/>
      <c r="B146" s="167" t="s">
        <v>711</v>
      </c>
      <c r="C146" s="336"/>
      <c r="D146" s="342"/>
      <c r="E146" s="276"/>
      <c r="F146" s="276"/>
      <c r="G146" s="276"/>
      <c r="H146" s="281">
        <v>343382.66</v>
      </c>
    </row>
    <row r="147" spans="1:8" x14ac:dyDescent="0.25">
      <c r="A147" s="338"/>
      <c r="B147" s="167" t="s">
        <v>712</v>
      </c>
      <c r="C147" s="336"/>
      <c r="D147" s="342"/>
      <c r="E147" s="276"/>
      <c r="F147" s="276"/>
      <c r="G147" s="276"/>
      <c r="H147" s="281">
        <v>389556.03</v>
      </c>
    </row>
    <row r="148" spans="1:8" x14ac:dyDescent="0.25">
      <c r="A148" s="338"/>
      <c r="B148" s="167" t="s">
        <v>713</v>
      </c>
      <c r="C148" s="336"/>
      <c r="D148" s="342"/>
      <c r="E148" s="276"/>
      <c r="F148" s="276"/>
      <c r="G148" s="276"/>
      <c r="H148" s="281">
        <v>410359.41</v>
      </c>
    </row>
    <row r="149" spans="1:8" x14ac:dyDescent="0.25">
      <c r="A149" s="338"/>
      <c r="B149" s="167" t="s">
        <v>714</v>
      </c>
      <c r="C149" s="336"/>
      <c r="D149" s="342"/>
      <c r="E149" s="276"/>
      <c r="F149" s="276"/>
      <c r="G149" s="276"/>
      <c r="H149" s="281">
        <v>432050.74</v>
      </c>
    </row>
    <row r="150" spans="1:8" ht="19.5" customHeight="1" x14ac:dyDescent="0.25">
      <c r="A150" s="338"/>
      <c r="B150" s="60" t="s">
        <v>700</v>
      </c>
      <c r="C150" s="336"/>
      <c r="D150" s="342"/>
      <c r="E150" s="276"/>
      <c r="F150" s="276"/>
      <c r="G150" s="276"/>
      <c r="H150" s="281"/>
    </row>
    <row r="151" spans="1:8" x14ac:dyDescent="0.25">
      <c r="A151" s="338"/>
      <c r="B151" s="235" t="s">
        <v>706</v>
      </c>
      <c r="C151" s="336"/>
      <c r="D151" s="342"/>
      <c r="E151" s="276"/>
      <c r="F151" s="276"/>
      <c r="G151" s="276"/>
      <c r="H151" s="281"/>
    </row>
    <row r="152" spans="1:8" x14ac:dyDescent="0.25">
      <c r="A152" s="338"/>
      <c r="B152" s="167" t="s">
        <v>708</v>
      </c>
      <c r="C152" s="336"/>
      <c r="D152" s="342"/>
      <c r="E152" s="276"/>
      <c r="F152" s="276"/>
      <c r="G152" s="276"/>
      <c r="H152" s="281">
        <v>259852.01</v>
      </c>
    </row>
    <row r="153" spans="1:8" x14ac:dyDescent="0.25">
      <c r="A153" s="338"/>
      <c r="B153" s="167" t="s">
        <v>709</v>
      </c>
      <c r="C153" s="336"/>
      <c r="D153" s="342"/>
      <c r="E153" s="276"/>
      <c r="F153" s="276"/>
      <c r="G153" s="276"/>
      <c r="H153" s="281">
        <v>289408.03000000003</v>
      </c>
    </row>
    <row r="154" spans="1:8" x14ac:dyDescent="0.25">
      <c r="A154" s="338"/>
      <c r="B154" s="167" t="s">
        <v>710</v>
      </c>
      <c r="C154" s="336"/>
      <c r="D154" s="342"/>
      <c r="E154" s="276"/>
      <c r="F154" s="276"/>
      <c r="G154" s="276"/>
      <c r="H154" s="281">
        <v>324926</v>
      </c>
    </row>
    <row r="155" spans="1:8" x14ac:dyDescent="0.25">
      <c r="A155" s="338"/>
      <c r="B155" s="167" t="s">
        <v>711</v>
      </c>
      <c r="C155" s="336"/>
      <c r="D155" s="342"/>
      <c r="E155" s="276"/>
      <c r="F155" s="276"/>
      <c r="G155" s="276"/>
      <c r="H155" s="281">
        <v>334820.3</v>
      </c>
    </row>
    <row r="156" spans="1:8" x14ac:dyDescent="0.25">
      <c r="A156" s="338"/>
      <c r="B156" s="167" t="s">
        <v>712</v>
      </c>
      <c r="C156" s="336"/>
      <c r="D156" s="342"/>
      <c r="E156" s="276"/>
      <c r="F156" s="276"/>
      <c r="G156" s="276"/>
      <c r="H156" s="281">
        <v>380993.66</v>
      </c>
    </row>
    <row r="157" spans="1:8" x14ac:dyDescent="0.25">
      <c r="A157" s="338"/>
      <c r="B157" s="167" t="s">
        <v>713</v>
      </c>
      <c r="C157" s="336"/>
      <c r="D157" s="342"/>
      <c r="E157" s="276"/>
      <c r="F157" s="276"/>
      <c r="G157" s="276"/>
      <c r="H157" s="281">
        <v>401797.04</v>
      </c>
    </row>
    <row r="158" spans="1:8" x14ac:dyDescent="0.25">
      <c r="A158" s="338"/>
      <c r="B158" s="167" t="s">
        <v>714</v>
      </c>
      <c r="C158" s="336"/>
      <c r="D158" s="342"/>
      <c r="E158" s="276"/>
      <c r="F158" s="276"/>
      <c r="G158" s="276"/>
      <c r="H158" s="281">
        <v>423488.37</v>
      </c>
    </row>
    <row r="159" spans="1:8" x14ac:dyDescent="0.25">
      <c r="A159" s="338"/>
      <c r="B159" s="235" t="s">
        <v>143</v>
      </c>
      <c r="C159" s="336"/>
      <c r="D159" s="342"/>
      <c r="E159" s="276"/>
      <c r="F159" s="276"/>
      <c r="G159" s="276"/>
      <c r="H159" s="281"/>
    </row>
    <row r="160" spans="1:8" x14ac:dyDescent="0.25">
      <c r="A160" s="338"/>
      <c r="B160" s="167" t="s">
        <v>708</v>
      </c>
      <c r="C160" s="336"/>
      <c r="D160" s="342"/>
      <c r="E160" s="276"/>
      <c r="F160" s="276"/>
      <c r="G160" s="276"/>
      <c r="H160" s="281">
        <v>519704.02</v>
      </c>
    </row>
    <row r="161" spans="1:8" x14ac:dyDescent="0.25">
      <c r="A161" s="338"/>
      <c r="B161" s="167" t="s">
        <v>709</v>
      </c>
      <c r="C161" s="336"/>
      <c r="D161" s="342"/>
      <c r="E161" s="276"/>
      <c r="F161" s="276"/>
      <c r="G161" s="276"/>
      <c r="H161" s="281">
        <v>578816.06999999995</v>
      </c>
    </row>
    <row r="162" spans="1:8" x14ac:dyDescent="0.25">
      <c r="A162" s="338"/>
      <c r="B162" s="167" t="s">
        <v>710</v>
      </c>
      <c r="C162" s="336"/>
      <c r="D162" s="342"/>
      <c r="E162" s="276"/>
      <c r="F162" s="276"/>
      <c r="G162" s="276"/>
      <c r="H162" s="281">
        <v>649852.01</v>
      </c>
    </row>
    <row r="163" spans="1:8" x14ac:dyDescent="0.25">
      <c r="A163" s="338"/>
      <c r="B163" s="167" t="s">
        <v>711</v>
      </c>
      <c r="C163" s="336"/>
      <c r="D163" s="342"/>
      <c r="E163" s="276"/>
      <c r="F163" s="276"/>
      <c r="G163" s="276"/>
      <c r="H163" s="281">
        <v>669640.59</v>
      </c>
    </row>
    <row r="164" spans="1:8" x14ac:dyDescent="0.25">
      <c r="A164" s="338"/>
      <c r="B164" s="167" t="s">
        <v>712</v>
      </c>
      <c r="C164" s="336"/>
      <c r="D164" s="342"/>
      <c r="E164" s="276"/>
      <c r="F164" s="276"/>
      <c r="G164" s="276"/>
      <c r="H164" s="281">
        <v>761987.32</v>
      </c>
    </row>
    <row r="165" spans="1:8" x14ac:dyDescent="0.25">
      <c r="A165" s="338"/>
      <c r="B165" s="167" t="s">
        <v>713</v>
      </c>
      <c r="C165" s="336"/>
      <c r="D165" s="342"/>
      <c r="E165" s="276"/>
      <c r="F165" s="276"/>
      <c r="G165" s="276"/>
      <c r="H165" s="281">
        <v>803594.08</v>
      </c>
    </row>
    <row r="166" spans="1:8" x14ac:dyDescent="0.25">
      <c r="A166" s="338"/>
      <c r="B166" s="167" t="s">
        <v>714</v>
      </c>
      <c r="C166" s="336"/>
      <c r="D166" s="342"/>
      <c r="E166" s="276"/>
      <c r="F166" s="276"/>
      <c r="G166" s="276"/>
      <c r="H166" s="281">
        <v>846976.74</v>
      </c>
    </row>
    <row r="167" spans="1:8" ht="30" x14ac:dyDescent="0.25">
      <c r="A167" s="338"/>
      <c r="B167" s="17" t="s">
        <v>201</v>
      </c>
      <c r="C167" s="336"/>
      <c r="D167" s="335" t="s">
        <v>715</v>
      </c>
      <c r="E167" s="166"/>
      <c r="F167" s="166"/>
      <c r="G167" s="169"/>
      <c r="H167" s="207"/>
    </row>
    <row r="168" spans="1:8" x14ac:dyDescent="0.25">
      <c r="A168" s="338"/>
      <c r="B168" s="167" t="s">
        <v>706</v>
      </c>
      <c r="C168" s="336"/>
      <c r="D168" s="336"/>
      <c r="E168" s="166"/>
      <c r="F168" s="166"/>
      <c r="G168" s="169"/>
      <c r="H168" s="281">
        <v>335700</v>
      </c>
    </row>
    <row r="169" spans="1:8" x14ac:dyDescent="0.25">
      <c r="A169" s="338"/>
      <c r="B169" s="167" t="s">
        <v>143</v>
      </c>
      <c r="C169" s="336"/>
      <c r="D169" s="348"/>
      <c r="E169" s="166"/>
      <c r="F169" s="166"/>
      <c r="G169" s="169"/>
      <c r="H169" s="281">
        <v>671400</v>
      </c>
    </row>
    <row r="170" spans="1:8" ht="45" x14ac:dyDescent="0.25">
      <c r="A170" s="338"/>
      <c r="B170" s="60" t="s">
        <v>211</v>
      </c>
      <c r="C170" s="336"/>
      <c r="D170" s="335" t="s">
        <v>16</v>
      </c>
      <c r="E170" s="166"/>
      <c r="F170" s="166"/>
      <c r="G170" s="169"/>
      <c r="H170" s="207"/>
    </row>
    <row r="171" spans="1:8" ht="25.5" customHeight="1" x14ac:dyDescent="0.25">
      <c r="A171" s="338"/>
      <c r="B171" s="60" t="s">
        <v>706</v>
      </c>
      <c r="C171" s="336"/>
      <c r="D171" s="336"/>
      <c r="E171" s="166"/>
      <c r="F171" s="166"/>
      <c r="G171" s="276"/>
      <c r="H171" s="207"/>
    </row>
    <row r="172" spans="1:8" x14ac:dyDescent="0.25">
      <c r="A172" s="338"/>
      <c r="B172" s="285" t="s">
        <v>716</v>
      </c>
      <c r="C172" s="336"/>
      <c r="D172" s="336"/>
      <c r="E172" s="166"/>
      <c r="F172" s="166"/>
      <c r="G172" s="276"/>
      <c r="H172" s="207"/>
    </row>
    <row r="173" spans="1:8" ht="30" x14ac:dyDescent="0.25">
      <c r="A173" s="338"/>
      <c r="B173" s="284" t="s">
        <v>717</v>
      </c>
      <c r="C173" s="336"/>
      <c r="D173" s="336"/>
      <c r="E173" s="166"/>
      <c r="F173" s="166"/>
      <c r="G173" s="276"/>
      <c r="H173" s="207">
        <v>2144.39</v>
      </c>
    </row>
    <row r="174" spans="1:8" ht="30" x14ac:dyDescent="0.25">
      <c r="A174" s="338"/>
      <c r="B174" s="284" t="s">
        <v>718</v>
      </c>
      <c r="C174" s="336"/>
      <c r="D174" s="336"/>
      <c r="E174" s="166"/>
      <c r="F174" s="166"/>
      <c r="G174" s="276"/>
      <c r="H174" s="207">
        <v>1369.38</v>
      </c>
    </row>
    <row r="175" spans="1:8" ht="30" x14ac:dyDescent="0.25">
      <c r="A175" s="338"/>
      <c r="B175" s="284" t="s">
        <v>719</v>
      </c>
      <c r="C175" s="336"/>
      <c r="D175" s="336"/>
      <c r="E175" s="166"/>
      <c r="F175" s="166"/>
      <c r="G175" s="276"/>
      <c r="H175" s="207">
        <v>899.84</v>
      </c>
    </row>
    <row r="176" spans="1:8" ht="30" x14ac:dyDescent="0.25">
      <c r="A176" s="338"/>
      <c r="B176" s="284" t="s">
        <v>720</v>
      </c>
      <c r="C176" s="336"/>
      <c r="D176" s="336"/>
      <c r="E176" s="166"/>
      <c r="F176" s="166"/>
      <c r="G176" s="276"/>
      <c r="H176" s="207">
        <v>712.58</v>
      </c>
    </row>
    <row r="177" spans="1:8" ht="30" x14ac:dyDescent="0.25">
      <c r="A177" s="338"/>
      <c r="B177" s="284" t="s">
        <v>721</v>
      </c>
      <c r="C177" s="336"/>
      <c r="D177" s="336"/>
      <c r="E177" s="166"/>
      <c r="F177" s="166"/>
      <c r="G177" s="276"/>
      <c r="H177" s="207">
        <v>470.85</v>
      </c>
    </row>
    <row r="178" spans="1:8" ht="30" x14ac:dyDescent="0.25">
      <c r="A178" s="338"/>
      <c r="B178" s="284" t="s">
        <v>722</v>
      </c>
      <c r="C178" s="336"/>
      <c r="D178" s="336"/>
      <c r="E178" s="166"/>
      <c r="F178" s="166"/>
      <c r="G178" s="276"/>
      <c r="H178" s="207">
        <v>326.99</v>
      </c>
    </row>
    <row r="179" spans="1:8" ht="30" x14ac:dyDescent="0.25">
      <c r="A179" s="338"/>
      <c r="B179" s="284" t="s">
        <v>723</v>
      </c>
      <c r="C179" s="336"/>
      <c r="D179" s="336"/>
      <c r="E179" s="166"/>
      <c r="F179" s="166"/>
      <c r="G179" s="276"/>
      <c r="H179" s="207">
        <v>231.42</v>
      </c>
    </row>
    <row r="180" spans="1:8" ht="30" x14ac:dyDescent="0.25">
      <c r="A180" s="338"/>
      <c r="B180" s="284" t="s">
        <v>724</v>
      </c>
      <c r="C180" s="336"/>
      <c r="D180" s="336"/>
      <c r="E180" s="166"/>
      <c r="F180" s="166"/>
      <c r="G180" s="276"/>
      <c r="H180" s="207">
        <v>187.5</v>
      </c>
    </row>
    <row r="181" spans="1:8" ht="30" x14ac:dyDescent="0.25">
      <c r="A181" s="338"/>
      <c r="B181" s="284" t="s">
        <v>725</v>
      </c>
      <c r="C181" s="336"/>
      <c r="D181" s="336"/>
      <c r="E181" s="166"/>
      <c r="F181" s="166"/>
      <c r="G181" s="276"/>
      <c r="H181" s="207">
        <v>149.09</v>
      </c>
    </row>
    <row r="182" spans="1:8" ht="30" x14ac:dyDescent="0.25">
      <c r="A182" s="338"/>
      <c r="B182" s="285" t="s">
        <v>726</v>
      </c>
      <c r="C182" s="336"/>
      <c r="D182" s="336"/>
      <c r="E182" s="166"/>
      <c r="F182" s="166"/>
      <c r="G182" s="276"/>
      <c r="H182" s="207"/>
    </row>
    <row r="183" spans="1:8" ht="30" x14ac:dyDescent="0.25">
      <c r="A183" s="338"/>
      <c r="B183" s="284" t="s">
        <v>727</v>
      </c>
      <c r="C183" s="336"/>
      <c r="D183" s="336"/>
      <c r="E183" s="166"/>
      <c r="F183" s="166"/>
      <c r="G183" s="276"/>
      <c r="H183" s="207">
        <v>512.79</v>
      </c>
    </row>
    <row r="184" spans="1:8" ht="30" x14ac:dyDescent="0.25">
      <c r="A184" s="338"/>
      <c r="B184" s="284" t="s">
        <v>728</v>
      </c>
      <c r="C184" s="336"/>
      <c r="D184" s="336"/>
      <c r="E184" s="166"/>
      <c r="F184" s="166"/>
      <c r="G184" s="276"/>
      <c r="H184" s="207">
        <v>343.65</v>
      </c>
    </row>
    <row r="185" spans="1:8" ht="30" x14ac:dyDescent="0.25">
      <c r="A185" s="338"/>
      <c r="B185" s="284" t="s">
        <v>729</v>
      </c>
      <c r="C185" s="336"/>
      <c r="D185" s="336"/>
      <c r="E185" s="166"/>
      <c r="F185" s="166"/>
      <c r="G185" s="276"/>
      <c r="H185" s="207">
        <v>243.41</v>
      </c>
    </row>
    <row r="186" spans="1:8" ht="30" x14ac:dyDescent="0.25">
      <c r="A186" s="338"/>
      <c r="B186" s="284" t="s">
        <v>730</v>
      </c>
      <c r="C186" s="336"/>
      <c r="D186" s="336"/>
      <c r="E186" s="166"/>
      <c r="F186" s="166"/>
      <c r="G186" s="276"/>
      <c r="H186" s="207">
        <v>169.82</v>
      </c>
    </row>
    <row r="187" spans="1:8" ht="30" x14ac:dyDescent="0.25">
      <c r="A187" s="338"/>
      <c r="B187" s="284" t="s">
        <v>731</v>
      </c>
      <c r="C187" s="336"/>
      <c r="D187" s="336"/>
      <c r="E187" s="166"/>
      <c r="F187" s="166"/>
      <c r="G187" s="276"/>
      <c r="H187" s="207">
        <v>137.29</v>
      </c>
    </row>
    <row r="188" spans="1:8" ht="30" x14ac:dyDescent="0.25">
      <c r="A188" s="338"/>
      <c r="B188" s="284" t="s">
        <v>732</v>
      </c>
      <c r="C188" s="336"/>
      <c r="D188" s="336"/>
      <c r="E188" s="166"/>
      <c r="F188" s="166"/>
      <c r="G188" s="276"/>
      <c r="H188" s="207">
        <v>239.04</v>
      </c>
    </row>
    <row r="189" spans="1:8" ht="30" x14ac:dyDescent="0.25">
      <c r="A189" s="338"/>
      <c r="B189" s="285" t="s">
        <v>746</v>
      </c>
      <c r="C189" s="336"/>
      <c r="D189" s="336"/>
      <c r="E189" s="166"/>
      <c r="F189" s="166"/>
      <c r="G189" s="276"/>
      <c r="H189" s="207"/>
    </row>
    <row r="190" spans="1:8" ht="30" x14ac:dyDescent="0.25">
      <c r="A190" s="338"/>
      <c r="B190" s="284" t="s">
        <v>734</v>
      </c>
      <c r="C190" s="336"/>
      <c r="D190" s="336"/>
      <c r="E190" s="166"/>
      <c r="F190" s="166"/>
      <c r="G190" s="276"/>
      <c r="H190" s="207">
        <v>1971.86</v>
      </c>
    </row>
    <row r="191" spans="1:8" ht="30" x14ac:dyDescent="0.25">
      <c r="A191" s="338"/>
      <c r="B191" s="284" t="s">
        <v>717</v>
      </c>
      <c r="C191" s="336"/>
      <c r="D191" s="336"/>
      <c r="E191" s="166"/>
      <c r="F191" s="166"/>
      <c r="G191" s="276"/>
      <c r="H191" s="207">
        <v>1298.6199999999999</v>
      </c>
    </row>
    <row r="192" spans="1:8" ht="30" x14ac:dyDescent="0.25">
      <c r="A192" s="338"/>
      <c r="B192" s="284" t="s">
        <v>735</v>
      </c>
      <c r="C192" s="336"/>
      <c r="D192" s="336"/>
      <c r="E192" s="166"/>
      <c r="F192" s="166"/>
      <c r="G192" s="276"/>
      <c r="H192" s="207">
        <v>840.77</v>
      </c>
    </row>
    <row r="193" spans="1:8" ht="30" x14ac:dyDescent="0.25">
      <c r="A193" s="338"/>
      <c r="B193" s="284" t="s">
        <v>736</v>
      </c>
      <c r="C193" s="336"/>
      <c r="D193" s="336"/>
      <c r="E193" s="166"/>
      <c r="F193" s="166"/>
      <c r="G193" s="276"/>
      <c r="H193" s="207">
        <v>566.86</v>
      </c>
    </row>
    <row r="194" spans="1:8" ht="30" x14ac:dyDescent="0.25">
      <c r="A194" s="338"/>
      <c r="B194" s="284" t="s">
        <v>737</v>
      </c>
      <c r="C194" s="336"/>
      <c r="D194" s="336"/>
      <c r="E194" s="166"/>
      <c r="F194" s="166"/>
      <c r="G194" s="276"/>
      <c r="H194" s="207">
        <v>378.76</v>
      </c>
    </row>
    <row r="195" spans="1:8" ht="30" x14ac:dyDescent="0.25">
      <c r="A195" s="338"/>
      <c r="B195" s="284" t="s">
        <v>738</v>
      </c>
      <c r="C195" s="336"/>
      <c r="D195" s="336"/>
      <c r="E195" s="166"/>
      <c r="F195" s="166"/>
      <c r="G195" s="276"/>
      <c r="H195" s="207">
        <v>259.62</v>
      </c>
    </row>
    <row r="196" spans="1:8" ht="30" x14ac:dyDescent="0.25">
      <c r="A196" s="338"/>
      <c r="B196" s="284" t="s">
        <v>739</v>
      </c>
      <c r="C196" s="336"/>
      <c r="D196" s="336"/>
      <c r="E196" s="166"/>
      <c r="F196" s="166"/>
      <c r="G196" s="276"/>
      <c r="H196" s="207">
        <v>189.47</v>
      </c>
    </row>
    <row r="197" spans="1:8" ht="30" x14ac:dyDescent="0.25">
      <c r="A197" s="338"/>
      <c r="B197" s="285" t="s">
        <v>747</v>
      </c>
      <c r="C197" s="336"/>
      <c r="D197" s="336"/>
      <c r="E197" s="166"/>
      <c r="F197" s="166"/>
      <c r="G197" s="276"/>
      <c r="H197" s="207"/>
    </row>
    <row r="198" spans="1:8" ht="30" x14ac:dyDescent="0.25">
      <c r="A198" s="338"/>
      <c r="B198" s="284" t="s">
        <v>731</v>
      </c>
      <c r="C198" s="336"/>
      <c r="D198" s="336"/>
      <c r="E198" s="166"/>
      <c r="F198" s="166"/>
      <c r="G198" s="276"/>
      <c r="H198" s="207">
        <v>563.16</v>
      </c>
    </row>
    <row r="199" spans="1:8" ht="30" x14ac:dyDescent="0.25">
      <c r="A199" s="338"/>
      <c r="B199" s="284" t="s">
        <v>732</v>
      </c>
      <c r="C199" s="336"/>
      <c r="D199" s="336"/>
      <c r="E199" s="166"/>
      <c r="F199" s="166"/>
      <c r="G199" s="276"/>
      <c r="H199" s="207">
        <v>451.23</v>
      </c>
    </row>
    <row r="200" spans="1:8" ht="30" x14ac:dyDescent="0.25">
      <c r="A200" s="338"/>
      <c r="B200" s="284" t="s">
        <v>740</v>
      </c>
      <c r="C200" s="336"/>
      <c r="D200" s="336"/>
      <c r="E200" s="166"/>
      <c r="F200" s="166"/>
      <c r="G200" s="276"/>
      <c r="H200" s="207">
        <v>465.71</v>
      </c>
    </row>
    <row r="201" spans="1:8" ht="30" x14ac:dyDescent="0.25">
      <c r="A201" s="338"/>
      <c r="B201" s="284" t="s">
        <v>741</v>
      </c>
      <c r="C201" s="336"/>
      <c r="D201" s="336"/>
      <c r="E201" s="166"/>
      <c r="F201" s="166"/>
      <c r="G201" s="276"/>
      <c r="H201" s="207">
        <v>386.41</v>
      </c>
    </row>
    <row r="202" spans="1:8" x14ac:dyDescent="0.25">
      <c r="A202" s="338"/>
      <c r="B202" s="60" t="s">
        <v>742</v>
      </c>
      <c r="C202" s="336"/>
      <c r="D202" s="336"/>
      <c r="E202" s="166"/>
      <c r="F202" s="166"/>
      <c r="G202" s="276"/>
      <c r="H202" s="207"/>
    </row>
    <row r="203" spans="1:8" x14ac:dyDescent="0.25">
      <c r="A203" s="338"/>
      <c r="B203" s="285" t="s">
        <v>716</v>
      </c>
      <c r="C203" s="336"/>
      <c r="D203" s="336"/>
      <c r="E203" s="166"/>
      <c r="F203" s="166"/>
      <c r="G203" s="276"/>
      <c r="H203" s="207"/>
    </row>
    <row r="204" spans="1:8" ht="30" x14ac:dyDescent="0.25">
      <c r="A204" s="338"/>
      <c r="B204" s="284" t="s">
        <v>717</v>
      </c>
      <c r="C204" s="336"/>
      <c r="D204" s="336"/>
      <c r="E204" s="166"/>
      <c r="F204" s="166"/>
      <c r="G204" s="276"/>
      <c r="H204" s="207">
        <v>4288.78</v>
      </c>
    </row>
    <row r="205" spans="1:8" ht="30" x14ac:dyDescent="0.25">
      <c r="A205" s="338"/>
      <c r="B205" s="284" t="s">
        <v>718</v>
      </c>
      <c r="C205" s="336"/>
      <c r="D205" s="336"/>
      <c r="E205" s="166"/>
      <c r="F205" s="166"/>
      <c r="G205" s="276"/>
      <c r="H205" s="207">
        <v>2738.76</v>
      </c>
    </row>
    <row r="206" spans="1:8" ht="30" x14ac:dyDescent="0.25">
      <c r="A206" s="338"/>
      <c r="B206" s="284" t="s">
        <v>719</v>
      </c>
      <c r="C206" s="336"/>
      <c r="D206" s="336"/>
      <c r="E206" s="166"/>
      <c r="F206" s="166"/>
      <c r="G206" s="136"/>
      <c r="H206" s="207">
        <v>1799.68</v>
      </c>
    </row>
    <row r="207" spans="1:8" ht="30" x14ac:dyDescent="0.25">
      <c r="A207" s="338"/>
      <c r="B207" s="284" t="s">
        <v>720</v>
      </c>
      <c r="C207" s="336"/>
      <c r="D207" s="336"/>
      <c r="E207" s="166"/>
      <c r="F207" s="166"/>
      <c r="G207" s="136"/>
      <c r="H207" s="207">
        <v>1425.15</v>
      </c>
    </row>
    <row r="208" spans="1:8" ht="30" x14ac:dyDescent="0.25">
      <c r="A208" s="338"/>
      <c r="B208" s="284" t="s">
        <v>721</v>
      </c>
      <c r="C208" s="336"/>
      <c r="D208" s="336"/>
      <c r="E208" s="166"/>
      <c r="F208" s="166"/>
      <c r="G208" s="136"/>
      <c r="H208" s="207">
        <v>941.71</v>
      </c>
    </row>
    <row r="209" spans="1:8" ht="30" x14ac:dyDescent="0.25">
      <c r="A209" s="338"/>
      <c r="B209" s="284" t="s">
        <v>722</v>
      </c>
      <c r="C209" s="336"/>
      <c r="D209" s="336"/>
      <c r="E209" s="166"/>
      <c r="F209" s="166"/>
      <c r="G209" s="136"/>
      <c r="H209" s="207">
        <v>653.97</v>
      </c>
    </row>
    <row r="210" spans="1:8" ht="30" x14ac:dyDescent="0.25">
      <c r="A210" s="338"/>
      <c r="B210" s="284" t="s">
        <v>723</v>
      </c>
      <c r="C210" s="336"/>
      <c r="D210" s="336"/>
      <c r="E210" s="166"/>
      <c r="F210" s="166"/>
      <c r="G210" s="136"/>
      <c r="H210" s="207">
        <v>462.84</v>
      </c>
    </row>
    <row r="211" spans="1:8" ht="30" x14ac:dyDescent="0.25">
      <c r="A211" s="338"/>
      <c r="B211" s="284" t="s">
        <v>724</v>
      </c>
      <c r="C211" s="336"/>
      <c r="D211" s="336"/>
      <c r="E211" s="166"/>
      <c r="F211" s="166"/>
      <c r="G211" s="136"/>
      <c r="H211" s="207">
        <v>375</v>
      </c>
    </row>
    <row r="212" spans="1:8" ht="30" x14ac:dyDescent="0.25">
      <c r="A212" s="338"/>
      <c r="B212" s="284" t="s">
        <v>725</v>
      </c>
      <c r="C212" s="336"/>
      <c r="D212" s="336"/>
      <c r="E212" s="166"/>
      <c r="F212" s="166"/>
      <c r="G212" s="136"/>
      <c r="H212" s="207">
        <v>298.18</v>
      </c>
    </row>
    <row r="213" spans="1:8" ht="30" x14ac:dyDescent="0.25">
      <c r="A213" s="338"/>
      <c r="B213" s="285" t="s">
        <v>726</v>
      </c>
      <c r="C213" s="336"/>
      <c r="D213" s="336"/>
      <c r="E213" s="166"/>
      <c r="F213" s="166"/>
      <c r="G213" s="136"/>
      <c r="H213" s="207"/>
    </row>
    <row r="214" spans="1:8" ht="30" x14ac:dyDescent="0.25">
      <c r="A214" s="338"/>
      <c r="B214" s="284" t="s">
        <v>727</v>
      </c>
      <c r="C214" s="336"/>
      <c r="D214" s="336"/>
      <c r="E214" s="166"/>
      <c r="F214" s="166"/>
      <c r="G214" s="136"/>
      <c r="H214" s="207">
        <v>1025.58</v>
      </c>
    </row>
    <row r="215" spans="1:8" ht="30" x14ac:dyDescent="0.25">
      <c r="A215" s="338"/>
      <c r="B215" s="284" t="s">
        <v>728</v>
      </c>
      <c r="C215" s="336"/>
      <c r="D215" s="336"/>
      <c r="E215" s="166"/>
      <c r="F215" s="166"/>
      <c r="G215" s="136"/>
      <c r="H215" s="207">
        <v>687.29</v>
      </c>
    </row>
    <row r="216" spans="1:8" ht="30" x14ac:dyDescent="0.25">
      <c r="A216" s="338"/>
      <c r="B216" s="284" t="s">
        <v>729</v>
      </c>
      <c r="C216" s="336"/>
      <c r="D216" s="336"/>
      <c r="E216" s="166"/>
      <c r="F216" s="166"/>
      <c r="G216" s="136"/>
      <c r="H216" s="207">
        <v>486.82</v>
      </c>
    </row>
    <row r="217" spans="1:8" ht="30" x14ac:dyDescent="0.25">
      <c r="A217" s="338"/>
      <c r="B217" s="284" t="s">
        <v>730</v>
      </c>
      <c r="C217" s="336"/>
      <c r="D217" s="336"/>
      <c r="E217" s="166"/>
      <c r="F217" s="166"/>
      <c r="G217" s="136"/>
      <c r="H217" s="207">
        <v>339.64</v>
      </c>
    </row>
    <row r="218" spans="1:8" ht="30" x14ac:dyDescent="0.25">
      <c r="A218" s="338"/>
      <c r="B218" s="284" t="s">
        <v>731</v>
      </c>
      <c r="C218" s="336"/>
      <c r="D218" s="336"/>
      <c r="E218" s="166"/>
      <c r="F218" s="166"/>
      <c r="G218" s="136"/>
      <c r="H218" s="207">
        <v>274.58</v>
      </c>
    </row>
    <row r="219" spans="1:8" ht="30" x14ac:dyDescent="0.25">
      <c r="A219" s="338"/>
      <c r="B219" s="284" t="s">
        <v>732</v>
      </c>
      <c r="C219" s="336"/>
      <c r="D219" s="336"/>
      <c r="E219" s="166"/>
      <c r="F219" s="166"/>
      <c r="G219" s="136"/>
      <c r="H219" s="207">
        <v>478.08</v>
      </c>
    </row>
    <row r="220" spans="1:8" ht="30" x14ac:dyDescent="0.25">
      <c r="A220" s="338"/>
      <c r="B220" s="285" t="s">
        <v>733</v>
      </c>
      <c r="C220" s="336"/>
      <c r="D220" s="336"/>
      <c r="E220" s="166"/>
      <c r="F220" s="166"/>
      <c r="G220" s="136"/>
      <c r="H220" s="207"/>
    </row>
    <row r="221" spans="1:8" ht="30" x14ac:dyDescent="0.25">
      <c r="A221" s="338"/>
      <c r="B221" s="284" t="s">
        <v>734</v>
      </c>
      <c r="C221" s="336"/>
      <c r="D221" s="336"/>
      <c r="E221" s="166"/>
      <c r="F221" s="166"/>
      <c r="G221" s="136"/>
      <c r="H221" s="207">
        <v>3943.73</v>
      </c>
    </row>
    <row r="222" spans="1:8" ht="30" x14ac:dyDescent="0.25">
      <c r="A222" s="338"/>
      <c r="B222" s="284" t="s">
        <v>717</v>
      </c>
      <c r="C222" s="336"/>
      <c r="D222" s="336"/>
      <c r="E222" s="166"/>
      <c r="F222" s="166"/>
      <c r="G222" s="136"/>
      <c r="H222" s="207">
        <v>2597.2399999999998</v>
      </c>
    </row>
    <row r="223" spans="1:8" ht="30" x14ac:dyDescent="0.25">
      <c r="A223" s="338"/>
      <c r="B223" s="284" t="s">
        <v>735</v>
      </c>
      <c r="C223" s="336"/>
      <c r="D223" s="336"/>
      <c r="E223" s="166"/>
      <c r="F223" s="166"/>
      <c r="G223" s="136"/>
      <c r="H223" s="207">
        <v>1681.55</v>
      </c>
    </row>
    <row r="224" spans="1:8" ht="30" x14ac:dyDescent="0.25">
      <c r="A224" s="338"/>
      <c r="B224" s="284" t="s">
        <v>736</v>
      </c>
      <c r="C224" s="336"/>
      <c r="D224" s="336"/>
      <c r="E224" s="166"/>
      <c r="F224" s="166"/>
      <c r="G224" s="136"/>
      <c r="H224" s="207">
        <v>1133.72</v>
      </c>
    </row>
    <row r="225" spans="1:8" ht="30" x14ac:dyDescent="0.25">
      <c r="A225" s="338"/>
      <c r="B225" s="284" t="s">
        <v>737</v>
      </c>
      <c r="C225" s="336"/>
      <c r="D225" s="336"/>
      <c r="E225" s="166"/>
      <c r="F225" s="166"/>
      <c r="G225" s="136"/>
      <c r="H225" s="207">
        <v>757.53</v>
      </c>
    </row>
    <row r="226" spans="1:8" ht="30" x14ac:dyDescent="0.25">
      <c r="A226" s="338"/>
      <c r="B226" s="284" t="s">
        <v>738</v>
      </c>
      <c r="C226" s="336"/>
      <c r="D226" s="336"/>
      <c r="E226" s="166"/>
      <c r="F226" s="166"/>
      <c r="G226" s="136"/>
      <c r="H226" s="207">
        <v>519.24</v>
      </c>
    </row>
    <row r="227" spans="1:8" ht="30" x14ac:dyDescent="0.25">
      <c r="A227" s="338"/>
      <c r="B227" s="284" t="s">
        <v>739</v>
      </c>
      <c r="C227" s="336"/>
      <c r="D227" s="336"/>
      <c r="E227" s="166"/>
      <c r="F227" s="166"/>
      <c r="G227" s="136"/>
      <c r="H227" s="207">
        <v>378.93</v>
      </c>
    </row>
    <row r="228" spans="1:8" ht="30" x14ac:dyDescent="0.25">
      <c r="A228" s="338"/>
      <c r="B228" s="285" t="s">
        <v>747</v>
      </c>
      <c r="C228" s="336"/>
      <c r="D228" s="336"/>
      <c r="E228" s="166"/>
      <c r="F228" s="166"/>
      <c r="G228" s="136"/>
      <c r="H228" s="207"/>
    </row>
    <row r="229" spans="1:8" ht="30" x14ac:dyDescent="0.25">
      <c r="A229" s="338"/>
      <c r="B229" s="284" t="s">
        <v>731</v>
      </c>
      <c r="C229" s="336"/>
      <c r="D229" s="336"/>
      <c r="E229" s="166"/>
      <c r="F229" s="166"/>
      <c r="G229" s="136"/>
      <c r="H229" s="207">
        <v>1126.32</v>
      </c>
    </row>
    <row r="230" spans="1:8" ht="30" x14ac:dyDescent="0.25">
      <c r="A230" s="338"/>
      <c r="B230" s="284" t="s">
        <v>732</v>
      </c>
      <c r="C230" s="336"/>
      <c r="D230" s="336"/>
      <c r="E230" s="166"/>
      <c r="F230" s="166"/>
      <c r="G230" s="136"/>
      <c r="H230" s="207">
        <v>902.46</v>
      </c>
    </row>
    <row r="231" spans="1:8" ht="30" x14ac:dyDescent="0.25">
      <c r="A231" s="338"/>
      <c r="B231" s="284" t="s">
        <v>740</v>
      </c>
      <c r="C231" s="336"/>
      <c r="D231" s="336"/>
      <c r="E231" s="166"/>
      <c r="F231" s="166"/>
      <c r="G231" s="136"/>
      <c r="H231" s="207">
        <v>931.41</v>
      </c>
    </row>
    <row r="232" spans="1:8" ht="30" x14ac:dyDescent="0.25">
      <c r="A232" s="338"/>
      <c r="B232" s="284" t="s">
        <v>741</v>
      </c>
      <c r="C232" s="336"/>
      <c r="D232" s="336"/>
      <c r="E232" s="166"/>
      <c r="F232" s="166"/>
      <c r="G232" s="136"/>
      <c r="H232" s="207">
        <v>772.82</v>
      </c>
    </row>
    <row r="233" spans="1:8" ht="90" x14ac:dyDescent="0.25">
      <c r="A233" s="338"/>
      <c r="B233" s="17" t="s">
        <v>205</v>
      </c>
      <c r="C233" s="374" t="s">
        <v>24</v>
      </c>
      <c r="D233" s="335" t="s">
        <v>16</v>
      </c>
      <c r="E233" s="166"/>
      <c r="F233" s="166"/>
      <c r="G233" s="166"/>
      <c r="H233" s="207"/>
    </row>
    <row r="234" spans="1:8" x14ac:dyDescent="0.25">
      <c r="A234" s="338"/>
      <c r="B234" s="167" t="s">
        <v>195</v>
      </c>
      <c r="C234" s="374"/>
      <c r="D234" s="336"/>
      <c r="E234" s="166"/>
      <c r="F234" s="166"/>
      <c r="G234" s="166"/>
      <c r="H234" s="207">
        <f>H240+H246+H258</f>
        <v>822.17000000000007</v>
      </c>
    </row>
    <row r="235" spans="1:8" x14ac:dyDescent="0.25">
      <c r="A235" s="338"/>
      <c r="B235" s="167" t="s">
        <v>196</v>
      </c>
      <c r="C235" s="374"/>
      <c r="D235" s="336"/>
      <c r="E235" s="166"/>
      <c r="F235" s="166"/>
      <c r="G235" s="166"/>
      <c r="H235" s="207">
        <f t="shared" ref="H235:H238" si="2">H241+H247+H253+H259</f>
        <v>305.40999999999997</v>
      </c>
    </row>
    <row r="236" spans="1:8" x14ac:dyDescent="0.25">
      <c r="A236" s="338"/>
      <c r="B236" s="167" t="s">
        <v>696</v>
      </c>
      <c r="C236" s="374"/>
      <c r="D236" s="336"/>
      <c r="E236" s="166"/>
      <c r="F236" s="166"/>
      <c r="G236" s="166"/>
      <c r="H236" s="207">
        <f t="shared" si="2"/>
        <v>223.39</v>
      </c>
    </row>
    <row r="237" spans="1:8" x14ac:dyDescent="0.25">
      <c r="A237" s="338"/>
      <c r="B237" s="167" t="s">
        <v>697</v>
      </c>
      <c r="C237" s="374"/>
      <c r="D237" s="336"/>
      <c r="E237" s="166"/>
      <c r="F237" s="166"/>
      <c r="G237" s="166"/>
      <c r="H237" s="207">
        <f t="shared" si="2"/>
        <v>255.84</v>
      </c>
    </row>
    <row r="238" spans="1:8" x14ac:dyDescent="0.25">
      <c r="A238" s="338"/>
      <c r="B238" s="167" t="s">
        <v>704</v>
      </c>
      <c r="C238" s="374"/>
      <c r="D238" s="336"/>
      <c r="E238" s="166"/>
      <c r="F238" s="166"/>
      <c r="G238" s="166"/>
      <c r="H238" s="207">
        <f t="shared" si="2"/>
        <v>3.7</v>
      </c>
    </row>
    <row r="239" spans="1:8" s="91" customFormat="1" ht="30" x14ac:dyDescent="0.2">
      <c r="A239" s="338"/>
      <c r="B239" s="165" t="s">
        <v>15</v>
      </c>
      <c r="C239" s="374"/>
      <c r="D239" s="336"/>
      <c r="E239" s="169"/>
      <c r="F239" s="169"/>
      <c r="G239" s="169"/>
      <c r="H239" s="207"/>
    </row>
    <row r="240" spans="1:8" x14ac:dyDescent="0.25">
      <c r="A240" s="338"/>
      <c r="B240" s="167" t="s">
        <v>195</v>
      </c>
      <c r="C240" s="374"/>
      <c r="D240" s="336"/>
      <c r="E240" s="169"/>
      <c r="F240" s="169"/>
      <c r="G240" s="169"/>
      <c r="H240" s="207">
        <v>544.85</v>
      </c>
    </row>
    <row r="241" spans="1:8" x14ac:dyDescent="0.25">
      <c r="A241" s="338"/>
      <c r="B241" s="167" t="s">
        <v>196</v>
      </c>
      <c r="C241" s="374"/>
      <c r="D241" s="336"/>
      <c r="E241" s="169"/>
      <c r="F241" s="169"/>
      <c r="G241" s="169"/>
      <c r="H241" s="207">
        <v>222.51</v>
      </c>
    </row>
    <row r="242" spans="1:8" x14ac:dyDescent="0.25">
      <c r="A242" s="338"/>
      <c r="B242" s="167" t="s">
        <v>696</v>
      </c>
      <c r="C242" s="374"/>
      <c r="D242" s="336"/>
      <c r="E242" s="169"/>
      <c r="F242" s="169"/>
      <c r="G242" s="169"/>
      <c r="H242" s="207">
        <v>136.26</v>
      </c>
    </row>
    <row r="243" spans="1:8" x14ac:dyDescent="0.25">
      <c r="A243" s="338"/>
      <c r="B243" s="167" t="s">
        <v>697</v>
      </c>
      <c r="C243" s="374"/>
      <c r="D243" s="336"/>
      <c r="E243" s="169"/>
      <c r="F243" s="169"/>
      <c r="G243" s="169"/>
      <c r="H243" s="207">
        <v>154.59</v>
      </c>
    </row>
    <row r="244" spans="1:8" s="91" customFormat="1" x14ac:dyDescent="0.25">
      <c r="A244" s="338"/>
      <c r="B244" s="167" t="s">
        <v>704</v>
      </c>
      <c r="C244" s="374"/>
      <c r="D244" s="336"/>
      <c r="E244" s="169"/>
      <c r="F244" s="169"/>
      <c r="G244" s="169"/>
      <c r="H244" s="207">
        <v>2.29</v>
      </c>
    </row>
    <row r="245" spans="1:8" ht="30" x14ac:dyDescent="0.25">
      <c r="A245" s="338"/>
      <c r="B245" s="165" t="s">
        <v>18</v>
      </c>
      <c r="C245" s="374"/>
      <c r="D245" s="336"/>
      <c r="E245" s="169"/>
      <c r="F245" s="169"/>
      <c r="G245" s="169"/>
      <c r="H245" s="207"/>
    </row>
    <row r="246" spans="1:8" x14ac:dyDescent="0.25">
      <c r="A246" s="338"/>
      <c r="B246" s="167" t="s">
        <v>195</v>
      </c>
      <c r="C246" s="374"/>
      <c r="D246" s="336"/>
      <c r="E246" s="169"/>
      <c r="F246" s="169"/>
      <c r="G246" s="169"/>
      <c r="H246" s="207">
        <v>145.81</v>
      </c>
    </row>
    <row r="247" spans="1:8" x14ac:dyDescent="0.25">
      <c r="A247" s="338"/>
      <c r="B247" s="167" t="s">
        <v>196</v>
      </c>
      <c r="C247" s="374"/>
      <c r="D247" s="336"/>
      <c r="E247" s="169"/>
      <c r="F247" s="169"/>
      <c r="G247" s="169"/>
      <c r="H247" s="207">
        <v>42.4</v>
      </c>
    </row>
    <row r="248" spans="1:8" x14ac:dyDescent="0.25">
      <c r="A248" s="338"/>
      <c r="B248" s="167" t="s">
        <v>696</v>
      </c>
      <c r="C248" s="374"/>
      <c r="D248" s="336"/>
      <c r="E248" s="169"/>
      <c r="F248" s="169"/>
      <c r="G248" s="169"/>
      <c r="H248" s="207">
        <v>45.85</v>
      </c>
    </row>
    <row r="249" spans="1:8" s="91" customFormat="1" x14ac:dyDescent="0.25">
      <c r="A249" s="338"/>
      <c r="B249" s="167" t="s">
        <v>697</v>
      </c>
      <c r="C249" s="374"/>
      <c r="D249" s="336"/>
      <c r="E249" s="169"/>
      <c r="F249" s="169"/>
      <c r="G249" s="169"/>
      <c r="H249" s="207">
        <v>53.07</v>
      </c>
    </row>
    <row r="250" spans="1:8" x14ac:dyDescent="0.25">
      <c r="A250" s="338"/>
      <c r="B250" s="167" t="s">
        <v>704</v>
      </c>
      <c r="C250" s="374"/>
      <c r="D250" s="336"/>
      <c r="E250" s="169"/>
      <c r="F250" s="169"/>
      <c r="G250" s="169"/>
      <c r="H250" s="207">
        <v>0.67</v>
      </c>
    </row>
    <row r="251" spans="1:8" ht="45" x14ac:dyDescent="0.25">
      <c r="A251" s="338"/>
      <c r="B251" s="165" t="s">
        <v>31</v>
      </c>
      <c r="C251" s="374"/>
      <c r="D251" s="336"/>
      <c r="E251" s="169"/>
      <c r="F251" s="169"/>
      <c r="G251" s="169"/>
      <c r="H251" s="207"/>
    </row>
    <row r="252" spans="1:8" x14ac:dyDescent="0.25">
      <c r="A252" s="338"/>
      <c r="B252" s="167" t="s">
        <v>195</v>
      </c>
      <c r="C252" s="374"/>
      <c r="D252" s="336"/>
      <c r="E252" s="169"/>
      <c r="F252" s="169"/>
      <c r="G252" s="169"/>
      <c r="H252" s="207" t="s">
        <v>54</v>
      </c>
    </row>
    <row r="253" spans="1:8" x14ac:dyDescent="0.25">
      <c r="A253" s="338"/>
      <c r="B253" s="167" t="s">
        <v>196</v>
      </c>
      <c r="C253" s="374"/>
      <c r="D253" s="336"/>
      <c r="E253" s="169"/>
      <c r="F253" s="169"/>
      <c r="G253" s="169"/>
      <c r="H253" s="207">
        <v>0.4</v>
      </c>
    </row>
    <row r="254" spans="1:8" s="91" customFormat="1" x14ac:dyDescent="0.25">
      <c r="A254" s="338"/>
      <c r="B254" s="167" t="s">
        <v>696</v>
      </c>
      <c r="C254" s="374"/>
      <c r="D254" s="336"/>
      <c r="E254" s="169"/>
      <c r="F254" s="169"/>
      <c r="G254" s="169"/>
      <c r="H254" s="207">
        <v>0.46</v>
      </c>
    </row>
    <row r="255" spans="1:8" x14ac:dyDescent="0.25">
      <c r="A255" s="338"/>
      <c r="B255" s="167" t="s">
        <v>697</v>
      </c>
      <c r="C255" s="374"/>
      <c r="D255" s="336"/>
      <c r="E255" s="169"/>
      <c r="F255" s="169"/>
      <c r="G255" s="169"/>
      <c r="H255" s="207">
        <v>0.9</v>
      </c>
    </row>
    <row r="256" spans="1:8" x14ac:dyDescent="0.25">
      <c r="A256" s="338"/>
      <c r="B256" s="167" t="s">
        <v>704</v>
      </c>
      <c r="C256" s="374"/>
      <c r="D256" s="336"/>
      <c r="E256" s="169"/>
      <c r="F256" s="169"/>
      <c r="G256" s="169"/>
      <c r="H256" s="207">
        <v>0.19</v>
      </c>
    </row>
    <row r="257" spans="1:8" ht="45" x14ac:dyDescent="0.25">
      <c r="A257" s="338"/>
      <c r="B257" s="165" t="s">
        <v>19</v>
      </c>
      <c r="C257" s="374"/>
      <c r="D257" s="336"/>
      <c r="E257" s="169"/>
      <c r="F257" s="169"/>
      <c r="G257" s="169"/>
      <c r="H257" s="207"/>
    </row>
    <row r="258" spans="1:8" x14ac:dyDescent="0.25">
      <c r="A258" s="338"/>
      <c r="B258" s="167" t="s">
        <v>195</v>
      </c>
      <c r="C258" s="374"/>
      <c r="D258" s="336"/>
      <c r="E258" s="169"/>
      <c r="F258" s="169"/>
      <c r="G258" s="169"/>
      <c r="H258" s="207">
        <v>131.51</v>
      </c>
    </row>
    <row r="259" spans="1:8" x14ac:dyDescent="0.25">
      <c r="A259" s="338"/>
      <c r="B259" s="167" t="s">
        <v>196</v>
      </c>
      <c r="C259" s="374"/>
      <c r="D259" s="336"/>
      <c r="E259" s="166"/>
      <c r="F259" s="166"/>
      <c r="G259" s="166"/>
      <c r="H259" s="207">
        <v>40.1</v>
      </c>
    </row>
    <row r="260" spans="1:8" x14ac:dyDescent="0.25">
      <c r="A260" s="338"/>
      <c r="B260" s="167" t="s">
        <v>696</v>
      </c>
      <c r="C260" s="374"/>
      <c r="D260" s="336"/>
      <c r="E260" s="169"/>
      <c r="F260" s="169"/>
      <c r="G260" s="169"/>
      <c r="H260" s="207">
        <v>40.82</v>
      </c>
    </row>
    <row r="261" spans="1:8" x14ac:dyDescent="0.25">
      <c r="A261" s="338"/>
      <c r="B261" s="167" t="s">
        <v>697</v>
      </c>
      <c r="C261" s="374"/>
      <c r="D261" s="336"/>
      <c r="E261" s="169"/>
      <c r="F261" s="169"/>
      <c r="G261" s="169"/>
      <c r="H261" s="207">
        <v>47.28</v>
      </c>
    </row>
    <row r="262" spans="1:8" x14ac:dyDescent="0.25">
      <c r="A262" s="338"/>
      <c r="B262" s="167" t="s">
        <v>704</v>
      </c>
      <c r="C262" s="374"/>
      <c r="D262" s="336"/>
      <c r="E262" s="169"/>
      <c r="F262" s="169"/>
      <c r="G262" s="169"/>
      <c r="H262" s="207">
        <v>0.55000000000000004</v>
      </c>
    </row>
    <row r="263" spans="1:8" ht="60" x14ac:dyDescent="0.25">
      <c r="A263" s="338"/>
      <c r="B263" s="17" t="s">
        <v>209</v>
      </c>
      <c r="C263" s="374"/>
      <c r="D263" s="342" t="s">
        <v>27</v>
      </c>
      <c r="E263" s="169"/>
      <c r="F263" s="169"/>
      <c r="G263" s="169"/>
      <c r="H263" s="207"/>
    </row>
    <row r="264" spans="1:8" x14ac:dyDescent="0.25">
      <c r="A264" s="338"/>
      <c r="B264" s="17" t="s">
        <v>707</v>
      </c>
      <c r="C264" s="374"/>
      <c r="D264" s="342"/>
      <c r="E264" s="169"/>
      <c r="F264" s="169"/>
      <c r="G264" s="169"/>
      <c r="H264" s="207"/>
    </row>
    <row r="265" spans="1:8" x14ac:dyDescent="0.25">
      <c r="A265" s="338"/>
      <c r="B265" s="167" t="s">
        <v>706</v>
      </c>
      <c r="C265" s="374"/>
      <c r="D265" s="342"/>
      <c r="E265" s="169"/>
      <c r="F265" s="169"/>
      <c r="G265" s="169"/>
      <c r="H265" s="207">
        <v>196882.22</v>
      </c>
    </row>
    <row r="266" spans="1:8" x14ac:dyDescent="0.25">
      <c r="A266" s="338"/>
      <c r="B266" s="167" t="s">
        <v>143</v>
      </c>
      <c r="C266" s="374"/>
      <c r="D266" s="342"/>
      <c r="E266" s="169"/>
      <c r="F266" s="169"/>
      <c r="G266" s="169"/>
      <c r="H266" s="207">
        <v>393764.43</v>
      </c>
    </row>
    <row r="267" spans="1:8" ht="20.25" customHeight="1" x14ac:dyDescent="0.25">
      <c r="A267" s="338"/>
      <c r="B267" s="167" t="s">
        <v>743</v>
      </c>
      <c r="C267" s="374"/>
      <c r="D267" s="342"/>
      <c r="E267" s="169"/>
      <c r="F267" s="169"/>
      <c r="G267" s="169"/>
      <c r="H267" s="207"/>
    </row>
    <row r="268" spans="1:8" x14ac:dyDescent="0.25">
      <c r="A268" s="338"/>
      <c r="B268" s="167" t="s">
        <v>706</v>
      </c>
      <c r="C268" s="374"/>
      <c r="D268" s="342"/>
      <c r="E268" s="166"/>
      <c r="F268" s="166"/>
      <c r="G268" s="166"/>
      <c r="H268" s="207">
        <v>115877.6</v>
      </c>
    </row>
    <row r="269" spans="1:8" x14ac:dyDescent="0.25">
      <c r="A269" s="338"/>
      <c r="B269" s="167" t="s">
        <v>143</v>
      </c>
      <c r="C269" s="374"/>
      <c r="D269" s="342"/>
      <c r="E269" s="169"/>
      <c r="F269" s="169"/>
      <c r="G269" s="169"/>
      <c r="H269" s="207">
        <v>231755.2</v>
      </c>
    </row>
    <row r="270" spans="1:8" ht="60" x14ac:dyDescent="0.25">
      <c r="A270" s="338"/>
      <c r="B270" s="17" t="s">
        <v>210</v>
      </c>
      <c r="C270" s="374"/>
      <c r="D270" s="342"/>
      <c r="E270" s="169"/>
      <c r="F270" s="169"/>
      <c r="G270" s="169"/>
      <c r="H270" s="207"/>
    </row>
    <row r="271" spans="1:8" ht="25.5" customHeight="1" x14ac:dyDescent="0.25">
      <c r="A271" s="338"/>
      <c r="B271" s="60" t="s">
        <v>699</v>
      </c>
      <c r="C271" s="374"/>
      <c r="D271" s="342"/>
      <c r="E271" s="166"/>
      <c r="F271" s="166"/>
      <c r="G271" s="169"/>
      <c r="H271" s="207"/>
    </row>
    <row r="272" spans="1:8" x14ac:dyDescent="0.25">
      <c r="A272" s="338"/>
      <c r="B272" s="235" t="s">
        <v>706</v>
      </c>
      <c r="C272" s="374"/>
      <c r="D272" s="342"/>
      <c r="E272" s="166"/>
      <c r="F272" s="166"/>
      <c r="G272" s="169"/>
      <c r="H272" s="207"/>
    </row>
    <row r="273" spans="1:8" x14ac:dyDescent="0.25">
      <c r="A273" s="338"/>
      <c r="B273" s="167" t="s">
        <v>708</v>
      </c>
      <c r="C273" s="374"/>
      <c r="D273" s="342"/>
      <c r="E273" s="166"/>
      <c r="F273" s="166"/>
      <c r="G273" s="169"/>
      <c r="H273" s="207">
        <v>182029.6</v>
      </c>
    </row>
    <row r="274" spans="1:8" x14ac:dyDescent="0.25">
      <c r="A274" s="338"/>
      <c r="B274" s="167" t="s">
        <v>709</v>
      </c>
      <c r="C274" s="374"/>
      <c r="D274" s="342"/>
      <c r="E274" s="166"/>
      <c r="F274" s="166"/>
      <c r="G274" s="169"/>
      <c r="H274" s="207">
        <v>206659.62</v>
      </c>
    </row>
    <row r="275" spans="1:8" x14ac:dyDescent="0.25">
      <c r="A275" s="338"/>
      <c r="B275" s="167" t="s">
        <v>710</v>
      </c>
      <c r="C275" s="374"/>
      <c r="D275" s="342"/>
      <c r="E275" s="166"/>
      <c r="F275" s="166"/>
      <c r="G275" s="169"/>
      <c r="H275" s="207">
        <v>236257.93</v>
      </c>
    </row>
    <row r="276" spans="1:8" x14ac:dyDescent="0.25">
      <c r="A276" s="338"/>
      <c r="B276" s="167" t="s">
        <v>711</v>
      </c>
      <c r="C276" s="374"/>
      <c r="D276" s="342"/>
      <c r="E276" s="166"/>
      <c r="F276" s="166"/>
      <c r="G276" s="169"/>
      <c r="H276" s="207">
        <v>244503.17</v>
      </c>
    </row>
    <row r="277" spans="1:8" x14ac:dyDescent="0.25">
      <c r="A277" s="338"/>
      <c r="B277" s="167" t="s">
        <v>712</v>
      </c>
      <c r="C277" s="374"/>
      <c r="D277" s="342"/>
      <c r="E277" s="166"/>
      <c r="F277" s="166"/>
      <c r="G277" s="169"/>
      <c r="H277" s="207">
        <v>282980.96999999997</v>
      </c>
    </row>
    <row r="278" spans="1:8" x14ac:dyDescent="0.25">
      <c r="A278" s="338"/>
      <c r="B278" s="167" t="s">
        <v>713</v>
      </c>
      <c r="C278" s="374"/>
      <c r="D278" s="342"/>
      <c r="E278" s="166"/>
      <c r="F278" s="166"/>
      <c r="G278" s="136"/>
      <c r="H278" s="207">
        <v>300317.12</v>
      </c>
    </row>
    <row r="279" spans="1:8" x14ac:dyDescent="0.25">
      <c r="A279" s="338"/>
      <c r="B279" s="167" t="s">
        <v>714</v>
      </c>
      <c r="C279" s="374"/>
      <c r="D279" s="342"/>
      <c r="E279" s="166"/>
      <c r="F279" s="166"/>
      <c r="G279" s="136"/>
      <c r="H279" s="207">
        <v>318393.23</v>
      </c>
    </row>
    <row r="280" spans="1:8" x14ac:dyDescent="0.25">
      <c r="A280" s="338"/>
      <c r="B280" s="235" t="s">
        <v>143</v>
      </c>
      <c r="C280" s="374"/>
      <c r="D280" s="342"/>
      <c r="E280" s="166"/>
      <c r="F280" s="166"/>
      <c r="G280" s="136"/>
      <c r="H280" s="207"/>
    </row>
    <row r="281" spans="1:8" x14ac:dyDescent="0.25">
      <c r="A281" s="338"/>
      <c r="B281" s="167" t="s">
        <v>708</v>
      </c>
      <c r="C281" s="374"/>
      <c r="D281" s="342"/>
      <c r="E281" s="166"/>
      <c r="F281" s="166"/>
      <c r="G281" s="136"/>
      <c r="H281" s="207">
        <v>364059.2</v>
      </c>
    </row>
    <row r="282" spans="1:8" x14ac:dyDescent="0.25">
      <c r="A282" s="338"/>
      <c r="B282" s="167" t="s">
        <v>709</v>
      </c>
      <c r="C282" s="374"/>
      <c r="D282" s="342"/>
      <c r="E282" s="166"/>
      <c r="F282" s="166"/>
      <c r="G282" s="136"/>
      <c r="H282" s="207">
        <v>413319.24</v>
      </c>
    </row>
    <row r="283" spans="1:8" x14ac:dyDescent="0.25">
      <c r="A283" s="338"/>
      <c r="B283" s="167" t="s">
        <v>710</v>
      </c>
      <c r="C283" s="374"/>
      <c r="D283" s="342"/>
      <c r="E283" s="166"/>
      <c r="F283" s="166"/>
      <c r="G283" s="136"/>
      <c r="H283" s="207">
        <v>472515.86</v>
      </c>
    </row>
    <row r="284" spans="1:8" x14ac:dyDescent="0.25">
      <c r="A284" s="338"/>
      <c r="B284" s="167" t="s">
        <v>711</v>
      </c>
      <c r="C284" s="374"/>
      <c r="D284" s="342"/>
      <c r="E284" s="166"/>
      <c r="F284" s="166"/>
      <c r="G284" s="136"/>
      <c r="H284" s="207">
        <v>489006.34</v>
      </c>
    </row>
    <row r="285" spans="1:8" x14ac:dyDescent="0.25">
      <c r="A285" s="338"/>
      <c r="B285" s="167" t="s">
        <v>712</v>
      </c>
      <c r="C285" s="374"/>
      <c r="D285" s="342"/>
      <c r="E285" s="166"/>
      <c r="F285" s="166"/>
      <c r="G285" s="136"/>
      <c r="H285" s="207">
        <v>565961.94999999995</v>
      </c>
    </row>
    <row r="286" spans="1:8" x14ac:dyDescent="0.25">
      <c r="A286" s="338"/>
      <c r="B286" s="167" t="s">
        <v>713</v>
      </c>
      <c r="C286" s="374"/>
      <c r="D286" s="342"/>
      <c r="E286" s="166"/>
      <c r="F286" s="166"/>
      <c r="G286" s="136"/>
      <c r="H286" s="207">
        <v>600634.25</v>
      </c>
    </row>
    <row r="287" spans="1:8" x14ac:dyDescent="0.25">
      <c r="A287" s="338"/>
      <c r="B287" s="167" t="s">
        <v>714</v>
      </c>
      <c r="C287" s="374"/>
      <c r="D287" s="342"/>
      <c r="E287" s="166"/>
      <c r="F287" s="166"/>
      <c r="G287" s="136"/>
      <c r="H287" s="207">
        <v>636786.47</v>
      </c>
    </row>
    <row r="288" spans="1:8" ht="22.5" customHeight="1" x14ac:dyDescent="0.25">
      <c r="A288" s="338"/>
      <c r="B288" s="60" t="s">
        <v>700</v>
      </c>
      <c r="C288" s="374"/>
      <c r="D288" s="342"/>
      <c r="E288" s="166"/>
      <c r="F288" s="166"/>
      <c r="G288" s="136"/>
      <c r="H288" s="207"/>
    </row>
    <row r="289" spans="1:8" x14ac:dyDescent="0.25">
      <c r="A289" s="338"/>
      <c r="B289" s="235" t="s">
        <v>706</v>
      </c>
      <c r="C289" s="374"/>
      <c r="D289" s="342"/>
      <c r="E289" s="166"/>
      <c r="F289" s="166"/>
      <c r="G289" s="136"/>
      <c r="H289" s="207"/>
    </row>
    <row r="290" spans="1:8" x14ac:dyDescent="0.25">
      <c r="A290" s="338"/>
      <c r="B290" s="167" t="s">
        <v>708</v>
      </c>
      <c r="C290" s="374"/>
      <c r="D290" s="342"/>
      <c r="E290" s="166"/>
      <c r="F290" s="166"/>
      <c r="G290" s="136"/>
      <c r="H290" s="207">
        <v>355496.83</v>
      </c>
    </row>
    <row r="291" spans="1:8" x14ac:dyDescent="0.25">
      <c r="A291" s="338"/>
      <c r="B291" s="167" t="s">
        <v>709</v>
      </c>
      <c r="C291" s="374"/>
      <c r="D291" s="342"/>
      <c r="E291" s="166"/>
      <c r="F291" s="166"/>
      <c r="G291" s="136"/>
      <c r="H291" s="207">
        <v>404756.87</v>
      </c>
    </row>
    <row r="292" spans="1:8" x14ac:dyDescent="0.25">
      <c r="A292" s="338"/>
      <c r="B292" s="167" t="s">
        <v>710</v>
      </c>
      <c r="C292" s="374"/>
      <c r="D292" s="342"/>
      <c r="E292" s="166"/>
      <c r="F292" s="166"/>
      <c r="G292" s="136"/>
      <c r="H292" s="207">
        <v>463953.49</v>
      </c>
    </row>
    <row r="293" spans="1:8" x14ac:dyDescent="0.25">
      <c r="A293" s="338"/>
      <c r="B293" s="167" t="s">
        <v>711</v>
      </c>
      <c r="C293" s="374"/>
      <c r="D293" s="342"/>
      <c r="E293" s="166"/>
      <c r="F293" s="166"/>
      <c r="G293" s="136"/>
      <c r="H293" s="207">
        <v>480443.97</v>
      </c>
    </row>
    <row r="294" spans="1:8" x14ac:dyDescent="0.25">
      <c r="A294" s="338"/>
      <c r="B294" s="167" t="s">
        <v>712</v>
      </c>
      <c r="C294" s="374"/>
      <c r="D294" s="342"/>
      <c r="E294" s="166"/>
      <c r="F294" s="166"/>
      <c r="G294" s="136"/>
      <c r="H294" s="207">
        <v>557399.57999999996</v>
      </c>
    </row>
    <row r="295" spans="1:8" x14ac:dyDescent="0.25">
      <c r="A295" s="338"/>
      <c r="B295" s="167" t="s">
        <v>713</v>
      </c>
      <c r="C295" s="374"/>
      <c r="D295" s="342"/>
      <c r="E295" s="166"/>
      <c r="F295" s="166"/>
      <c r="G295" s="136"/>
      <c r="H295" s="207">
        <v>592071.88</v>
      </c>
    </row>
    <row r="296" spans="1:8" x14ac:dyDescent="0.25">
      <c r="A296" s="338"/>
      <c r="B296" s="167" t="s">
        <v>714</v>
      </c>
      <c r="C296" s="374"/>
      <c r="D296" s="342"/>
      <c r="E296" s="166"/>
      <c r="F296" s="166"/>
      <c r="G296" s="136"/>
      <c r="H296" s="207">
        <v>628224.1</v>
      </c>
    </row>
    <row r="297" spans="1:8" x14ac:dyDescent="0.25">
      <c r="A297" s="338"/>
      <c r="B297" s="235" t="s">
        <v>143</v>
      </c>
      <c r="C297" s="374"/>
      <c r="D297" s="342"/>
      <c r="E297" s="166"/>
      <c r="F297" s="166"/>
      <c r="G297" s="136"/>
      <c r="H297" s="207"/>
    </row>
    <row r="298" spans="1:8" x14ac:dyDescent="0.25">
      <c r="A298" s="338"/>
      <c r="B298" s="167" t="s">
        <v>708</v>
      </c>
      <c r="C298" s="374"/>
      <c r="D298" s="342"/>
      <c r="E298" s="166"/>
      <c r="F298" s="166"/>
      <c r="G298" s="136"/>
      <c r="H298" s="207">
        <v>710993.66</v>
      </c>
    </row>
    <row r="299" spans="1:8" x14ac:dyDescent="0.25">
      <c r="A299" s="338"/>
      <c r="B299" s="167" t="s">
        <v>709</v>
      </c>
      <c r="C299" s="374"/>
      <c r="D299" s="342"/>
      <c r="E299" s="166"/>
      <c r="F299" s="166"/>
      <c r="G299" s="136"/>
      <c r="H299" s="207">
        <v>809513.74</v>
      </c>
    </row>
    <row r="300" spans="1:8" x14ac:dyDescent="0.25">
      <c r="A300" s="338"/>
      <c r="B300" s="167" t="s">
        <v>710</v>
      </c>
      <c r="C300" s="374"/>
      <c r="D300" s="342"/>
      <c r="E300" s="166"/>
      <c r="F300" s="166"/>
      <c r="G300" s="136"/>
      <c r="H300" s="207">
        <v>927906.98</v>
      </c>
    </row>
    <row r="301" spans="1:8" x14ac:dyDescent="0.25">
      <c r="A301" s="338"/>
      <c r="B301" s="167" t="s">
        <v>711</v>
      </c>
      <c r="C301" s="374"/>
      <c r="D301" s="342"/>
      <c r="E301" s="166"/>
      <c r="F301" s="166"/>
      <c r="G301" s="136"/>
      <c r="H301" s="207">
        <v>960887.95</v>
      </c>
    </row>
    <row r="302" spans="1:8" x14ac:dyDescent="0.25">
      <c r="A302" s="338"/>
      <c r="B302" s="167" t="s">
        <v>712</v>
      </c>
      <c r="C302" s="374"/>
      <c r="D302" s="342"/>
      <c r="E302" s="166"/>
      <c r="F302" s="166"/>
      <c r="G302" s="136"/>
      <c r="H302" s="207">
        <v>1114799.1499999999</v>
      </c>
    </row>
    <row r="303" spans="1:8" x14ac:dyDescent="0.25">
      <c r="A303" s="338"/>
      <c r="B303" s="167" t="s">
        <v>713</v>
      </c>
      <c r="C303" s="374"/>
      <c r="D303" s="342"/>
      <c r="E303" s="166"/>
      <c r="F303" s="166"/>
      <c r="G303" s="136"/>
      <c r="H303" s="207">
        <v>1184143.76</v>
      </c>
    </row>
    <row r="304" spans="1:8" x14ac:dyDescent="0.25">
      <c r="A304" s="338"/>
      <c r="B304" s="167" t="s">
        <v>714</v>
      </c>
      <c r="C304" s="374"/>
      <c r="D304" s="342"/>
      <c r="E304" s="166"/>
      <c r="F304" s="166"/>
      <c r="G304" s="136"/>
      <c r="H304" s="207">
        <v>1256448.2</v>
      </c>
    </row>
    <row r="305" spans="1:8" ht="30" x14ac:dyDescent="0.25">
      <c r="A305" s="338"/>
      <c r="B305" s="17" t="s">
        <v>201</v>
      </c>
      <c r="C305" s="374"/>
      <c r="D305" s="335" t="s">
        <v>715</v>
      </c>
      <c r="E305" s="166"/>
      <c r="F305" s="166"/>
      <c r="G305" s="136"/>
      <c r="H305" s="207"/>
    </row>
    <row r="306" spans="1:8" x14ac:dyDescent="0.25">
      <c r="A306" s="338"/>
      <c r="B306" s="167" t="s">
        <v>706</v>
      </c>
      <c r="C306" s="374"/>
      <c r="D306" s="336"/>
      <c r="E306" s="166"/>
      <c r="F306" s="166"/>
      <c r="G306" s="136"/>
      <c r="H306" s="207">
        <v>508636.36</v>
      </c>
    </row>
    <row r="307" spans="1:8" x14ac:dyDescent="0.25">
      <c r="A307" s="338"/>
      <c r="B307" s="167" t="s">
        <v>143</v>
      </c>
      <c r="C307" s="374"/>
      <c r="D307" s="348"/>
      <c r="E307" s="166"/>
      <c r="F307" s="166"/>
      <c r="G307" s="136"/>
      <c r="H307" s="207">
        <v>1017272.73</v>
      </c>
    </row>
    <row r="308" spans="1:8" ht="45" x14ac:dyDescent="0.25">
      <c r="A308" s="338"/>
      <c r="B308" s="60" t="s">
        <v>211</v>
      </c>
      <c r="C308" s="374"/>
      <c r="D308" s="335" t="s">
        <v>16</v>
      </c>
      <c r="E308" s="166"/>
      <c r="F308" s="166"/>
      <c r="G308" s="136"/>
      <c r="H308" s="207"/>
    </row>
    <row r="309" spans="1:8" x14ac:dyDescent="0.25">
      <c r="A309" s="338"/>
      <c r="B309" s="60" t="s">
        <v>848</v>
      </c>
      <c r="C309" s="374"/>
      <c r="D309" s="336"/>
      <c r="E309" s="166"/>
      <c r="F309" s="166"/>
      <c r="G309" s="136"/>
      <c r="H309" s="207"/>
    </row>
    <row r="310" spans="1:8" x14ac:dyDescent="0.25">
      <c r="A310" s="338"/>
      <c r="B310" s="284" t="s">
        <v>50</v>
      </c>
      <c r="C310" s="374"/>
      <c r="D310" s="336"/>
      <c r="E310" s="166"/>
      <c r="F310" s="166"/>
      <c r="G310" s="136"/>
      <c r="H310" s="207">
        <v>177.9</v>
      </c>
    </row>
    <row r="311" spans="1:8" x14ac:dyDescent="0.25">
      <c r="A311" s="338"/>
      <c r="B311" s="17" t="s">
        <v>204</v>
      </c>
      <c r="C311" s="374"/>
      <c r="D311" s="336"/>
      <c r="E311" s="166"/>
      <c r="F311" s="166"/>
      <c r="G311" s="136"/>
      <c r="H311" s="207"/>
    </row>
    <row r="312" spans="1:8" x14ac:dyDescent="0.25">
      <c r="A312" s="338"/>
      <c r="B312" s="167" t="s">
        <v>203</v>
      </c>
      <c r="C312" s="374"/>
      <c r="D312" s="336"/>
      <c r="E312" s="166"/>
      <c r="F312" s="166"/>
      <c r="G312" s="136"/>
      <c r="H312" s="207">
        <v>20.02</v>
      </c>
    </row>
    <row r="313" spans="1:8" ht="15.75" thickBot="1" x14ac:dyDescent="0.3">
      <c r="A313" s="339"/>
      <c r="B313" s="178" t="s">
        <v>50</v>
      </c>
      <c r="C313" s="375"/>
      <c r="D313" s="337"/>
      <c r="E313" s="179"/>
      <c r="F313" s="179"/>
      <c r="G313" s="180"/>
      <c r="H313" s="291">
        <v>40.04</v>
      </c>
    </row>
    <row r="314" spans="1:8" x14ac:dyDescent="0.25">
      <c r="A314" s="170" t="s">
        <v>212</v>
      </c>
      <c r="B314" s="171"/>
      <c r="C314" s="172"/>
      <c r="D314" s="173"/>
      <c r="E314" s="173"/>
      <c r="F314" s="173"/>
      <c r="G314" s="174"/>
      <c r="H314" s="175"/>
    </row>
    <row r="315" spans="1:8" x14ac:dyDescent="0.25">
      <c r="A315" s="461" t="s">
        <v>744</v>
      </c>
      <c r="B315" s="462"/>
      <c r="C315" s="462"/>
      <c r="D315" s="462"/>
      <c r="E315" s="462"/>
      <c r="F315" s="462"/>
      <c r="G315" s="462"/>
      <c r="H315" s="463"/>
    </row>
    <row r="316" spans="1:8" ht="107.25" customHeight="1" thickBot="1" x14ac:dyDescent="0.3">
      <c r="A316" s="464" t="s">
        <v>745</v>
      </c>
      <c r="B316" s="465"/>
      <c r="C316" s="465"/>
      <c r="D316" s="465"/>
      <c r="E316" s="465"/>
      <c r="F316" s="465"/>
      <c r="G316" s="465"/>
      <c r="H316" s="466"/>
    </row>
    <row r="317" spans="1:8" ht="15.75" x14ac:dyDescent="0.25">
      <c r="B317" s="176"/>
    </row>
    <row r="318" spans="1:8" x14ac:dyDescent="0.25">
      <c r="B318" s="177"/>
    </row>
    <row r="319" spans="1:8" x14ac:dyDescent="0.25">
      <c r="B319" s="177"/>
    </row>
  </sheetData>
  <mergeCells count="32">
    <mergeCell ref="G3:H3"/>
    <mergeCell ref="A7:H7"/>
    <mergeCell ref="A8:A313"/>
    <mergeCell ref="B9:H9"/>
    <mergeCell ref="A4:A5"/>
    <mergeCell ref="B4:C4"/>
    <mergeCell ref="D4:D5"/>
    <mergeCell ref="E4:G4"/>
    <mergeCell ref="H4:H5"/>
    <mergeCell ref="B93:H93"/>
    <mergeCell ref="B94:H94"/>
    <mergeCell ref="B10:H10"/>
    <mergeCell ref="B91:H91"/>
    <mergeCell ref="B92:H92"/>
    <mergeCell ref="C11:C49"/>
    <mergeCell ref="D11:D49"/>
    <mergeCell ref="E48:H49"/>
    <mergeCell ref="E89:H90"/>
    <mergeCell ref="C50:C90"/>
    <mergeCell ref="D50:D90"/>
    <mergeCell ref="D305:D307"/>
    <mergeCell ref="D308:D313"/>
    <mergeCell ref="A315:H315"/>
    <mergeCell ref="A316:H316"/>
    <mergeCell ref="D125:D166"/>
    <mergeCell ref="D167:D169"/>
    <mergeCell ref="D233:D262"/>
    <mergeCell ref="D263:D304"/>
    <mergeCell ref="D170:D232"/>
    <mergeCell ref="C233:C313"/>
    <mergeCell ref="C95:C232"/>
    <mergeCell ref="D95:D124"/>
  </mergeCells>
  <pageMargins left="0.35433070866141736" right="0.15748031496062992" top="0.35433070866141736" bottom="2.598425196850394" header="0.51181102362204722" footer="0.51181102362204722"/>
  <pageSetup paperSize="9" scale="18" fitToHeight="9" orientation="portrait" horizontalDpi="300" verticalDpi="300" r:id="rId1"/>
  <headerFooter alignWithMargins="0"/>
  <rowBreaks count="2" manualBreakCount="2">
    <brk id="91" max="7" man="1"/>
    <brk id="23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19</vt:i4>
      </vt:variant>
    </vt:vector>
  </HeadingPairs>
  <TitlesOfParts>
    <vt:vector size="30" baseType="lpstr">
      <vt:lpstr>Белгород</vt:lpstr>
      <vt:lpstr>Брянск</vt:lpstr>
      <vt:lpstr>Воронеж</vt:lpstr>
      <vt:lpstr>Кострома</vt:lpstr>
      <vt:lpstr>Курск</vt:lpstr>
      <vt:lpstr>Липецк</vt:lpstr>
      <vt:lpstr>Орёл</vt:lpstr>
      <vt:lpstr>Смоленск</vt:lpstr>
      <vt:lpstr>Тамбов</vt:lpstr>
      <vt:lpstr>Тверь</vt:lpstr>
      <vt:lpstr>Ярославль</vt:lpstr>
      <vt:lpstr>Белгород!Заголовки_для_печати</vt:lpstr>
      <vt:lpstr>Брянск!Заголовки_для_печати</vt:lpstr>
      <vt:lpstr>Воронеж!Заголовки_для_печати</vt:lpstr>
      <vt:lpstr>Кострома!Заголовки_для_печати</vt:lpstr>
      <vt:lpstr>Курск!Заголовки_для_печати</vt:lpstr>
      <vt:lpstr>Орёл!Заголовки_для_печати</vt:lpstr>
      <vt:lpstr>Тамбов!Заголовки_для_печати</vt:lpstr>
      <vt:lpstr>Тверь!Заголовки_для_печати</vt:lpstr>
      <vt:lpstr>Ярославль!Заголовки_для_печати</vt:lpstr>
      <vt:lpstr>Белгород!Область_печати</vt:lpstr>
      <vt:lpstr>Брянск!Область_печати</vt:lpstr>
      <vt:lpstr>Воронеж!Область_печати</vt:lpstr>
      <vt:lpstr>Кострома!Область_печати</vt:lpstr>
      <vt:lpstr>Липецк!Область_печати</vt:lpstr>
      <vt:lpstr>Орёл!Область_печати</vt:lpstr>
      <vt:lpstr>Смоленск!Область_печати</vt:lpstr>
      <vt:lpstr>Тамбов!Область_печати</vt:lpstr>
      <vt:lpstr>Тверь!Область_печати</vt:lpstr>
      <vt:lpstr>Ярославль!Область_печати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Метляева Светлана Алексеевна</dc:creator>
  <cp:lastModifiedBy>Берестнева Юлия Владимировна</cp:lastModifiedBy>
  <cp:lastPrinted>2015-01-23T13:44:05Z</cp:lastPrinted>
  <dcterms:created xsi:type="dcterms:W3CDTF">2015-01-12T07:27:01Z</dcterms:created>
  <dcterms:modified xsi:type="dcterms:W3CDTF">2017-11-30T06:41:44Z</dcterms:modified>
</cp:coreProperties>
</file>