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Свод" sheetId="25" r:id="rId1"/>
    <sheet name="Реестр закл.договоров" sheetId="21" r:id="rId2"/>
    <sheet name="Лист1" sheetId="26" state="hidden" r:id="rId3"/>
    <sheet name="Лист2" sheetId="38" state="hidden" r:id="rId4"/>
    <sheet name="Лист3" sheetId="39" state="hidden" r:id="rId5"/>
    <sheet name="Лист4" sheetId="40" state="hidden" r:id="rId6"/>
  </sheets>
  <definedNames>
    <definedName name="_xlnm._FilterDatabase" localSheetId="2" hidden="1">Лист1!$A$6:$AK$152</definedName>
    <definedName name="_xlnm._FilterDatabase" localSheetId="3" hidden="1">Лист2!$A$3:$Y$146</definedName>
    <definedName name="_xlnm._FilterDatabase" localSheetId="4" hidden="1">Лист3!$A$4:$Q$147</definedName>
    <definedName name="_xlnm._FilterDatabase" localSheetId="5" hidden="1">Лист4!$A$4:$Z$138</definedName>
    <definedName name="_xlnm._FilterDatabase" localSheetId="1" hidden="1">'Реестр закл.договоров'!$A$4:$H$372</definedName>
    <definedName name="_xlnm._FilterDatabase" localSheetId="0" hidden="1">Свод!$A$5:$K$140</definedName>
    <definedName name="_xlnm.Print_Area" localSheetId="1">'Реестр закл.договоров'!$A$1:$U$372</definedName>
  </definedNames>
  <calcPr calcId="145621"/>
</workbook>
</file>

<file path=xl/calcChain.xml><?xml version="1.0" encoding="utf-8"?>
<calcChain xmlns="http://schemas.openxmlformats.org/spreadsheetml/2006/main">
  <c r="K3" i="40" l="1"/>
  <c r="K2" i="40" s="1"/>
  <c r="J3" i="40"/>
  <c r="J2" i="40" s="1"/>
  <c r="D3" i="40"/>
  <c r="E3" i="40"/>
  <c r="F3" i="40"/>
  <c r="G3" i="40"/>
  <c r="H3" i="40"/>
  <c r="I3" i="40"/>
  <c r="E3" i="39" l="1"/>
  <c r="E1" i="39" s="1"/>
  <c r="F3" i="39"/>
  <c r="F1" i="39" s="1"/>
  <c r="G3" i="39"/>
  <c r="G1" i="39" s="1"/>
  <c r="H3" i="39"/>
  <c r="H1" i="39" s="1"/>
  <c r="I3" i="39"/>
  <c r="I1" i="39" s="1"/>
  <c r="D3" i="39"/>
  <c r="D1" i="39" s="1"/>
  <c r="J1" i="38"/>
  <c r="K1" i="38"/>
  <c r="E1" i="38"/>
  <c r="F1" i="38"/>
  <c r="G1" i="38"/>
  <c r="H1" i="38"/>
  <c r="I1" i="38"/>
  <c r="D1" i="38"/>
  <c r="D87" i="25"/>
  <c r="E87" i="25"/>
  <c r="F87" i="25"/>
  <c r="G87" i="25"/>
  <c r="H87" i="25"/>
  <c r="I87" i="25"/>
  <c r="J87" i="25"/>
  <c r="K87" i="25"/>
  <c r="J3" i="39" l="1"/>
  <c r="J1" i="39" s="1"/>
  <c r="K3" i="39"/>
  <c r="K1" i="39" s="1"/>
  <c r="J4" i="26"/>
  <c r="J3" i="26" s="1"/>
  <c r="K4" i="26"/>
  <c r="K3" i="26" s="1"/>
  <c r="E4" i="26"/>
  <c r="E3" i="26" s="1"/>
  <c r="F4" i="26"/>
  <c r="F3" i="26" s="1"/>
  <c r="G4" i="26"/>
  <c r="G3" i="26" s="1"/>
  <c r="H4" i="26"/>
  <c r="H3" i="26" s="1"/>
  <c r="I4" i="26"/>
  <c r="I3" i="26" s="1"/>
  <c r="D4" i="26"/>
  <c r="D3" i="26" s="1"/>
  <c r="K5" i="25" l="1"/>
  <c r="J5" i="25"/>
  <c r="I5" i="25"/>
  <c r="H5" i="25"/>
  <c r="G5" i="25"/>
  <c r="F5" i="25"/>
  <c r="E5" i="25"/>
  <c r="D5" i="25"/>
</calcChain>
</file>

<file path=xl/sharedStrings.xml><?xml version="1.0" encoding="utf-8"?>
<sst xmlns="http://schemas.openxmlformats.org/spreadsheetml/2006/main" count="3156" uniqueCount="294">
  <si>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</si>
  <si>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</si>
  <si>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</si>
  <si>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</si>
  <si>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</si>
  <si>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</si>
  <si>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</si>
  <si>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</si>
  <si>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</si>
  <si>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</si>
  <si>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</si>
  <si>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</si>
  <si>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</si>
  <si>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</si>
  <si>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</si>
  <si>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</si>
  <si>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</si>
  <si>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</si>
  <si>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</si>
  <si>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330/110/35/10кВ Садовая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</si>
  <si>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</si>
  <si>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</si>
  <si>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</si>
  <si>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</si>
  <si>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</si>
  <si>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</si>
  <si>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</si>
  <si>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</si>
  <si>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</si>
  <si>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</si>
  <si>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</si>
  <si>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</si>
  <si>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</si>
  <si>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</si>
  <si>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</si>
  <si>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</si>
  <si>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</si>
  <si>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</si>
  <si>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</si>
  <si>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</si>
  <si>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</si>
  <si>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</si>
  <si>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</si>
  <si>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</si>
  <si>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</si>
  <si>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</si>
  <si>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</si>
  <si>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</si>
  <si>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</si>
  <si>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</si>
  <si>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</si>
  <si>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</si>
  <si>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</si>
  <si>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</si>
  <si>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</si>
  <si>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</si>
  <si>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</si>
  <si>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</si>
  <si>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</si>
  <si>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</si>
  <si>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</si>
  <si>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</si>
  <si>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</si>
  <si>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</si>
  <si>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</si>
  <si>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</si>
  <si>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</si>
  <si>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</si>
  <si>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</si>
  <si>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</si>
  <si>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Сосновый Бор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</si>
  <si>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</si>
  <si>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</si>
  <si>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</si>
  <si>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</si>
  <si>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</si>
  <si>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</si>
  <si>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</si>
  <si>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</si>
  <si>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35/10кВ Афанасьевка</t>
  </si>
  <si>
    <t>ПС 35/10кВ Быково</t>
  </si>
  <si>
    <t>ПС 35/10кВ Луч</t>
  </si>
  <si>
    <t>ПС 35/10кВ Мармыжи</t>
  </si>
  <si>
    <t>ПС 35/10кВ Панино</t>
  </si>
  <si>
    <t>ПС 35/10кВ Рубанщина</t>
  </si>
  <si>
    <t>ПС 35/10кВ Теплицы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</si>
  <si>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</si>
  <si>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</si>
  <si>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</si>
  <si>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</si>
  <si>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Белица</t>
  </si>
  <si>
    <t>ПС 35/10кВ Выгорное</t>
  </si>
  <si>
    <t>ПС 35/10кВ Казанка</t>
  </si>
  <si>
    <t>ПС 35/10кВ Кульбаки</t>
  </si>
  <si>
    <t>ПС 35/10кВ Ленинская</t>
  </si>
  <si>
    <t>ПС 35/10кВ Луговка</t>
  </si>
  <si>
    <t>ПС 35/10кВ Любава</t>
  </si>
  <si>
    <t>ПС 35/10кВ Рубильник</t>
  </si>
  <si>
    <t>ПС 35/10кВ Стаканово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</si>
  <si>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</si>
  <si>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</si>
  <si>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</si>
  <si>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</si>
  <si>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</si>
  <si>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</si>
  <si>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</si>
  <si>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</si>
  <si>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</si>
  <si>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Дарьино</t>
  </si>
  <si>
    <t>ПС 35/10кВ Гастомля</t>
  </si>
  <si>
    <t>ПС 35/10кВ Бараново</t>
  </si>
  <si>
    <t>ПС 35/10 Свобода тяговая (ЦРП-10кВ) Золотухинская нефтебаза</t>
  </si>
  <si>
    <t>ПС 110/10кВ Шерекино</t>
  </si>
  <si>
    <t>ПС 35/10кВ Семзавод</t>
  </si>
  <si>
    <t>ПС 35/10кВ Рыжково</t>
  </si>
  <si>
    <t>ПС 35/10кВ Сахзавод</t>
  </si>
  <si>
    <t>ПС 35/10кВ Коммунальная</t>
  </si>
  <si>
    <t>ПС 35/10кВ М.Гнеушево</t>
  </si>
  <si>
    <t>ПС 110/35/10кВ Шумаково</t>
  </si>
  <si>
    <t>ПС 35/10кВ Береза</t>
  </si>
  <si>
    <t>ПС 110/10/10кВ Городская</t>
  </si>
  <si>
    <t>ПС 110/35/10 Полевая Тяговая  (ЦРП-10кВ) Поныри</t>
  </si>
  <si>
    <t>4 месяца</t>
  </si>
  <si>
    <t>Номер</t>
  </si>
  <si>
    <t>Название_ПС</t>
  </si>
  <si>
    <t>Заявка_шт</t>
  </si>
  <si>
    <t>Заявка_кВт</t>
  </si>
  <si>
    <t>Договора_шт</t>
  </si>
  <si>
    <t>Договора_кВт</t>
  </si>
  <si>
    <t>Подключено_шт</t>
  </si>
  <si>
    <t>Подключено_кВт</t>
  </si>
  <si>
    <t>Аннулир_шт</t>
  </si>
  <si>
    <t>Аннулир_кВт</t>
  </si>
  <si>
    <t>ЦЭС</t>
  </si>
  <si>
    <t/>
  </si>
  <si>
    <t>СЭС</t>
  </si>
  <si>
    <t>ПС 110/10кВ Б.Жирово</t>
  </si>
  <si>
    <t>ВЭС</t>
  </si>
  <si>
    <t>ЮЭС</t>
  </si>
  <si>
    <t>ПС 110/10кВ Забелье</t>
  </si>
  <si>
    <t>ПС 110/10кВ Компрессорная</t>
  </si>
  <si>
    <t>ЗЭС</t>
  </si>
  <si>
    <t>ПС 110/35/10 Полевая Тяговая(ЦРП-10кВ) Полевая</t>
  </si>
  <si>
    <t>ПС 110/35/10 Сужда  (ЦРП-10кВ) Заолешенка</t>
  </si>
  <si>
    <t>ПС 110/35/10 Хомутовка (ЦРП-10кВ) Три Тополя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</si>
  <si>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</si>
  <si>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</si>
  <si>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</si>
  <si>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</si>
  <si>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</si>
  <si>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</si>
  <si>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</si>
  <si>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</si>
  <si>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</si>
  <si>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 35/10 Пристень (ЦРП-10кВ) Пристень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</si>
  <si>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</si>
  <si>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</si>
  <si>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</si>
  <si>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</si>
  <si>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</si>
  <si>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</si>
  <si>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</si>
  <si>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</si>
  <si>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</si>
  <si>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</si>
  <si>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Н.Борки (ЦРП 10кВ) Сосновка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</si>
  <si>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</si>
  <si>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</si>
  <si>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</si>
  <si>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</si>
  <si>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</si>
  <si>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</si>
  <si>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</si>
  <si>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Снагость</t>
  </si>
  <si>
    <t>ПС 35/10кВ Солнцево</t>
  </si>
  <si>
    <t>ПС 35/10кВ Солнцево (ЦРП-10кВ) Солнцево</t>
  </si>
  <si>
    <t>ПС 35/10кВ СОМ</t>
  </si>
  <si>
    <t>ПС 35/10кВ Сухая</t>
  </si>
  <si>
    <t>ПС 35/10кВ Чермошное</t>
  </si>
  <si>
    <t>ПС 35/10кВ Шептуховка</t>
  </si>
  <si>
    <t>ПС 35/6кВ Кислинская (ЦРП) Гормолкомбинат</t>
  </si>
  <si>
    <t>301</t>
  </si>
  <si>
    <t>10,24502</t>
  </si>
  <si>
    <t>246</t>
  </si>
  <si>
    <t>3,53041</t>
  </si>
  <si>
    <t>279</t>
  </si>
  <si>
    <t>3,63016</t>
  </si>
  <si>
    <t>ПС 110/35/6кВ Рудная</t>
  </si>
  <si>
    <t>ПС 35/10кВ Мурыновка</t>
  </si>
  <si>
    <t>ПС 35/10кВ Пушкарное</t>
  </si>
  <si>
    <t>ПС 35/10кВ Элеватор</t>
  </si>
  <si>
    <t>ПС 110/35/10кВ Марица</t>
  </si>
  <si>
    <t>ПС 35/10кВ Туровка</t>
  </si>
  <si>
    <t>ПС 110/35/10кВ Кшень. Пушкино</t>
  </si>
  <si>
    <t>ПС 35/10 Возы-тяговая. Возы</t>
  </si>
  <si>
    <t>ПС 35/10кВ Воронок</t>
  </si>
  <si>
    <t>ПС 35/10кВ Жданово</t>
  </si>
  <si>
    <t>ПС 35/10кВ Искра</t>
  </si>
  <si>
    <t>ПС 35/10кВ Калиновка</t>
  </si>
  <si>
    <t>ПС 35/10кВ Нива</t>
  </si>
  <si>
    <t>ПС 35/10кВ Охочевка</t>
  </si>
  <si>
    <t>ПС 110/35/10 Полевая Тяговая. Полевая</t>
  </si>
  <si>
    <t>ПС 110/35/10кВ СТК</t>
  </si>
  <si>
    <t>ПС 110/35/10кВ Фосфоритная</t>
  </si>
  <si>
    <t>ПС 110/6кВ Д.Буды</t>
  </si>
  <si>
    <t>ПС 35/10 Пристень. Пристень</t>
  </si>
  <si>
    <t>ПС 35/10кВ Б.Гнеушево</t>
  </si>
  <si>
    <t>ПС 35/10кВ Банищи</t>
  </si>
  <si>
    <t>ПС 35/10кВ Волобуевка</t>
  </si>
  <si>
    <t>ПС 35/10кВ Волоконск</t>
  </si>
  <si>
    <t>ПС 35/10кВ Защитное</t>
  </si>
  <si>
    <t>ПС 110/10кВ Бекетово</t>
  </si>
  <si>
    <t>ПС 110/10кВ Высокая</t>
  </si>
  <si>
    <t>ПС 110/10кВ М.Локня 1</t>
  </si>
  <si>
    <t>ПС 110/35/10 Хомутовка. Три Тополя</t>
  </si>
  <si>
    <t>ПС 110/35/10кВ Лачиново</t>
  </si>
  <si>
    <t>ПС 110/35/10кВ Марьино</t>
  </si>
  <si>
    <t>ПС 110/35/10кВ Черемошки</t>
  </si>
  <si>
    <t>ПС 110/35/10кВ Ястребовка</t>
  </si>
  <si>
    <t>ПС 110/35/6/6кВ Кировская</t>
  </si>
  <si>
    <t>ПС 35/10кВ Автодор</t>
  </si>
  <si>
    <t>ПС 35/10кВ В.Реутец</t>
  </si>
  <si>
    <t>ПС 35/10кВ Гордеевка</t>
  </si>
  <si>
    <t>ПС 35/10кВ Демякино</t>
  </si>
  <si>
    <t>ПС 35/10кВ Кирилловка</t>
  </si>
  <si>
    <t>ПС 35/10кВ Китаевка</t>
  </si>
  <si>
    <t>ПС 35/10кВ Любимовка 1</t>
  </si>
  <si>
    <t>ПС 35/10кВ Маяк</t>
  </si>
  <si>
    <t>ПС 35/10кВ Меловое</t>
  </si>
  <si>
    <t>ПС 35/10кВ Пены-2</t>
  </si>
  <si>
    <t>ПС 35/10кВ Р.Буды</t>
  </si>
  <si>
    <t>ПС 35/10кВ Сазановка</t>
  </si>
  <si>
    <t>ПС 35/10кВ Ясенки</t>
  </si>
  <si>
    <t>ПС 35/6кВ Духовец</t>
  </si>
  <si>
    <t>ПС 35/6кВ Чернь</t>
  </si>
  <si>
    <t>24 месяца</t>
  </si>
  <si>
    <t>ПС 110/35/10 Полевая Тяговая. Поныри</t>
  </si>
  <si>
    <t>ПС 35/10 Свобода тяговая. Золотухинская нефтебаза</t>
  </si>
  <si>
    <t>ПС 35/10кВ Солнцево. Солнцево</t>
  </si>
  <si>
    <t>ПС 35/6кВ Кислинская. Гормолкомбинат</t>
  </si>
  <si>
    <t>ПС 110/10кВ Восход</t>
  </si>
  <si>
    <t>ПС 110/10кВ Семеновская</t>
  </si>
  <si>
    <t>ПС 110/35/10 Сужда. Заолешенка</t>
  </si>
  <si>
    <t>ПС 110/35/10кВ Киликино</t>
  </si>
  <si>
    <t>ПС 110/35/10кВ Любостань. Любостань</t>
  </si>
  <si>
    <t>ПС 110/35/10кВ Расховец</t>
  </si>
  <si>
    <t>ПС 110/6/6кВ Аккумулятор</t>
  </si>
  <si>
    <t>ПС 35/10кВ Белгородка</t>
  </si>
  <si>
    <t>ПС 35/10кВ Благодать</t>
  </si>
  <si>
    <t>ПС 35/10кВ Бобровка</t>
  </si>
  <si>
    <t>ПС 35/10кВ Воропаево</t>
  </si>
  <si>
    <t>ПС 35/10кВ Грайворонка</t>
  </si>
  <si>
    <t>ПС 35/10кВ Конезавод</t>
  </si>
  <si>
    <t>ПС 35/10кВ Коровяковка</t>
  </si>
  <si>
    <t>ПС 35/10кВ Куток</t>
  </si>
  <si>
    <t xml:space="preserve">ПС 35/10кВ Н.Борки </t>
  </si>
  <si>
    <t>ПС 35/10кВ Нива. Калинина</t>
  </si>
  <si>
    <t>ПС 35/10кВ Ольховатка</t>
  </si>
  <si>
    <t>ПС 35/10кВ Пузачи</t>
  </si>
  <si>
    <t>ПС 35/10кВ Русаново</t>
  </si>
  <si>
    <t>ПС 35/10кВ Спасское</t>
  </si>
  <si>
    <t>ПС 35/10кВ Старшее</t>
  </si>
  <si>
    <t>ПС 35/10кВ Чемерки</t>
  </si>
  <si>
    <t>ПС 35/10кВ Чижовка</t>
  </si>
  <si>
    <t>ПС 35/6/6кВ Центральная</t>
  </si>
  <si>
    <t>120 дней</t>
  </si>
  <si>
    <t>ПС 110/35/10кв Белая. Бобрава</t>
  </si>
  <si>
    <t>ПС 110/35/10кВ Пены</t>
  </si>
  <si>
    <t>ПС 110/35/10кВ Троицкая</t>
  </si>
  <si>
    <t>ПС 35/10кВ В.Щигор</t>
  </si>
  <si>
    <t>ПС 35/10кВ Вязовое</t>
  </si>
  <si>
    <t>ПС 35/10кВ Горяйново</t>
  </si>
  <si>
    <t>ПС 35/10кВ Комбикормовая</t>
  </si>
  <si>
    <t>ПС 35/10кВ Кондратовка</t>
  </si>
  <si>
    <t>ПС 35/10кВ Молотычи</t>
  </si>
  <si>
    <t>ПС 35/10кВ Ровенка</t>
  </si>
  <si>
    <t>ПС 35/10кВ Сергиевка</t>
  </si>
  <si>
    <t>ПС 35/10кВ Старково</t>
  </si>
  <si>
    <t>ПС 35/10кВ Чапаевская</t>
  </si>
  <si>
    <t>ПС 35/6кВ Золотухинский сахарный завод</t>
  </si>
  <si>
    <t>406</t>
  </si>
  <si>
    <t>14,41335</t>
  </si>
  <si>
    <t>374</t>
  </si>
  <si>
    <t>7,77495</t>
  </si>
  <si>
    <t>147</t>
  </si>
  <si>
    <t>4,91035</t>
  </si>
  <si>
    <t>ПС 35/6кВ Золотухинский с/з</t>
  </si>
  <si>
    <t>Приложение №2</t>
  </si>
  <si>
    <t>Пообъектная информация по заключенным договорам ТП за Июнь 2014 г.</t>
  </si>
  <si>
    <t xml:space="preserve">Максимальная мощность, кВт </t>
  </si>
  <si>
    <t>№</t>
  </si>
  <si>
    <t>Наименование филиала ОАО "МРСК Центра"</t>
  </si>
  <si>
    <t>Сведения о деятельности филиала ОАО " МРСК Центра" - "Курскэнерго" по технологическому присоединению за Июнь 2014г.</t>
  </si>
  <si>
    <t>15 календ.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</si>
</sst>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"/>
    <numFmt numFmtId="165" formatCode="#,##0.0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00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10" fillId="0" borderId="0"/>
    <xf numFmtId="0" fontId="13" fillId="0" borderId="0"/>
    <xf numFmtId="0" fontId="16" fillId="0" borderId="0"/>
    <xf numFmtId="0" fontId="2" fillId="0" borderId="0"/>
    <xf numFmtId="0" fontId="19" fillId="0" borderId="0"/>
    <xf numFmtId="0" fontId="2" fillId="0" borderId="0"/>
  </cellStyleXfs>
  <cellXfs count="10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0" fontId="9" fillId="4" borderId="1" xfId="49" applyFont="1" applyFill="1" applyBorder="1" applyAlignment="1">
      <alignment horizontal="center"/>
    </xf>
    <xf numFmtId="0" fontId="9" fillId="0" borderId="1" xfId="49" applyFont="1" applyFill="1" applyBorder="1" applyAlignment="1">
      <alignment wrapText="1"/>
    </xf>
    <xf numFmtId="0" fontId="9" fillId="0" borderId="1" xfId="49" applyFont="1" applyFill="1" applyBorder="1" applyAlignment="1">
      <alignment horizontal="right" wrapText="1"/>
    </xf>
    <xf numFmtId="0" fontId="0" fillId="0" borderId="1" xfId="0" applyBorder="1"/>
    <xf numFmtId="0" fontId="9" fillId="4" borderId="7" xfId="49" applyFont="1" applyFill="1" applyBorder="1" applyAlignment="1">
      <alignment horizontal="center"/>
    </xf>
    <xf numFmtId="0" fontId="9" fillId="4" borderId="8" xfId="49" applyFont="1" applyFill="1" applyBorder="1" applyAlignment="1">
      <alignment horizontal="center"/>
    </xf>
    <xf numFmtId="0" fontId="9" fillId="4" borderId="10" xfId="49" applyFont="1" applyFill="1" applyBorder="1" applyAlignment="1">
      <alignment horizontal="center"/>
    </xf>
    <xf numFmtId="0" fontId="9" fillId="4" borderId="3" xfId="49" applyFont="1" applyFill="1" applyBorder="1" applyAlignment="1">
      <alignment horizontal="center"/>
    </xf>
    <xf numFmtId="0" fontId="9" fillId="4" borderId="11" xfId="49" applyFont="1" applyFill="1" applyBorder="1" applyAlignment="1">
      <alignment horizontal="center"/>
    </xf>
    <xf numFmtId="0" fontId="9" fillId="0" borderId="3" xfId="49" applyFont="1" applyFill="1" applyBorder="1" applyAlignment="1">
      <alignment wrapText="1"/>
    </xf>
    <xf numFmtId="0" fontId="0" fillId="0" borderId="11" xfId="0" applyBorder="1"/>
    <xf numFmtId="0" fontId="9" fillId="0" borderId="12" xfId="49" applyFont="1" applyFill="1" applyBorder="1" applyAlignment="1">
      <alignment horizontal="right" wrapText="1"/>
    </xf>
    <xf numFmtId="0" fontId="9" fillId="0" borderId="4" xfId="49" applyFont="1" applyFill="1" applyBorder="1" applyAlignment="1">
      <alignment horizontal="right" wrapText="1"/>
    </xf>
    <xf numFmtId="0" fontId="0" fillId="0" borderId="4" xfId="0" applyBorder="1"/>
    <xf numFmtId="0" fontId="0" fillId="0" borderId="14" xfId="0" applyBorder="1"/>
    <xf numFmtId="0" fontId="9" fillId="5" borderId="3" xfId="49" applyFont="1" applyFill="1" applyBorder="1" applyAlignment="1">
      <alignment wrapText="1"/>
    </xf>
    <xf numFmtId="0" fontId="9" fillId="5" borderId="1" xfId="49" applyFont="1" applyFill="1" applyBorder="1" applyAlignment="1">
      <alignment horizontal="right" wrapText="1"/>
    </xf>
    <xf numFmtId="0" fontId="9" fillId="5" borderId="1" xfId="49" applyFont="1" applyFill="1" applyBorder="1" applyAlignment="1">
      <alignment wrapText="1"/>
    </xf>
    <xf numFmtId="0" fontId="0" fillId="5" borderId="1" xfId="0" applyFill="1" applyBorder="1"/>
    <xf numFmtId="0" fontId="0" fillId="5" borderId="11" xfId="0" applyFill="1" applyBorder="1"/>
    <xf numFmtId="0" fontId="0" fillId="5" borderId="0" xfId="0" applyFill="1"/>
    <xf numFmtId="0" fontId="12" fillId="0" borderId="1" xfId="50" applyFont="1" applyFill="1" applyBorder="1" applyAlignment="1">
      <alignment wrapText="1"/>
    </xf>
    <xf numFmtId="0" fontId="14" fillId="6" borderId="0" xfId="0" applyFont="1" applyFill="1" applyAlignment="1">
      <alignment horizontal="center"/>
    </xf>
    <xf numFmtId="0" fontId="12" fillId="7" borderId="1" xfId="50" applyFont="1" applyFill="1" applyBorder="1" applyAlignment="1">
      <alignment horizontal="center"/>
    </xf>
    <xf numFmtId="0" fontId="12" fillId="0" borderId="1" xfId="50" applyFont="1" applyFill="1" applyBorder="1" applyAlignment="1">
      <alignment horizontal="right" wrapText="1"/>
    </xf>
    <xf numFmtId="0" fontId="12" fillId="4" borderId="7" xfId="50" applyFont="1" applyFill="1" applyBorder="1" applyAlignment="1">
      <alignment horizontal="center"/>
    </xf>
    <xf numFmtId="0" fontId="12" fillId="4" borderId="8" xfId="50" applyFont="1" applyFill="1" applyBorder="1" applyAlignment="1">
      <alignment horizontal="center"/>
    </xf>
    <xf numFmtId="0" fontId="1" fillId="4" borderId="8" xfId="2" applyFont="1" applyFill="1" applyBorder="1" applyAlignment="1">
      <alignment horizontal="center"/>
    </xf>
    <xf numFmtId="0" fontId="1" fillId="4" borderId="10" xfId="2" applyFont="1" applyFill="1" applyBorder="1" applyAlignment="1">
      <alignment horizontal="center"/>
    </xf>
    <xf numFmtId="0" fontId="12" fillId="7" borderId="3" xfId="50" applyFont="1" applyFill="1" applyBorder="1" applyAlignment="1">
      <alignment horizontal="center"/>
    </xf>
    <xf numFmtId="0" fontId="12" fillId="7" borderId="11" xfId="50" applyFont="1" applyFill="1" applyBorder="1" applyAlignment="1">
      <alignment horizontal="center"/>
    </xf>
    <xf numFmtId="0" fontId="12" fillId="0" borderId="3" xfId="50" applyFont="1" applyFill="1" applyBorder="1" applyAlignment="1">
      <alignment wrapText="1"/>
    </xf>
    <xf numFmtId="0" fontId="15" fillId="0" borderId="1" xfId="51" applyFont="1" applyFill="1" applyBorder="1" applyAlignment="1">
      <alignment wrapText="1"/>
    </xf>
    <xf numFmtId="0" fontId="15" fillId="0" borderId="1" xfId="51" applyFont="1" applyFill="1" applyBorder="1" applyAlignment="1">
      <alignment horizontal="right" wrapText="1"/>
    </xf>
    <xf numFmtId="0" fontId="15" fillId="4" borderId="7" xfId="51" applyFont="1" applyFill="1" applyBorder="1" applyAlignment="1">
      <alignment horizontal="center"/>
    </xf>
    <xf numFmtId="0" fontId="15" fillId="4" borderId="8" xfId="51" applyFont="1" applyFill="1" applyBorder="1" applyAlignment="1">
      <alignment horizontal="center"/>
    </xf>
    <xf numFmtId="0" fontId="15" fillId="0" borderId="3" xfId="51" applyFont="1" applyFill="1" applyBorder="1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0" fillId="8" borderId="1" xfId="0" applyFill="1" applyBorder="1"/>
    <xf numFmtId="0" fontId="1" fillId="4" borderId="8" xfId="52" applyFont="1" applyFill="1" applyBorder="1" applyAlignment="1">
      <alignment horizontal="center"/>
    </xf>
    <xf numFmtId="0" fontId="1" fillId="4" borderId="10" xfId="52" applyFont="1" applyFill="1" applyBorder="1" applyAlignment="1">
      <alignment horizontal="center"/>
    </xf>
    <xf numFmtId="0" fontId="0" fillId="8" borderId="11" xfId="0" applyFill="1" applyBorder="1"/>
    <xf numFmtId="0" fontId="11" fillId="2" borderId="15" xfId="0" applyFont="1" applyFill="1" applyBorder="1" applyAlignment="1" applyProtection="1">
      <alignment vertical="center" wrapText="1"/>
    </xf>
    <xf numFmtId="0" fontId="11" fillId="2" borderId="15" xfId="0" applyFont="1" applyFill="1" applyBorder="1" applyAlignment="1" applyProtection="1">
      <alignment horizontal="right" vertical="center" wrapText="1"/>
    </xf>
    <xf numFmtId="0" fontId="11" fillId="2" borderId="15" xfId="0" applyNumberFormat="1" applyFont="1" applyFill="1" applyBorder="1" applyAlignment="1" applyProtection="1">
      <alignment vertical="center" wrapText="1"/>
    </xf>
    <xf numFmtId="0" fontId="11" fillId="2" borderId="15" xfId="0" applyNumberFormat="1" applyFont="1" applyFill="1" applyBorder="1" applyAlignment="1" applyProtection="1">
      <alignment horizontal="center" vertical="center" wrapText="1"/>
    </xf>
    <xf numFmtId="164" fontId="11" fillId="2" borderId="15" xfId="0" applyNumberFormat="1" applyFont="1" applyFill="1" applyBorder="1" applyAlignment="1" applyProtection="1">
      <alignment horizontal="right" vertical="center" wrapText="1"/>
    </xf>
    <xf numFmtId="0" fontId="18" fillId="4" borderId="16" xfId="53" applyFont="1" applyFill="1" applyBorder="1" applyAlignment="1">
      <alignment horizontal="center"/>
    </xf>
    <xf numFmtId="0" fontId="18" fillId="0" borderId="17" xfId="53" applyFont="1" applyFill="1" applyBorder="1" applyAlignment="1">
      <alignment wrapText="1"/>
    </xf>
    <xf numFmtId="0" fontId="18" fillId="0" borderId="17" xfId="53" applyFont="1" applyFill="1" applyBorder="1" applyAlignment="1">
      <alignment horizontal="right" wrapText="1"/>
    </xf>
    <xf numFmtId="0" fontId="1" fillId="4" borderId="16" xfId="54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0" fontId="21" fillId="9" borderId="1" xfId="0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center" vertical="center" wrapText="1"/>
    </xf>
    <xf numFmtId="165" fontId="23" fillId="3" borderId="5" xfId="0" applyNumberFormat="1" applyFont="1" applyFill="1" applyBorder="1" applyAlignment="1">
      <alignment horizontal="center" vertical="center" wrapText="1"/>
    </xf>
    <xf numFmtId="3" fontId="23" fillId="3" borderId="5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 wrapText="1"/>
    </xf>
    <xf numFmtId="0" fontId="24" fillId="2" borderId="1" xfId="50" applyFont="1" applyFill="1" applyBorder="1" applyAlignment="1">
      <alignment horizontal="center" vertical="center" wrapText="1"/>
    </xf>
    <xf numFmtId="165" fontId="6" fillId="10" borderId="8" xfId="0" applyNumberFormat="1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 vertical="center"/>
    </xf>
    <xf numFmtId="165" fontId="6" fillId="10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Fill="1" applyAlignment="1">
      <alignment horizontal="center"/>
    </xf>
    <xf numFmtId="165" fontId="6" fillId="10" borderId="10" xfId="0" applyNumberFormat="1" applyFont="1" applyFill="1" applyBorder="1" applyAlignment="1">
      <alignment horizontal="center" vertical="center"/>
    </xf>
    <xf numFmtId="165" fontId="20" fillId="2" borderId="11" xfId="0" applyNumberFormat="1" applyFont="1" applyFill="1" applyBorder="1" applyAlignment="1">
      <alignment horizontal="center" vertical="center"/>
    </xf>
    <xf numFmtId="165" fontId="6" fillId="10" borderId="11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3" fontId="21" fillId="0" borderId="18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14" fontId="25" fillId="2" borderId="1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1" fontId="23" fillId="3" borderId="2" xfId="0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</cellXfs>
  <cellStyles count="55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1" xfId="49"/>
    <cellStyle name="Обычный_Лист1_2" xfId="48"/>
    <cellStyle name="Обычный_Лист2" xfId="2"/>
    <cellStyle name="Обычный_Лист2_1" xfId="50"/>
    <cellStyle name="Обычный_Лист3" xfId="51"/>
    <cellStyle name="Обычный_Лист3_1" xfId="52"/>
    <cellStyle name="Обычный_Лист4" xfId="53"/>
    <cellStyle name="Обычный_Лист4_1" xfId="54"/>
  </cellStyles>
  <dxfs count="0"/>
  <tableStyles count="0" defaultTableStyle="TableStyleMedium9" defaultPivotStyle="PivotStyleLight16"/>
  <colors>
    <mruColors>
      <color rgb="FF66FF33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view="pageBreakPreview" zoomScale="130" zoomScaleNormal="100" zoomScaleSheetLayoutView="130" workbookViewId="0">
      <pane ySplit="4" topLeftCell="A5" activePane="bottomLeft" state="frozen"/>
      <selection pane="bottomLeft" activeCell="A5" sqref="A5"/>
    </sheetView>
  </sheetViews>
  <sheetFormatPr defaultRowHeight="16.5" customHeight="1" x14ac:dyDescent="0.25"/>
  <cols>
    <col min="1" max="1" width="23.85546875" customWidth="1"/>
    <col min="3" max="3" width="32.85546875" bestFit="1" customWidth="1"/>
    <col min="4" max="4" width="9.140625" style="2"/>
    <col min="5" max="5" width="13.140625" style="80" customWidth="1"/>
    <col min="6" max="6" width="9.140625" style="3"/>
    <col min="7" max="7" width="13.140625" style="82" customWidth="1"/>
    <col min="8" max="8" width="9.140625" style="3"/>
    <col min="9" max="9" width="13.140625" style="82" customWidth="1"/>
    <col min="10" max="10" width="9.140625" style="2"/>
    <col min="11" max="11" width="13.140625" style="80" customWidth="1"/>
  </cols>
  <sheetData>
    <row r="1" spans="1:11" ht="15.75" thickBot="1" x14ac:dyDescent="0.3">
      <c r="A1" s="94" t="s">
        <v>292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5.5" customHeight="1" thickBot="1" x14ac:dyDescent="0.3">
      <c r="A2" s="95" t="s">
        <v>291</v>
      </c>
      <c r="B2" s="67"/>
      <c r="C2" s="95" t="s">
        <v>30</v>
      </c>
      <c r="D2" s="97" t="s">
        <v>31</v>
      </c>
      <c r="E2" s="97"/>
      <c r="F2" s="97" t="s">
        <v>32</v>
      </c>
      <c r="G2" s="97"/>
      <c r="H2" s="97" t="s">
        <v>33</v>
      </c>
      <c r="I2" s="98"/>
      <c r="J2" s="97" t="s">
        <v>34</v>
      </c>
      <c r="K2" s="97"/>
    </row>
    <row r="3" spans="1:11" ht="24.75" customHeight="1" thickBot="1" x14ac:dyDescent="0.3">
      <c r="A3" s="96"/>
      <c r="B3" s="66" t="s">
        <v>290</v>
      </c>
      <c r="C3" s="96"/>
      <c r="D3" s="97"/>
      <c r="E3" s="97"/>
      <c r="F3" s="97"/>
      <c r="G3" s="97"/>
      <c r="H3" s="97"/>
      <c r="I3" s="98"/>
      <c r="J3" s="97"/>
      <c r="K3" s="97"/>
    </row>
    <row r="4" spans="1:11" ht="15.75" thickBot="1" x14ac:dyDescent="0.3">
      <c r="A4" s="96"/>
      <c r="B4" s="66"/>
      <c r="C4" s="96"/>
      <c r="D4" s="65" t="s">
        <v>35</v>
      </c>
      <c r="E4" s="64" t="s">
        <v>36</v>
      </c>
      <c r="F4" s="65" t="s">
        <v>35</v>
      </c>
      <c r="G4" s="64" t="s">
        <v>36</v>
      </c>
      <c r="H4" s="65" t="s">
        <v>35</v>
      </c>
      <c r="I4" s="64" t="s">
        <v>36</v>
      </c>
      <c r="J4" s="65" t="s">
        <v>35</v>
      </c>
      <c r="K4" s="64" t="s">
        <v>36</v>
      </c>
    </row>
    <row r="5" spans="1:11" ht="16.5" customHeight="1" x14ac:dyDescent="0.25">
      <c r="A5" s="68" t="s">
        <v>37</v>
      </c>
      <c r="B5" s="69"/>
      <c r="C5" s="69" t="s">
        <v>45</v>
      </c>
      <c r="D5" s="69">
        <f t="shared" ref="D5:K5" si="0">SUM(D6:D86)</f>
        <v>210</v>
      </c>
      <c r="E5" s="77">
        <f t="shared" si="0"/>
        <v>3.5197999999999987</v>
      </c>
      <c r="F5" s="69">
        <f t="shared" si="0"/>
        <v>197</v>
      </c>
      <c r="G5" s="77">
        <f t="shared" si="0"/>
        <v>3.2145499999999996</v>
      </c>
      <c r="H5" s="69">
        <f t="shared" si="0"/>
        <v>91</v>
      </c>
      <c r="I5" s="77">
        <f t="shared" si="0"/>
        <v>2.5379999999999998</v>
      </c>
      <c r="J5" s="69">
        <f t="shared" si="0"/>
        <v>49</v>
      </c>
      <c r="K5" s="83">
        <f t="shared" si="0"/>
        <v>0.62190000000000023</v>
      </c>
    </row>
    <row r="6" spans="1:11" s="1" customFormat="1" ht="16.5" customHeight="1" x14ac:dyDescent="0.25">
      <c r="A6" s="71" t="s">
        <v>37</v>
      </c>
      <c r="B6" s="72">
        <v>1</v>
      </c>
      <c r="C6" s="73" t="s">
        <v>194</v>
      </c>
      <c r="D6" s="74">
        <v>1</v>
      </c>
      <c r="E6" s="78">
        <v>6.0000000000000001E-3</v>
      </c>
      <c r="F6" s="74">
        <v>1</v>
      </c>
      <c r="G6" s="78">
        <v>6.0000000000000001E-3</v>
      </c>
      <c r="H6" s="74">
        <v>0</v>
      </c>
      <c r="I6" s="78">
        <v>0</v>
      </c>
      <c r="J6" s="75">
        <v>0</v>
      </c>
      <c r="K6" s="84">
        <v>0</v>
      </c>
    </row>
    <row r="7" spans="1:11" s="1" customFormat="1" ht="16.5" customHeight="1" x14ac:dyDescent="0.25">
      <c r="A7" s="71" t="s">
        <v>37</v>
      </c>
      <c r="B7" s="72">
        <v>2</v>
      </c>
      <c r="C7" s="73" t="s">
        <v>220</v>
      </c>
      <c r="D7" s="74">
        <v>0</v>
      </c>
      <c r="E7" s="78">
        <v>0</v>
      </c>
      <c r="F7" s="74">
        <v>1</v>
      </c>
      <c r="G7" s="78">
        <v>1.4999999999999999E-2</v>
      </c>
      <c r="H7" s="74">
        <v>0</v>
      </c>
      <c r="I7" s="78">
        <v>0</v>
      </c>
      <c r="J7" s="75">
        <v>0</v>
      </c>
      <c r="K7" s="84">
        <v>0</v>
      </c>
    </row>
    <row r="8" spans="1:11" s="1" customFormat="1" ht="16.5" customHeight="1" x14ac:dyDescent="0.25">
      <c r="A8" s="71" t="s">
        <v>37</v>
      </c>
      <c r="B8" s="72">
        <v>3</v>
      </c>
      <c r="C8" s="73" t="s">
        <v>206</v>
      </c>
      <c r="D8" s="74">
        <v>0</v>
      </c>
      <c r="E8" s="78">
        <v>0</v>
      </c>
      <c r="F8" s="74">
        <v>0</v>
      </c>
      <c r="G8" s="78">
        <v>0</v>
      </c>
      <c r="H8" s="74">
        <v>1</v>
      </c>
      <c r="I8" s="78">
        <v>1.4999999999999999E-2</v>
      </c>
      <c r="J8" s="75">
        <v>0</v>
      </c>
      <c r="K8" s="84">
        <v>0</v>
      </c>
    </row>
    <row r="9" spans="1:11" s="1" customFormat="1" ht="16.5" customHeight="1" x14ac:dyDescent="0.25">
      <c r="A9" s="71" t="s">
        <v>37</v>
      </c>
      <c r="B9" s="72">
        <v>4</v>
      </c>
      <c r="C9" s="73" t="s">
        <v>100</v>
      </c>
      <c r="D9" s="74">
        <v>2</v>
      </c>
      <c r="E9" s="78">
        <v>6.5000000000000002E-2</v>
      </c>
      <c r="F9" s="74">
        <v>0</v>
      </c>
      <c r="G9" s="78">
        <v>0</v>
      </c>
      <c r="H9" s="74">
        <v>0</v>
      </c>
      <c r="I9" s="78">
        <v>0</v>
      </c>
      <c r="J9" s="75">
        <v>1</v>
      </c>
      <c r="K9" s="84">
        <v>5.0000000000000044E-2</v>
      </c>
    </row>
    <row r="10" spans="1:11" s="1" customFormat="1" ht="16.5" customHeight="1" x14ac:dyDescent="0.25">
      <c r="A10" s="71" t="s">
        <v>37</v>
      </c>
      <c r="B10" s="72">
        <v>5</v>
      </c>
      <c r="C10" s="73" t="s">
        <v>110</v>
      </c>
      <c r="D10" s="74">
        <v>3</v>
      </c>
      <c r="E10" s="78">
        <v>3.4000000000000002E-2</v>
      </c>
      <c r="F10" s="74">
        <v>1</v>
      </c>
      <c r="G10" s="78">
        <v>1.4999999999999999E-2</v>
      </c>
      <c r="H10" s="74">
        <v>4</v>
      </c>
      <c r="I10" s="78">
        <v>3.3000000000000002E-2</v>
      </c>
      <c r="J10" s="75">
        <v>0</v>
      </c>
      <c r="K10" s="84">
        <v>0</v>
      </c>
    </row>
    <row r="11" spans="1:11" s="1" customFormat="1" ht="16.5" customHeight="1" x14ac:dyDescent="0.25">
      <c r="A11" s="71" t="s">
        <v>37</v>
      </c>
      <c r="B11" s="72">
        <v>6</v>
      </c>
      <c r="C11" s="73" t="s">
        <v>20</v>
      </c>
      <c r="D11" s="74">
        <v>12</v>
      </c>
      <c r="E11" s="78">
        <v>0.15150000000000002</v>
      </c>
      <c r="F11" s="74">
        <v>11</v>
      </c>
      <c r="G11" s="78">
        <v>0.15900000000000003</v>
      </c>
      <c r="H11" s="74">
        <v>1</v>
      </c>
      <c r="I11" s="78">
        <v>7.0000000000000001E-3</v>
      </c>
      <c r="J11" s="75">
        <v>1</v>
      </c>
      <c r="K11" s="84">
        <v>1.4E-2</v>
      </c>
    </row>
    <row r="12" spans="1:11" s="1" customFormat="1" ht="16.5" customHeight="1" x14ac:dyDescent="0.25">
      <c r="A12" s="71" t="s">
        <v>37</v>
      </c>
      <c r="B12" s="72">
        <v>7</v>
      </c>
      <c r="C12" s="73" t="s">
        <v>247</v>
      </c>
      <c r="D12" s="74">
        <v>0</v>
      </c>
      <c r="E12" s="78">
        <v>0</v>
      </c>
      <c r="F12" s="74">
        <v>1</v>
      </c>
      <c r="G12" s="78">
        <v>1.4999999999999999E-2</v>
      </c>
      <c r="H12" s="74">
        <v>0</v>
      </c>
      <c r="I12" s="78">
        <v>0</v>
      </c>
      <c r="J12" s="75">
        <v>0</v>
      </c>
      <c r="K12" s="84">
        <v>0</v>
      </c>
    </row>
    <row r="13" spans="1:11" s="1" customFormat="1" ht="16.5" customHeight="1" x14ac:dyDescent="0.25">
      <c r="A13" s="71" t="s">
        <v>37</v>
      </c>
      <c r="B13" s="72">
        <v>8</v>
      </c>
      <c r="C13" s="73" t="s">
        <v>90</v>
      </c>
      <c r="D13" s="74">
        <v>1</v>
      </c>
      <c r="E13" s="78">
        <v>1.2E-2</v>
      </c>
      <c r="F13" s="74">
        <v>1</v>
      </c>
      <c r="G13" s="78">
        <v>1.4999999999999999E-2</v>
      </c>
      <c r="H13" s="74">
        <v>0</v>
      </c>
      <c r="I13" s="78">
        <v>0</v>
      </c>
      <c r="J13" s="75">
        <v>0</v>
      </c>
      <c r="K13" s="84">
        <v>0</v>
      </c>
    </row>
    <row r="14" spans="1:11" s="1" customFormat="1" ht="16.5" customHeight="1" x14ac:dyDescent="0.25">
      <c r="A14" s="71" t="s">
        <v>37</v>
      </c>
      <c r="B14" s="72">
        <v>9</v>
      </c>
      <c r="C14" s="73" t="s">
        <v>58</v>
      </c>
      <c r="D14" s="74">
        <v>5</v>
      </c>
      <c r="E14" s="78">
        <v>3.5999999999999997E-2</v>
      </c>
      <c r="F14" s="74">
        <v>9</v>
      </c>
      <c r="G14" s="78">
        <v>6.9999999999999993E-2</v>
      </c>
      <c r="H14" s="74">
        <v>2</v>
      </c>
      <c r="I14" s="78">
        <v>2.8500000000000001E-2</v>
      </c>
      <c r="J14" s="75">
        <v>2</v>
      </c>
      <c r="K14" s="84">
        <v>2.1499999999999998E-2</v>
      </c>
    </row>
    <row r="15" spans="1:11" s="1" customFormat="1" ht="16.5" customHeight="1" x14ac:dyDescent="0.25">
      <c r="A15" s="71" t="s">
        <v>37</v>
      </c>
      <c r="B15" s="72">
        <v>10</v>
      </c>
      <c r="C15" s="73" t="s">
        <v>80</v>
      </c>
      <c r="D15" s="74">
        <v>0</v>
      </c>
      <c r="E15" s="78">
        <v>0</v>
      </c>
      <c r="F15" s="74">
        <v>0</v>
      </c>
      <c r="G15" s="78">
        <v>0</v>
      </c>
      <c r="H15" s="74">
        <v>3</v>
      </c>
      <c r="I15" s="78">
        <v>1.25</v>
      </c>
      <c r="J15" s="75">
        <v>0</v>
      </c>
      <c r="K15" s="84">
        <v>0</v>
      </c>
    </row>
    <row r="16" spans="1:11" s="1" customFormat="1" ht="16.5" customHeight="1" x14ac:dyDescent="0.25">
      <c r="A16" s="71" t="s">
        <v>37</v>
      </c>
      <c r="B16" s="72">
        <v>11</v>
      </c>
      <c r="C16" s="76" t="s">
        <v>269</v>
      </c>
      <c r="D16" s="74">
        <v>0</v>
      </c>
      <c r="E16" s="78">
        <v>0</v>
      </c>
      <c r="F16" s="74">
        <v>0</v>
      </c>
      <c r="G16" s="78">
        <v>0</v>
      </c>
      <c r="H16" s="74">
        <v>1</v>
      </c>
      <c r="I16" s="78">
        <v>2.5000000000000001E-4</v>
      </c>
      <c r="J16" s="75">
        <v>0</v>
      </c>
      <c r="K16" s="84">
        <v>0</v>
      </c>
    </row>
    <row r="17" spans="1:11" s="1" customFormat="1" ht="16.5" customHeight="1" x14ac:dyDescent="0.25">
      <c r="A17" s="71" t="s">
        <v>37</v>
      </c>
      <c r="B17" s="72">
        <v>12</v>
      </c>
      <c r="C17" s="73" t="s">
        <v>54</v>
      </c>
      <c r="D17" s="74">
        <v>1</v>
      </c>
      <c r="E17" s="78">
        <v>1.4999999999999999E-2</v>
      </c>
      <c r="F17" s="74">
        <v>1</v>
      </c>
      <c r="G17" s="78">
        <v>5.0000000000000001E-3</v>
      </c>
      <c r="H17" s="74">
        <v>0</v>
      </c>
      <c r="I17" s="78">
        <v>0</v>
      </c>
      <c r="J17" s="75">
        <v>0</v>
      </c>
      <c r="K17" s="84">
        <v>0</v>
      </c>
    </row>
    <row r="18" spans="1:11" s="1" customFormat="1" ht="16.5" customHeight="1" x14ac:dyDescent="0.25">
      <c r="A18" s="71" t="s">
        <v>37</v>
      </c>
      <c r="B18" s="72">
        <v>13</v>
      </c>
      <c r="C18" s="73" t="s">
        <v>21</v>
      </c>
      <c r="D18" s="74">
        <v>39</v>
      </c>
      <c r="E18" s="78">
        <v>0.36950000000000022</v>
      </c>
      <c r="F18" s="74">
        <v>34</v>
      </c>
      <c r="G18" s="78">
        <v>0.3470000000000002</v>
      </c>
      <c r="H18" s="74">
        <v>6</v>
      </c>
      <c r="I18" s="78">
        <v>4.5999999999999999E-2</v>
      </c>
      <c r="J18" s="75">
        <v>14</v>
      </c>
      <c r="K18" s="84">
        <v>0.11100000000000007</v>
      </c>
    </row>
    <row r="19" spans="1:11" s="1" customFormat="1" ht="16.5" customHeight="1" x14ac:dyDescent="0.25">
      <c r="A19" s="71" t="s">
        <v>37</v>
      </c>
      <c r="B19" s="72">
        <v>14</v>
      </c>
      <c r="C19" s="73" t="s">
        <v>250</v>
      </c>
      <c r="D19" s="74">
        <v>1</v>
      </c>
      <c r="E19" s="78">
        <v>8.0000000000000002E-3</v>
      </c>
      <c r="F19" s="74">
        <v>2</v>
      </c>
      <c r="G19" s="78">
        <v>2.3E-2</v>
      </c>
      <c r="H19" s="74">
        <v>0</v>
      </c>
      <c r="I19" s="78">
        <v>0</v>
      </c>
      <c r="J19" s="75">
        <v>0</v>
      </c>
      <c r="K19" s="84">
        <v>0</v>
      </c>
    </row>
    <row r="20" spans="1:11" s="1" customFormat="1" ht="16.5" customHeight="1" x14ac:dyDescent="0.25">
      <c r="A20" s="71" t="s">
        <v>37</v>
      </c>
      <c r="B20" s="72">
        <v>15</v>
      </c>
      <c r="C20" s="73" t="s">
        <v>22</v>
      </c>
      <c r="D20" s="74">
        <v>1</v>
      </c>
      <c r="E20" s="78">
        <v>5.0000000000000001E-3</v>
      </c>
      <c r="F20" s="74">
        <v>1</v>
      </c>
      <c r="G20" s="78">
        <v>5.0000000000000001E-3</v>
      </c>
      <c r="H20" s="74">
        <v>1</v>
      </c>
      <c r="I20" s="78">
        <v>0.01</v>
      </c>
      <c r="J20" s="75">
        <v>0</v>
      </c>
      <c r="K20" s="84">
        <v>0</v>
      </c>
    </row>
    <row r="21" spans="1:11" s="1" customFormat="1" ht="16.5" customHeight="1" x14ac:dyDescent="0.25">
      <c r="A21" s="71" t="s">
        <v>37</v>
      </c>
      <c r="B21" s="72">
        <v>16</v>
      </c>
      <c r="C21" s="73" t="s">
        <v>91</v>
      </c>
      <c r="D21" s="74">
        <v>0</v>
      </c>
      <c r="E21" s="78">
        <v>0</v>
      </c>
      <c r="F21" s="74">
        <v>1</v>
      </c>
      <c r="G21" s="78">
        <v>8.0000000000000002E-3</v>
      </c>
      <c r="H21" s="74">
        <v>2</v>
      </c>
      <c r="I21" s="78">
        <v>2.2499999999999999E-2</v>
      </c>
      <c r="J21" s="75">
        <v>0</v>
      </c>
      <c r="K21" s="84">
        <v>0</v>
      </c>
    </row>
    <row r="22" spans="1:11" s="1" customFormat="1" ht="16.5" customHeight="1" x14ac:dyDescent="0.25">
      <c r="A22" s="71" t="s">
        <v>37</v>
      </c>
      <c r="B22" s="72">
        <v>17</v>
      </c>
      <c r="C22" s="73" t="s">
        <v>270</v>
      </c>
      <c r="D22" s="74">
        <v>1</v>
      </c>
      <c r="E22" s="78">
        <v>0.01</v>
      </c>
      <c r="F22" s="74">
        <v>0</v>
      </c>
      <c r="G22" s="78">
        <v>0</v>
      </c>
      <c r="H22" s="74">
        <v>0</v>
      </c>
      <c r="I22" s="78">
        <v>0</v>
      </c>
      <c r="J22" s="75">
        <v>0</v>
      </c>
      <c r="K22" s="84">
        <v>0</v>
      </c>
    </row>
    <row r="23" spans="1:11" s="1" customFormat="1" ht="16.5" customHeight="1" x14ac:dyDescent="0.25">
      <c r="A23" s="71" t="s">
        <v>37</v>
      </c>
      <c r="B23" s="72">
        <v>18</v>
      </c>
      <c r="C23" s="73" t="s">
        <v>271</v>
      </c>
      <c r="D23" s="74">
        <v>3</v>
      </c>
      <c r="E23" s="78">
        <v>0.505</v>
      </c>
      <c r="F23" s="74">
        <v>1</v>
      </c>
      <c r="G23" s="78">
        <v>1.4999999999999999E-2</v>
      </c>
      <c r="H23" s="74">
        <v>1</v>
      </c>
      <c r="I23" s="78">
        <v>1.4999999999999999E-2</v>
      </c>
      <c r="J23" s="75">
        <v>0</v>
      </c>
      <c r="K23" s="84">
        <v>0</v>
      </c>
    </row>
    <row r="24" spans="1:11" s="1" customFormat="1" ht="16.5" customHeight="1" x14ac:dyDescent="0.25">
      <c r="A24" s="71" t="s">
        <v>37</v>
      </c>
      <c r="B24" s="72">
        <v>19</v>
      </c>
      <c r="C24" s="73" t="s">
        <v>251</v>
      </c>
      <c r="D24" s="74">
        <v>0</v>
      </c>
      <c r="E24" s="78">
        <v>0</v>
      </c>
      <c r="F24" s="74">
        <v>1</v>
      </c>
      <c r="G24" s="78">
        <v>7.0000000000000001E-3</v>
      </c>
      <c r="H24" s="74">
        <v>1</v>
      </c>
      <c r="I24" s="78">
        <v>8.9999999999999993E-3</v>
      </c>
      <c r="J24" s="75">
        <v>0</v>
      </c>
      <c r="K24" s="84">
        <v>0</v>
      </c>
    </row>
    <row r="25" spans="1:11" s="1" customFormat="1" ht="16.5" customHeight="1" x14ac:dyDescent="0.25">
      <c r="A25" s="71" t="s">
        <v>37</v>
      </c>
      <c r="B25" s="72">
        <v>20</v>
      </c>
      <c r="C25" s="73" t="s">
        <v>223</v>
      </c>
      <c r="D25" s="74">
        <v>0</v>
      </c>
      <c r="E25" s="78">
        <v>0</v>
      </c>
      <c r="F25" s="74">
        <v>0</v>
      </c>
      <c r="G25" s="78">
        <v>0</v>
      </c>
      <c r="H25" s="74">
        <v>0</v>
      </c>
      <c r="I25" s="78">
        <v>0</v>
      </c>
      <c r="J25" s="75">
        <v>1</v>
      </c>
      <c r="K25" s="84">
        <v>0.06</v>
      </c>
    </row>
    <row r="26" spans="1:11" s="1" customFormat="1" ht="16.5" customHeight="1" x14ac:dyDescent="0.25">
      <c r="A26" s="71" t="s">
        <v>37</v>
      </c>
      <c r="B26" s="72">
        <v>21</v>
      </c>
      <c r="C26" s="73" t="s">
        <v>51</v>
      </c>
      <c r="D26" s="74">
        <v>2</v>
      </c>
      <c r="E26" s="78">
        <v>1.2E-2</v>
      </c>
      <c r="F26" s="74">
        <v>5</v>
      </c>
      <c r="G26" s="78">
        <v>3.6499999999999998E-2</v>
      </c>
      <c r="H26" s="74">
        <v>4</v>
      </c>
      <c r="I26" s="78">
        <v>2.5999999999999999E-2</v>
      </c>
      <c r="J26" s="75">
        <v>0</v>
      </c>
      <c r="K26" s="84">
        <v>0</v>
      </c>
    </row>
    <row r="27" spans="1:11" s="1" customFormat="1" ht="16.5" customHeight="1" x14ac:dyDescent="0.25">
      <c r="A27" s="71" t="s">
        <v>37</v>
      </c>
      <c r="B27" s="72">
        <v>22</v>
      </c>
      <c r="C27" s="73" t="s">
        <v>196</v>
      </c>
      <c r="D27" s="74">
        <v>0</v>
      </c>
      <c r="E27" s="78">
        <v>0</v>
      </c>
      <c r="F27" s="74">
        <v>0</v>
      </c>
      <c r="G27" s="78">
        <v>0</v>
      </c>
      <c r="H27" s="74">
        <v>1</v>
      </c>
      <c r="I27" s="78">
        <v>1.4999999999999999E-2</v>
      </c>
      <c r="J27" s="75">
        <v>0</v>
      </c>
      <c r="K27" s="84">
        <v>0</v>
      </c>
    </row>
    <row r="28" spans="1:11" s="1" customFormat="1" ht="16.5" customHeight="1" x14ac:dyDescent="0.25">
      <c r="A28" s="71" t="s">
        <v>37</v>
      </c>
      <c r="B28" s="72">
        <v>23</v>
      </c>
      <c r="C28" s="73" t="s">
        <v>74</v>
      </c>
      <c r="D28" s="74">
        <v>0</v>
      </c>
      <c r="E28" s="78">
        <v>0</v>
      </c>
      <c r="F28" s="74">
        <v>1</v>
      </c>
      <c r="G28" s="78">
        <v>1.1000000000000001E-3</v>
      </c>
      <c r="H28" s="74">
        <v>0</v>
      </c>
      <c r="I28" s="78">
        <v>0</v>
      </c>
      <c r="J28" s="75">
        <v>0</v>
      </c>
      <c r="K28" s="84">
        <v>0</v>
      </c>
    </row>
    <row r="29" spans="1:11" s="1" customFormat="1" ht="16.5" customHeight="1" x14ac:dyDescent="0.25">
      <c r="A29" s="71" t="s">
        <v>37</v>
      </c>
      <c r="B29" s="72">
        <v>24</v>
      </c>
      <c r="C29" s="73" t="s">
        <v>55</v>
      </c>
      <c r="D29" s="74">
        <v>0</v>
      </c>
      <c r="E29" s="78">
        <v>0</v>
      </c>
      <c r="F29" s="74">
        <v>0</v>
      </c>
      <c r="G29" s="78">
        <v>0</v>
      </c>
      <c r="H29" s="74">
        <v>1</v>
      </c>
      <c r="I29" s="78">
        <v>1.4999999999999999E-2</v>
      </c>
      <c r="J29" s="75">
        <v>0</v>
      </c>
      <c r="K29" s="84">
        <v>0</v>
      </c>
    </row>
    <row r="30" spans="1:11" s="1" customFormat="1" ht="16.5" customHeight="1" x14ac:dyDescent="0.25">
      <c r="A30" s="71" t="s">
        <v>37</v>
      </c>
      <c r="B30" s="72">
        <v>25</v>
      </c>
      <c r="C30" s="73" t="s">
        <v>272</v>
      </c>
      <c r="D30" s="74">
        <v>0</v>
      </c>
      <c r="E30" s="78">
        <v>0</v>
      </c>
      <c r="F30" s="74">
        <v>0</v>
      </c>
      <c r="G30" s="78">
        <v>0</v>
      </c>
      <c r="H30" s="74">
        <v>1</v>
      </c>
      <c r="I30" s="78">
        <v>5.0000000000000001E-3</v>
      </c>
      <c r="J30" s="75">
        <v>0</v>
      </c>
      <c r="K30" s="84">
        <v>0</v>
      </c>
    </row>
    <row r="31" spans="1:11" s="1" customFormat="1" ht="16.5" customHeight="1" x14ac:dyDescent="0.25">
      <c r="A31" s="71" t="s">
        <v>37</v>
      </c>
      <c r="B31" s="72">
        <v>26</v>
      </c>
      <c r="C31" s="73" t="s">
        <v>273</v>
      </c>
      <c r="D31" s="74">
        <v>1</v>
      </c>
      <c r="E31" s="78">
        <v>7.0000000000000001E-3</v>
      </c>
      <c r="F31" s="74">
        <v>0</v>
      </c>
      <c r="G31" s="78">
        <v>0</v>
      </c>
      <c r="H31" s="74">
        <v>0</v>
      </c>
      <c r="I31" s="78">
        <v>0</v>
      </c>
      <c r="J31" s="75">
        <v>0</v>
      </c>
      <c r="K31" s="84">
        <v>0</v>
      </c>
    </row>
    <row r="32" spans="1:11" s="1" customFormat="1" ht="16.5" customHeight="1" x14ac:dyDescent="0.25">
      <c r="A32" s="71" t="s">
        <v>37</v>
      </c>
      <c r="B32" s="72">
        <v>27</v>
      </c>
      <c r="C32" s="73" t="s">
        <v>163</v>
      </c>
      <c r="D32" s="74">
        <v>1</v>
      </c>
      <c r="E32" s="78">
        <v>5.0000000000000001E-3</v>
      </c>
      <c r="F32" s="74">
        <v>1</v>
      </c>
      <c r="G32" s="78">
        <v>5.0000000000000001E-3</v>
      </c>
      <c r="H32" s="74">
        <v>0</v>
      </c>
      <c r="I32" s="78">
        <v>0</v>
      </c>
      <c r="J32" s="75">
        <v>0</v>
      </c>
      <c r="K32" s="84">
        <v>0</v>
      </c>
    </row>
    <row r="33" spans="1:11" s="1" customFormat="1" ht="16.5" customHeight="1" x14ac:dyDescent="0.25">
      <c r="A33" s="71" t="s">
        <v>37</v>
      </c>
      <c r="B33" s="72">
        <v>28</v>
      </c>
      <c r="C33" s="73" t="s">
        <v>93</v>
      </c>
      <c r="D33" s="74">
        <v>0</v>
      </c>
      <c r="E33" s="78">
        <v>0</v>
      </c>
      <c r="F33" s="74">
        <v>0</v>
      </c>
      <c r="G33" s="78">
        <v>0</v>
      </c>
      <c r="H33" s="74">
        <v>1</v>
      </c>
      <c r="I33" s="78">
        <v>0.1</v>
      </c>
      <c r="J33" s="75">
        <v>0</v>
      </c>
      <c r="K33" s="84">
        <v>0</v>
      </c>
    </row>
    <row r="34" spans="1:11" s="1" customFormat="1" ht="16.5" customHeight="1" x14ac:dyDescent="0.25">
      <c r="A34" s="71" t="s">
        <v>37</v>
      </c>
      <c r="B34" s="72">
        <v>29</v>
      </c>
      <c r="C34" s="73" t="s">
        <v>94</v>
      </c>
      <c r="D34" s="74">
        <v>3</v>
      </c>
      <c r="E34" s="78">
        <v>1.3000000000000001E-2</v>
      </c>
      <c r="F34" s="74">
        <v>3</v>
      </c>
      <c r="G34" s="78">
        <v>1.3000000000000001E-2</v>
      </c>
      <c r="H34" s="74">
        <v>0</v>
      </c>
      <c r="I34" s="78">
        <v>0</v>
      </c>
      <c r="J34" s="75">
        <v>0</v>
      </c>
      <c r="K34" s="84">
        <v>0</v>
      </c>
    </row>
    <row r="35" spans="1:11" s="1" customFormat="1" ht="16.5" customHeight="1" x14ac:dyDescent="0.25">
      <c r="A35" s="71" t="s">
        <v>37</v>
      </c>
      <c r="B35" s="72">
        <v>30</v>
      </c>
      <c r="C35" s="73" t="s">
        <v>102</v>
      </c>
      <c r="D35" s="74">
        <v>1</v>
      </c>
      <c r="E35" s="78">
        <v>8.9999999999999993E-3</v>
      </c>
      <c r="F35" s="74">
        <v>1</v>
      </c>
      <c r="G35" s="78">
        <v>8.9999999999999993E-3</v>
      </c>
      <c r="H35" s="74">
        <v>0</v>
      </c>
      <c r="I35" s="78">
        <v>0</v>
      </c>
      <c r="J35" s="75">
        <v>0</v>
      </c>
      <c r="K35" s="84">
        <v>0</v>
      </c>
    </row>
    <row r="36" spans="1:11" s="1" customFormat="1" ht="16.5" customHeight="1" x14ac:dyDescent="0.25">
      <c r="A36" s="71" t="s">
        <v>37</v>
      </c>
      <c r="B36" s="72">
        <v>31</v>
      </c>
      <c r="C36" s="73" t="s">
        <v>95</v>
      </c>
      <c r="D36" s="74">
        <v>0</v>
      </c>
      <c r="E36" s="78">
        <v>0</v>
      </c>
      <c r="F36" s="74">
        <v>0</v>
      </c>
      <c r="G36" s="78">
        <v>0</v>
      </c>
      <c r="H36" s="74">
        <v>2</v>
      </c>
      <c r="I36" s="78">
        <v>2.4E-2</v>
      </c>
      <c r="J36" s="75">
        <v>0</v>
      </c>
      <c r="K36" s="84">
        <v>0</v>
      </c>
    </row>
    <row r="37" spans="1:11" s="1" customFormat="1" ht="16.5" customHeight="1" x14ac:dyDescent="0.25">
      <c r="A37" s="71" t="s">
        <v>37</v>
      </c>
      <c r="B37" s="72">
        <v>32</v>
      </c>
      <c r="C37" s="73" t="s">
        <v>81</v>
      </c>
      <c r="D37" s="74">
        <v>4</v>
      </c>
      <c r="E37" s="78">
        <v>5.1999999999999998E-2</v>
      </c>
      <c r="F37" s="74">
        <v>1</v>
      </c>
      <c r="G37" s="78">
        <v>0.01</v>
      </c>
      <c r="H37" s="74">
        <v>1</v>
      </c>
      <c r="I37" s="78">
        <v>0.01</v>
      </c>
      <c r="J37" s="75">
        <v>0</v>
      </c>
      <c r="K37" s="84">
        <v>0</v>
      </c>
    </row>
    <row r="38" spans="1:11" s="1" customFormat="1" ht="16.5" customHeight="1" x14ac:dyDescent="0.25">
      <c r="A38" s="71" t="s">
        <v>37</v>
      </c>
      <c r="B38" s="72">
        <v>33</v>
      </c>
      <c r="C38" s="73" t="s">
        <v>117</v>
      </c>
      <c r="D38" s="74">
        <v>0</v>
      </c>
      <c r="E38" s="78">
        <v>0</v>
      </c>
      <c r="F38" s="74">
        <v>0</v>
      </c>
      <c r="G38" s="78">
        <v>0</v>
      </c>
      <c r="H38" s="74">
        <v>0</v>
      </c>
      <c r="I38" s="78">
        <v>0</v>
      </c>
      <c r="J38" s="75">
        <v>1</v>
      </c>
      <c r="K38" s="84">
        <v>3.8999999999999998E-3</v>
      </c>
    </row>
    <row r="39" spans="1:11" s="1" customFormat="1" ht="16.5" customHeight="1" x14ac:dyDescent="0.25">
      <c r="A39" s="71" t="s">
        <v>37</v>
      </c>
      <c r="B39" s="72">
        <v>34</v>
      </c>
      <c r="C39" s="73" t="s">
        <v>164</v>
      </c>
      <c r="D39" s="74">
        <v>0</v>
      </c>
      <c r="E39" s="78">
        <v>0</v>
      </c>
      <c r="F39" s="74">
        <v>0</v>
      </c>
      <c r="G39" s="78">
        <v>0</v>
      </c>
      <c r="H39" s="74">
        <v>1</v>
      </c>
      <c r="I39" s="78">
        <v>1.4999999999999999E-2</v>
      </c>
      <c r="J39" s="75">
        <v>0</v>
      </c>
      <c r="K39" s="84">
        <v>0</v>
      </c>
    </row>
    <row r="40" spans="1:11" s="1" customFormat="1" ht="16.5" customHeight="1" x14ac:dyDescent="0.25">
      <c r="A40" s="71" t="s">
        <v>37</v>
      </c>
      <c r="B40" s="72">
        <v>35</v>
      </c>
      <c r="C40" s="73" t="s">
        <v>227</v>
      </c>
      <c r="D40" s="74">
        <v>0</v>
      </c>
      <c r="E40" s="78">
        <v>0</v>
      </c>
      <c r="F40" s="74">
        <v>0</v>
      </c>
      <c r="G40" s="78">
        <v>0</v>
      </c>
      <c r="H40" s="74">
        <v>1</v>
      </c>
      <c r="I40" s="78">
        <v>1.4999999999999999E-2</v>
      </c>
      <c r="J40" s="75">
        <v>0</v>
      </c>
      <c r="K40" s="84">
        <v>0</v>
      </c>
    </row>
    <row r="41" spans="1:11" s="1" customFormat="1" ht="16.5" customHeight="1" x14ac:dyDescent="0.25">
      <c r="A41" s="71" t="s">
        <v>37</v>
      </c>
      <c r="B41" s="72">
        <v>36</v>
      </c>
      <c r="C41" s="73" t="s">
        <v>228</v>
      </c>
      <c r="D41" s="74">
        <v>1</v>
      </c>
      <c r="E41" s="78">
        <v>1.4999999999999999E-2</v>
      </c>
      <c r="F41" s="74">
        <v>1</v>
      </c>
      <c r="G41" s="78">
        <v>1.4999999999999999E-2</v>
      </c>
      <c r="H41" s="74">
        <v>0</v>
      </c>
      <c r="I41" s="78">
        <v>0</v>
      </c>
      <c r="J41" s="75">
        <v>0</v>
      </c>
      <c r="K41" s="84">
        <v>0</v>
      </c>
    </row>
    <row r="42" spans="1:11" s="1" customFormat="1" ht="16.5" customHeight="1" x14ac:dyDescent="0.25">
      <c r="A42" s="71" t="s">
        <v>37</v>
      </c>
      <c r="B42" s="72">
        <v>37</v>
      </c>
      <c r="C42" s="73" t="s">
        <v>23</v>
      </c>
      <c r="D42" s="74">
        <v>1</v>
      </c>
      <c r="E42" s="78">
        <v>8.0000000000000002E-3</v>
      </c>
      <c r="F42" s="74">
        <v>0</v>
      </c>
      <c r="G42" s="78">
        <v>0</v>
      </c>
      <c r="H42" s="74">
        <v>1</v>
      </c>
      <c r="I42" s="78">
        <v>8.0000000000000002E-3</v>
      </c>
      <c r="J42" s="75">
        <v>1</v>
      </c>
      <c r="K42" s="84">
        <v>4.4999999999999998E-2</v>
      </c>
    </row>
    <row r="43" spans="1:11" s="1" customFormat="1" ht="16.5" customHeight="1" x14ac:dyDescent="0.25">
      <c r="A43" s="71" t="s">
        <v>37</v>
      </c>
      <c r="B43" s="72">
        <v>38</v>
      </c>
      <c r="C43" s="73" t="s">
        <v>24</v>
      </c>
      <c r="D43" s="74">
        <v>4</v>
      </c>
      <c r="E43" s="78">
        <v>5.8499999999999996E-2</v>
      </c>
      <c r="F43" s="74">
        <v>5</v>
      </c>
      <c r="G43" s="78">
        <v>6.5000000000000002E-2</v>
      </c>
      <c r="H43" s="74">
        <v>2</v>
      </c>
      <c r="I43" s="78">
        <v>2.9499999999999998E-2</v>
      </c>
      <c r="J43" s="75">
        <v>0</v>
      </c>
      <c r="K43" s="84">
        <v>0</v>
      </c>
    </row>
    <row r="44" spans="1:11" s="1" customFormat="1" ht="16.5" customHeight="1" x14ac:dyDescent="0.25">
      <c r="A44" s="71" t="s">
        <v>37</v>
      </c>
      <c r="B44" s="72">
        <v>39</v>
      </c>
      <c r="C44" s="76" t="s">
        <v>274</v>
      </c>
      <c r="D44" s="74">
        <v>0</v>
      </c>
      <c r="E44" s="78">
        <v>0</v>
      </c>
      <c r="F44" s="74">
        <v>0</v>
      </c>
      <c r="G44" s="78">
        <v>0</v>
      </c>
      <c r="H44" s="74">
        <v>0</v>
      </c>
      <c r="I44" s="78">
        <v>0</v>
      </c>
      <c r="J44" s="75">
        <v>1</v>
      </c>
      <c r="K44" s="84">
        <v>1.4999999999999999E-2</v>
      </c>
    </row>
    <row r="45" spans="1:11" s="1" customFormat="1" ht="16.5" customHeight="1" x14ac:dyDescent="0.25">
      <c r="A45" s="71" t="s">
        <v>37</v>
      </c>
      <c r="B45" s="72">
        <v>40</v>
      </c>
      <c r="C45" s="73" t="s">
        <v>188</v>
      </c>
      <c r="D45" s="74">
        <v>2</v>
      </c>
      <c r="E45" s="78">
        <v>2.7E-2</v>
      </c>
      <c r="F45" s="74">
        <v>2</v>
      </c>
      <c r="G45" s="78">
        <v>2.6000000000000002E-2</v>
      </c>
      <c r="H45" s="74">
        <v>0</v>
      </c>
      <c r="I45" s="78">
        <v>0</v>
      </c>
      <c r="J45" s="75">
        <v>0</v>
      </c>
      <c r="K45" s="84">
        <v>0</v>
      </c>
    </row>
    <row r="46" spans="1:11" s="1" customFormat="1" ht="16.5" customHeight="1" x14ac:dyDescent="0.25">
      <c r="A46" s="71" t="s">
        <v>37</v>
      </c>
      <c r="B46" s="72">
        <v>41</v>
      </c>
      <c r="C46" s="73" t="s">
        <v>255</v>
      </c>
      <c r="D46" s="74">
        <v>1</v>
      </c>
      <c r="E46" s="78">
        <v>1.4999999999999999E-2</v>
      </c>
      <c r="F46" s="74">
        <v>2</v>
      </c>
      <c r="G46" s="78">
        <v>2.1999999999999999E-2</v>
      </c>
      <c r="H46" s="74">
        <v>0</v>
      </c>
      <c r="I46" s="78">
        <v>0</v>
      </c>
      <c r="J46" s="75">
        <v>0</v>
      </c>
      <c r="K46" s="84">
        <v>0</v>
      </c>
    </row>
    <row r="47" spans="1:11" s="1" customFormat="1" ht="16.5" customHeight="1" x14ac:dyDescent="0.25">
      <c r="A47" s="71" t="s">
        <v>37</v>
      </c>
      <c r="B47" s="72">
        <v>42</v>
      </c>
      <c r="C47" s="73" t="s">
        <v>256</v>
      </c>
      <c r="D47" s="74">
        <v>0</v>
      </c>
      <c r="E47" s="78">
        <v>0</v>
      </c>
      <c r="F47" s="74">
        <v>1</v>
      </c>
      <c r="G47" s="78">
        <v>0.4</v>
      </c>
      <c r="H47" s="74">
        <v>0</v>
      </c>
      <c r="I47" s="78">
        <v>0</v>
      </c>
      <c r="J47" s="75">
        <v>0</v>
      </c>
      <c r="K47" s="84">
        <v>0</v>
      </c>
    </row>
    <row r="48" spans="1:11" s="1" customFormat="1" ht="16.5" customHeight="1" x14ac:dyDescent="0.25">
      <c r="A48" s="71" t="s">
        <v>37</v>
      </c>
      <c r="B48" s="72">
        <v>43</v>
      </c>
      <c r="C48" s="73" t="s">
        <v>25</v>
      </c>
      <c r="D48" s="74">
        <v>15</v>
      </c>
      <c r="E48" s="78">
        <v>0.14950000000000002</v>
      </c>
      <c r="F48" s="74">
        <v>11</v>
      </c>
      <c r="G48" s="78">
        <v>0.4895000000000001</v>
      </c>
      <c r="H48" s="74">
        <v>0</v>
      </c>
      <c r="I48" s="78">
        <v>0</v>
      </c>
      <c r="J48" s="75">
        <v>4</v>
      </c>
      <c r="K48" s="84">
        <v>3.8500000000000006E-2</v>
      </c>
    </row>
    <row r="49" spans="1:11" s="1" customFormat="1" ht="16.5" customHeight="1" x14ac:dyDescent="0.25">
      <c r="A49" s="71" t="s">
        <v>37</v>
      </c>
      <c r="B49" s="72">
        <v>44</v>
      </c>
      <c r="C49" s="73" t="s">
        <v>257</v>
      </c>
      <c r="D49" s="74">
        <v>1</v>
      </c>
      <c r="E49" s="78">
        <v>1.4999999999999999E-2</v>
      </c>
      <c r="F49" s="74">
        <v>1</v>
      </c>
      <c r="G49" s="78">
        <v>1.4999999999999999E-2</v>
      </c>
      <c r="H49" s="74">
        <v>0</v>
      </c>
      <c r="I49" s="78">
        <v>0</v>
      </c>
      <c r="J49" s="75">
        <v>0</v>
      </c>
      <c r="K49" s="84">
        <v>0</v>
      </c>
    </row>
    <row r="50" spans="1:11" s="1" customFormat="1" ht="16.5" customHeight="1" x14ac:dyDescent="0.25">
      <c r="A50" s="71" t="s">
        <v>37</v>
      </c>
      <c r="B50" s="72">
        <v>45</v>
      </c>
      <c r="C50" s="73" t="s">
        <v>166</v>
      </c>
      <c r="D50" s="74">
        <v>0</v>
      </c>
      <c r="E50" s="78">
        <v>0</v>
      </c>
      <c r="F50" s="74">
        <v>0</v>
      </c>
      <c r="G50" s="78">
        <v>0</v>
      </c>
      <c r="H50" s="74">
        <v>1</v>
      </c>
      <c r="I50" s="78">
        <v>1.4999999999999999E-2</v>
      </c>
      <c r="J50" s="75">
        <v>0</v>
      </c>
      <c r="K50" s="84">
        <v>0</v>
      </c>
    </row>
    <row r="51" spans="1:11" s="1" customFormat="1" ht="16.5" customHeight="1" x14ac:dyDescent="0.25">
      <c r="A51" s="71" t="s">
        <v>37</v>
      </c>
      <c r="B51" s="72">
        <v>46</v>
      </c>
      <c r="C51" s="73" t="s">
        <v>26</v>
      </c>
      <c r="D51" s="74">
        <v>33</v>
      </c>
      <c r="E51" s="78">
        <v>0.39250000000000024</v>
      </c>
      <c r="F51" s="74">
        <v>26</v>
      </c>
      <c r="G51" s="78">
        <v>0.30250000000000016</v>
      </c>
      <c r="H51" s="74">
        <v>13</v>
      </c>
      <c r="I51" s="78">
        <v>0.15900000000000003</v>
      </c>
      <c r="J51" s="75">
        <v>5</v>
      </c>
      <c r="K51" s="84">
        <v>6.3500000000000001E-2</v>
      </c>
    </row>
    <row r="52" spans="1:11" s="1" customFormat="1" ht="16.5" customHeight="1" x14ac:dyDescent="0.25">
      <c r="A52" s="71" t="s">
        <v>37</v>
      </c>
      <c r="B52" s="72">
        <v>47</v>
      </c>
      <c r="C52" s="73" t="s">
        <v>200</v>
      </c>
      <c r="D52" s="74">
        <v>0</v>
      </c>
      <c r="E52" s="78">
        <v>0</v>
      </c>
      <c r="F52" s="74">
        <v>0</v>
      </c>
      <c r="G52" s="78">
        <v>0</v>
      </c>
      <c r="H52" s="74">
        <v>1</v>
      </c>
      <c r="I52" s="78">
        <v>5.0000000000000001E-3</v>
      </c>
      <c r="J52" s="75">
        <v>0</v>
      </c>
      <c r="K52" s="84">
        <v>0</v>
      </c>
    </row>
    <row r="53" spans="1:11" s="1" customFormat="1" ht="16.5" customHeight="1" x14ac:dyDescent="0.25">
      <c r="A53" s="71" t="s">
        <v>37</v>
      </c>
      <c r="B53" s="72">
        <v>48</v>
      </c>
      <c r="C53" s="73" t="s">
        <v>83</v>
      </c>
      <c r="D53" s="74">
        <v>1</v>
      </c>
      <c r="E53" s="78">
        <v>5.0000000000000001E-3</v>
      </c>
      <c r="F53" s="74">
        <v>1</v>
      </c>
      <c r="G53" s="78">
        <v>5.0000000000000001E-3</v>
      </c>
      <c r="H53" s="74">
        <v>0</v>
      </c>
      <c r="I53" s="78">
        <v>0</v>
      </c>
      <c r="J53" s="75">
        <v>0</v>
      </c>
      <c r="K53" s="84">
        <v>0</v>
      </c>
    </row>
    <row r="54" spans="1:11" s="1" customFormat="1" ht="16.5" customHeight="1" x14ac:dyDescent="0.25">
      <c r="A54" s="71" t="s">
        <v>37</v>
      </c>
      <c r="B54" s="72">
        <v>49</v>
      </c>
      <c r="C54" s="73" t="s">
        <v>169</v>
      </c>
      <c r="D54" s="74">
        <v>5</v>
      </c>
      <c r="E54" s="78">
        <v>3.0000000000000002E-2</v>
      </c>
      <c r="F54" s="74">
        <v>1</v>
      </c>
      <c r="G54" s="78">
        <v>7.0000000000000001E-3</v>
      </c>
      <c r="H54" s="74">
        <v>0</v>
      </c>
      <c r="I54" s="78">
        <v>0</v>
      </c>
      <c r="J54" s="75">
        <v>1</v>
      </c>
      <c r="K54" s="84">
        <v>5.0000000000000001E-3</v>
      </c>
    </row>
    <row r="55" spans="1:11" s="1" customFormat="1" ht="16.5" customHeight="1" x14ac:dyDescent="0.25">
      <c r="A55" s="71" t="s">
        <v>37</v>
      </c>
      <c r="B55" s="72">
        <v>50</v>
      </c>
      <c r="C55" s="73" t="s">
        <v>59</v>
      </c>
      <c r="D55" s="74">
        <v>0</v>
      </c>
      <c r="E55" s="78">
        <v>0</v>
      </c>
      <c r="F55" s="74">
        <v>0</v>
      </c>
      <c r="G55" s="78">
        <v>0</v>
      </c>
      <c r="H55" s="74">
        <v>2</v>
      </c>
      <c r="I55" s="78">
        <v>3.7999999999999999E-2</v>
      </c>
      <c r="J55" s="75">
        <v>0</v>
      </c>
      <c r="K55" s="84">
        <v>0</v>
      </c>
    </row>
    <row r="56" spans="1:11" s="1" customFormat="1" ht="16.5" customHeight="1" x14ac:dyDescent="0.25">
      <c r="A56" s="71" t="s">
        <v>37</v>
      </c>
      <c r="B56" s="72">
        <v>51</v>
      </c>
      <c r="C56" s="73" t="s">
        <v>170</v>
      </c>
      <c r="D56" s="74">
        <v>0</v>
      </c>
      <c r="E56" s="78">
        <v>0</v>
      </c>
      <c r="F56" s="74">
        <v>1</v>
      </c>
      <c r="G56" s="78">
        <v>2.5000000000000001E-4</v>
      </c>
      <c r="H56" s="74">
        <v>1</v>
      </c>
      <c r="I56" s="78">
        <v>7.5000000000000002E-4</v>
      </c>
      <c r="J56" s="75">
        <v>0</v>
      </c>
      <c r="K56" s="84">
        <v>0</v>
      </c>
    </row>
    <row r="57" spans="1:11" s="1" customFormat="1" ht="16.5" customHeight="1" x14ac:dyDescent="0.25">
      <c r="A57" s="71" t="s">
        <v>37</v>
      </c>
      <c r="B57" s="72">
        <v>52</v>
      </c>
      <c r="C57" s="73" t="s">
        <v>99</v>
      </c>
      <c r="D57" s="74">
        <v>1</v>
      </c>
      <c r="E57" s="78">
        <v>0.01</v>
      </c>
      <c r="F57" s="74">
        <v>1</v>
      </c>
      <c r="G57" s="78">
        <v>0.01</v>
      </c>
      <c r="H57" s="74">
        <v>0</v>
      </c>
      <c r="I57" s="78">
        <v>0</v>
      </c>
      <c r="J57" s="75">
        <v>0</v>
      </c>
      <c r="K57" s="84">
        <v>0</v>
      </c>
    </row>
    <row r="58" spans="1:11" s="1" customFormat="1" ht="16.5" customHeight="1" x14ac:dyDescent="0.25">
      <c r="A58" s="71" t="s">
        <v>37</v>
      </c>
      <c r="B58" s="72">
        <v>53</v>
      </c>
      <c r="C58" s="73" t="s">
        <v>60</v>
      </c>
      <c r="D58" s="74">
        <v>5</v>
      </c>
      <c r="E58" s="78">
        <v>4.2000000000000003E-2</v>
      </c>
      <c r="F58" s="74">
        <v>3</v>
      </c>
      <c r="G58" s="78">
        <v>4.2500000000000003E-2</v>
      </c>
      <c r="H58" s="74">
        <v>0</v>
      </c>
      <c r="I58" s="78">
        <v>0</v>
      </c>
      <c r="J58" s="75">
        <v>6</v>
      </c>
      <c r="K58" s="84">
        <v>3.2000000000000008E-2</v>
      </c>
    </row>
    <row r="59" spans="1:11" s="1" customFormat="1" ht="16.5" customHeight="1" x14ac:dyDescent="0.25">
      <c r="A59" s="71" t="s">
        <v>37</v>
      </c>
      <c r="B59" s="72">
        <v>54</v>
      </c>
      <c r="C59" s="73" t="s">
        <v>171</v>
      </c>
      <c r="D59" s="74">
        <v>3</v>
      </c>
      <c r="E59" s="78">
        <v>0.25</v>
      </c>
      <c r="F59" s="74">
        <v>3</v>
      </c>
      <c r="G59" s="78">
        <v>0.25</v>
      </c>
      <c r="H59" s="74">
        <v>3</v>
      </c>
      <c r="I59" s="78">
        <v>0.25</v>
      </c>
      <c r="J59" s="75">
        <v>0</v>
      </c>
      <c r="K59" s="84">
        <v>0</v>
      </c>
    </row>
    <row r="60" spans="1:11" s="1" customFormat="1" ht="16.5" customHeight="1" x14ac:dyDescent="0.25">
      <c r="A60" s="71" t="s">
        <v>37</v>
      </c>
      <c r="B60" s="72">
        <v>55</v>
      </c>
      <c r="C60" s="73" t="s">
        <v>258</v>
      </c>
      <c r="D60" s="74">
        <v>1</v>
      </c>
      <c r="E60" s="78">
        <v>1E-3</v>
      </c>
      <c r="F60" s="74">
        <v>0</v>
      </c>
      <c r="G60" s="78">
        <v>0</v>
      </c>
      <c r="H60" s="74">
        <v>0</v>
      </c>
      <c r="I60" s="78">
        <v>0</v>
      </c>
      <c r="J60" s="75">
        <v>0</v>
      </c>
      <c r="K60" s="84">
        <v>0</v>
      </c>
    </row>
    <row r="61" spans="1:11" s="1" customFormat="1" ht="16.5" customHeight="1" x14ac:dyDescent="0.25">
      <c r="A61" s="71" t="s">
        <v>37</v>
      </c>
      <c r="B61" s="72">
        <v>56</v>
      </c>
      <c r="C61" s="73" t="s">
        <v>189</v>
      </c>
      <c r="D61" s="74">
        <v>0</v>
      </c>
      <c r="E61" s="78">
        <v>0</v>
      </c>
      <c r="F61" s="74">
        <v>0</v>
      </c>
      <c r="G61" s="78">
        <v>0</v>
      </c>
      <c r="H61" s="74">
        <v>1</v>
      </c>
      <c r="I61" s="78">
        <v>1.4999999999999999E-2</v>
      </c>
      <c r="J61" s="75">
        <v>1</v>
      </c>
      <c r="K61" s="84">
        <v>1.4999999999999999E-2</v>
      </c>
    </row>
    <row r="62" spans="1:11" s="1" customFormat="1" ht="16.5" customHeight="1" x14ac:dyDescent="0.25">
      <c r="A62" s="71" t="s">
        <v>37</v>
      </c>
      <c r="B62" s="72">
        <v>57</v>
      </c>
      <c r="C62" s="73" t="s">
        <v>27</v>
      </c>
      <c r="D62" s="74">
        <v>22</v>
      </c>
      <c r="E62" s="78">
        <v>0.27200000000000013</v>
      </c>
      <c r="F62" s="74">
        <v>19</v>
      </c>
      <c r="G62" s="78">
        <v>0.25500000000000012</v>
      </c>
      <c r="H62" s="74">
        <v>11</v>
      </c>
      <c r="I62" s="78">
        <v>0.14899999999999999</v>
      </c>
      <c r="J62" s="75">
        <v>1</v>
      </c>
      <c r="K62" s="84">
        <v>3.9999999999999994E-2</v>
      </c>
    </row>
    <row r="63" spans="1:11" s="1" customFormat="1" ht="16.5" customHeight="1" x14ac:dyDescent="0.25">
      <c r="A63" s="71" t="s">
        <v>37</v>
      </c>
      <c r="B63" s="72">
        <v>58</v>
      </c>
      <c r="C63" s="73" t="s">
        <v>275</v>
      </c>
      <c r="D63" s="74">
        <v>1</v>
      </c>
      <c r="E63" s="78">
        <v>7.0000000000000001E-3</v>
      </c>
      <c r="F63" s="74">
        <v>1</v>
      </c>
      <c r="G63" s="78">
        <v>7.0000000000000001E-3</v>
      </c>
      <c r="H63" s="74">
        <v>0</v>
      </c>
      <c r="I63" s="78">
        <v>0</v>
      </c>
      <c r="J63" s="75">
        <v>0</v>
      </c>
      <c r="K63" s="84">
        <v>0</v>
      </c>
    </row>
    <row r="64" spans="1:11" s="1" customFormat="1" ht="16.5" customHeight="1" x14ac:dyDescent="0.25">
      <c r="A64" s="71" t="s">
        <v>37</v>
      </c>
      <c r="B64" s="72">
        <v>59</v>
      </c>
      <c r="C64" s="73" t="s">
        <v>64</v>
      </c>
      <c r="D64" s="74">
        <v>2</v>
      </c>
      <c r="E64" s="78">
        <v>6.0000000000000001E-3</v>
      </c>
      <c r="F64" s="74">
        <v>0</v>
      </c>
      <c r="G64" s="78">
        <v>0</v>
      </c>
      <c r="H64" s="74">
        <v>0</v>
      </c>
      <c r="I64" s="78">
        <v>0</v>
      </c>
      <c r="J64" s="75">
        <v>0</v>
      </c>
      <c r="K64" s="84">
        <v>0</v>
      </c>
    </row>
    <row r="65" spans="1:11" s="1" customFormat="1" ht="16.5" customHeight="1" x14ac:dyDescent="0.25">
      <c r="A65" s="71" t="s">
        <v>37</v>
      </c>
      <c r="B65" s="72">
        <v>60</v>
      </c>
      <c r="C65" s="73" t="s">
        <v>84</v>
      </c>
      <c r="D65" s="74">
        <v>0</v>
      </c>
      <c r="E65" s="78">
        <v>0</v>
      </c>
      <c r="F65" s="74">
        <v>0</v>
      </c>
      <c r="G65" s="78">
        <v>0</v>
      </c>
      <c r="H65" s="74">
        <v>1</v>
      </c>
      <c r="I65" s="78">
        <v>1.2E-2</v>
      </c>
      <c r="J65" s="75">
        <v>0</v>
      </c>
      <c r="K65" s="84">
        <v>0</v>
      </c>
    </row>
    <row r="66" spans="1:11" s="1" customFormat="1" ht="16.5" customHeight="1" x14ac:dyDescent="0.25">
      <c r="A66" s="71" t="s">
        <v>37</v>
      </c>
      <c r="B66" s="72">
        <v>61</v>
      </c>
      <c r="C66" s="73" t="s">
        <v>97</v>
      </c>
      <c r="D66" s="74">
        <v>0</v>
      </c>
      <c r="E66" s="78">
        <v>0</v>
      </c>
      <c r="F66" s="74">
        <v>1</v>
      </c>
      <c r="G66" s="78">
        <v>1.4999999999999999E-2</v>
      </c>
      <c r="H66" s="74">
        <v>0</v>
      </c>
      <c r="I66" s="78">
        <v>0</v>
      </c>
      <c r="J66" s="75">
        <v>0</v>
      </c>
      <c r="K66" s="84">
        <v>0</v>
      </c>
    </row>
    <row r="67" spans="1:11" s="1" customFormat="1" ht="16.5" customHeight="1" x14ac:dyDescent="0.25">
      <c r="A67" s="71" t="s">
        <v>37</v>
      </c>
      <c r="B67" s="72">
        <v>62</v>
      </c>
      <c r="C67" s="73" t="s">
        <v>107</v>
      </c>
      <c r="D67" s="74">
        <v>3</v>
      </c>
      <c r="E67" s="78">
        <v>0.03</v>
      </c>
      <c r="F67" s="74">
        <v>2</v>
      </c>
      <c r="G67" s="78">
        <v>1.6E-2</v>
      </c>
      <c r="H67" s="74">
        <v>0</v>
      </c>
      <c r="I67" s="78">
        <v>0</v>
      </c>
      <c r="J67" s="75">
        <v>0</v>
      </c>
      <c r="K67" s="84">
        <v>0</v>
      </c>
    </row>
    <row r="68" spans="1:11" s="1" customFormat="1" ht="16.5" customHeight="1" x14ac:dyDescent="0.25">
      <c r="A68" s="71" t="s">
        <v>37</v>
      </c>
      <c r="B68" s="72">
        <v>63</v>
      </c>
      <c r="C68" s="73" t="s">
        <v>28</v>
      </c>
      <c r="D68" s="74">
        <v>12</v>
      </c>
      <c r="E68" s="78">
        <v>0.15500000000000003</v>
      </c>
      <c r="F68" s="74">
        <v>18</v>
      </c>
      <c r="G68" s="78">
        <v>0.16700000000000004</v>
      </c>
      <c r="H68" s="74">
        <v>3</v>
      </c>
      <c r="I68" s="78">
        <v>3.95E-2</v>
      </c>
      <c r="J68" s="75">
        <v>8</v>
      </c>
      <c r="K68" s="84">
        <v>9.8500000000000004E-2</v>
      </c>
    </row>
    <row r="69" spans="1:11" s="1" customFormat="1" ht="16.5" customHeight="1" x14ac:dyDescent="0.25">
      <c r="A69" s="71" t="s">
        <v>37</v>
      </c>
      <c r="B69" s="72">
        <v>64</v>
      </c>
      <c r="C69" s="73" t="s">
        <v>115</v>
      </c>
      <c r="D69" s="74">
        <v>0</v>
      </c>
      <c r="E69" s="78">
        <v>0</v>
      </c>
      <c r="F69" s="74">
        <v>0</v>
      </c>
      <c r="G69" s="78">
        <v>0</v>
      </c>
      <c r="H69" s="74">
        <v>1</v>
      </c>
      <c r="I69" s="78">
        <v>1.0999999999999999E-2</v>
      </c>
      <c r="J69" s="75">
        <v>0</v>
      </c>
      <c r="K69" s="84">
        <v>0</v>
      </c>
    </row>
    <row r="70" spans="1:11" s="1" customFormat="1" ht="16.5" customHeight="1" x14ac:dyDescent="0.25">
      <c r="A70" s="71" t="s">
        <v>37</v>
      </c>
      <c r="B70" s="72">
        <v>65</v>
      </c>
      <c r="C70" s="73" t="s">
        <v>29</v>
      </c>
      <c r="D70" s="74">
        <v>1</v>
      </c>
      <c r="E70" s="78">
        <v>1.4999999999999999E-2</v>
      </c>
      <c r="F70" s="74">
        <v>4</v>
      </c>
      <c r="G70" s="78">
        <v>2.12E-2</v>
      </c>
      <c r="H70" s="74">
        <v>3</v>
      </c>
      <c r="I70" s="78">
        <v>4.3000000000000003E-2</v>
      </c>
      <c r="J70" s="75">
        <v>1</v>
      </c>
      <c r="K70" s="84">
        <v>8.9999999999999993E-3</v>
      </c>
    </row>
    <row r="71" spans="1:11" s="1" customFormat="1" ht="16.5" customHeight="1" x14ac:dyDescent="0.25">
      <c r="A71" s="71" t="s">
        <v>37</v>
      </c>
      <c r="B71" s="72">
        <v>66</v>
      </c>
      <c r="C71" s="73" t="s">
        <v>65</v>
      </c>
      <c r="D71" s="74">
        <v>0</v>
      </c>
      <c r="E71" s="78">
        <v>0</v>
      </c>
      <c r="F71" s="74">
        <v>1</v>
      </c>
      <c r="G71" s="78">
        <v>4.0000000000000001E-3</v>
      </c>
      <c r="H71" s="74">
        <v>4</v>
      </c>
      <c r="I71" s="78">
        <v>3.5000000000000003E-2</v>
      </c>
      <c r="J71" s="75">
        <v>0</v>
      </c>
      <c r="K71" s="84">
        <v>0</v>
      </c>
    </row>
    <row r="72" spans="1:11" s="1" customFormat="1" ht="16.5" customHeight="1" x14ac:dyDescent="0.25">
      <c r="A72" s="71" t="s">
        <v>37</v>
      </c>
      <c r="B72" s="72">
        <v>67</v>
      </c>
      <c r="C72" s="73" t="s">
        <v>113</v>
      </c>
      <c r="D72" s="74">
        <v>2</v>
      </c>
      <c r="E72" s="78">
        <v>1.6300000000000002E-2</v>
      </c>
      <c r="F72" s="74">
        <v>1</v>
      </c>
      <c r="G72" s="78">
        <v>0.01</v>
      </c>
      <c r="H72" s="74">
        <v>0</v>
      </c>
      <c r="I72" s="78">
        <v>0</v>
      </c>
      <c r="J72" s="75">
        <v>0</v>
      </c>
      <c r="K72" s="84">
        <v>0</v>
      </c>
    </row>
    <row r="73" spans="1:11" s="1" customFormat="1" ht="16.5" customHeight="1" x14ac:dyDescent="0.25">
      <c r="A73" s="71" t="s">
        <v>37</v>
      </c>
      <c r="B73" s="72">
        <v>68</v>
      </c>
      <c r="C73" s="73" t="s">
        <v>276</v>
      </c>
      <c r="D73" s="74">
        <v>1</v>
      </c>
      <c r="E73" s="78">
        <v>4.0000000000000001E-3</v>
      </c>
      <c r="F73" s="74">
        <v>1</v>
      </c>
      <c r="G73" s="78">
        <v>4.0000000000000001E-3</v>
      </c>
      <c r="H73" s="74">
        <v>1</v>
      </c>
      <c r="I73" s="78">
        <v>4.0000000000000001E-3</v>
      </c>
      <c r="J73" s="75">
        <v>0</v>
      </c>
      <c r="K73" s="84">
        <v>0</v>
      </c>
    </row>
    <row r="74" spans="1:11" s="1" customFormat="1" ht="16.5" customHeight="1" x14ac:dyDescent="0.25">
      <c r="A74" s="71" t="s">
        <v>37</v>
      </c>
      <c r="B74" s="72">
        <v>69</v>
      </c>
      <c r="C74" s="73" t="s">
        <v>176</v>
      </c>
      <c r="D74" s="74">
        <v>2</v>
      </c>
      <c r="E74" s="78">
        <v>5.3999999999999999E-2</v>
      </c>
      <c r="F74" s="74">
        <v>1</v>
      </c>
      <c r="G74" s="78">
        <v>1.4E-2</v>
      </c>
      <c r="H74" s="74">
        <v>0</v>
      </c>
      <c r="I74" s="78">
        <v>0</v>
      </c>
      <c r="J74" s="75">
        <v>0</v>
      </c>
      <c r="K74" s="84">
        <v>0</v>
      </c>
    </row>
    <row r="75" spans="1:11" s="1" customFormat="1" ht="16.5" customHeight="1" x14ac:dyDescent="0.25">
      <c r="A75" s="71" t="s">
        <v>37</v>
      </c>
      <c r="B75" s="72">
        <v>70</v>
      </c>
      <c r="C75" s="73" t="s">
        <v>260</v>
      </c>
      <c r="D75" s="74">
        <v>0</v>
      </c>
      <c r="E75" s="78">
        <v>0</v>
      </c>
      <c r="F75" s="74">
        <v>1</v>
      </c>
      <c r="G75" s="78">
        <v>1.4999999999999999E-2</v>
      </c>
      <c r="H75" s="74">
        <v>1</v>
      </c>
      <c r="I75" s="78">
        <v>1.4999999999999999E-2</v>
      </c>
      <c r="J75" s="75">
        <v>0</v>
      </c>
      <c r="K75" s="84">
        <v>0</v>
      </c>
    </row>
    <row r="76" spans="1:11" s="1" customFormat="1" ht="16.5" customHeight="1" x14ac:dyDescent="0.25">
      <c r="A76" s="71" t="s">
        <v>37</v>
      </c>
      <c r="B76" s="72">
        <v>71</v>
      </c>
      <c r="C76" s="73" t="s">
        <v>76</v>
      </c>
      <c r="D76" s="74">
        <v>3</v>
      </c>
      <c r="E76" s="78">
        <v>0.59399999999999997</v>
      </c>
      <c r="F76" s="74">
        <v>2</v>
      </c>
      <c r="G76" s="78">
        <v>0.19400000000000001</v>
      </c>
      <c r="H76" s="74">
        <v>0</v>
      </c>
      <c r="I76" s="78">
        <v>0</v>
      </c>
      <c r="J76" s="75">
        <v>0</v>
      </c>
      <c r="K76" s="84">
        <v>0</v>
      </c>
    </row>
    <row r="77" spans="1:11" s="1" customFormat="1" ht="16.5" customHeight="1" x14ac:dyDescent="0.25">
      <c r="A77" s="71" t="s">
        <v>37</v>
      </c>
      <c r="B77" s="72">
        <v>72</v>
      </c>
      <c r="C77" s="73" t="s">
        <v>98</v>
      </c>
      <c r="D77" s="74">
        <v>1</v>
      </c>
      <c r="E77" s="78">
        <v>3.0000000000000001E-3</v>
      </c>
      <c r="F77" s="74">
        <v>1</v>
      </c>
      <c r="G77" s="78">
        <v>1.4999999999999999E-2</v>
      </c>
      <c r="H77" s="74">
        <v>1</v>
      </c>
      <c r="I77" s="78">
        <v>2E-3</v>
      </c>
      <c r="J77" s="75">
        <v>0</v>
      </c>
      <c r="K77" s="84">
        <v>0</v>
      </c>
    </row>
    <row r="78" spans="1:11" s="1" customFormat="1" ht="16.5" customHeight="1" x14ac:dyDescent="0.25">
      <c r="A78" s="71" t="s">
        <v>37</v>
      </c>
      <c r="B78" s="72">
        <v>73</v>
      </c>
      <c r="C78" s="73" t="s">
        <v>277</v>
      </c>
      <c r="D78" s="74">
        <v>1</v>
      </c>
      <c r="E78" s="78">
        <v>5.0000000000000001E-3</v>
      </c>
      <c r="F78" s="74">
        <v>1</v>
      </c>
      <c r="G78" s="78">
        <v>5.0000000000000001E-3</v>
      </c>
      <c r="H78" s="74">
        <v>0</v>
      </c>
      <c r="I78" s="78">
        <v>0</v>
      </c>
      <c r="J78" s="75">
        <v>0</v>
      </c>
      <c r="K78" s="84">
        <v>0</v>
      </c>
    </row>
    <row r="79" spans="1:11" s="1" customFormat="1" ht="16.5" customHeight="1" x14ac:dyDescent="0.25">
      <c r="A79" s="71" t="s">
        <v>37</v>
      </c>
      <c r="B79" s="72">
        <v>74</v>
      </c>
      <c r="C79" s="73" t="s">
        <v>56</v>
      </c>
      <c r="D79" s="74">
        <v>0</v>
      </c>
      <c r="E79" s="78">
        <v>0</v>
      </c>
      <c r="F79" s="74">
        <v>0</v>
      </c>
      <c r="G79" s="78">
        <v>0</v>
      </c>
      <c r="H79" s="74">
        <v>1</v>
      </c>
      <c r="I79" s="78">
        <v>7.0000000000000001E-3</v>
      </c>
      <c r="J79" s="75">
        <v>0</v>
      </c>
      <c r="K79" s="84">
        <v>0</v>
      </c>
    </row>
    <row r="80" spans="1:11" s="1" customFormat="1" ht="16.5" customHeight="1" x14ac:dyDescent="0.25">
      <c r="A80" s="71" t="s">
        <v>37</v>
      </c>
      <c r="B80" s="72">
        <v>75</v>
      </c>
      <c r="C80" s="73" t="s">
        <v>85</v>
      </c>
      <c r="D80" s="74">
        <v>0</v>
      </c>
      <c r="E80" s="78">
        <v>0</v>
      </c>
      <c r="F80" s="74">
        <v>1</v>
      </c>
      <c r="G80" s="78">
        <v>8.0000000000000002E-3</v>
      </c>
      <c r="H80" s="74">
        <v>0</v>
      </c>
      <c r="I80" s="78">
        <v>0</v>
      </c>
      <c r="J80" s="75">
        <v>0</v>
      </c>
      <c r="K80" s="84">
        <v>0</v>
      </c>
    </row>
    <row r="81" spans="1:11" s="1" customFormat="1" ht="16.5" customHeight="1" x14ac:dyDescent="0.25">
      <c r="A81" s="71" t="s">
        <v>37</v>
      </c>
      <c r="B81" s="72">
        <v>76</v>
      </c>
      <c r="C81" s="73" t="s">
        <v>52</v>
      </c>
      <c r="D81" s="74">
        <v>2</v>
      </c>
      <c r="E81" s="78">
        <v>2.0999999999999998E-2</v>
      </c>
      <c r="F81" s="74">
        <v>2</v>
      </c>
      <c r="G81" s="78">
        <v>2.0999999999999998E-2</v>
      </c>
      <c r="H81" s="74">
        <v>0</v>
      </c>
      <c r="I81" s="78">
        <v>0</v>
      </c>
      <c r="J81" s="75">
        <v>0</v>
      </c>
      <c r="K81" s="84">
        <v>0</v>
      </c>
    </row>
    <row r="82" spans="1:11" s="1" customFormat="1" ht="16.5" customHeight="1" x14ac:dyDescent="0.25">
      <c r="A82" s="71" t="s">
        <v>37</v>
      </c>
      <c r="B82" s="72">
        <v>77</v>
      </c>
      <c r="C82" s="73" t="s">
        <v>278</v>
      </c>
      <c r="D82" s="74">
        <v>1</v>
      </c>
      <c r="E82" s="78">
        <v>4.0000000000000001E-3</v>
      </c>
      <c r="F82" s="74">
        <v>1</v>
      </c>
      <c r="G82" s="78">
        <v>4.0000000000000001E-3</v>
      </c>
      <c r="H82" s="74">
        <v>0</v>
      </c>
      <c r="I82" s="78">
        <v>0</v>
      </c>
      <c r="J82" s="75">
        <v>0</v>
      </c>
      <c r="K82" s="84">
        <v>0</v>
      </c>
    </row>
    <row r="83" spans="1:11" s="1" customFormat="1" ht="16.5" customHeight="1" x14ac:dyDescent="0.25">
      <c r="A83" s="71" t="s">
        <v>37</v>
      </c>
      <c r="B83" s="72">
        <v>78</v>
      </c>
      <c r="C83" s="73" t="s">
        <v>190</v>
      </c>
      <c r="D83" s="74">
        <v>0</v>
      </c>
      <c r="E83" s="78">
        <v>0</v>
      </c>
      <c r="F83" s="74">
        <v>1</v>
      </c>
      <c r="G83" s="78">
        <v>5.0000000000000001E-3</v>
      </c>
      <c r="H83" s="74">
        <v>1</v>
      </c>
      <c r="I83" s="78">
        <v>1.4999999999999999E-2</v>
      </c>
      <c r="J83" s="75">
        <v>0</v>
      </c>
      <c r="K83" s="84">
        <v>0</v>
      </c>
    </row>
    <row r="84" spans="1:11" s="1" customFormat="1" ht="16.5" customHeight="1" x14ac:dyDescent="0.25">
      <c r="A84" s="71" t="s">
        <v>37</v>
      </c>
      <c r="B84" s="72">
        <v>73</v>
      </c>
      <c r="C84" s="73" t="s">
        <v>232</v>
      </c>
      <c r="D84" s="74">
        <v>0</v>
      </c>
      <c r="E84" s="78">
        <v>0</v>
      </c>
      <c r="F84" s="74">
        <v>1</v>
      </c>
      <c r="G84" s="78">
        <v>5.0000000000000001E-3</v>
      </c>
      <c r="H84" s="74">
        <v>1</v>
      </c>
      <c r="I84" s="78">
        <v>7.0000000000000001E-3</v>
      </c>
      <c r="J84" s="75">
        <v>0</v>
      </c>
      <c r="K84" s="84">
        <v>0</v>
      </c>
    </row>
    <row r="85" spans="1:11" s="1" customFormat="1" ht="16.5" customHeight="1" x14ac:dyDescent="0.25">
      <c r="A85" s="71" t="s">
        <v>37</v>
      </c>
      <c r="B85" s="72">
        <v>74</v>
      </c>
      <c r="C85" s="73" t="s">
        <v>233</v>
      </c>
      <c r="D85" s="74">
        <v>0</v>
      </c>
      <c r="E85" s="78">
        <v>0</v>
      </c>
      <c r="F85" s="74">
        <v>0</v>
      </c>
      <c r="G85" s="78">
        <v>0</v>
      </c>
      <c r="H85" s="74">
        <v>1</v>
      </c>
      <c r="I85" s="78">
        <v>1.4E-2</v>
      </c>
      <c r="J85" s="75">
        <v>0</v>
      </c>
      <c r="K85" s="84">
        <v>0</v>
      </c>
    </row>
    <row r="86" spans="1:11" s="1" customFormat="1" ht="16.5" customHeight="1" x14ac:dyDescent="0.25">
      <c r="A86" s="71" t="s">
        <v>37</v>
      </c>
      <c r="B86" s="72">
        <v>75</v>
      </c>
      <c r="C86" s="73" t="s">
        <v>286</v>
      </c>
      <c r="D86" s="74">
        <v>0</v>
      </c>
      <c r="E86" s="78">
        <v>0</v>
      </c>
      <c r="F86" s="74">
        <v>0</v>
      </c>
      <c r="G86" s="78">
        <v>0</v>
      </c>
      <c r="H86" s="74">
        <v>0</v>
      </c>
      <c r="I86" s="78">
        <v>3.0000000000000001E-3</v>
      </c>
      <c r="J86" s="75">
        <v>0</v>
      </c>
      <c r="K86" s="84">
        <v>0</v>
      </c>
    </row>
    <row r="87" spans="1:11" ht="16.5" customHeight="1" x14ac:dyDescent="0.25">
      <c r="A87" s="70" t="s">
        <v>37</v>
      </c>
      <c r="B87" s="70"/>
      <c r="C87" s="70" t="s">
        <v>46</v>
      </c>
      <c r="D87" s="70">
        <f t="shared" ref="D87:K87" si="1">SUM(D88:D140)</f>
        <v>192</v>
      </c>
      <c r="E87" s="79">
        <f t="shared" si="1"/>
        <v>10.809199999999997</v>
      </c>
      <c r="F87" s="70">
        <f t="shared" si="1"/>
        <v>171</v>
      </c>
      <c r="G87" s="79">
        <f t="shared" si="1"/>
        <v>4.4418999999999995</v>
      </c>
      <c r="H87" s="70">
        <f t="shared" si="1"/>
        <v>60</v>
      </c>
      <c r="I87" s="79">
        <f t="shared" si="1"/>
        <v>5.4473499999999992</v>
      </c>
      <c r="J87" s="70">
        <f t="shared" si="1"/>
        <v>45</v>
      </c>
      <c r="K87" s="85">
        <f t="shared" si="1"/>
        <v>1.0664500000000001</v>
      </c>
    </row>
    <row r="88" spans="1:11" s="1" customFormat="1" ht="16.5" customHeight="1" x14ac:dyDescent="0.25">
      <c r="A88" s="71" t="s">
        <v>37</v>
      </c>
      <c r="B88" s="72">
        <v>1</v>
      </c>
      <c r="C88" s="73" t="s">
        <v>0</v>
      </c>
      <c r="D88" s="74">
        <v>3</v>
      </c>
      <c r="E88" s="78">
        <v>0.74534999999999996</v>
      </c>
      <c r="F88" s="74">
        <v>3</v>
      </c>
      <c r="G88" s="78">
        <v>0.12190000000000001</v>
      </c>
      <c r="H88" s="74">
        <v>0</v>
      </c>
      <c r="I88" s="78">
        <v>0</v>
      </c>
      <c r="J88" s="75">
        <v>1</v>
      </c>
      <c r="K88" s="84">
        <v>1.0000000000000009E-2</v>
      </c>
    </row>
    <row r="89" spans="1:11" s="1" customFormat="1" ht="16.5" customHeight="1" x14ac:dyDescent="0.25">
      <c r="A89" s="71" t="s">
        <v>37</v>
      </c>
      <c r="B89" s="72">
        <v>2</v>
      </c>
      <c r="C89" s="73" t="s">
        <v>136</v>
      </c>
      <c r="D89" s="74">
        <v>1</v>
      </c>
      <c r="E89" s="78">
        <v>5.0000000000000001E-3</v>
      </c>
      <c r="F89" s="74">
        <v>1</v>
      </c>
      <c r="G89" s="78">
        <v>5.0000000000000001E-3</v>
      </c>
      <c r="H89" s="74">
        <v>0</v>
      </c>
      <c r="I89" s="78">
        <v>0</v>
      </c>
      <c r="J89" s="75">
        <v>0</v>
      </c>
      <c r="K89" s="84">
        <v>0</v>
      </c>
    </row>
    <row r="90" spans="1:11" s="1" customFormat="1" ht="16.5" customHeight="1" x14ac:dyDescent="0.25">
      <c r="A90" s="71" t="s">
        <v>37</v>
      </c>
      <c r="B90" s="72">
        <v>3</v>
      </c>
      <c r="C90" s="73" t="s">
        <v>136</v>
      </c>
      <c r="D90" s="74">
        <v>0</v>
      </c>
      <c r="E90" s="78">
        <v>0</v>
      </c>
      <c r="F90" s="74">
        <v>1</v>
      </c>
      <c r="G90" s="78">
        <v>7.0000000000000001E-3</v>
      </c>
      <c r="H90" s="74">
        <v>0</v>
      </c>
      <c r="I90" s="78">
        <v>0</v>
      </c>
      <c r="J90" s="75">
        <v>0</v>
      </c>
      <c r="K90" s="84">
        <v>0</v>
      </c>
    </row>
    <row r="91" spans="1:11" s="1" customFormat="1" ht="16.5" customHeight="1" x14ac:dyDescent="0.25">
      <c r="A91" s="71" t="s">
        <v>37</v>
      </c>
      <c r="B91" s="72">
        <v>4</v>
      </c>
      <c r="C91" s="73" t="s">
        <v>211</v>
      </c>
      <c r="D91" s="74">
        <v>0</v>
      </c>
      <c r="E91" s="78">
        <v>0</v>
      </c>
      <c r="F91" s="74">
        <v>0</v>
      </c>
      <c r="G91" s="78">
        <v>0</v>
      </c>
      <c r="H91" s="74">
        <v>2</v>
      </c>
      <c r="I91" s="78">
        <v>0.65</v>
      </c>
      <c r="J91" s="75">
        <v>0</v>
      </c>
      <c r="K91" s="84">
        <v>0</v>
      </c>
    </row>
    <row r="92" spans="1:11" s="1" customFormat="1" ht="16.5" customHeight="1" x14ac:dyDescent="0.25">
      <c r="A92" s="71" t="s">
        <v>37</v>
      </c>
      <c r="B92" s="72">
        <v>5</v>
      </c>
      <c r="C92" s="73" t="s">
        <v>1</v>
      </c>
      <c r="D92" s="74">
        <v>3</v>
      </c>
      <c r="E92" s="78">
        <v>4.4499999999999998E-2</v>
      </c>
      <c r="F92" s="74">
        <v>3</v>
      </c>
      <c r="G92" s="78">
        <v>2.4E-2</v>
      </c>
      <c r="H92" s="74">
        <v>2</v>
      </c>
      <c r="I92" s="78">
        <v>2.5000000000000001E-2</v>
      </c>
      <c r="J92" s="75">
        <v>0</v>
      </c>
      <c r="K92" s="84">
        <v>0</v>
      </c>
    </row>
    <row r="93" spans="1:11" s="1" customFormat="1" ht="16.5" customHeight="1" x14ac:dyDescent="0.25">
      <c r="A93" s="71" t="s">
        <v>37</v>
      </c>
      <c r="B93" s="72">
        <v>6</v>
      </c>
      <c r="C93" s="73" t="s">
        <v>240</v>
      </c>
      <c r="D93" s="74">
        <v>1</v>
      </c>
      <c r="E93" s="78">
        <v>1.4999999999999999E-2</v>
      </c>
      <c r="F93" s="74">
        <v>0</v>
      </c>
      <c r="G93" s="78">
        <v>0</v>
      </c>
      <c r="H93" s="74">
        <v>0</v>
      </c>
      <c r="I93" s="78">
        <v>0</v>
      </c>
      <c r="J93" s="75">
        <v>0</v>
      </c>
      <c r="K93" s="84">
        <v>0</v>
      </c>
    </row>
    <row r="94" spans="1:11" s="1" customFormat="1" ht="16.5" customHeight="1" x14ac:dyDescent="0.25">
      <c r="A94" s="71" t="s">
        <v>37</v>
      </c>
      <c r="B94" s="72">
        <v>7</v>
      </c>
      <c r="C94" s="73" t="s">
        <v>2</v>
      </c>
      <c r="D94" s="74">
        <v>31</v>
      </c>
      <c r="E94" s="78">
        <v>0.5325000000000002</v>
      </c>
      <c r="F94" s="74">
        <v>28</v>
      </c>
      <c r="G94" s="78">
        <v>0.32050000000000017</v>
      </c>
      <c r="H94" s="74">
        <v>9</v>
      </c>
      <c r="I94" s="78">
        <v>9.8000000000000004E-2</v>
      </c>
      <c r="J94" s="75">
        <v>11</v>
      </c>
      <c r="K94" s="84">
        <v>0.13350000000000006</v>
      </c>
    </row>
    <row r="95" spans="1:11" s="1" customFormat="1" ht="16.5" customHeight="1" x14ac:dyDescent="0.25">
      <c r="A95" s="71" t="s">
        <v>37</v>
      </c>
      <c r="B95" s="72">
        <v>8</v>
      </c>
      <c r="C95" s="73" t="s">
        <v>66</v>
      </c>
      <c r="D95" s="74">
        <v>1</v>
      </c>
      <c r="E95" s="78">
        <v>0.14050000000000001</v>
      </c>
      <c r="F95" s="74">
        <v>0</v>
      </c>
      <c r="G95" s="78">
        <v>0</v>
      </c>
      <c r="H95" s="74">
        <v>0</v>
      </c>
      <c r="I95" s="78">
        <v>0</v>
      </c>
      <c r="J95" s="75">
        <v>0</v>
      </c>
      <c r="K95" s="84">
        <v>0</v>
      </c>
    </row>
    <row r="96" spans="1:11" s="1" customFormat="1" ht="16.5" customHeight="1" x14ac:dyDescent="0.25">
      <c r="A96" s="71" t="s">
        <v>37</v>
      </c>
      <c r="B96" s="72">
        <v>9</v>
      </c>
      <c r="C96" s="73" t="s">
        <v>49</v>
      </c>
      <c r="D96" s="74">
        <v>1</v>
      </c>
      <c r="E96" s="78">
        <v>5.2</v>
      </c>
      <c r="F96" s="74">
        <v>1</v>
      </c>
      <c r="G96" s="78">
        <v>1.4500000000000001E-2</v>
      </c>
      <c r="H96" s="74">
        <v>2</v>
      </c>
      <c r="I96" s="78">
        <v>0.15034999999999998</v>
      </c>
      <c r="J96" s="75">
        <v>0</v>
      </c>
      <c r="K96" s="84">
        <v>0</v>
      </c>
    </row>
    <row r="97" spans="1:11" s="1" customFormat="1" ht="16.5" customHeight="1" x14ac:dyDescent="0.25">
      <c r="A97" s="71" t="s">
        <v>37</v>
      </c>
      <c r="B97" s="72">
        <v>10</v>
      </c>
      <c r="C97" s="73" t="s">
        <v>86</v>
      </c>
      <c r="D97" s="74">
        <v>1</v>
      </c>
      <c r="E97" s="78">
        <v>0.6</v>
      </c>
      <c r="F97" s="74">
        <v>0</v>
      </c>
      <c r="G97" s="78">
        <v>0</v>
      </c>
      <c r="H97" s="74">
        <v>0</v>
      </c>
      <c r="I97" s="78">
        <v>0</v>
      </c>
      <c r="J97" s="75">
        <v>1</v>
      </c>
      <c r="K97" s="84">
        <v>1.4500000000000001E-2</v>
      </c>
    </row>
    <row r="98" spans="1:11" s="1" customFormat="1" ht="16.5" customHeight="1" x14ac:dyDescent="0.25">
      <c r="A98" s="71" t="s">
        <v>37</v>
      </c>
      <c r="B98" s="72">
        <v>11</v>
      </c>
      <c r="C98" s="73" t="s">
        <v>3</v>
      </c>
      <c r="D98" s="74">
        <v>9</v>
      </c>
      <c r="E98" s="78">
        <v>7.6000000000000012E-2</v>
      </c>
      <c r="F98" s="74">
        <v>6</v>
      </c>
      <c r="G98" s="78">
        <v>0.05</v>
      </c>
      <c r="H98" s="74">
        <v>2</v>
      </c>
      <c r="I98" s="78">
        <v>1.6E-2</v>
      </c>
      <c r="J98" s="75">
        <v>0</v>
      </c>
      <c r="K98" s="84">
        <v>0</v>
      </c>
    </row>
    <row r="99" spans="1:11" s="1" customFormat="1" ht="16.5" customHeight="1" x14ac:dyDescent="0.25">
      <c r="A99" s="71" t="s">
        <v>37</v>
      </c>
      <c r="B99" s="72">
        <v>12</v>
      </c>
      <c r="C99" s="73" t="s">
        <v>242</v>
      </c>
      <c r="D99" s="74">
        <v>1</v>
      </c>
      <c r="E99" s="78">
        <v>0.59</v>
      </c>
      <c r="F99" s="74">
        <v>1</v>
      </c>
      <c r="G99" s="78">
        <v>1.4999999999999999E-2</v>
      </c>
      <c r="H99" s="74">
        <v>0</v>
      </c>
      <c r="I99" s="78">
        <v>0</v>
      </c>
      <c r="J99" s="75">
        <v>0</v>
      </c>
      <c r="K99" s="84">
        <v>0</v>
      </c>
    </row>
    <row r="100" spans="1:11" s="1" customFormat="1" ht="16.5" customHeight="1" x14ac:dyDescent="0.25">
      <c r="A100" s="71" t="s">
        <v>37</v>
      </c>
      <c r="B100" s="72">
        <v>13</v>
      </c>
      <c r="C100" s="73" t="s">
        <v>57</v>
      </c>
      <c r="D100" s="74">
        <v>6</v>
      </c>
      <c r="E100" s="78">
        <v>0.05</v>
      </c>
      <c r="F100" s="74">
        <v>11</v>
      </c>
      <c r="G100" s="78">
        <v>9.9999999999999978E-2</v>
      </c>
      <c r="H100" s="74">
        <v>1</v>
      </c>
      <c r="I100" s="78">
        <v>3.0000000000000001E-3</v>
      </c>
      <c r="J100" s="75">
        <v>0</v>
      </c>
      <c r="K100" s="84">
        <v>0</v>
      </c>
    </row>
    <row r="101" spans="1:11" s="1" customFormat="1" ht="16.5" customHeight="1" x14ac:dyDescent="0.25">
      <c r="A101" s="71" t="s">
        <v>37</v>
      </c>
      <c r="B101" s="72">
        <v>14</v>
      </c>
      <c r="C101" s="73" t="s">
        <v>61</v>
      </c>
      <c r="D101" s="74">
        <v>2</v>
      </c>
      <c r="E101" s="78">
        <v>2.4500000000000001E-2</v>
      </c>
      <c r="F101" s="74">
        <v>1</v>
      </c>
      <c r="G101" s="78">
        <v>0.01</v>
      </c>
      <c r="H101" s="74">
        <v>1</v>
      </c>
      <c r="I101" s="78">
        <v>1.4500000000000001E-2</v>
      </c>
      <c r="J101" s="75">
        <v>0</v>
      </c>
      <c r="K101" s="84">
        <v>0</v>
      </c>
    </row>
    <row r="102" spans="1:11" s="1" customFormat="1" ht="16.5" customHeight="1" x14ac:dyDescent="0.25">
      <c r="A102" s="71" t="s">
        <v>37</v>
      </c>
      <c r="B102" s="72">
        <v>15</v>
      </c>
      <c r="C102" s="73" t="s">
        <v>50</v>
      </c>
      <c r="D102" s="74">
        <v>7</v>
      </c>
      <c r="E102" s="78">
        <v>8.7999999999999995E-2</v>
      </c>
      <c r="F102" s="74">
        <v>4</v>
      </c>
      <c r="G102" s="78">
        <v>3.2000000000000001E-2</v>
      </c>
      <c r="H102" s="74">
        <v>4</v>
      </c>
      <c r="I102" s="78">
        <v>4.4999999999999998E-2</v>
      </c>
      <c r="J102" s="75">
        <v>3</v>
      </c>
      <c r="K102" s="84">
        <v>2.1000000000000001E-2</v>
      </c>
    </row>
    <row r="103" spans="1:11" s="1" customFormat="1" ht="16.5" customHeight="1" x14ac:dyDescent="0.25">
      <c r="A103" s="71" t="s">
        <v>37</v>
      </c>
      <c r="B103" s="72">
        <v>16</v>
      </c>
      <c r="C103" s="73" t="s">
        <v>266</v>
      </c>
      <c r="D103" s="74">
        <v>0</v>
      </c>
      <c r="E103" s="78">
        <v>0</v>
      </c>
      <c r="F103" s="74">
        <v>0</v>
      </c>
      <c r="G103" s="78">
        <v>0</v>
      </c>
      <c r="H103" s="74">
        <v>1</v>
      </c>
      <c r="I103" s="78">
        <v>1.4999999999999999E-2</v>
      </c>
      <c r="J103" s="75">
        <v>0</v>
      </c>
      <c r="K103" s="84">
        <v>0</v>
      </c>
    </row>
    <row r="104" spans="1:11" s="1" customFormat="1" ht="16.5" customHeight="1" x14ac:dyDescent="0.25">
      <c r="A104" s="71" t="s">
        <v>37</v>
      </c>
      <c r="B104" s="72">
        <v>17</v>
      </c>
      <c r="C104" s="73" t="s">
        <v>4</v>
      </c>
      <c r="D104" s="74">
        <v>3</v>
      </c>
      <c r="E104" s="78">
        <v>4.4999999999999998E-2</v>
      </c>
      <c r="F104" s="74">
        <v>1</v>
      </c>
      <c r="G104" s="78">
        <v>1.4999999999999999E-2</v>
      </c>
      <c r="H104" s="74">
        <v>1</v>
      </c>
      <c r="I104" s="78">
        <v>1.4500000000000001E-2</v>
      </c>
      <c r="J104" s="75">
        <v>0</v>
      </c>
      <c r="K104" s="84">
        <v>0</v>
      </c>
    </row>
    <row r="105" spans="1:11" s="1" customFormat="1" ht="16.5" customHeight="1" x14ac:dyDescent="0.25">
      <c r="A105" s="71" t="s">
        <v>37</v>
      </c>
      <c r="B105" s="72">
        <v>18</v>
      </c>
      <c r="C105" s="73" t="s">
        <v>71</v>
      </c>
      <c r="D105" s="74">
        <v>1</v>
      </c>
      <c r="E105" s="78">
        <v>0.75</v>
      </c>
      <c r="F105" s="74">
        <v>1</v>
      </c>
      <c r="G105" s="78">
        <v>0.75</v>
      </c>
      <c r="H105" s="74">
        <v>0</v>
      </c>
      <c r="I105" s="78">
        <v>0</v>
      </c>
      <c r="J105" s="75">
        <v>0</v>
      </c>
      <c r="K105" s="84">
        <v>0</v>
      </c>
    </row>
    <row r="106" spans="1:11" s="1" customFormat="1" ht="16.5" customHeight="1" x14ac:dyDescent="0.25">
      <c r="A106" s="71" t="s">
        <v>37</v>
      </c>
      <c r="B106" s="72">
        <v>19</v>
      </c>
      <c r="C106" s="73" t="s">
        <v>87</v>
      </c>
      <c r="D106" s="74">
        <v>0</v>
      </c>
      <c r="E106" s="78">
        <v>0</v>
      </c>
      <c r="F106" s="74">
        <v>1</v>
      </c>
      <c r="G106" s="78">
        <v>7.0000000000000001E-3</v>
      </c>
      <c r="H106" s="74">
        <v>0</v>
      </c>
      <c r="I106" s="78">
        <v>0</v>
      </c>
      <c r="J106" s="75">
        <v>0</v>
      </c>
      <c r="K106" s="84">
        <v>0</v>
      </c>
    </row>
    <row r="107" spans="1:11" s="1" customFormat="1" ht="16.5" customHeight="1" x14ac:dyDescent="0.25">
      <c r="A107" s="71" t="s">
        <v>37</v>
      </c>
      <c r="B107" s="72">
        <v>20</v>
      </c>
      <c r="C107" s="73" t="s">
        <v>5</v>
      </c>
      <c r="D107" s="74">
        <v>3</v>
      </c>
      <c r="E107" s="78">
        <v>0.192</v>
      </c>
      <c r="F107" s="74">
        <v>1</v>
      </c>
      <c r="G107" s="78">
        <v>1.4999999999999999E-2</v>
      </c>
      <c r="H107" s="74">
        <v>5</v>
      </c>
      <c r="I107" s="78">
        <v>1.234</v>
      </c>
      <c r="J107" s="75">
        <v>2</v>
      </c>
      <c r="K107" s="84">
        <v>0.60799999999999998</v>
      </c>
    </row>
    <row r="108" spans="1:11" s="1" customFormat="1" ht="16.5" customHeight="1" x14ac:dyDescent="0.25">
      <c r="A108" s="71" t="s">
        <v>37</v>
      </c>
      <c r="B108" s="72">
        <v>21</v>
      </c>
      <c r="C108" s="73" t="s">
        <v>6</v>
      </c>
      <c r="D108" s="74">
        <v>0</v>
      </c>
      <c r="E108" s="78">
        <v>0</v>
      </c>
      <c r="F108" s="74">
        <v>0</v>
      </c>
      <c r="G108" s="78">
        <v>0</v>
      </c>
      <c r="H108" s="74">
        <v>1</v>
      </c>
      <c r="I108" s="78">
        <v>1.4999999999999999E-2</v>
      </c>
      <c r="J108" s="75">
        <v>1</v>
      </c>
      <c r="K108" s="84">
        <v>1.4999999999999999E-2</v>
      </c>
    </row>
    <row r="109" spans="1:11" s="1" customFormat="1" ht="16.5" customHeight="1" x14ac:dyDescent="0.25">
      <c r="A109" s="71" t="s">
        <v>37</v>
      </c>
      <c r="B109" s="72">
        <v>22</v>
      </c>
      <c r="C109" s="73" t="s">
        <v>148</v>
      </c>
      <c r="D109" s="74">
        <v>0</v>
      </c>
      <c r="E109" s="78">
        <v>0</v>
      </c>
      <c r="F109" s="74">
        <v>1</v>
      </c>
      <c r="G109" s="78">
        <v>1.4999999999999999E-2</v>
      </c>
      <c r="H109" s="74">
        <v>0</v>
      </c>
      <c r="I109" s="78">
        <v>0</v>
      </c>
      <c r="J109" s="75">
        <v>0</v>
      </c>
      <c r="K109" s="84">
        <v>0</v>
      </c>
    </row>
    <row r="110" spans="1:11" s="1" customFormat="1" ht="16.5" customHeight="1" x14ac:dyDescent="0.25">
      <c r="A110" s="71" t="s">
        <v>37</v>
      </c>
      <c r="B110" s="72">
        <v>23</v>
      </c>
      <c r="C110" s="73" t="s">
        <v>7</v>
      </c>
      <c r="D110" s="74">
        <v>2</v>
      </c>
      <c r="E110" s="78">
        <v>0.10925</v>
      </c>
      <c r="F110" s="74">
        <v>1</v>
      </c>
      <c r="G110" s="78">
        <v>3.0000000000000001E-3</v>
      </c>
      <c r="H110" s="74">
        <v>2</v>
      </c>
      <c r="I110" s="78">
        <v>8.0000000000000002E-3</v>
      </c>
      <c r="J110" s="75">
        <v>0</v>
      </c>
      <c r="K110" s="84">
        <v>0</v>
      </c>
    </row>
    <row r="111" spans="1:11" s="1" customFormat="1" ht="16.5" customHeight="1" x14ac:dyDescent="0.25">
      <c r="A111" s="71" t="s">
        <v>37</v>
      </c>
      <c r="B111" s="72">
        <v>24</v>
      </c>
      <c r="C111" s="73" t="s">
        <v>8</v>
      </c>
      <c r="D111" s="74">
        <v>4</v>
      </c>
      <c r="E111" s="78">
        <v>5.7999999999999996E-2</v>
      </c>
      <c r="F111" s="74">
        <v>5</v>
      </c>
      <c r="G111" s="78">
        <v>6.5500000000000003E-2</v>
      </c>
      <c r="H111" s="74">
        <v>1</v>
      </c>
      <c r="I111" s="78">
        <v>1.2E-2</v>
      </c>
      <c r="J111" s="75">
        <v>2</v>
      </c>
      <c r="K111" s="84">
        <v>5.5E-2</v>
      </c>
    </row>
    <row r="112" spans="1:11" s="1" customFormat="1" ht="16.5" customHeight="1" x14ac:dyDescent="0.25">
      <c r="A112" s="71" t="s">
        <v>37</v>
      </c>
      <c r="B112" s="72">
        <v>25</v>
      </c>
      <c r="C112" s="73" t="s">
        <v>9</v>
      </c>
      <c r="D112" s="74">
        <v>20</v>
      </c>
      <c r="E112" s="78">
        <v>0.28300000000000014</v>
      </c>
      <c r="F112" s="74">
        <v>12</v>
      </c>
      <c r="G112" s="78">
        <v>0.16250000000000003</v>
      </c>
      <c r="H112" s="74">
        <v>3</v>
      </c>
      <c r="I112" s="78">
        <v>1.8000000000000002E-2</v>
      </c>
      <c r="J112" s="75">
        <v>2</v>
      </c>
      <c r="K112" s="84">
        <v>0.03</v>
      </c>
    </row>
    <row r="113" spans="1:11" s="1" customFormat="1" ht="16.5" customHeight="1" x14ac:dyDescent="0.25">
      <c r="A113" s="71" t="s">
        <v>37</v>
      </c>
      <c r="B113" s="72">
        <v>26</v>
      </c>
      <c r="C113" s="73" t="s">
        <v>77</v>
      </c>
      <c r="D113" s="74">
        <v>3</v>
      </c>
      <c r="E113" s="78">
        <v>1.7000000000000001E-2</v>
      </c>
      <c r="F113" s="74">
        <v>2</v>
      </c>
      <c r="G113" s="78">
        <v>1.2E-2</v>
      </c>
      <c r="H113" s="74">
        <v>0</v>
      </c>
      <c r="I113" s="78">
        <v>0</v>
      </c>
      <c r="J113" s="75">
        <v>0</v>
      </c>
      <c r="K113" s="84">
        <v>0</v>
      </c>
    </row>
    <row r="114" spans="1:11" s="1" customFormat="1" ht="16.5" customHeight="1" x14ac:dyDescent="0.25">
      <c r="A114" s="71" t="s">
        <v>37</v>
      </c>
      <c r="B114" s="72">
        <v>27</v>
      </c>
      <c r="C114" s="73" t="s">
        <v>10</v>
      </c>
      <c r="D114" s="74">
        <v>1</v>
      </c>
      <c r="E114" s="78">
        <v>7.0000000000000001E-3</v>
      </c>
      <c r="F114" s="74">
        <v>2</v>
      </c>
      <c r="G114" s="78">
        <v>1.4E-2</v>
      </c>
      <c r="H114" s="74">
        <v>0</v>
      </c>
      <c r="I114" s="78">
        <v>0</v>
      </c>
      <c r="J114" s="75">
        <v>2</v>
      </c>
      <c r="K114" s="84">
        <v>1.3000000000000001E-2</v>
      </c>
    </row>
    <row r="115" spans="1:11" s="1" customFormat="1" ht="16.5" customHeight="1" x14ac:dyDescent="0.25">
      <c r="A115" s="71" t="s">
        <v>37</v>
      </c>
      <c r="B115" s="72">
        <v>28</v>
      </c>
      <c r="C115" s="73" t="s">
        <v>215</v>
      </c>
      <c r="D115" s="74">
        <v>1</v>
      </c>
      <c r="E115" s="78">
        <v>1.1000000000000001E-3</v>
      </c>
      <c r="F115" s="74">
        <v>1</v>
      </c>
      <c r="G115" s="78">
        <v>5.0000000000000001E-3</v>
      </c>
      <c r="H115" s="74">
        <v>0</v>
      </c>
      <c r="I115" s="78">
        <v>0</v>
      </c>
      <c r="J115" s="75">
        <v>0</v>
      </c>
      <c r="K115" s="84">
        <v>0</v>
      </c>
    </row>
    <row r="116" spans="1:11" s="1" customFormat="1" ht="16.5" customHeight="1" x14ac:dyDescent="0.25">
      <c r="A116" s="71" t="s">
        <v>37</v>
      </c>
      <c r="B116" s="72">
        <v>29</v>
      </c>
      <c r="C116" s="73" t="s">
        <v>11</v>
      </c>
      <c r="D116" s="74">
        <v>5</v>
      </c>
      <c r="E116" s="78">
        <v>3.3000000000000002E-2</v>
      </c>
      <c r="F116" s="74">
        <v>3</v>
      </c>
      <c r="G116" s="78">
        <v>3.5000000000000003E-2</v>
      </c>
      <c r="H116" s="74">
        <v>1</v>
      </c>
      <c r="I116" s="78">
        <v>8.9999999999999993E-3</v>
      </c>
      <c r="J116" s="75">
        <v>1</v>
      </c>
      <c r="K116" s="84">
        <v>5.0000000000000044E-3</v>
      </c>
    </row>
    <row r="117" spans="1:11" s="1" customFormat="1" ht="16.5" customHeight="1" x14ac:dyDescent="0.25">
      <c r="A117" s="71" t="s">
        <v>37</v>
      </c>
      <c r="B117" s="72">
        <v>30</v>
      </c>
      <c r="C117" s="73" t="s">
        <v>191</v>
      </c>
      <c r="D117" s="74">
        <v>0</v>
      </c>
      <c r="E117" s="78">
        <v>0</v>
      </c>
      <c r="F117" s="74">
        <v>0</v>
      </c>
      <c r="G117" s="78">
        <v>0</v>
      </c>
      <c r="H117" s="74">
        <v>1</v>
      </c>
      <c r="I117" s="78">
        <v>4.0000000000000001E-3</v>
      </c>
      <c r="J117" s="75">
        <v>1</v>
      </c>
      <c r="K117" s="84">
        <v>4.7450000000000006E-2</v>
      </c>
    </row>
    <row r="118" spans="1:11" s="1" customFormat="1" ht="16.5" customHeight="1" x14ac:dyDescent="0.25">
      <c r="A118" s="71" t="s">
        <v>37</v>
      </c>
      <c r="B118" s="72">
        <v>31</v>
      </c>
      <c r="C118" s="73" t="s">
        <v>67</v>
      </c>
      <c r="D118" s="74">
        <v>14</v>
      </c>
      <c r="E118" s="78">
        <v>7.3999999999999982E-2</v>
      </c>
      <c r="F118" s="74">
        <v>3</v>
      </c>
      <c r="G118" s="78">
        <v>3.5000000000000003E-2</v>
      </c>
      <c r="H118" s="74">
        <v>1</v>
      </c>
      <c r="I118" s="78">
        <v>3.0000000000000001E-3</v>
      </c>
      <c r="J118" s="75">
        <v>1</v>
      </c>
      <c r="K118" s="84">
        <v>5.0000000000000001E-3</v>
      </c>
    </row>
    <row r="119" spans="1:11" s="1" customFormat="1" ht="16.5" customHeight="1" x14ac:dyDescent="0.25">
      <c r="A119" s="71" t="s">
        <v>37</v>
      </c>
      <c r="B119" s="72">
        <v>32</v>
      </c>
      <c r="C119" s="73" t="s">
        <v>12</v>
      </c>
      <c r="D119" s="74">
        <v>24</v>
      </c>
      <c r="E119" s="78">
        <v>0.14400000000000002</v>
      </c>
      <c r="F119" s="74">
        <v>4</v>
      </c>
      <c r="G119" s="78">
        <v>4.7E-2</v>
      </c>
      <c r="H119" s="74">
        <v>3</v>
      </c>
      <c r="I119" s="78">
        <v>3.3000000000000002E-2</v>
      </c>
      <c r="J119" s="75">
        <v>2</v>
      </c>
      <c r="K119" s="84">
        <v>1.4E-2</v>
      </c>
    </row>
    <row r="120" spans="1:11" s="1" customFormat="1" ht="16.5" customHeight="1" x14ac:dyDescent="0.25">
      <c r="A120" s="71" t="s">
        <v>37</v>
      </c>
      <c r="B120" s="72">
        <v>33</v>
      </c>
      <c r="C120" s="73" t="s">
        <v>13</v>
      </c>
      <c r="D120" s="74">
        <v>8</v>
      </c>
      <c r="E120" s="78">
        <v>4.1000000000000002E-2</v>
      </c>
      <c r="F120" s="74">
        <v>4</v>
      </c>
      <c r="G120" s="78">
        <v>2.1000000000000001E-2</v>
      </c>
      <c r="H120" s="74">
        <v>2</v>
      </c>
      <c r="I120" s="78">
        <v>0.114</v>
      </c>
      <c r="J120" s="75">
        <v>1</v>
      </c>
      <c r="K120" s="84">
        <v>5.0000000000000001E-3</v>
      </c>
    </row>
    <row r="121" spans="1:11" s="1" customFormat="1" ht="16.5" customHeight="1" x14ac:dyDescent="0.25">
      <c r="A121" s="71" t="s">
        <v>37</v>
      </c>
      <c r="B121" s="72">
        <v>34</v>
      </c>
      <c r="C121" s="73" t="s">
        <v>267</v>
      </c>
      <c r="D121" s="74">
        <v>1</v>
      </c>
      <c r="E121" s="78">
        <v>0.01</v>
      </c>
      <c r="F121" s="74">
        <v>0</v>
      </c>
      <c r="G121" s="78">
        <v>0</v>
      </c>
      <c r="H121" s="74">
        <v>0</v>
      </c>
      <c r="I121" s="78">
        <v>0</v>
      </c>
      <c r="J121" s="75">
        <v>0</v>
      </c>
      <c r="K121" s="84">
        <v>0</v>
      </c>
    </row>
    <row r="122" spans="1:11" s="1" customFormat="1" ht="16.5" customHeight="1" x14ac:dyDescent="0.25">
      <c r="A122" s="71" t="s">
        <v>37</v>
      </c>
      <c r="B122" s="72">
        <v>35</v>
      </c>
      <c r="C122" s="73" t="s">
        <v>78</v>
      </c>
      <c r="D122" s="74">
        <v>1</v>
      </c>
      <c r="E122" s="78">
        <v>1.4500000000000001E-2</v>
      </c>
      <c r="F122" s="74">
        <v>1</v>
      </c>
      <c r="G122" s="78">
        <v>1.4500000000000001E-2</v>
      </c>
      <c r="H122" s="74">
        <v>2</v>
      </c>
      <c r="I122" s="78">
        <v>4.2999999999999997E-2</v>
      </c>
      <c r="J122" s="75">
        <v>0</v>
      </c>
      <c r="K122" s="84">
        <v>0</v>
      </c>
    </row>
    <row r="123" spans="1:11" s="1" customFormat="1" ht="16.5" customHeight="1" x14ac:dyDescent="0.25">
      <c r="A123" s="71" t="s">
        <v>37</v>
      </c>
      <c r="B123" s="72">
        <v>36</v>
      </c>
      <c r="C123" s="73" t="s">
        <v>53</v>
      </c>
      <c r="D123" s="74">
        <v>10</v>
      </c>
      <c r="E123" s="78">
        <v>0.1265</v>
      </c>
      <c r="F123" s="74">
        <v>19</v>
      </c>
      <c r="G123" s="78">
        <v>0.26900000000000013</v>
      </c>
      <c r="H123" s="74">
        <v>2</v>
      </c>
      <c r="I123" s="78">
        <v>0.02</v>
      </c>
      <c r="J123" s="75">
        <v>1</v>
      </c>
      <c r="K123" s="84">
        <v>1.5000000000000013E-2</v>
      </c>
    </row>
    <row r="124" spans="1:11" s="1" customFormat="1" ht="16.5" customHeight="1" x14ac:dyDescent="0.25">
      <c r="A124" s="71" t="s">
        <v>37</v>
      </c>
      <c r="B124" s="72">
        <v>37</v>
      </c>
      <c r="C124" s="73" t="s">
        <v>14</v>
      </c>
      <c r="D124" s="74">
        <v>6</v>
      </c>
      <c r="E124" s="78">
        <v>9.5000000000000001E-2</v>
      </c>
      <c r="F124" s="74">
        <v>8</v>
      </c>
      <c r="G124" s="78">
        <v>0.115</v>
      </c>
      <c r="H124" s="74">
        <v>0</v>
      </c>
      <c r="I124" s="78">
        <v>0</v>
      </c>
      <c r="J124" s="75">
        <v>1</v>
      </c>
      <c r="K124" s="84">
        <v>1.4999999999999999E-2</v>
      </c>
    </row>
    <row r="125" spans="1:11" s="1" customFormat="1" ht="16.5" customHeight="1" x14ac:dyDescent="0.25">
      <c r="A125" s="71" t="s">
        <v>37</v>
      </c>
      <c r="B125" s="72">
        <v>38</v>
      </c>
      <c r="C125" s="73" t="s">
        <v>89</v>
      </c>
      <c r="D125" s="74">
        <v>0</v>
      </c>
      <c r="E125" s="78">
        <v>0</v>
      </c>
      <c r="F125" s="74">
        <v>1</v>
      </c>
      <c r="G125" s="78">
        <v>1.4999999999999999E-2</v>
      </c>
      <c r="H125" s="74">
        <v>0</v>
      </c>
      <c r="I125" s="78">
        <v>0</v>
      </c>
      <c r="J125" s="75">
        <v>0</v>
      </c>
      <c r="K125" s="84">
        <v>0</v>
      </c>
    </row>
    <row r="126" spans="1:11" s="1" customFormat="1" ht="16.5" customHeight="1" x14ac:dyDescent="0.25">
      <c r="A126" s="71" t="s">
        <v>37</v>
      </c>
      <c r="B126" s="72">
        <v>39</v>
      </c>
      <c r="C126" s="73" t="s">
        <v>151</v>
      </c>
      <c r="D126" s="74">
        <v>0</v>
      </c>
      <c r="E126" s="78">
        <v>0</v>
      </c>
      <c r="F126" s="74">
        <v>12</v>
      </c>
      <c r="G126" s="78">
        <v>5.9999999999999991E-2</v>
      </c>
      <c r="H126" s="74">
        <v>1</v>
      </c>
      <c r="I126" s="78">
        <v>1.4999999999999999E-2</v>
      </c>
      <c r="J126" s="75">
        <v>0</v>
      </c>
      <c r="K126" s="84">
        <v>0</v>
      </c>
    </row>
    <row r="127" spans="1:11" s="1" customFormat="1" ht="16.5" customHeight="1" x14ac:dyDescent="0.25">
      <c r="A127" s="71" t="s">
        <v>37</v>
      </c>
      <c r="B127" s="72">
        <v>40</v>
      </c>
      <c r="C127" s="76" t="s">
        <v>268</v>
      </c>
      <c r="D127" s="74">
        <v>1</v>
      </c>
      <c r="E127" s="78">
        <v>5.5E-2</v>
      </c>
      <c r="F127" s="74">
        <v>0</v>
      </c>
      <c r="G127" s="78">
        <v>0</v>
      </c>
      <c r="H127" s="74">
        <v>0</v>
      </c>
      <c r="I127" s="78">
        <v>0</v>
      </c>
      <c r="J127" s="75">
        <v>0</v>
      </c>
      <c r="K127" s="84">
        <v>0</v>
      </c>
    </row>
    <row r="128" spans="1:11" s="1" customFormat="1" ht="16.5" customHeight="1" x14ac:dyDescent="0.25">
      <c r="A128" s="71" t="s">
        <v>37</v>
      </c>
      <c r="B128" s="72">
        <v>41</v>
      </c>
      <c r="C128" s="73" t="s">
        <v>15</v>
      </c>
      <c r="D128" s="74">
        <v>1</v>
      </c>
      <c r="E128" s="78">
        <v>8.0000000000000002E-3</v>
      </c>
      <c r="F128" s="74">
        <v>5</v>
      </c>
      <c r="G128" s="78">
        <v>7.0000000000000007E-2</v>
      </c>
      <c r="H128" s="74">
        <v>1</v>
      </c>
      <c r="I128" s="78">
        <v>5.0000000000000001E-3</v>
      </c>
      <c r="J128" s="75">
        <v>0</v>
      </c>
      <c r="K128" s="84">
        <v>0</v>
      </c>
    </row>
    <row r="129" spans="1:11" s="1" customFormat="1" ht="16.5" customHeight="1" x14ac:dyDescent="0.25">
      <c r="A129" s="71" t="s">
        <v>37</v>
      </c>
      <c r="B129" s="72">
        <v>42</v>
      </c>
      <c r="C129" s="73" t="s">
        <v>203</v>
      </c>
      <c r="D129" s="74">
        <v>1</v>
      </c>
      <c r="E129" s="78">
        <v>5.0000000000000001E-3</v>
      </c>
      <c r="F129" s="74">
        <v>1</v>
      </c>
      <c r="G129" s="78">
        <v>0.01</v>
      </c>
      <c r="H129" s="74">
        <v>2</v>
      </c>
      <c r="I129" s="78">
        <v>1.4E-2</v>
      </c>
      <c r="J129" s="75">
        <v>0</v>
      </c>
      <c r="K129" s="84">
        <v>0</v>
      </c>
    </row>
    <row r="130" spans="1:11" s="1" customFormat="1" ht="16.5" customHeight="1" x14ac:dyDescent="0.25">
      <c r="A130" s="71" t="s">
        <v>37</v>
      </c>
      <c r="B130" s="72">
        <v>43</v>
      </c>
      <c r="C130" s="73" t="s">
        <v>152</v>
      </c>
      <c r="D130" s="74">
        <v>0</v>
      </c>
      <c r="E130" s="78">
        <v>0</v>
      </c>
      <c r="F130" s="74">
        <v>0</v>
      </c>
      <c r="G130" s="78">
        <v>0</v>
      </c>
      <c r="H130" s="74">
        <v>1</v>
      </c>
      <c r="I130" s="78">
        <v>5.0000000000000001E-3</v>
      </c>
      <c r="J130" s="75">
        <v>12</v>
      </c>
      <c r="K130" s="84">
        <v>5.9999999999999984E-2</v>
      </c>
    </row>
    <row r="131" spans="1:11" s="1" customFormat="1" ht="16.5" customHeight="1" x14ac:dyDescent="0.25">
      <c r="A131" s="71" t="s">
        <v>37</v>
      </c>
      <c r="B131" s="72">
        <v>44</v>
      </c>
      <c r="C131" s="73" t="s">
        <v>16</v>
      </c>
      <c r="D131" s="74">
        <v>0</v>
      </c>
      <c r="E131" s="78">
        <v>0</v>
      </c>
      <c r="F131" s="74">
        <v>5</v>
      </c>
      <c r="G131" s="78">
        <v>1.4999999999999999E-2</v>
      </c>
      <c r="H131" s="74">
        <v>0</v>
      </c>
      <c r="I131" s="78">
        <v>0</v>
      </c>
      <c r="J131" s="75">
        <v>0</v>
      </c>
      <c r="K131" s="84">
        <v>0</v>
      </c>
    </row>
    <row r="132" spans="1:11" s="1" customFormat="1" ht="16.5" customHeight="1" x14ac:dyDescent="0.25">
      <c r="A132" s="71" t="s">
        <v>37</v>
      </c>
      <c r="B132" s="72">
        <v>45</v>
      </c>
      <c r="C132" s="73" t="s">
        <v>118</v>
      </c>
      <c r="D132" s="74">
        <v>0</v>
      </c>
      <c r="E132" s="78">
        <v>0</v>
      </c>
      <c r="F132" s="74">
        <v>1</v>
      </c>
      <c r="G132" s="78">
        <v>0.48</v>
      </c>
      <c r="H132" s="74">
        <v>0</v>
      </c>
      <c r="I132" s="78">
        <v>0</v>
      </c>
      <c r="J132" s="75">
        <v>0</v>
      </c>
      <c r="K132" s="84">
        <v>0</v>
      </c>
    </row>
    <row r="133" spans="1:11" s="1" customFormat="1" ht="16.5" customHeight="1" x14ac:dyDescent="0.25">
      <c r="A133" s="71" t="s">
        <v>37</v>
      </c>
      <c r="B133" s="72">
        <v>46</v>
      </c>
      <c r="C133" s="73" t="s">
        <v>218</v>
      </c>
      <c r="D133" s="74">
        <v>2</v>
      </c>
      <c r="E133" s="78">
        <v>9.5000000000000001E-2</v>
      </c>
      <c r="F133" s="74">
        <v>0</v>
      </c>
      <c r="G133" s="78">
        <v>0</v>
      </c>
      <c r="H133" s="74">
        <v>0</v>
      </c>
      <c r="I133" s="78">
        <v>0</v>
      </c>
      <c r="J133" s="75">
        <v>0</v>
      </c>
      <c r="K133" s="84">
        <v>0</v>
      </c>
    </row>
    <row r="134" spans="1:11" s="1" customFormat="1" ht="16.5" customHeight="1" x14ac:dyDescent="0.25">
      <c r="A134" s="71" t="s">
        <v>37</v>
      </c>
      <c r="B134" s="72">
        <v>47</v>
      </c>
      <c r="C134" s="73" t="s">
        <v>219</v>
      </c>
      <c r="D134" s="74">
        <v>0</v>
      </c>
      <c r="E134" s="78">
        <v>0</v>
      </c>
      <c r="F134" s="74">
        <v>2</v>
      </c>
      <c r="G134" s="78">
        <v>1.33</v>
      </c>
      <c r="H134" s="74">
        <v>2</v>
      </c>
      <c r="I134" s="78">
        <v>1.33</v>
      </c>
      <c r="J134" s="75">
        <v>0</v>
      </c>
      <c r="K134" s="84">
        <v>0</v>
      </c>
    </row>
    <row r="135" spans="1:11" s="1" customFormat="1" ht="16.5" customHeight="1" x14ac:dyDescent="0.25">
      <c r="A135" s="71" t="s">
        <v>37</v>
      </c>
      <c r="B135" s="72">
        <v>48</v>
      </c>
      <c r="C135" s="73" t="s">
        <v>17</v>
      </c>
      <c r="D135" s="74">
        <v>2</v>
      </c>
      <c r="E135" s="78">
        <v>0.45500000000000002</v>
      </c>
      <c r="F135" s="74">
        <v>1</v>
      </c>
      <c r="G135" s="78">
        <v>0.05</v>
      </c>
      <c r="H135" s="74">
        <v>1</v>
      </c>
      <c r="I135" s="78">
        <v>1.5</v>
      </c>
      <c r="J135" s="75">
        <v>0</v>
      </c>
      <c r="K135" s="84">
        <v>0</v>
      </c>
    </row>
    <row r="136" spans="1:11" s="1" customFormat="1" ht="16.5" customHeight="1" x14ac:dyDescent="0.25">
      <c r="A136" s="71" t="s">
        <v>37</v>
      </c>
      <c r="B136" s="72">
        <v>49</v>
      </c>
      <c r="C136" s="73" t="s">
        <v>187</v>
      </c>
      <c r="D136" s="74">
        <v>8</v>
      </c>
      <c r="E136" s="78">
        <v>5.0999999999999997E-2</v>
      </c>
      <c r="F136" s="74">
        <v>10</v>
      </c>
      <c r="G136" s="78">
        <v>6.8000000000000005E-2</v>
      </c>
      <c r="H136" s="74">
        <v>1</v>
      </c>
      <c r="I136" s="78">
        <v>1.4E-2</v>
      </c>
      <c r="J136" s="75">
        <v>0</v>
      </c>
      <c r="K136" s="84">
        <v>0</v>
      </c>
    </row>
    <row r="137" spans="1:11" s="1" customFormat="1" ht="16.5" customHeight="1" x14ac:dyDescent="0.25">
      <c r="A137" s="71" t="s">
        <v>37</v>
      </c>
      <c r="B137" s="72">
        <v>50</v>
      </c>
      <c r="C137" s="73" t="s">
        <v>246</v>
      </c>
      <c r="D137" s="74">
        <v>1</v>
      </c>
      <c r="E137" s="78">
        <v>5.0000000000000001E-3</v>
      </c>
      <c r="F137" s="74">
        <v>0</v>
      </c>
      <c r="G137" s="78">
        <v>0</v>
      </c>
      <c r="H137" s="74">
        <v>0</v>
      </c>
      <c r="I137" s="78">
        <v>0</v>
      </c>
      <c r="J137" s="75">
        <v>0</v>
      </c>
      <c r="K137" s="84">
        <v>0</v>
      </c>
    </row>
    <row r="138" spans="1:11" s="1" customFormat="1" ht="16.5" customHeight="1" x14ac:dyDescent="0.25">
      <c r="A138" s="71" t="s">
        <v>37</v>
      </c>
      <c r="B138" s="72">
        <v>51</v>
      </c>
      <c r="C138" s="73" t="s">
        <v>62</v>
      </c>
      <c r="D138" s="74">
        <v>1</v>
      </c>
      <c r="E138" s="78">
        <v>1.4500000000000001E-2</v>
      </c>
      <c r="F138" s="74">
        <v>3</v>
      </c>
      <c r="G138" s="78">
        <v>4.3500000000000004E-2</v>
      </c>
      <c r="H138" s="74">
        <v>1</v>
      </c>
      <c r="I138" s="78">
        <v>1.4999999999999999E-2</v>
      </c>
      <c r="J138" s="75">
        <v>0</v>
      </c>
      <c r="K138" s="84">
        <v>0</v>
      </c>
    </row>
    <row r="139" spans="1:11" s="1" customFormat="1" ht="16.5" customHeight="1" x14ac:dyDescent="0.25">
      <c r="A139" s="71" t="s">
        <v>37</v>
      </c>
      <c r="B139" s="72">
        <v>52</v>
      </c>
      <c r="C139" s="73" t="s">
        <v>204</v>
      </c>
      <c r="D139" s="74">
        <v>0</v>
      </c>
      <c r="E139" s="78">
        <v>0</v>
      </c>
      <c r="F139" s="74">
        <v>0</v>
      </c>
      <c r="G139" s="78">
        <v>0</v>
      </c>
      <c r="H139" s="74">
        <v>1</v>
      </c>
      <c r="I139" s="78">
        <v>5.0000000000000001E-3</v>
      </c>
      <c r="J139" s="75">
        <v>0</v>
      </c>
      <c r="K139" s="84">
        <v>0</v>
      </c>
    </row>
    <row r="140" spans="1:11" s="1" customFormat="1" ht="16.5" customHeight="1" x14ac:dyDescent="0.25">
      <c r="A140" s="71" t="s">
        <v>37</v>
      </c>
      <c r="B140" s="72">
        <v>53</v>
      </c>
      <c r="C140" s="73" t="s">
        <v>18</v>
      </c>
      <c r="D140" s="74">
        <v>1</v>
      </c>
      <c r="E140" s="78">
        <v>8.9999999999999993E-3</v>
      </c>
      <c r="F140" s="74">
        <v>0</v>
      </c>
      <c r="G140" s="78">
        <v>0</v>
      </c>
      <c r="H140" s="74">
        <v>0</v>
      </c>
      <c r="I140" s="78">
        <v>0</v>
      </c>
      <c r="J140" s="75">
        <v>0</v>
      </c>
      <c r="K140" s="84">
        <v>0</v>
      </c>
    </row>
    <row r="141" spans="1:11" ht="16.5" customHeight="1" x14ac:dyDescent="0.25">
      <c r="J141" s="5"/>
    </row>
    <row r="142" spans="1:11" ht="16.5" customHeight="1" x14ac:dyDescent="0.25">
      <c r="D142" s="4"/>
      <c r="E142" s="81"/>
    </row>
    <row r="143" spans="1:11" ht="16.5" customHeight="1" x14ac:dyDescent="0.25">
      <c r="D143" s="3"/>
      <c r="E143" s="82"/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2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5" sqref="A5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7.85546875" customWidth="1"/>
    <col min="8" max="8" width="34.140625" customWidth="1"/>
    <col min="9" max="21" width="0" hidden="1" customWidth="1"/>
  </cols>
  <sheetData>
    <row r="1" spans="1:20" ht="15" x14ac:dyDescent="0.25">
      <c r="A1" s="60"/>
      <c r="B1" s="60"/>
      <c r="C1" s="60"/>
      <c r="D1" s="60"/>
      <c r="E1" s="60"/>
      <c r="F1" s="60"/>
      <c r="G1" s="60"/>
      <c r="H1" s="61" t="s">
        <v>287</v>
      </c>
    </row>
    <row r="2" spans="1:20" ht="15.75" thickBot="1" x14ac:dyDescent="0.3">
      <c r="A2" s="99" t="s">
        <v>288</v>
      </c>
      <c r="B2" s="99"/>
      <c r="C2" s="99"/>
      <c r="D2" s="99"/>
      <c r="E2" s="99"/>
      <c r="F2" s="99"/>
      <c r="G2" s="99"/>
      <c r="H2" s="99"/>
    </row>
    <row r="3" spans="1:20" ht="60" x14ac:dyDescent="0.25">
      <c r="A3" s="62" t="s">
        <v>38</v>
      </c>
      <c r="B3" s="62" t="s">
        <v>39</v>
      </c>
      <c r="C3" s="62" t="s">
        <v>40</v>
      </c>
      <c r="D3" s="62" t="s">
        <v>41</v>
      </c>
      <c r="E3" s="62" t="s">
        <v>42</v>
      </c>
      <c r="F3" s="63" t="s">
        <v>289</v>
      </c>
      <c r="G3" s="63" t="s">
        <v>43</v>
      </c>
      <c r="H3" s="62" t="s">
        <v>44</v>
      </c>
    </row>
    <row r="4" spans="1:20" ht="15" x14ac:dyDescent="0.25">
      <c r="A4" s="86">
        <v>1</v>
      </c>
      <c r="B4" s="87">
        <v>2</v>
      </c>
      <c r="C4" s="87">
        <v>3</v>
      </c>
      <c r="D4" s="87">
        <v>4</v>
      </c>
      <c r="E4" s="87">
        <v>5</v>
      </c>
      <c r="F4" s="88">
        <v>6</v>
      </c>
      <c r="G4" s="88">
        <v>7</v>
      </c>
      <c r="H4" s="89">
        <v>8</v>
      </c>
    </row>
    <row r="5" spans="1:20" s="1" customFormat="1" ht="17.25" customHeight="1" x14ac:dyDescent="0.25">
      <c r="A5" s="90" t="s">
        <v>37</v>
      </c>
      <c r="B5" s="90">
        <v>1</v>
      </c>
      <c r="C5" s="91">
        <v>40854372</v>
      </c>
      <c r="D5" s="92">
        <v>41819</v>
      </c>
      <c r="E5" s="90" t="s">
        <v>122</v>
      </c>
      <c r="F5" s="93">
        <v>5</v>
      </c>
      <c r="G5" s="93">
        <v>466.1</v>
      </c>
      <c r="H5" s="90" t="s">
        <v>13</v>
      </c>
      <c r="J5" s="51"/>
      <c r="K5" s="52"/>
      <c r="L5" s="51"/>
      <c r="M5" s="51"/>
      <c r="N5" s="52"/>
      <c r="O5" s="53"/>
      <c r="P5" s="54"/>
      <c r="Q5" s="55"/>
      <c r="R5" s="51"/>
      <c r="S5" s="52"/>
      <c r="T5" s="52"/>
    </row>
    <row r="6" spans="1:20" s="1" customFormat="1" ht="17.25" customHeight="1" x14ac:dyDescent="0.25">
      <c r="A6" s="90" t="s">
        <v>37</v>
      </c>
      <c r="B6" s="90">
        <v>2</v>
      </c>
      <c r="C6" s="91">
        <v>40870685</v>
      </c>
      <c r="D6" s="92">
        <v>41801</v>
      </c>
      <c r="E6" s="90" t="s">
        <v>122</v>
      </c>
      <c r="F6" s="93">
        <v>0.25</v>
      </c>
      <c r="G6" s="93">
        <v>107.3</v>
      </c>
      <c r="H6" s="90" t="s">
        <v>16</v>
      </c>
      <c r="J6" s="51"/>
      <c r="K6" s="52"/>
      <c r="L6" s="51"/>
      <c r="M6" s="51"/>
      <c r="N6" s="52"/>
      <c r="O6" s="53"/>
      <c r="P6" s="54"/>
      <c r="Q6" s="55"/>
      <c r="R6" s="51"/>
      <c r="S6" s="52"/>
      <c r="T6" s="52"/>
    </row>
    <row r="7" spans="1:20" s="1" customFormat="1" ht="17.25" customHeight="1" x14ac:dyDescent="0.25">
      <c r="A7" s="90" t="s">
        <v>37</v>
      </c>
      <c r="B7" s="90">
        <v>3</v>
      </c>
      <c r="C7" s="91">
        <v>40870707</v>
      </c>
      <c r="D7" s="92">
        <v>41801</v>
      </c>
      <c r="E7" s="90" t="s">
        <v>122</v>
      </c>
      <c r="F7" s="93">
        <v>0.25</v>
      </c>
      <c r="G7" s="93">
        <v>107.3</v>
      </c>
      <c r="H7" s="90" t="s">
        <v>16</v>
      </c>
      <c r="J7" s="51"/>
      <c r="K7" s="52"/>
      <c r="L7" s="51"/>
      <c r="M7" s="51"/>
      <c r="N7" s="52"/>
      <c r="O7" s="53"/>
      <c r="P7" s="54"/>
      <c r="Q7" s="55"/>
      <c r="R7" s="51"/>
      <c r="S7" s="52"/>
      <c r="T7" s="52"/>
    </row>
    <row r="8" spans="1:20" s="1" customFormat="1" ht="17.25" customHeight="1" x14ac:dyDescent="0.25">
      <c r="A8" s="90" t="s">
        <v>37</v>
      </c>
      <c r="B8" s="90">
        <v>4</v>
      </c>
      <c r="C8" s="91">
        <v>40870725</v>
      </c>
      <c r="D8" s="92">
        <v>41801</v>
      </c>
      <c r="E8" s="90" t="s">
        <v>122</v>
      </c>
      <c r="F8" s="93">
        <v>0.25</v>
      </c>
      <c r="G8" s="93">
        <v>107.3</v>
      </c>
      <c r="H8" s="90" t="s">
        <v>16</v>
      </c>
      <c r="J8" s="51"/>
      <c r="K8" s="52"/>
      <c r="L8" s="51"/>
      <c r="M8" s="51"/>
      <c r="N8" s="52"/>
      <c r="O8" s="53"/>
      <c r="P8" s="54"/>
      <c r="Q8" s="55"/>
      <c r="R8" s="51"/>
      <c r="S8" s="52"/>
      <c r="T8" s="52"/>
    </row>
    <row r="9" spans="1:20" s="1" customFormat="1" ht="17.25" customHeight="1" x14ac:dyDescent="0.25">
      <c r="A9" s="90" t="s">
        <v>37</v>
      </c>
      <c r="B9" s="90">
        <v>5</v>
      </c>
      <c r="C9" s="91">
        <v>40870735</v>
      </c>
      <c r="D9" s="92">
        <v>41801</v>
      </c>
      <c r="E9" s="90" t="s">
        <v>122</v>
      </c>
      <c r="F9" s="93">
        <v>0.25</v>
      </c>
      <c r="G9" s="93">
        <v>107.3</v>
      </c>
      <c r="H9" s="90" t="s">
        <v>16</v>
      </c>
      <c r="J9" s="51"/>
      <c r="K9" s="52"/>
      <c r="L9" s="51"/>
      <c r="M9" s="51"/>
      <c r="N9" s="52"/>
      <c r="O9" s="53"/>
      <c r="P9" s="54"/>
      <c r="Q9" s="55"/>
      <c r="R9" s="51"/>
      <c r="S9" s="52"/>
      <c r="T9" s="52"/>
    </row>
    <row r="10" spans="1:20" s="1" customFormat="1" ht="17.25" customHeight="1" x14ac:dyDescent="0.25">
      <c r="A10" s="90" t="s">
        <v>37</v>
      </c>
      <c r="B10" s="90">
        <v>6</v>
      </c>
      <c r="C10" s="91">
        <v>40870793</v>
      </c>
      <c r="D10" s="92">
        <v>41795</v>
      </c>
      <c r="E10" s="90" t="s">
        <v>47</v>
      </c>
      <c r="F10" s="93">
        <v>15</v>
      </c>
      <c r="G10" s="93">
        <v>466.1</v>
      </c>
      <c r="H10" s="90" t="s">
        <v>58</v>
      </c>
      <c r="J10" s="51"/>
      <c r="K10" s="52"/>
      <c r="L10" s="51"/>
      <c r="M10" s="51"/>
      <c r="N10" s="52"/>
      <c r="O10" s="53"/>
      <c r="P10" s="54"/>
      <c r="Q10" s="55"/>
      <c r="R10" s="51"/>
      <c r="S10" s="52"/>
      <c r="T10" s="52"/>
    </row>
    <row r="11" spans="1:20" s="1" customFormat="1" ht="17.25" customHeight="1" x14ac:dyDescent="0.25">
      <c r="A11" s="90" t="s">
        <v>37</v>
      </c>
      <c r="B11" s="90">
        <v>7</v>
      </c>
      <c r="C11" s="91">
        <v>40871982</v>
      </c>
      <c r="D11" s="92">
        <v>41793</v>
      </c>
      <c r="E11" s="90" t="s">
        <v>122</v>
      </c>
      <c r="F11" s="93">
        <v>400</v>
      </c>
      <c r="G11" s="93">
        <v>227874.32</v>
      </c>
      <c r="H11" s="90" t="s">
        <v>25</v>
      </c>
      <c r="J11" s="51"/>
      <c r="K11" s="52"/>
      <c r="L11" s="51"/>
      <c r="M11" s="51"/>
      <c r="N11" s="52"/>
      <c r="O11" s="53"/>
      <c r="P11" s="54"/>
      <c r="Q11" s="55"/>
      <c r="R11" s="51"/>
      <c r="S11" s="52"/>
      <c r="T11" s="52"/>
    </row>
    <row r="12" spans="1:20" s="1" customFormat="1" ht="17.25" customHeight="1" x14ac:dyDescent="0.25">
      <c r="A12" s="90" t="s">
        <v>37</v>
      </c>
      <c r="B12" s="90">
        <v>8</v>
      </c>
      <c r="C12" s="91">
        <v>40872790</v>
      </c>
      <c r="D12" s="92">
        <v>41806</v>
      </c>
      <c r="E12" s="90" t="s">
        <v>47</v>
      </c>
      <c r="F12" s="93">
        <v>5</v>
      </c>
      <c r="G12" s="93">
        <v>466.1</v>
      </c>
      <c r="H12" s="90" t="s">
        <v>58</v>
      </c>
      <c r="J12" s="51"/>
      <c r="K12" s="52"/>
      <c r="L12" s="51"/>
      <c r="M12" s="51"/>
      <c r="N12" s="52"/>
      <c r="O12" s="53"/>
      <c r="P12" s="54"/>
      <c r="Q12" s="55"/>
      <c r="R12" s="51"/>
      <c r="S12" s="52"/>
      <c r="T12" s="52"/>
    </row>
    <row r="13" spans="1:20" s="1" customFormat="1" ht="17.25" customHeight="1" x14ac:dyDescent="0.25">
      <c r="A13" s="90" t="s">
        <v>37</v>
      </c>
      <c r="B13" s="90">
        <v>9</v>
      </c>
      <c r="C13" s="91">
        <v>40877390</v>
      </c>
      <c r="D13" s="92">
        <v>41815</v>
      </c>
      <c r="E13" s="90" t="s">
        <v>47</v>
      </c>
      <c r="F13" s="93">
        <v>15</v>
      </c>
      <c r="G13" s="93">
        <v>466.1</v>
      </c>
      <c r="H13" s="90" t="s">
        <v>28</v>
      </c>
      <c r="J13" s="51"/>
      <c r="K13" s="52"/>
      <c r="L13" s="51"/>
      <c r="M13" s="51"/>
      <c r="N13" s="52"/>
      <c r="O13" s="53"/>
      <c r="P13" s="54"/>
      <c r="Q13" s="55"/>
      <c r="R13" s="51"/>
      <c r="S13" s="52"/>
      <c r="T13" s="52"/>
    </row>
    <row r="14" spans="1:20" s="1" customFormat="1" ht="17.25" customHeight="1" x14ac:dyDescent="0.25">
      <c r="A14" s="90" t="s">
        <v>37</v>
      </c>
      <c r="B14" s="90">
        <v>10</v>
      </c>
      <c r="C14" s="91">
        <v>40878668</v>
      </c>
      <c r="D14" s="92">
        <v>41807</v>
      </c>
      <c r="E14" s="90" t="s">
        <v>47</v>
      </c>
      <c r="F14" s="93">
        <v>15</v>
      </c>
      <c r="G14" s="93">
        <v>466.1</v>
      </c>
      <c r="H14" s="90" t="s">
        <v>0</v>
      </c>
      <c r="J14" s="51"/>
      <c r="K14" s="52"/>
      <c r="L14" s="51"/>
      <c r="M14" s="51"/>
      <c r="N14" s="52"/>
      <c r="O14" s="53"/>
      <c r="P14" s="54"/>
      <c r="Q14" s="55"/>
      <c r="R14" s="51"/>
      <c r="S14" s="52"/>
      <c r="T14" s="52"/>
    </row>
    <row r="15" spans="1:20" s="1" customFormat="1" ht="17.25" customHeight="1" x14ac:dyDescent="0.25">
      <c r="A15" s="90" t="s">
        <v>37</v>
      </c>
      <c r="B15" s="90">
        <v>11</v>
      </c>
      <c r="C15" s="91">
        <v>40878700</v>
      </c>
      <c r="D15" s="92">
        <v>41806</v>
      </c>
      <c r="E15" s="90" t="s">
        <v>122</v>
      </c>
      <c r="F15" s="93">
        <v>7</v>
      </c>
      <c r="G15" s="93">
        <v>466.1</v>
      </c>
      <c r="H15" s="90" t="s">
        <v>26</v>
      </c>
      <c r="J15" s="51"/>
      <c r="K15" s="52"/>
      <c r="L15" s="51"/>
      <c r="M15" s="51"/>
      <c r="N15" s="52"/>
      <c r="O15" s="53"/>
      <c r="P15" s="54"/>
      <c r="Q15" s="55"/>
      <c r="R15" s="51"/>
      <c r="S15" s="52"/>
      <c r="T15" s="52"/>
    </row>
    <row r="16" spans="1:20" s="1" customFormat="1" ht="17.25" customHeight="1" x14ac:dyDescent="0.25">
      <c r="A16" s="90" t="s">
        <v>37</v>
      </c>
      <c r="B16" s="90">
        <v>12</v>
      </c>
      <c r="C16" s="91">
        <v>40878750</v>
      </c>
      <c r="D16" s="92">
        <v>41814</v>
      </c>
      <c r="E16" s="90" t="s">
        <v>47</v>
      </c>
      <c r="F16" s="93">
        <v>14</v>
      </c>
      <c r="G16" s="93">
        <v>466.1</v>
      </c>
      <c r="H16" s="90" t="s">
        <v>27</v>
      </c>
      <c r="J16" s="51"/>
      <c r="K16" s="52"/>
      <c r="L16" s="51"/>
      <c r="M16" s="51"/>
      <c r="N16" s="52"/>
      <c r="O16" s="53"/>
      <c r="P16" s="54"/>
      <c r="Q16" s="55"/>
      <c r="R16" s="51"/>
      <c r="S16" s="52"/>
      <c r="T16" s="52"/>
    </row>
    <row r="17" spans="1:20" s="1" customFormat="1" ht="17.25" customHeight="1" x14ac:dyDescent="0.25">
      <c r="A17" s="90" t="s">
        <v>37</v>
      </c>
      <c r="B17" s="90">
        <v>13</v>
      </c>
      <c r="C17" s="91">
        <v>40887237</v>
      </c>
      <c r="D17" s="92">
        <v>41810</v>
      </c>
      <c r="E17" s="90" t="s">
        <v>122</v>
      </c>
      <c r="F17" s="93">
        <v>14.5</v>
      </c>
      <c r="G17" s="93">
        <v>466.1</v>
      </c>
      <c r="H17" s="90" t="s">
        <v>9</v>
      </c>
      <c r="J17" s="51"/>
      <c r="K17" s="52"/>
      <c r="L17" s="51"/>
      <c r="M17" s="51"/>
      <c r="N17" s="52"/>
      <c r="O17" s="53"/>
      <c r="P17" s="54"/>
      <c r="Q17" s="55"/>
      <c r="R17" s="51"/>
      <c r="S17" s="52"/>
      <c r="T17" s="52"/>
    </row>
    <row r="18" spans="1:20" s="1" customFormat="1" ht="17.25" customHeight="1" x14ac:dyDescent="0.25">
      <c r="A18" s="90" t="s">
        <v>37</v>
      </c>
      <c r="B18" s="90">
        <v>14</v>
      </c>
      <c r="C18" s="91">
        <v>40887378</v>
      </c>
      <c r="D18" s="92">
        <v>41801</v>
      </c>
      <c r="E18" s="90" t="s">
        <v>122</v>
      </c>
      <c r="F18" s="93">
        <v>10</v>
      </c>
      <c r="G18" s="93">
        <v>466.1</v>
      </c>
      <c r="H18" s="90" t="s">
        <v>57</v>
      </c>
      <c r="J18" s="51"/>
      <c r="K18" s="52"/>
      <c r="L18" s="51"/>
      <c r="M18" s="51"/>
      <c r="N18" s="52"/>
      <c r="O18" s="53"/>
      <c r="P18" s="54"/>
      <c r="Q18" s="55"/>
      <c r="R18" s="51"/>
      <c r="S18" s="52"/>
      <c r="T18" s="52"/>
    </row>
    <row r="19" spans="1:20" s="1" customFormat="1" ht="17.25" customHeight="1" x14ac:dyDescent="0.25">
      <c r="A19" s="90" t="s">
        <v>37</v>
      </c>
      <c r="B19" s="90">
        <v>15</v>
      </c>
      <c r="C19" s="91">
        <v>40890497</v>
      </c>
      <c r="D19" s="92">
        <v>41800</v>
      </c>
      <c r="E19" s="90" t="s">
        <v>47</v>
      </c>
      <c r="F19" s="93">
        <v>14</v>
      </c>
      <c r="G19" s="93">
        <v>466.1</v>
      </c>
      <c r="H19" s="90" t="s">
        <v>27</v>
      </c>
      <c r="J19" s="51"/>
      <c r="K19" s="52"/>
      <c r="L19" s="51"/>
      <c r="M19" s="51"/>
      <c r="N19" s="52"/>
      <c r="O19" s="53"/>
      <c r="P19" s="54"/>
      <c r="Q19" s="55"/>
      <c r="R19" s="51"/>
      <c r="S19" s="52"/>
      <c r="T19" s="52"/>
    </row>
    <row r="20" spans="1:20" s="1" customFormat="1" ht="17.25" customHeight="1" x14ac:dyDescent="0.25">
      <c r="A20" s="90" t="s">
        <v>37</v>
      </c>
      <c r="B20" s="90">
        <v>16</v>
      </c>
      <c r="C20" s="91">
        <v>40891699</v>
      </c>
      <c r="D20" s="92">
        <v>41808</v>
      </c>
      <c r="E20" s="90" t="s">
        <v>47</v>
      </c>
      <c r="F20" s="93">
        <v>15</v>
      </c>
      <c r="G20" s="93">
        <v>466.1</v>
      </c>
      <c r="H20" s="90" t="s">
        <v>148</v>
      </c>
      <c r="J20" s="51"/>
      <c r="K20" s="52"/>
      <c r="L20" s="51"/>
      <c r="M20" s="51"/>
      <c r="N20" s="52"/>
      <c r="O20" s="53"/>
      <c r="P20" s="54"/>
      <c r="Q20" s="55"/>
      <c r="R20" s="51"/>
      <c r="S20" s="52"/>
      <c r="T20" s="52"/>
    </row>
    <row r="21" spans="1:20" s="1" customFormat="1" ht="17.25" customHeight="1" x14ac:dyDescent="0.25">
      <c r="A21" s="90" t="s">
        <v>37</v>
      </c>
      <c r="B21" s="90">
        <v>17</v>
      </c>
      <c r="C21" s="91">
        <v>40891714</v>
      </c>
      <c r="D21" s="92">
        <v>41800</v>
      </c>
      <c r="E21" s="90" t="s">
        <v>122</v>
      </c>
      <c r="F21" s="93">
        <v>20</v>
      </c>
      <c r="G21" s="93">
        <v>49156.44</v>
      </c>
      <c r="H21" s="90" t="s">
        <v>11</v>
      </c>
      <c r="J21" s="51"/>
      <c r="K21" s="52"/>
      <c r="L21" s="51"/>
      <c r="M21" s="51"/>
      <c r="N21" s="52"/>
      <c r="O21" s="53"/>
      <c r="P21" s="54"/>
      <c r="Q21" s="55"/>
      <c r="R21" s="51"/>
      <c r="S21" s="52"/>
      <c r="T21" s="52"/>
    </row>
    <row r="22" spans="1:20" s="1" customFormat="1" ht="17.25" customHeight="1" x14ac:dyDescent="0.25">
      <c r="A22" s="90" t="s">
        <v>37</v>
      </c>
      <c r="B22" s="90">
        <v>18</v>
      </c>
      <c r="C22" s="91">
        <v>40891862</v>
      </c>
      <c r="D22" s="92">
        <v>41815</v>
      </c>
      <c r="E22" s="90" t="s">
        <v>47</v>
      </c>
      <c r="F22" s="93">
        <v>7</v>
      </c>
      <c r="G22" s="93">
        <v>466.1</v>
      </c>
      <c r="H22" s="90" t="s">
        <v>58</v>
      </c>
      <c r="J22" s="51"/>
      <c r="K22" s="52"/>
      <c r="L22" s="51"/>
      <c r="M22" s="51"/>
      <c r="N22" s="52"/>
      <c r="O22" s="53"/>
      <c r="P22" s="54"/>
      <c r="Q22" s="55"/>
      <c r="R22" s="51"/>
      <c r="S22" s="52"/>
      <c r="T22" s="52"/>
    </row>
    <row r="23" spans="1:20" s="1" customFormat="1" ht="17.25" customHeight="1" x14ac:dyDescent="0.25">
      <c r="A23" s="90" t="s">
        <v>37</v>
      </c>
      <c r="B23" s="90">
        <v>19</v>
      </c>
      <c r="C23" s="91">
        <v>40891874</v>
      </c>
      <c r="D23" s="92">
        <v>41808</v>
      </c>
      <c r="E23" s="90" t="s">
        <v>122</v>
      </c>
      <c r="F23" s="93">
        <v>12</v>
      </c>
      <c r="G23" s="93">
        <v>466.1</v>
      </c>
      <c r="H23" s="90" t="s">
        <v>21</v>
      </c>
      <c r="J23" s="51"/>
      <c r="K23" s="52"/>
      <c r="L23" s="51"/>
      <c r="M23" s="51"/>
      <c r="N23" s="52"/>
      <c r="O23" s="53"/>
      <c r="P23" s="54"/>
      <c r="Q23" s="55"/>
      <c r="R23" s="51"/>
      <c r="S23" s="52"/>
      <c r="T23" s="52"/>
    </row>
    <row r="24" spans="1:20" s="1" customFormat="1" ht="17.25" customHeight="1" x14ac:dyDescent="0.25">
      <c r="A24" s="90" t="s">
        <v>37</v>
      </c>
      <c r="B24" s="90">
        <v>20</v>
      </c>
      <c r="C24" s="91">
        <v>40892548</v>
      </c>
      <c r="D24" s="92">
        <v>41793</v>
      </c>
      <c r="E24" s="90" t="s">
        <v>122</v>
      </c>
      <c r="F24" s="93">
        <v>6</v>
      </c>
      <c r="G24" s="93">
        <v>466.1</v>
      </c>
      <c r="H24" s="90" t="s">
        <v>187</v>
      </c>
      <c r="J24" s="51"/>
      <c r="K24" s="52"/>
      <c r="L24" s="51"/>
      <c r="M24" s="51"/>
      <c r="N24" s="52"/>
      <c r="O24" s="53"/>
      <c r="P24" s="54"/>
      <c r="Q24" s="55"/>
      <c r="R24" s="51"/>
      <c r="S24" s="52"/>
      <c r="T24" s="52"/>
    </row>
    <row r="25" spans="1:20" s="1" customFormat="1" ht="17.25" customHeight="1" x14ac:dyDescent="0.25">
      <c r="A25" s="90" t="s">
        <v>37</v>
      </c>
      <c r="B25" s="90">
        <v>21</v>
      </c>
      <c r="C25" s="91">
        <v>40892679</v>
      </c>
      <c r="D25" s="92">
        <v>41795</v>
      </c>
      <c r="E25" s="90" t="s">
        <v>122</v>
      </c>
      <c r="F25" s="93">
        <v>5</v>
      </c>
      <c r="G25" s="93">
        <v>466.1</v>
      </c>
      <c r="H25" s="90" t="s">
        <v>2</v>
      </c>
      <c r="J25" s="51"/>
      <c r="K25" s="52"/>
      <c r="L25" s="51"/>
      <c r="M25" s="51"/>
      <c r="N25" s="52"/>
      <c r="O25" s="53"/>
      <c r="P25" s="54"/>
      <c r="Q25" s="55"/>
      <c r="R25" s="51"/>
      <c r="S25" s="52"/>
      <c r="T25" s="52"/>
    </row>
    <row r="26" spans="1:20" s="1" customFormat="1" ht="17.25" customHeight="1" x14ac:dyDescent="0.25">
      <c r="A26" s="90" t="s">
        <v>37</v>
      </c>
      <c r="B26" s="90">
        <v>22</v>
      </c>
      <c r="C26" s="91">
        <v>40893112</v>
      </c>
      <c r="D26" s="92">
        <v>41795</v>
      </c>
      <c r="E26" s="90" t="s">
        <v>265</v>
      </c>
      <c r="F26" s="93">
        <v>665</v>
      </c>
      <c r="G26" s="93">
        <v>237325.2</v>
      </c>
      <c r="H26" s="90" t="s">
        <v>219</v>
      </c>
      <c r="J26" s="51"/>
      <c r="K26" s="52"/>
      <c r="L26" s="51"/>
      <c r="M26" s="51"/>
      <c r="N26" s="52"/>
      <c r="O26" s="53"/>
      <c r="P26" s="54"/>
      <c r="Q26" s="55"/>
      <c r="R26" s="51"/>
      <c r="S26" s="52"/>
      <c r="T26" s="52"/>
    </row>
    <row r="27" spans="1:20" s="1" customFormat="1" ht="17.25" customHeight="1" x14ac:dyDescent="0.25">
      <c r="A27" s="90" t="s">
        <v>37</v>
      </c>
      <c r="B27" s="90">
        <v>23</v>
      </c>
      <c r="C27" s="91">
        <v>40893165</v>
      </c>
      <c r="D27" s="92">
        <v>41792</v>
      </c>
      <c r="E27" s="90" t="s">
        <v>47</v>
      </c>
      <c r="F27" s="93">
        <v>14</v>
      </c>
      <c r="G27" s="93">
        <v>466.1</v>
      </c>
      <c r="H27" s="90" t="s">
        <v>21</v>
      </c>
      <c r="J27" s="51"/>
      <c r="K27" s="52"/>
      <c r="L27" s="51"/>
      <c r="M27" s="51"/>
      <c r="N27" s="52"/>
      <c r="O27" s="53"/>
      <c r="P27" s="54"/>
      <c r="Q27" s="55"/>
      <c r="R27" s="51"/>
      <c r="S27" s="52"/>
      <c r="T27" s="52"/>
    </row>
    <row r="28" spans="1:20" s="1" customFormat="1" ht="17.25" customHeight="1" x14ac:dyDescent="0.25">
      <c r="A28" s="90" t="s">
        <v>37</v>
      </c>
      <c r="B28" s="90">
        <v>24</v>
      </c>
      <c r="C28" s="91">
        <v>40893291</v>
      </c>
      <c r="D28" s="92">
        <v>41810</v>
      </c>
      <c r="E28" s="90" t="s">
        <v>122</v>
      </c>
      <c r="F28" s="93">
        <v>8</v>
      </c>
      <c r="G28" s="93">
        <v>466.1</v>
      </c>
      <c r="H28" s="90" t="s">
        <v>3</v>
      </c>
      <c r="J28" s="51"/>
      <c r="K28" s="52"/>
      <c r="L28" s="51"/>
      <c r="M28" s="51"/>
      <c r="N28" s="52"/>
      <c r="O28" s="53"/>
      <c r="P28" s="54"/>
      <c r="Q28" s="55"/>
      <c r="R28" s="51"/>
      <c r="S28" s="52"/>
      <c r="T28" s="52"/>
    </row>
    <row r="29" spans="1:20" s="1" customFormat="1" ht="17.25" customHeight="1" x14ac:dyDescent="0.25">
      <c r="A29" s="90" t="s">
        <v>37</v>
      </c>
      <c r="B29" s="90">
        <v>25</v>
      </c>
      <c r="C29" s="91">
        <v>40893304</v>
      </c>
      <c r="D29" s="92">
        <v>41794</v>
      </c>
      <c r="E29" s="90" t="s">
        <v>122</v>
      </c>
      <c r="F29" s="93">
        <v>14</v>
      </c>
      <c r="G29" s="93">
        <v>466.1</v>
      </c>
      <c r="H29" s="90" t="s">
        <v>27</v>
      </c>
      <c r="J29" s="51"/>
      <c r="K29" s="52"/>
      <c r="L29" s="51"/>
      <c r="M29" s="51"/>
      <c r="N29" s="52"/>
      <c r="O29" s="53"/>
      <c r="P29" s="54"/>
      <c r="Q29" s="55"/>
      <c r="R29" s="51"/>
      <c r="S29" s="52"/>
      <c r="T29" s="52"/>
    </row>
    <row r="30" spans="1:20" s="1" customFormat="1" ht="17.25" customHeight="1" x14ac:dyDescent="0.25">
      <c r="A30" s="90" t="s">
        <v>37</v>
      </c>
      <c r="B30" s="90">
        <v>26</v>
      </c>
      <c r="C30" s="91">
        <v>40893324</v>
      </c>
      <c r="D30" s="92">
        <v>41814</v>
      </c>
      <c r="E30" s="90" t="s">
        <v>122</v>
      </c>
      <c r="F30" s="93">
        <v>13</v>
      </c>
      <c r="G30" s="93">
        <v>466.1</v>
      </c>
      <c r="H30" s="90" t="s">
        <v>27</v>
      </c>
      <c r="J30" s="51"/>
      <c r="K30" s="52"/>
      <c r="L30" s="51"/>
      <c r="M30" s="51"/>
      <c r="N30" s="52"/>
      <c r="O30" s="53"/>
      <c r="P30" s="54"/>
      <c r="Q30" s="55"/>
      <c r="R30" s="51"/>
      <c r="S30" s="52"/>
      <c r="T30" s="52"/>
    </row>
    <row r="31" spans="1:20" s="1" customFormat="1" ht="17.25" customHeight="1" x14ac:dyDescent="0.25">
      <c r="A31" s="90" t="s">
        <v>37</v>
      </c>
      <c r="B31" s="90">
        <v>27</v>
      </c>
      <c r="C31" s="91">
        <v>40893869</v>
      </c>
      <c r="D31" s="92">
        <v>41810</v>
      </c>
      <c r="E31" s="90" t="s">
        <v>122</v>
      </c>
      <c r="F31" s="93">
        <v>14.5</v>
      </c>
      <c r="G31" s="93">
        <v>466.1</v>
      </c>
      <c r="H31" s="90" t="s">
        <v>60</v>
      </c>
      <c r="J31" s="51"/>
      <c r="K31" s="52"/>
      <c r="L31" s="51"/>
      <c r="M31" s="51"/>
      <c r="N31" s="52"/>
      <c r="O31" s="53"/>
      <c r="P31" s="54"/>
      <c r="Q31" s="55"/>
      <c r="R31" s="51"/>
      <c r="S31" s="52"/>
      <c r="T31" s="52"/>
    </row>
    <row r="32" spans="1:20" s="1" customFormat="1" ht="17.25" customHeight="1" x14ac:dyDescent="0.25">
      <c r="A32" s="90" t="s">
        <v>37</v>
      </c>
      <c r="B32" s="90">
        <v>28</v>
      </c>
      <c r="C32" s="91">
        <v>40893889</v>
      </c>
      <c r="D32" s="92">
        <v>41817</v>
      </c>
      <c r="E32" s="90" t="s">
        <v>122</v>
      </c>
      <c r="F32" s="93">
        <v>0.25</v>
      </c>
      <c r="G32" s="93">
        <v>110.95</v>
      </c>
      <c r="H32" s="90" t="s">
        <v>170</v>
      </c>
      <c r="J32" s="51"/>
      <c r="K32" s="52"/>
      <c r="L32" s="51"/>
      <c r="M32" s="51"/>
      <c r="N32" s="52"/>
      <c r="O32" s="53"/>
      <c r="P32" s="54"/>
      <c r="Q32" s="55"/>
      <c r="R32" s="51"/>
      <c r="S32" s="52"/>
      <c r="T32" s="52"/>
    </row>
    <row r="33" spans="1:20" s="1" customFormat="1" ht="17.25" customHeight="1" x14ac:dyDescent="0.25">
      <c r="A33" s="90" t="s">
        <v>37</v>
      </c>
      <c r="B33" s="90">
        <v>29</v>
      </c>
      <c r="C33" s="91">
        <v>40893911</v>
      </c>
      <c r="D33" s="92">
        <v>41814</v>
      </c>
      <c r="E33" s="90" t="s">
        <v>122</v>
      </c>
      <c r="F33" s="93">
        <v>50</v>
      </c>
      <c r="G33" s="93">
        <v>89957.63</v>
      </c>
      <c r="H33" s="90" t="s">
        <v>17</v>
      </c>
      <c r="J33" s="51"/>
      <c r="K33" s="52"/>
      <c r="L33" s="51"/>
      <c r="M33" s="51"/>
      <c r="N33" s="52"/>
      <c r="O33" s="53"/>
      <c r="P33" s="54"/>
      <c r="Q33" s="55"/>
      <c r="R33" s="51"/>
      <c r="S33" s="52"/>
      <c r="T33" s="52"/>
    </row>
    <row r="34" spans="1:20" s="1" customFormat="1" ht="17.25" customHeight="1" x14ac:dyDescent="0.25">
      <c r="A34" s="90" t="s">
        <v>37</v>
      </c>
      <c r="B34" s="90">
        <v>30</v>
      </c>
      <c r="C34" s="91">
        <v>40894702</v>
      </c>
      <c r="D34" s="92">
        <v>41799</v>
      </c>
      <c r="E34" s="90" t="s">
        <v>122</v>
      </c>
      <c r="F34" s="93">
        <v>5</v>
      </c>
      <c r="G34" s="93">
        <v>2219.0500000000002</v>
      </c>
      <c r="H34" s="90" t="s">
        <v>215</v>
      </c>
      <c r="J34" s="51"/>
      <c r="K34" s="52"/>
      <c r="L34" s="51"/>
      <c r="M34" s="51"/>
      <c r="N34" s="52"/>
      <c r="O34" s="53"/>
      <c r="P34" s="54"/>
      <c r="Q34" s="55"/>
      <c r="R34" s="51"/>
      <c r="S34" s="52"/>
      <c r="T34" s="52"/>
    </row>
    <row r="35" spans="1:20" s="1" customFormat="1" ht="17.25" customHeight="1" x14ac:dyDescent="0.25">
      <c r="A35" s="90" t="s">
        <v>37</v>
      </c>
      <c r="B35" s="90">
        <v>31</v>
      </c>
      <c r="C35" s="91">
        <v>40896101</v>
      </c>
      <c r="D35" s="92">
        <v>41799</v>
      </c>
      <c r="E35" s="90" t="s">
        <v>122</v>
      </c>
      <c r="F35" s="93">
        <v>5</v>
      </c>
      <c r="G35" s="93">
        <v>2219.0500000000002</v>
      </c>
      <c r="H35" s="90" t="s">
        <v>232</v>
      </c>
      <c r="J35" s="51"/>
      <c r="K35" s="52"/>
      <c r="L35" s="51"/>
      <c r="M35" s="51"/>
      <c r="N35" s="52"/>
      <c r="O35" s="53"/>
      <c r="P35" s="54"/>
      <c r="Q35" s="55"/>
      <c r="R35" s="51"/>
      <c r="S35" s="52"/>
      <c r="T35" s="52"/>
    </row>
    <row r="36" spans="1:20" s="1" customFormat="1" ht="17.25" customHeight="1" x14ac:dyDescent="0.25">
      <c r="A36" s="90" t="s">
        <v>37</v>
      </c>
      <c r="B36" s="90">
        <v>32</v>
      </c>
      <c r="C36" s="91">
        <v>40896199</v>
      </c>
      <c r="D36" s="92">
        <v>41793</v>
      </c>
      <c r="E36" s="90" t="s">
        <v>47</v>
      </c>
      <c r="F36" s="93">
        <v>15</v>
      </c>
      <c r="G36" s="93">
        <v>234192.9</v>
      </c>
      <c r="H36" s="90" t="s">
        <v>28</v>
      </c>
      <c r="J36" s="51"/>
      <c r="K36" s="52"/>
      <c r="L36" s="51"/>
      <c r="M36" s="51"/>
      <c r="N36" s="52"/>
      <c r="O36" s="53"/>
      <c r="P36" s="54"/>
      <c r="Q36" s="55"/>
      <c r="R36" s="51"/>
      <c r="S36" s="52"/>
      <c r="T36" s="52"/>
    </row>
    <row r="37" spans="1:20" s="1" customFormat="1" ht="17.25" customHeight="1" x14ac:dyDescent="0.25">
      <c r="A37" s="90" t="s">
        <v>37</v>
      </c>
      <c r="B37" s="90">
        <v>33</v>
      </c>
      <c r="C37" s="91">
        <v>40896225</v>
      </c>
      <c r="D37" s="92">
        <v>41810</v>
      </c>
      <c r="E37" s="90" t="s">
        <v>122</v>
      </c>
      <c r="F37" s="93">
        <v>14.5</v>
      </c>
      <c r="G37" s="93">
        <v>466.1</v>
      </c>
      <c r="H37" s="90" t="s">
        <v>26</v>
      </c>
      <c r="J37" s="51"/>
      <c r="K37" s="52"/>
      <c r="L37" s="51"/>
      <c r="M37" s="51"/>
      <c r="N37" s="52"/>
      <c r="O37" s="53"/>
      <c r="P37" s="54"/>
      <c r="Q37" s="55"/>
      <c r="R37" s="51"/>
      <c r="S37" s="52"/>
      <c r="T37" s="52"/>
    </row>
    <row r="38" spans="1:20" s="1" customFormat="1" ht="17.25" customHeight="1" x14ac:dyDescent="0.25">
      <c r="A38" s="90" t="s">
        <v>37</v>
      </c>
      <c r="B38" s="90">
        <v>34</v>
      </c>
      <c r="C38" s="91">
        <v>40896388</v>
      </c>
      <c r="D38" s="92">
        <v>41810</v>
      </c>
      <c r="E38" s="90" t="s">
        <v>47</v>
      </c>
      <c r="F38" s="93">
        <v>15</v>
      </c>
      <c r="G38" s="93">
        <v>466.1</v>
      </c>
      <c r="H38" s="90" t="s">
        <v>9</v>
      </c>
      <c r="J38" s="51"/>
      <c r="K38" s="52"/>
      <c r="L38" s="51"/>
      <c r="M38" s="51"/>
      <c r="N38" s="52"/>
      <c r="O38" s="53"/>
      <c r="P38" s="54"/>
      <c r="Q38" s="55"/>
      <c r="R38" s="51"/>
      <c r="S38" s="52"/>
      <c r="T38" s="52"/>
    </row>
    <row r="39" spans="1:20" s="1" customFormat="1" ht="17.25" customHeight="1" x14ac:dyDescent="0.25">
      <c r="A39" s="90" t="s">
        <v>37</v>
      </c>
      <c r="B39" s="90">
        <v>35</v>
      </c>
      <c r="C39" s="91">
        <v>40897130</v>
      </c>
      <c r="D39" s="92">
        <v>41810</v>
      </c>
      <c r="E39" s="90" t="s">
        <v>122</v>
      </c>
      <c r="F39" s="93">
        <v>14.5</v>
      </c>
      <c r="G39" s="93">
        <v>466.1</v>
      </c>
      <c r="H39" s="90" t="s">
        <v>21</v>
      </c>
      <c r="J39" s="51"/>
      <c r="K39" s="52"/>
      <c r="L39" s="51"/>
      <c r="M39" s="51"/>
      <c r="N39" s="52"/>
      <c r="O39" s="53"/>
      <c r="P39" s="54"/>
      <c r="Q39" s="55"/>
      <c r="R39" s="51"/>
      <c r="S39" s="52"/>
      <c r="T39" s="52"/>
    </row>
    <row r="40" spans="1:20" s="1" customFormat="1" ht="17.25" customHeight="1" x14ac:dyDescent="0.25">
      <c r="A40" s="90" t="s">
        <v>37</v>
      </c>
      <c r="B40" s="90">
        <v>36</v>
      </c>
      <c r="C40" s="91">
        <v>40897299</v>
      </c>
      <c r="D40" s="92">
        <v>41813</v>
      </c>
      <c r="E40" s="90" t="s">
        <v>122</v>
      </c>
      <c r="F40" s="93">
        <v>15</v>
      </c>
      <c r="G40" s="93">
        <v>466.1</v>
      </c>
      <c r="H40" s="90" t="s">
        <v>57</v>
      </c>
      <c r="J40" s="51"/>
      <c r="K40" s="52"/>
      <c r="L40" s="51"/>
      <c r="M40" s="51"/>
      <c r="N40" s="52"/>
      <c r="O40" s="53"/>
      <c r="P40" s="54"/>
      <c r="Q40" s="55"/>
      <c r="R40" s="51"/>
      <c r="S40" s="52"/>
      <c r="T40" s="52"/>
    </row>
    <row r="41" spans="1:20" s="1" customFormat="1" ht="17.25" customHeight="1" x14ac:dyDescent="0.25">
      <c r="A41" s="90" t="s">
        <v>37</v>
      </c>
      <c r="B41" s="90">
        <v>37</v>
      </c>
      <c r="C41" s="91">
        <v>40897325</v>
      </c>
      <c r="D41" s="92">
        <v>41816</v>
      </c>
      <c r="E41" s="90" t="s">
        <v>122</v>
      </c>
      <c r="F41" s="93">
        <v>5</v>
      </c>
      <c r="G41" s="93">
        <v>466.1</v>
      </c>
      <c r="H41" s="90" t="s">
        <v>2</v>
      </c>
      <c r="J41" s="51"/>
      <c r="K41" s="52"/>
      <c r="L41" s="51"/>
      <c r="M41" s="51"/>
      <c r="N41" s="52"/>
      <c r="O41" s="53"/>
      <c r="P41" s="54"/>
      <c r="Q41" s="55"/>
      <c r="R41" s="51"/>
      <c r="S41" s="52"/>
      <c r="T41" s="52"/>
    </row>
    <row r="42" spans="1:20" s="1" customFormat="1" ht="17.25" customHeight="1" x14ac:dyDescent="0.25">
      <c r="A42" s="90" t="s">
        <v>37</v>
      </c>
      <c r="B42" s="90">
        <v>38</v>
      </c>
      <c r="C42" s="91">
        <v>40897924</v>
      </c>
      <c r="D42" s="92">
        <v>41814</v>
      </c>
      <c r="E42" s="90" t="s">
        <v>122</v>
      </c>
      <c r="F42" s="93">
        <v>5</v>
      </c>
      <c r="G42" s="93">
        <v>78064.3</v>
      </c>
      <c r="H42" s="90" t="s">
        <v>11</v>
      </c>
      <c r="J42" s="51"/>
      <c r="K42" s="52"/>
      <c r="L42" s="51"/>
      <c r="M42" s="51"/>
      <c r="N42" s="52"/>
      <c r="O42" s="53"/>
      <c r="P42" s="54"/>
      <c r="Q42" s="55"/>
      <c r="R42" s="51"/>
      <c r="S42" s="52"/>
      <c r="T42" s="52"/>
    </row>
    <row r="43" spans="1:20" s="1" customFormat="1" ht="17.25" customHeight="1" x14ac:dyDescent="0.25">
      <c r="A43" s="90" t="s">
        <v>37</v>
      </c>
      <c r="B43" s="90">
        <v>39</v>
      </c>
      <c r="C43" s="91">
        <v>40898420</v>
      </c>
      <c r="D43" s="92">
        <v>41806</v>
      </c>
      <c r="E43" s="90" t="s">
        <v>122</v>
      </c>
      <c r="F43" s="93">
        <v>7</v>
      </c>
      <c r="G43" s="93">
        <v>466.1</v>
      </c>
      <c r="H43" s="90" t="s">
        <v>2</v>
      </c>
      <c r="J43" s="51"/>
      <c r="K43" s="52"/>
      <c r="L43" s="51"/>
      <c r="M43" s="51"/>
      <c r="N43" s="52"/>
      <c r="O43" s="53"/>
      <c r="P43" s="54"/>
      <c r="Q43" s="55"/>
      <c r="R43" s="51"/>
      <c r="S43" s="52"/>
      <c r="T43" s="52"/>
    </row>
    <row r="44" spans="1:20" s="1" customFormat="1" ht="17.25" customHeight="1" x14ac:dyDescent="0.25">
      <c r="A44" s="90" t="s">
        <v>37</v>
      </c>
      <c r="B44" s="90">
        <v>40</v>
      </c>
      <c r="C44" s="91">
        <v>40899334</v>
      </c>
      <c r="D44" s="92">
        <v>41793</v>
      </c>
      <c r="E44" s="90" t="s">
        <v>47</v>
      </c>
      <c r="F44" s="93">
        <v>14</v>
      </c>
      <c r="G44" s="93">
        <v>466.1</v>
      </c>
      <c r="H44" s="90" t="s">
        <v>21</v>
      </c>
      <c r="J44" s="51"/>
      <c r="K44" s="52"/>
      <c r="L44" s="51"/>
      <c r="M44" s="51"/>
      <c r="N44" s="52"/>
      <c r="O44" s="53"/>
      <c r="P44" s="54"/>
      <c r="Q44" s="55"/>
      <c r="R44" s="51"/>
      <c r="S44" s="52"/>
      <c r="T44" s="52"/>
    </row>
    <row r="45" spans="1:20" s="1" customFormat="1" ht="17.25" customHeight="1" x14ac:dyDescent="0.25">
      <c r="A45" s="90" t="s">
        <v>37</v>
      </c>
      <c r="B45" s="90">
        <v>41</v>
      </c>
      <c r="C45" s="91">
        <v>40899564</v>
      </c>
      <c r="D45" s="92">
        <v>41806</v>
      </c>
      <c r="E45" s="90" t="s">
        <v>122</v>
      </c>
      <c r="F45" s="93">
        <v>5</v>
      </c>
      <c r="G45" s="93">
        <v>2219.0500000000002</v>
      </c>
      <c r="H45" s="90" t="s">
        <v>14</v>
      </c>
      <c r="J45" s="51"/>
      <c r="K45" s="52"/>
      <c r="L45" s="51"/>
      <c r="M45" s="51"/>
      <c r="N45" s="52"/>
      <c r="O45" s="53"/>
      <c r="P45" s="54"/>
      <c r="Q45" s="55"/>
      <c r="R45" s="51"/>
      <c r="S45" s="52"/>
      <c r="T45" s="52"/>
    </row>
    <row r="46" spans="1:20" s="1" customFormat="1" ht="17.25" customHeight="1" x14ac:dyDescent="0.25">
      <c r="A46" s="90" t="s">
        <v>37</v>
      </c>
      <c r="B46" s="90">
        <v>42</v>
      </c>
      <c r="C46" s="91">
        <v>40899689</v>
      </c>
      <c r="D46" s="92">
        <v>41796</v>
      </c>
      <c r="E46" s="90" t="s">
        <v>122</v>
      </c>
      <c r="F46" s="93">
        <v>4</v>
      </c>
      <c r="G46" s="93">
        <v>466.1</v>
      </c>
      <c r="H46" s="90" t="s">
        <v>65</v>
      </c>
      <c r="J46" s="51"/>
      <c r="K46" s="52"/>
      <c r="L46" s="51"/>
      <c r="M46" s="51"/>
      <c r="N46" s="52"/>
      <c r="O46" s="53"/>
      <c r="P46" s="54"/>
      <c r="Q46" s="55"/>
      <c r="R46" s="51"/>
      <c r="S46" s="52"/>
      <c r="T46" s="52"/>
    </row>
    <row r="47" spans="1:20" s="1" customFormat="1" ht="17.25" customHeight="1" x14ac:dyDescent="0.25">
      <c r="A47" s="90" t="s">
        <v>37</v>
      </c>
      <c r="B47" s="90">
        <v>43</v>
      </c>
      <c r="C47" s="91">
        <v>40899938</v>
      </c>
      <c r="D47" s="92">
        <v>41808</v>
      </c>
      <c r="E47" s="90" t="s">
        <v>122</v>
      </c>
      <c r="F47" s="93">
        <v>15</v>
      </c>
      <c r="G47" s="93">
        <v>466.1</v>
      </c>
      <c r="H47" s="90" t="s">
        <v>26</v>
      </c>
      <c r="J47" s="51"/>
      <c r="K47" s="52"/>
      <c r="L47" s="51"/>
      <c r="M47" s="51"/>
      <c r="N47" s="52"/>
      <c r="O47" s="53"/>
      <c r="P47" s="54"/>
      <c r="Q47" s="55"/>
      <c r="R47" s="51"/>
      <c r="S47" s="52"/>
      <c r="T47" s="52"/>
    </row>
    <row r="48" spans="1:20" s="1" customFormat="1" ht="17.25" customHeight="1" x14ac:dyDescent="0.25">
      <c r="A48" s="90" t="s">
        <v>37</v>
      </c>
      <c r="B48" s="90">
        <v>44</v>
      </c>
      <c r="C48" s="91">
        <v>40899964</v>
      </c>
      <c r="D48" s="92">
        <v>41799</v>
      </c>
      <c r="E48" s="90" t="s">
        <v>122</v>
      </c>
      <c r="F48" s="93">
        <v>15</v>
      </c>
      <c r="G48" s="93">
        <v>466.1</v>
      </c>
      <c r="H48" s="90" t="s">
        <v>21</v>
      </c>
      <c r="J48" s="51"/>
      <c r="K48" s="52"/>
      <c r="L48" s="51"/>
      <c r="M48" s="51"/>
      <c r="N48" s="52"/>
      <c r="O48" s="53"/>
      <c r="P48" s="54"/>
      <c r="Q48" s="55"/>
      <c r="R48" s="51"/>
      <c r="S48" s="52"/>
      <c r="T48" s="52"/>
    </row>
    <row r="49" spans="1:20" s="1" customFormat="1" ht="17.25" customHeight="1" x14ac:dyDescent="0.25">
      <c r="A49" s="90" t="s">
        <v>37</v>
      </c>
      <c r="B49" s="90">
        <v>45</v>
      </c>
      <c r="C49" s="91">
        <v>40900085</v>
      </c>
      <c r="D49" s="92">
        <v>41792</v>
      </c>
      <c r="E49" s="90" t="s">
        <v>122</v>
      </c>
      <c r="F49" s="93">
        <v>15</v>
      </c>
      <c r="G49" s="93">
        <v>466.1</v>
      </c>
      <c r="H49" s="90" t="s">
        <v>50</v>
      </c>
      <c r="J49" s="51"/>
      <c r="K49" s="52"/>
      <c r="L49" s="51"/>
      <c r="M49" s="51"/>
      <c r="N49" s="52"/>
      <c r="O49" s="53"/>
      <c r="P49" s="54"/>
      <c r="Q49" s="55"/>
      <c r="R49" s="51"/>
      <c r="S49" s="52"/>
      <c r="T49" s="52"/>
    </row>
    <row r="50" spans="1:20" s="1" customFormat="1" ht="17.25" customHeight="1" x14ac:dyDescent="0.25">
      <c r="A50" s="90" t="s">
        <v>37</v>
      </c>
      <c r="B50" s="90">
        <v>46</v>
      </c>
      <c r="C50" s="91">
        <v>40900571</v>
      </c>
      <c r="D50" s="92">
        <v>41799</v>
      </c>
      <c r="E50" s="90" t="s">
        <v>122</v>
      </c>
      <c r="F50" s="93">
        <v>6</v>
      </c>
      <c r="G50" s="93">
        <v>466.1</v>
      </c>
      <c r="H50" s="90" t="s">
        <v>187</v>
      </c>
      <c r="J50" s="51"/>
      <c r="K50" s="52"/>
      <c r="L50" s="51"/>
      <c r="M50" s="51"/>
      <c r="N50" s="52"/>
      <c r="O50" s="53"/>
      <c r="P50" s="54"/>
      <c r="Q50" s="55"/>
      <c r="R50" s="51"/>
      <c r="S50" s="52"/>
      <c r="T50" s="52"/>
    </row>
    <row r="51" spans="1:20" s="1" customFormat="1" ht="17.25" customHeight="1" x14ac:dyDescent="0.25">
      <c r="A51" s="90" t="s">
        <v>37</v>
      </c>
      <c r="B51" s="90">
        <v>47</v>
      </c>
      <c r="C51" s="91">
        <v>40900740</v>
      </c>
      <c r="D51" s="92">
        <v>41814</v>
      </c>
      <c r="E51" s="90" t="s">
        <v>122</v>
      </c>
      <c r="F51" s="93">
        <v>6</v>
      </c>
      <c r="G51" s="93">
        <v>466.1</v>
      </c>
      <c r="H51" s="90" t="s">
        <v>57</v>
      </c>
      <c r="J51" s="51"/>
      <c r="K51" s="52"/>
      <c r="L51" s="51"/>
      <c r="M51" s="51"/>
      <c r="N51" s="52"/>
      <c r="O51" s="53"/>
      <c r="P51" s="54"/>
      <c r="Q51" s="55"/>
      <c r="R51" s="51"/>
      <c r="S51" s="52"/>
      <c r="T51" s="52"/>
    </row>
    <row r="52" spans="1:20" s="1" customFormat="1" ht="17.25" customHeight="1" x14ac:dyDescent="0.25">
      <c r="A52" s="90" t="s">
        <v>37</v>
      </c>
      <c r="B52" s="90">
        <v>48</v>
      </c>
      <c r="C52" s="91">
        <v>40900760</v>
      </c>
      <c r="D52" s="92">
        <v>41799</v>
      </c>
      <c r="E52" s="90" t="s">
        <v>122</v>
      </c>
      <c r="F52" s="93">
        <v>6</v>
      </c>
      <c r="G52" s="93">
        <v>466.1</v>
      </c>
      <c r="H52" s="90" t="s">
        <v>57</v>
      </c>
      <c r="J52" s="51"/>
      <c r="K52" s="52"/>
      <c r="L52" s="51"/>
      <c r="M52" s="51"/>
      <c r="N52" s="52"/>
      <c r="O52" s="53"/>
      <c r="P52" s="54"/>
      <c r="Q52" s="55"/>
      <c r="R52" s="51"/>
      <c r="S52" s="52"/>
      <c r="T52" s="52"/>
    </row>
    <row r="53" spans="1:20" s="1" customFormat="1" ht="17.25" customHeight="1" x14ac:dyDescent="0.25">
      <c r="A53" s="90" t="s">
        <v>37</v>
      </c>
      <c r="B53" s="90">
        <v>49</v>
      </c>
      <c r="C53" s="91">
        <v>40900792</v>
      </c>
      <c r="D53" s="92">
        <v>41810</v>
      </c>
      <c r="E53" s="90" t="s">
        <v>122</v>
      </c>
      <c r="F53" s="93">
        <v>15</v>
      </c>
      <c r="G53" s="93">
        <v>466.1</v>
      </c>
      <c r="H53" s="90" t="s">
        <v>250</v>
      </c>
      <c r="J53" s="51"/>
      <c r="K53" s="52"/>
      <c r="L53" s="51"/>
      <c r="M53" s="51"/>
      <c r="N53" s="52"/>
      <c r="O53" s="53"/>
      <c r="P53" s="54"/>
      <c r="Q53" s="55"/>
      <c r="R53" s="51"/>
      <c r="S53" s="52"/>
      <c r="T53" s="52"/>
    </row>
    <row r="54" spans="1:20" s="1" customFormat="1" ht="17.25" customHeight="1" x14ac:dyDescent="0.25">
      <c r="A54" s="90" t="s">
        <v>37</v>
      </c>
      <c r="B54" s="90">
        <v>50</v>
      </c>
      <c r="C54" s="91">
        <v>40900978</v>
      </c>
      <c r="D54" s="92">
        <v>41814</v>
      </c>
      <c r="E54" s="90" t="s">
        <v>293</v>
      </c>
      <c r="F54" s="93">
        <v>5</v>
      </c>
      <c r="G54" s="93">
        <v>2219.0500000000002</v>
      </c>
      <c r="H54" s="90" t="s">
        <v>28</v>
      </c>
      <c r="J54" s="51"/>
      <c r="K54" s="52"/>
      <c r="L54" s="51"/>
      <c r="M54" s="51"/>
      <c r="N54" s="52"/>
      <c r="O54" s="53"/>
      <c r="P54" s="54"/>
      <c r="Q54" s="55"/>
      <c r="R54" s="51"/>
      <c r="S54" s="52"/>
      <c r="T54" s="52"/>
    </row>
    <row r="55" spans="1:20" s="1" customFormat="1" ht="17.25" customHeight="1" x14ac:dyDescent="0.25">
      <c r="A55" s="90" t="s">
        <v>37</v>
      </c>
      <c r="B55" s="90">
        <v>51</v>
      </c>
      <c r="C55" s="91">
        <v>40901092</v>
      </c>
      <c r="D55" s="92">
        <v>41794</v>
      </c>
      <c r="E55" s="90" t="s">
        <v>122</v>
      </c>
      <c r="F55" s="93">
        <v>5</v>
      </c>
      <c r="G55" s="93">
        <v>466.1</v>
      </c>
      <c r="H55" s="90" t="s">
        <v>58</v>
      </c>
      <c r="J55" s="51"/>
      <c r="K55" s="52"/>
      <c r="L55" s="51"/>
      <c r="M55" s="51"/>
      <c r="N55" s="52"/>
      <c r="O55" s="53"/>
      <c r="P55" s="54"/>
      <c r="Q55" s="55"/>
      <c r="R55" s="51"/>
      <c r="S55" s="52"/>
      <c r="T55" s="52"/>
    </row>
    <row r="56" spans="1:20" s="1" customFormat="1" ht="17.25" customHeight="1" x14ac:dyDescent="0.25">
      <c r="A56" s="90" t="s">
        <v>37</v>
      </c>
      <c r="B56" s="90">
        <v>52</v>
      </c>
      <c r="C56" s="91">
        <v>40901492</v>
      </c>
      <c r="D56" s="92">
        <v>41792</v>
      </c>
      <c r="E56" s="90" t="s">
        <v>122</v>
      </c>
      <c r="F56" s="93">
        <v>6</v>
      </c>
      <c r="G56" s="93">
        <v>466.1</v>
      </c>
      <c r="H56" s="90" t="s">
        <v>57</v>
      </c>
      <c r="J56" s="51"/>
      <c r="K56" s="52"/>
      <c r="L56" s="51"/>
      <c r="M56" s="51"/>
      <c r="N56" s="52"/>
      <c r="O56" s="53"/>
      <c r="P56" s="54"/>
      <c r="Q56" s="55"/>
      <c r="R56" s="51"/>
      <c r="S56" s="52"/>
      <c r="T56" s="52"/>
    </row>
    <row r="57" spans="1:20" s="1" customFormat="1" ht="17.25" customHeight="1" x14ac:dyDescent="0.25">
      <c r="A57" s="90" t="s">
        <v>37</v>
      </c>
      <c r="B57" s="90">
        <v>53</v>
      </c>
      <c r="C57" s="91">
        <v>40901527</v>
      </c>
      <c r="D57" s="92">
        <v>41813</v>
      </c>
      <c r="E57" s="90" t="s">
        <v>122</v>
      </c>
      <c r="F57" s="93">
        <v>10</v>
      </c>
      <c r="G57" s="93">
        <v>466.1</v>
      </c>
      <c r="H57" s="90" t="s">
        <v>57</v>
      </c>
      <c r="J57" s="51"/>
      <c r="K57" s="52"/>
      <c r="L57" s="51"/>
      <c r="M57" s="51"/>
      <c r="N57" s="52"/>
      <c r="O57" s="53"/>
      <c r="P57" s="54"/>
      <c r="Q57" s="55"/>
      <c r="R57" s="51"/>
      <c r="S57" s="52"/>
      <c r="T57" s="52"/>
    </row>
    <row r="58" spans="1:20" s="1" customFormat="1" ht="17.25" customHeight="1" x14ac:dyDescent="0.25">
      <c r="A58" s="90" t="s">
        <v>37</v>
      </c>
      <c r="B58" s="90">
        <v>54</v>
      </c>
      <c r="C58" s="91">
        <v>40902585</v>
      </c>
      <c r="D58" s="92">
        <v>41799</v>
      </c>
      <c r="E58" s="90" t="s">
        <v>47</v>
      </c>
      <c r="F58" s="93">
        <v>14</v>
      </c>
      <c r="G58" s="93">
        <v>466.1</v>
      </c>
      <c r="H58" s="90" t="s">
        <v>27</v>
      </c>
      <c r="J58" s="51"/>
      <c r="K58" s="52"/>
      <c r="L58" s="51"/>
      <c r="M58" s="51"/>
      <c r="N58" s="52"/>
      <c r="O58" s="53"/>
      <c r="P58" s="54"/>
      <c r="Q58" s="55"/>
      <c r="R58" s="51"/>
      <c r="S58" s="52"/>
      <c r="T58" s="52"/>
    </row>
    <row r="59" spans="1:20" s="1" customFormat="1" ht="17.25" customHeight="1" x14ac:dyDescent="0.25">
      <c r="A59" s="90" t="s">
        <v>37</v>
      </c>
      <c r="B59" s="90">
        <v>55</v>
      </c>
      <c r="C59" s="91">
        <v>40902686</v>
      </c>
      <c r="D59" s="92">
        <v>41801</v>
      </c>
      <c r="E59" s="90" t="s">
        <v>122</v>
      </c>
      <c r="F59" s="93">
        <v>8</v>
      </c>
      <c r="G59" s="93">
        <v>466.1</v>
      </c>
      <c r="H59" s="90" t="s">
        <v>28</v>
      </c>
      <c r="J59" s="51"/>
      <c r="K59" s="52"/>
      <c r="L59" s="51"/>
      <c r="M59" s="51"/>
      <c r="N59" s="52"/>
      <c r="O59" s="53"/>
      <c r="P59" s="54"/>
      <c r="Q59" s="55"/>
      <c r="R59" s="51"/>
      <c r="S59" s="52"/>
      <c r="T59" s="52"/>
    </row>
    <row r="60" spans="1:20" s="1" customFormat="1" ht="17.25" customHeight="1" x14ac:dyDescent="0.25">
      <c r="A60" s="90" t="s">
        <v>37</v>
      </c>
      <c r="B60" s="90">
        <v>56</v>
      </c>
      <c r="C60" s="91">
        <v>40902700</v>
      </c>
      <c r="D60" s="92">
        <v>41795</v>
      </c>
      <c r="E60" s="90" t="s">
        <v>122</v>
      </c>
      <c r="F60" s="93">
        <v>14.5</v>
      </c>
      <c r="G60" s="93">
        <v>466.1</v>
      </c>
      <c r="H60" s="90" t="s">
        <v>28</v>
      </c>
      <c r="J60" s="51"/>
      <c r="K60" s="52"/>
      <c r="L60" s="51"/>
      <c r="M60" s="51"/>
      <c r="N60" s="52"/>
      <c r="O60" s="53"/>
      <c r="P60" s="54"/>
      <c r="Q60" s="55"/>
      <c r="R60" s="51"/>
      <c r="S60" s="52"/>
      <c r="T60" s="52"/>
    </row>
    <row r="61" spans="1:20" s="1" customFormat="1" ht="17.25" customHeight="1" x14ac:dyDescent="0.25">
      <c r="A61" s="90" t="s">
        <v>37</v>
      </c>
      <c r="B61" s="90">
        <v>57</v>
      </c>
      <c r="C61" s="91">
        <v>40902763</v>
      </c>
      <c r="D61" s="92">
        <v>41795</v>
      </c>
      <c r="E61" s="90" t="s">
        <v>122</v>
      </c>
      <c r="F61" s="93">
        <v>14.5</v>
      </c>
      <c r="G61" s="93">
        <v>466.1</v>
      </c>
      <c r="H61" s="90" t="s">
        <v>28</v>
      </c>
      <c r="J61" s="51"/>
      <c r="K61" s="52"/>
      <c r="L61" s="51"/>
      <c r="M61" s="51"/>
      <c r="N61" s="52"/>
      <c r="O61" s="53"/>
      <c r="P61" s="54"/>
      <c r="Q61" s="55"/>
      <c r="R61" s="51"/>
      <c r="S61" s="52"/>
      <c r="T61" s="52"/>
    </row>
    <row r="62" spans="1:20" s="1" customFormat="1" ht="17.25" customHeight="1" x14ac:dyDescent="0.25">
      <c r="A62" s="90" t="s">
        <v>37</v>
      </c>
      <c r="B62" s="90">
        <v>58</v>
      </c>
      <c r="C62" s="91">
        <v>40903285</v>
      </c>
      <c r="D62" s="92">
        <v>41820</v>
      </c>
      <c r="E62" s="90" t="s">
        <v>47</v>
      </c>
      <c r="F62" s="93">
        <v>14</v>
      </c>
      <c r="G62" s="93">
        <v>466.1</v>
      </c>
      <c r="H62" s="90" t="s">
        <v>27</v>
      </c>
      <c r="J62" s="51"/>
      <c r="K62" s="52"/>
      <c r="L62" s="51"/>
      <c r="M62" s="51"/>
      <c r="N62" s="52"/>
      <c r="O62" s="53"/>
      <c r="P62" s="54"/>
      <c r="Q62" s="55"/>
      <c r="R62" s="51"/>
      <c r="S62" s="52"/>
      <c r="T62" s="52"/>
    </row>
    <row r="63" spans="1:20" s="1" customFormat="1" ht="17.25" customHeight="1" x14ac:dyDescent="0.25">
      <c r="A63" s="90" t="s">
        <v>37</v>
      </c>
      <c r="B63" s="90">
        <v>59</v>
      </c>
      <c r="C63" s="91">
        <v>40903481</v>
      </c>
      <c r="D63" s="92">
        <v>41793</v>
      </c>
      <c r="E63" s="90" t="s">
        <v>122</v>
      </c>
      <c r="F63" s="93">
        <v>12</v>
      </c>
      <c r="G63" s="93">
        <v>466.1</v>
      </c>
      <c r="H63" s="90" t="s">
        <v>53</v>
      </c>
      <c r="J63" s="51"/>
      <c r="K63" s="52"/>
      <c r="L63" s="51"/>
      <c r="M63" s="51"/>
      <c r="N63" s="52"/>
      <c r="O63" s="53"/>
      <c r="P63" s="54"/>
      <c r="Q63" s="55"/>
      <c r="R63" s="51"/>
      <c r="S63" s="52"/>
      <c r="T63" s="52"/>
    </row>
    <row r="64" spans="1:20" s="1" customFormat="1" ht="17.25" customHeight="1" x14ac:dyDescent="0.25">
      <c r="A64" s="90" t="s">
        <v>37</v>
      </c>
      <c r="B64" s="90">
        <v>60</v>
      </c>
      <c r="C64" s="91">
        <v>40903493</v>
      </c>
      <c r="D64" s="92">
        <v>41794</v>
      </c>
      <c r="E64" s="90" t="s">
        <v>122</v>
      </c>
      <c r="F64" s="93">
        <v>12</v>
      </c>
      <c r="G64" s="93">
        <v>466.1</v>
      </c>
      <c r="H64" s="90" t="s">
        <v>53</v>
      </c>
      <c r="J64" s="51"/>
      <c r="K64" s="52"/>
      <c r="L64" s="51"/>
      <c r="M64" s="51"/>
      <c r="N64" s="52"/>
      <c r="O64" s="53"/>
      <c r="P64" s="54"/>
      <c r="Q64" s="55"/>
      <c r="R64" s="51"/>
      <c r="S64" s="52"/>
      <c r="T64" s="52"/>
    </row>
    <row r="65" spans="1:20" s="1" customFormat="1" ht="17.25" customHeight="1" x14ac:dyDescent="0.25">
      <c r="A65" s="90" t="s">
        <v>37</v>
      </c>
      <c r="B65" s="90">
        <v>61</v>
      </c>
      <c r="C65" s="91">
        <v>40903517</v>
      </c>
      <c r="D65" s="92">
        <v>41793</v>
      </c>
      <c r="E65" s="90" t="s">
        <v>122</v>
      </c>
      <c r="F65" s="93">
        <v>10</v>
      </c>
      <c r="G65" s="93">
        <v>466.1</v>
      </c>
      <c r="H65" s="90" t="s">
        <v>53</v>
      </c>
      <c r="J65" s="51"/>
      <c r="K65" s="52"/>
      <c r="L65" s="51"/>
      <c r="M65" s="51"/>
      <c r="N65" s="52"/>
      <c r="O65" s="53"/>
      <c r="P65" s="54"/>
      <c r="Q65" s="55"/>
      <c r="R65" s="51"/>
      <c r="S65" s="52"/>
      <c r="T65" s="52"/>
    </row>
    <row r="66" spans="1:20" s="1" customFormat="1" ht="17.25" customHeight="1" x14ac:dyDescent="0.25">
      <c r="A66" s="90" t="s">
        <v>37</v>
      </c>
      <c r="B66" s="90">
        <v>62</v>
      </c>
      <c r="C66" s="91">
        <v>40903552</v>
      </c>
      <c r="D66" s="92">
        <v>41794</v>
      </c>
      <c r="E66" s="90" t="s">
        <v>122</v>
      </c>
      <c r="F66" s="93">
        <v>15</v>
      </c>
      <c r="G66" s="93">
        <v>466.1</v>
      </c>
      <c r="H66" s="90" t="s">
        <v>53</v>
      </c>
      <c r="J66" s="51"/>
      <c r="K66" s="52"/>
      <c r="L66" s="51"/>
      <c r="M66" s="51"/>
      <c r="N66" s="52"/>
      <c r="O66" s="53"/>
      <c r="P66" s="54"/>
      <c r="Q66" s="55"/>
      <c r="R66" s="51"/>
      <c r="S66" s="52"/>
      <c r="T66" s="52"/>
    </row>
    <row r="67" spans="1:20" s="1" customFormat="1" ht="17.25" customHeight="1" x14ac:dyDescent="0.25">
      <c r="A67" s="90" t="s">
        <v>37</v>
      </c>
      <c r="B67" s="90">
        <v>63</v>
      </c>
      <c r="C67" s="91">
        <v>40903697</v>
      </c>
      <c r="D67" s="92">
        <v>41796</v>
      </c>
      <c r="E67" s="90" t="s">
        <v>47</v>
      </c>
      <c r="F67" s="93">
        <v>14</v>
      </c>
      <c r="G67" s="93">
        <v>466.1</v>
      </c>
      <c r="H67" s="90" t="s">
        <v>27</v>
      </c>
      <c r="J67" s="51"/>
      <c r="K67" s="52"/>
      <c r="L67" s="51"/>
      <c r="M67" s="51"/>
      <c r="N67" s="52"/>
      <c r="O67" s="53"/>
      <c r="P67" s="54"/>
      <c r="Q67" s="55"/>
      <c r="R67" s="51"/>
      <c r="S67" s="52"/>
      <c r="T67" s="52"/>
    </row>
    <row r="68" spans="1:20" s="1" customFormat="1" ht="17.25" customHeight="1" x14ac:dyDescent="0.25">
      <c r="A68" s="90" t="s">
        <v>37</v>
      </c>
      <c r="B68" s="90">
        <v>64</v>
      </c>
      <c r="C68" s="91">
        <v>40903776</v>
      </c>
      <c r="D68" s="92">
        <v>41793</v>
      </c>
      <c r="E68" s="90" t="s">
        <v>47</v>
      </c>
      <c r="F68" s="93">
        <v>13</v>
      </c>
      <c r="G68" s="93">
        <v>466.1</v>
      </c>
      <c r="H68" s="90" t="s">
        <v>27</v>
      </c>
      <c r="J68" s="51"/>
      <c r="K68" s="52"/>
      <c r="L68" s="51"/>
      <c r="M68" s="51"/>
      <c r="N68" s="52"/>
      <c r="O68" s="53"/>
      <c r="P68" s="54"/>
      <c r="Q68" s="55"/>
      <c r="R68" s="51"/>
      <c r="S68" s="52"/>
      <c r="T68" s="52"/>
    </row>
    <row r="69" spans="1:20" s="1" customFormat="1" ht="17.25" customHeight="1" x14ac:dyDescent="0.25">
      <c r="A69" s="90" t="s">
        <v>37</v>
      </c>
      <c r="B69" s="90">
        <v>65</v>
      </c>
      <c r="C69" s="91">
        <v>40904045</v>
      </c>
      <c r="D69" s="92">
        <v>41800</v>
      </c>
      <c r="E69" s="90" t="s">
        <v>122</v>
      </c>
      <c r="F69" s="93">
        <v>1.1000000000000001</v>
      </c>
      <c r="G69" s="93">
        <v>488.19</v>
      </c>
      <c r="H69" s="90" t="s">
        <v>29</v>
      </c>
      <c r="J69" s="51"/>
      <c r="K69" s="52"/>
      <c r="L69" s="51"/>
      <c r="M69" s="51"/>
      <c r="N69" s="52"/>
      <c r="O69" s="53"/>
      <c r="P69" s="54"/>
      <c r="Q69" s="55"/>
      <c r="R69" s="51"/>
      <c r="S69" s="52"/>
      <c r="T69" s="52"/>
    </row>
    <row r="70" spans="1:20" s="1" customFormat="1" ht="17.25" customHeight="1" x14ac:dyDescent="0.25">
      <c r="A70" s="90" t="s">
        <v>37</v>
      </c>
      <c r="B70" s="90">
        <v>66</v>
      </c>
      <c r="C70" s="91">
        <v>40904055</v>
      </c>
      <c r="D70" s="92">
        <v>41800</v>
      </c>
      <c r="E70" s="90" t="s">
        <v>122</v>
      </c>
      <c r="F70" s="93">
        <v>1.1000000000000001</v>
      </c>
      <c r="G70" s="93">
        <v>488.19</v>
      </c>
      <c r="H70" s="90" t="s">
        <v>29</v>
      </c>
      <c r="J70" s="51"/>
      <c r="K70" s="52"/>
      <c r="L70" s="51"/>
      <c r="M70" s="51"/>
      <c r="N70" s="52"/>
      <c r="O70" s="53"/>
      <c r="P70" s="54"/>
      <c r="Q70" s="55"/>
      <c r="R70" s="51"/>
      <c r="S70" s="52"/>
      <c r="T70" s="52"/>
    </row>
    <row r="71" spans="1:20" s="1" customFormat="1" ht="17.25" customHeight="1" x14ac:dyDescent="0.25">
      <c r="A71" s="90" t="s">
        <v>37</v>
      </c>
      <c r="B71" s="90">
        <v>67</v>
      </c>
      <c r="C71" s="91">
        <v>40904591</v>
      </c>
      <c r="D71" s="92">
        <v>41794</v>
      </c>
      <c r="E71" s="90" t="s">
        <v>122</v>
      </c>
      <c r="F71" s="93">
        <v>15</v>
      </c>
      <c r="G71" s="93">
        <v>466.1</v>
      </c>
      <c r="H71" s="90" t="s">
        <v>20</v>
      </c>
      <c r="J71" s="51"/>
      <c r="K71" s="52"/>
      <c r="L71" s="51"/>
      <c r="M71" s="51"/>
      <c r="N71" s="52"/>
      <c r="O71" s="53"/>
      <c r="P71" s="54"/>
      <c r="Q71" s="55"/>
      <c r="R71" s="51"/>
      <c r="S71" s="52"/>
      <c r="T71" s="52"/>
    </row>
    <row r="72" spans="1:20" s="1" customFormat="1" ht="17.25" customHeight="1" x14ac:dyDescent="0.25">
      <c r="A72" s="90" t="s">
        <v>37</v>
      </c>
      <c r="B72" s="90">
        <v>68</v>
      </c>
      <c r="C72" s="91">
        <v>40904718</v>
      </c>
      <c r="D72" s="92">
        <v>41796</v>
      </c>
      <c r="E72" s="90" t="s">
        <v>122</v>
      </c>
      <c r="F72" s="93">
        <v>14.5</v>
      </c>
      <c r="G72" s="93">
        <v>466.1</v>
      </c>
      <c r="H72" s="90" t="s">
        <v>28</v>
      </c>
      <c r="J72" s="51"/>
      <c r="K72" s="52"/>
      <c r="L72" s="51"/>
      <c r="M72" s="51"/>
      <c r="N72" s="52"/>
      <c r="O72" s="53"/>
      <c r="P72" s="54"/>
      <c r="Q72" s="55"/>
      <c r="R72" s="51"/>
      <c r="S72" s="52"/>
      <c r="T72" s="52"/>
    </row>
    <row r="73" spans="1:20" s="1" customFormat="1" ht="17.25" customHeight="1" x14ac:dyDescent="0.25">
      <c r="A73" s="90" t="s">
        <v>37</v>
      </c>
      <c r="B73" s="90">
        <v>69</v>
      </c>
      <c r="C73" s="91">
        <v>40904726</v>
      </c>
      <c r="D73" s="92">
        <v>41814</v>
      </c>
      <c r="E73" s="90" t="s">
        <v>122</v>
      </c>
      <c r="F73" s="93">
        <v>14.5</v>
      </c>
      <c r="G73" s="93">
        <v>466.1</v>
      </c>
      <c r="H73" s="90" t="s">
        <v>2</v>
      </c>
      <c r="J73" s="51"/>
      <c r="K73" s="52"/>
      <c r="L73" s="51"/>
      <c r="M73" s="51"/>
      <c r="N73" s="52"/>
      <c r="O73" s="53"/>
      <c r="P73" s="54"/>
      <c r="Q73" s="55"/>
      <c r="R73" s="51"/>
      <c r="S73" s="52"/>
      <c r="T73" s="52"/>
    </row>
    <row r="74" spans="1:20" s="1" customFormat="1" ht="17.25" customHeight="1" x14ac:dyDescent="0.25">
      <c r="A74" s="90" t="s">
        <v>37</v>
      </c>
      <c r="B74" s="90">
        <v>70</v>
      </c>
      <c r="C74" s="91">
        <v>40904752</v>
      </c>
      <c r="D74" s="92">
        <v>41814</v>
      </c>
      <c r="E74" s="90" t="s">
        <v>122</v>
      </c>
      <c r="F74" s="93">
        <v>14.5</v>
      </c>
      <c r="G74" s="93">
        <v>466.1</v>
      </c>
      <c r="H74" s="90" t="s">
        <v>2</v>
      </c>
      <c r="J74" s="51"/>
      <c r="K74" s="52"/>
      <c r="L74" s="51"/>
      <c r="M74" s="51"/>
      <c r="N74" s="52"/>
      <c r="O74" s="53"/>
      <c r="P74" s="54"/>
      <c r="Q74" s="55"/>
      <c r="R74" s="51"/>
      <c r="S74" s="52"/>
      <c r="T74" s="52"/>
    </row>
    <row r="75" spans="1:20" s="1" customFormat="1" ht="17.25" customHeight="1" x14ac:dyDescent="0.25">
      <c r="A75" s="90" t="s">
        <v>37</v>
      </c>
      <c r="B75" s="90">
        <v>71</v>
      </c>
      <c r="C75" s="91">
        <v>40904763</v>
      </c>
      <c r="D75" s="92">
        <v>41792</v>
      </c>
      <c r="E75" s="90" t="s">
        <v>122</v>
      </c>
      <c r="F75" s="93">
        <v>15</v>
      </c>
      <c r="G75" s="93">
        <v>466.1</v>
      </c>
      <c r="H75" s="90" t="s">
        <v>2</v>
      </c>
      <c r="J75" s="51"/>
      <c r="K75" s="52"/>
      <c r="L75" s="51"/>
      <c r="M75" s="51"/>
      <c r="N75" s="52"/>
      <c r="O75" s="53"/>
      <c r="P75" s="54"/>
      <c r="Q75" s="55"/>
      <c r="R75" s="51"/>
      <c r="S75" s="52"/>
      <c r="T75" s="52"/>
    </row>
    <row r="76" spans="1:20" s="1" customFormat="1" ht="17.25" customHeight="1" x14ac:dyDescent="0.25">
      <c r="A76" s="90" t="s">
        <v>37</v>
      </c>
      <c r="B76" s="90">
        <v>72</v>
      </c>
      <c r="C76" s="91">
        <v>40904815</v>
      </c>
      <c r="D76" s="92">
        <v>41796</v>
      </c>
      <c r="E76" s="90" t="s">
        <v>122</v>
      </c>
      <c r="F76" s="93">
        <v>7</v>
      </c>
      <c r="G76" s="93">
        <v>466.1</v>
      </c>
      <c r="H76" s="90" t="s">
        <v>21</v>
      </c>
      <c r="J76" s="51"/>
      <c r="K76" s="52"/>
      <c r="L76" s="51"/>
      <c r="M76" s="51"/>
      <c r="N76" s="52"/>
      <c r="O76" s="53"/>
      <c r="P76" s="54"/>
      <c r="Q76" s="55"/>
      <c r="R76" s="51"/>
      <c r="S76" s="52"/>
      <c r="T76" s="52"/>
    </row>
    <row r="77" spans="1:20" s="1" customFormat="1" ht="17.25" customHeight="1" x14ac:dyDescent="0.25">
      <c r="A77" s="90" t="s">
        <v>37</v>
      </c>
      <c r="B77" s="90">
        <v>73</v>
      </c>
      <c r="C77" s="91">
        <v>40905028</v>
      </c>
      <c r="D77" s="92">
        <v>41809</v>
      </c>
      <c r="E77" s="90" t="s">
        <v>122</v>
      </c>
      <c r="F77" s="93">
        <v>5</v>
      </c>
      <c r="G77" s="93">
        <v>466.1</v>
      </c>
      <c r="H77" s="90" t="s">
        <v>190</v>
      </c>
      <c r="J77" s="51"/>
      <c r="K77" s="52"/>
      <c r="L77" s="51"/>
      <c r="M77" s="51"/>
      <c r="N77" s="52"/>
      <c r="O77" s="53"/>
      <c r="P77" s="54"/>
      <c r="Q77" s="55"/>
      <c r="R77" s="51"/>
      <c r="S77" s="52"/>
      <c r="T77" s="52"/>
    </row>
    <row r="78" spans="1:20" s="1" customFormat="1" ht="17.25" customHeight="1" x14ac:dyDescent="0.25">
      <c r="A78" s="90" t="s">
        <v>37</v>
      </c>
      <c r="B78" s="90">
        <v>74</v>
      </c>
      <c r="C78" s="91">
        <v>40905057</v>
      </c>
      <c r="D78" s="92">
        <v>41793</v>
      </c>
      <c r="E78" s="90" t="s">
        <v>122</v>
      </c>
      <c r="F78" s="93">
        <v>5</v>
      </c>
      <c r="G78" s="93">
        <v>2219.0500000000002</v>
      </c>
      <c r="H78" s="90" t="s">
        <v>3</v>
      </c>
      <c r="J78" s="51"/>
      <c r="K78" s="52"/>
      <c r="L78" s="51"/>
      <c r="M78" s="51"/>
      <c r="N78" s="52"/>
      <c r="O78" s="53"/>
      <c r="P78" s="54"/>
      <c r="Q78" s="55"/>
      <c r="R78" s="51"/>
      <c r="S78" s="52"/>
      <c r="T78" s="52"/>
    </row>
    <row r="79" spans="1:20" s="1" customFormat="1" ht="17.25" customHeight="1" x14ac:dyDescent="0.25">
      <c r="A79" s="90" t="s">
        <v>37</v>
      </c>
      <c r="B79" s="90">
        <v>75</v>
      </c>
      <c r="C79" s="91">
        <v>40905123</v>
      </c>
      <c r="D79" s="92">
        <v>41799</v>
      </c>
      <c r="E79" s="90" t="s">
        <v>122</v>
      </c>
      <c r="F79" s="93">
        <v>7</v>
      </c>
      <c r="G79" s="93">
        <v>466.1</v>
      </c>
      <c r="H79" s="90" t="s">
        <v>87</v>
      </c>
      <c r="J79" s="51"/>
      <c r="K79" s="52"/>
      <c r="L79" s="51"/>
      <c r="M79" s="51"/>
      <c r="N79" s="52"/>
      <c r="O79" s="53"/>
      <c r="P79" s="54"/>
      <c r="Q79" s="55"/>
      <c r="R79" s="51"/>
      <c r="S79" s="52"/>
      <c r="T79" s="52"/>
    </row>
    <row r="80" spans="1:20" s="1" customFormat="1" ht="17.25" customHeight="1" x14ac:dyDescent="0.25">
      <c r="A80" s="90" t="s">
        <v>37</v>
      </c>
      <c r="B80" s="90">
        <v>76</v>
      </c>
      <c r="C80" s="91">
        <v>40905384</v>
      </c>
      <c r="D80" s="92">
        <v>41794</v>
      </c>
      <c r="E80" s="90" t="s">
        <v>122</v>
      </c>
      <c r="F80" s="93">
        <v>15</v>
      </c>
      <c r="G80" s="93">
        <v>466.1</v>
      </c>
      <c r="H80" s="90" t="s">
        <v>247</v>
      </c>
      <c r="J80" s="51"/>
      <c r="K80" s="52"/>
      <c r="L80" s="51"/>
      <c r="M80" s="51"/>
      <c r="N80" s="52"/>
      <c r="O80" s="53"/>
      <c r="P80" s="54"/>
      <c r="Q80" s="55"/>
      <c r="R80" s="51"/>
      <c r="S80" s="52"/>
      <c r="T80" s="52"/>
    </row>
    <row r="81" spans="1:20" s="1" customFormat="1" ht="17.25" customHeight="1" x14ac:dyDescent="0.25">
      <c r="A81" s="90" t="s">
        <v>37</v>
      </c>
      <c r="B81" s="90">
        <v>77</v>
      </c>
      <c r="C81" s="91">
        <v>40905762</v>
      </c>
      <c r="D81" s="92">
        <v>41793</v>
      </c>
      <c r="E81" s="90" t="s">
        <v>122</v>
      </c>
      <c r="F81" s="93">
        <v>5</v>
      </c>
      <c r="G81" s="93">
        <v>79738.13</v>
      </c>
      <c r="H81" s="90" t="s">
        <v>151</v>
      </c>
      <c r="J81" s="51"/>
      <c r="K81" s="52"/>
      <c r="L81" s="51"/>
      <c r="M81" s="51"/>
      <c r="N81" s="52"/>
      <c r="O81" s="53"/>
      <c r="P81" s="54"/>
      <c r="Q81" s="55"/>
      <c r="R81" s="51"/>
      <c r="S81" s="52"/>
      <c r="T81" s="52"/>
    </row>
    <row r="82" spans="1:20" s="1" customFormat="1" ht="17.25" customHeight="1" x14ac:dyDescent="0.25">
      <c r="A82" s="90" t="s">
        <v>37</v>
      </c>
      <c r="B82" s="90">
        <v>78</v>
      </c>
      <c r="C82" s="91">
        <v>40905772</v>
      </c>
      <c r="D82" s="92">
        <v>41793</v>
      </c>
      <c r="E82" s="90" t="s">
        <v>122</v>
      </c>
      <c r="F82" s="93">
        <v>5</v>
      </c>
      <c r="G82" s="93">
        <v>79738.13</v>
      </c>
      <c r="H82" s="90" t="s">
        <v>151</v>
      </c>
      <c r="J82" s="51"/>
      <c r="K82" s="52"/>
      <c r="L82" s="51"/>
      <c r="M82" s="51"/>
      <c r="N82" s="52"/>
      <c r="O82" s="53"/>
      <c r="P82" s="54"/>
      <c r="Q82" s="55"/>
      <c r="R82" s="51"/>
      <c r="S82" s="52"/>
      <c r="T82" s="52"/>
    </row>
    <row r="83" spans="1:20" s="1" customFormat="1" ht="17.25" customHeight="1" x14ac:dyDescent="0.25">
      <c r="A83" s="90" t="s">
        <v>37</v>
      </c>
      <c r="B83" s="90">
        <v>79</v>
      </c>
      <c r="C83" s="91">
        <v>40906156</v>
      </c>
      <c r="D83" s="92">
        <v>41793</v>
      </c>
      <c r="E83" s="90" t="s">
        <v>122</v>
      </c>
      <c r="F83" s="93">
        <v>5</v>
      </c>
      <c r="G83" s="93">
        <v>2219.0500000000002</v>
      </c>
      <c r="H83" s="90" t="s">
        <v>151</v>
      </c>
      <c r="J83" s="51"/>
      <c r="K83" s="52"/>
      <c r="L83" s="51"/>
      <c r="M83" s="51"/>
      <c r="N83" s="52"/>
      <c r="O83" s="53"/>
      <c r="P83" s="54"/>
      <c r="Q83" s="55"/>
      <c r="R83" s="51"/>
      <c r="S83" s="52"/>
      <c r="T83" s="52"/>
    </row>
    <row r="84" spans="1:20" s="1" customFormat="1" ht="17.25" customHeight="1" x14ac:dyDescent="0.25">
      <c r="A84" s="90" t="s">
        <v>37</v>
      </c>
      <c r="B84" s="90">
        <v>80</v>
      </c>
      <c r="C84" s="91">
        <v>40906338</v>
      </c>
      <c r="D84" s="92">
        <v>41800</v>
      </c>
      <c r="E84" s="90" t="s">
        <v>122</v>
      </c>
      <c r="F84" s="93">
        <v>1.1000000000000001</v>
      </c>
      <c r="G84" s="93">
        <v>488.19</v>
      </c>
      <c r="H84" s="90" t="s">
        <v>74</v>
      </c>
      <c r="J84" s="51"/>
      <c r="K84" s="52"/>
      <c r="L84" s="51"/>
      <c r="M84" s="51"/>
      <c r="N84" s="52"/>
      <c r="O84" s="53"/>
      <c r="P84" s="54"/>
      <c r="Q84" s="55"/>
      <c r="R84" s="51"/>
      <c r="S84" s="52"/>
      <c r="T84" s="52"/>
    </row>
    <row r="85" spans="1:20" s="1" customFormat="1" ht="17.25" customHeight="1" x14ac:dyDescent="0.25">
      <c r="A85" s="90" t="s">
        <v>37</v>
      </c>
      <c r="B85" s="90">
        <v>81</v>
      </c>
      <c r="C85" s="91">
        <v>40906346</v>
      </c>
      <c r="D85" s="92">
        <v>41793</v>
      </c>
      <c r="E85" s="90" t="s">
        <v>122</v>
      </c>
      <c r="F85" s="93">
        <v>5</v>
      </c>
      <c r="G85" s="93">
        <v>2219.0500000000002</v>
      </c>
      <c r="H85" s="90" t="s">
        <v>151</v>
      </c>
      <c r="J85" s="51"/>
      <c r="K85" s="52"/>
      <c r="L85" s="51"/>
      <c r="M85" s="51"/>
      <c r="N85" s="52"/>
      <c r="O85" s="53"/>
      <c r="P85" s="54"/>
      <c r="Q85" s="55"/>
      <c r="R85" s="51"/>
      <c r="S85" s="52"/>
      <c r="T85" s="52"/>
    </row>
    <row r="86" spans="1:20" s="1" customFormat="1" ht="17.25" customHeight="1" x14ac:dyDescent="0.25">
      <c r="A86" s="90" t="s">
        <v>37</v>
      </c>
      <c r="B86" s="90">
        <v>82</v>
      </c>
      <c r="C86" s="91">
        <v>40906380</v>
      </c>
      <c r="D86" s="92">
        <v>41793</v>
      </c>
      <c r="E86" s="90" t="s">
        <v>122</v>
      </c>
      <c r="F86" s="93">
        <v>5</v>
      </c>
      <c r="G86" s="93">
        <v>78064.3</v>
      </c>
      <c r="H86" s="90" t="s">
        <v>151</v>
      </c>
      <c r="J86" s="51"/>
      <c r="K86" s="52"/>
      <c r="L86" s="51"/>
      <c r="M86" s="51"/>
      <c r="N86" s="52"/>
      <c r="O86" s="53"/>
      <c r="P86" s="54"/>
      <c r="Q86" s="55"/>
      <c r="R86" s="51"/>
      <c r="S86" s="52"/>
      <c r="T86" s="52"/>
    </row>
    <row r="87" spans="1:20" s="1" customFormat="1" ht="17.25" customHeight="1" x14ac:dyDescent="0.25">
      <c r="A87" s="90" t="s">
        <v>37</v>
      </c>
      <c r="B87" s="90">
        <v>83</v>
      </c>
      <c r="C87" s="91">
        <v>40906419</v>
      </c>
      <c r="D87" s="92">
        <v>41793</v>
      </c>
      <c r="E87" s="90" t="s">
        <v>122</v>
      </c>
      <c r="F87" s="93">
        <v>5</v>
      </c>
      <c r="G87" s="93">
        <v>78064.3</v>
      </c>
      <c r="H87" s="90" t="s">
        <v>151</v>
      </c>
      <c r="J87" s="51"/>
      <c r="K87" s="52"/>
      <c r="L87" s="51"/>
      <c r="M87" s="51"/>
      <c r="N87" s="52"/>
      <c r="O87" s="53"/>
      <c r="P87" s="54"/>
      <c r="Q87" s="55"/>
      <c r="R87" s="51"/>
      <c r="S87" s="52"/>
      <c r="T87" s="52"/>
    </row>
    <row r="88" spans="1:20" s="1" customFormat="1" ht="17.25" customHeight="1" x14ac:dyDescent="0.25">
      <c r="A88" s="90" t="s">
        <v>37</v>
      </c>
      <c r="B88" s="90">
        <v>84</v>
      </c>
      <c r="C88" s="91">
        <v>40906456</v>
      </c>
      <c r="D88" s="92">
        <v>41793</v>
      </c>
      <c r="E88" s="90" t="s">
        <v>122</v>
      </c>
      <c r="F88" s="93">
        <v>5</v>
      </c>
      <c r="G88" s="93">
        <v>78064.3</v>
      </c>
      <c r="H88" s="90" t="s">
        <v>151</v>
      </c>
      <c r="J88" s="51"/>
      <c r="K88" s="52"/>
      <c r="L88" s="51"/>
      <c r="M88" s="51"/>
      <c r="N88" s="52"/>
      <c r="O88" s="53"/>
      <c r="P88" s="54"/>
      <c r="Q88" s="55"/>
      <c r="R88" s="51"/>
      <c r="S88" s="52"/>
      <c r="T88" s="52"/>
    </row>
    <row r="89" spans="1:20" s="1" customFormat="1" ht="17.25" customHeight="1" x14ac:dyDescent="0.25">
      <c r="A89" s="90" t="s">
        <v>37</v>
      </c>
      <c r="B89" s="90">
        <v>85</v>
      </c>
      <c r="C89" s="91">
        <v>40906458</v>
      </c>
      <c r="D89" s="92">
        <v>41793</v>
      </c>
      <c r="E89" s="90" t="s">
        <v>122</v>
      </c>
      <c r="F89" s="93">
        <v>14</v>
      </c>
      <c r="G89" s="93">
        <v>466.1</v>
      </c>
      <c r="H89" s="90" t="s">
        <v>2</v>
      </c>
      <c r="J89" s="51"/>
      <c r="K89" s="52"/>
      <c r="L89" s="51"/>
      <c r="M89" s="51"/>
      <c r="N89" s="52"/>
      <c r="O89" s="53"/>
      <c r="P89" s="54"/>
      <c r="Q89" s="55"/>
      <c r="R89" s="51"/>
      <c r="S89" s="52"/>
      <c r="T89" s="52"/>
    </row>
    <row r="90" spans="1:20" s="1" customFormat="1" ht="17.25" customHeight="1" x14ac:dyDescent="0.25">
      <c r="A90" s="90" t="s">
        <v>37</v>
      </c>
      <c r="B90" s="90">
        <v>86</v>
      </c>
      <c r="C90" s="91">
        <v>40906518</v>
      </c>
      <c r="D90" s="92">
        <v>41793</v>
      </c>
      <c r="E90" s="90" t="s">
        <v>122</v>
      </c>
      <c r="F90" s="93">
        <v>5</v>
      </c>
      <c r="G90" s="93">
        <v>78064.3</v>
      </c>
      <c r="H90" s="90" t="s">
        <v>151</v>
      </c>
      <c r="J90" s="51"/>
      <c r="K90" s="52"/>
      <c r="L90" s="51"/>
      <c r="M90" s="51"/>
      <c r="N90" s="52"/>
      <c r="O90" s="53"/>
      <c r="P90" s="54"/>
      <c r="Q90" s="55"/>
      <c r="R90" s="51"/>
      <c r="S90" s="52"/>
      <c r="T90" s="52"/>
    </row>
    <row r="91" spans="1:20" s="1" customFormat="1" ht="17.25" customHeight="1" x14ac:dyDescent="0.25">
      <c r="A91" s="90" t="s">
        <v>37</v>
      </c>
      <c r="B91" s="90">
        <v>87</v>
      </c>
      <c r="C91" s="91">
        <v>40906524</v>
      </c>
      <c r="D91" s="92">
        <v>41793</v>
      </c>
      <c r="E91" s="90" t="s">
        <v>47</v>
      </c>
      <c r="F91" s="93">
        <v>14.5</v>
      </c>
      <c r="G91" s="93">
        <v>466.1</v>
      </c>
      <c r="H91" s="90" t="s">
        <v>24</v>
      </c>
      <c r="J91" s="51"/>
      <c r="K91" s="52"/>
      <c r="L91" s="51"/>
      <c r="M91" s="51"/>
      <c r="N91" s="52"/>
      <c r="O91" s="53"/>
      <c r="P91" s="54"/>
      <c r="Q91" s="55"/>
      <c r="R91" s="51"/>
      <c r="S91" s="52"/>
      <c r="T91" s="52"/>
    </row>
    <row r="92" spans="1:20" s="1" customFormat="1" ht="17.25" customHeight="1" x14ac:dyDescent="0.25">
      <c r="A92" s="90" t="s">
        <v>37</v>
      </c>
      <c r="B92" s="90">
        <v>88</v>
      </c>
      <c r="C92" s="91">
        <v>40906617</v>
      </c>
      <c r="D92" s="92">
        <v>41793</v>
      </c>
      <c r="E92" s="90" t="s">
        <v>122</v>
      </c>
      <c r="F92" s="93">
        <v>5</v>
      </c>
      <c r="G92" s="93">
        <v>79738.13</v>
      </c>
      <c r="H92" s="90" t="s">
        <v>151</v>
      </c>
      <c r="J92" s="51"/>
      <c r="K92" s="52"/>
      <c r="L92" s="51"/>
      <c r="M92" s="51"/>
      <c r="N92" s="52"/>
      <c r="O92" s="53"/>
      <c r="P92" s="54"/>
      <c r="Q92" s="55"/>
      <c r="R92" s="51"/>
      <c r="S92" s="52"/>
      <c r="T92" s="52"/>
    </row>
    <row r="93" spans="1:20" s="1" customFormat="1" ht="17.25" customHeight="1" x14ac:dyDescent="0.25">
      <c r="A93" s="90" t="s">
        <v>37</v>
      </c>
      <c r="B93" s="90">
        <v>89</v>
      </c>
      <c r="C93" s="91">
        <v>40906640</v>
      </c>
      <c r="D93" s="92">
        <v>41793</v>
      </c>
      <c r="E93" s="90" t="s">
        <v>122</v>
      </c>
      <c r="F93" s="93">
        <v>5</v>
      </c>
      <c r="G93" s="93">
        <v>79738.13</v>
      </c>
      <c r="H93" s="90" t="s">
        <v>151</v>
      </c>
      <c r="J93" s="51"/>
      <c r="K93" s="52"/>
      <c r="L93" s="51"/>
      <c r="M93" s="51"/>
      <c r="N93" s="52"/>
      <c r="O93" s="53"/>
      <c r="P93" s="54"/>
      <c r="Q93" s="55"/>
      <c r="R93" s="51"/>
      <c r="S93" s="52"/>
      <c r="T93" s="52"/>
    </row>
    <row r="94" spans="1:20" s="1" customFormat="1" ht="17.25" customHeight="1" x14ac:dyDescent="0.25">
      <c r="A94" s="90" t="s">
        <v>37</v>
      </c>
      <c r="B94" s="90">
        <v>90</v>
      </c>
      <c r="C94" s="91">
        <v>40906656</v>
      </c>
      <c r="D94" s="92">
        <v>41793</v>
      </c>
      <c r="E94" s="90" t="s">
        <v>122</v>
      </c>
      <c r="F94" s="93">
        <v>5</v>
      </c>
      <c r="G94" s="93">
        <v>108409.57</v>
      </c>
      <c r="H94" s="90" t="s">
        <v>151</v>
      </c>
      <c r="J94" s="51"/>
      <c r="K94" s="52"/>
      <c r="L94" s="51"/>
      <c r="M94" s="51"/>
      <c r="N94" s="52"/>
      <c r="O94" s="53"/>
      <c r="P94" s="54"/>
      <c r="Q94" s="55"/>
      <c r="R94" s="51"/>
      <c r="S94" s="52"/>
      <c r="T94" s="52"/>
    </row>
    <row r="95" spans="1:20" s="1" customFormat="1" ht="17.25" customHeight="1" x14ac:dyDescent="0.25">
      <c r="A95" s="90" t="s">
        <v>37</v>
      </c>
      <c r="B95" s="90">
        <v>91</v>
      </c>
      <c r="C95" s="91">
        <v>40906706</v>
      </c>
      <c r="D95" s="92">
        <v>41793</v>
      </c>
      <c r="E95" s="90" t="s">
        <v>122</v>
      </c>
      <c r="F95" s="93">
        <v>5</v>
      </c>
      <c r="G95" s="93">
        <v>108409.57</v>
      </c>
      <c r="H95" s="90" t="s">
        <v>151</v>
      </c>
      <c r="J95" s="51"/>
      <c r="K95" s="52"/>
      <c r="L95" s="51"/>
      <c r="M95" s="51"/>
      <c r="N95" s="52"/>
      <c r="O95" s="53"/>
      <c r="P95" s="54"/>
      <c r="Q95" s="55"/>
      <c r="R95" s="51"/>
      <c r="S95" s="52"/>
      <c r="T95" s="52"/>
    </row>
    <row r="96" spans="1:20" s="1" customFormat="1" ht="17.25" customHeight="1" x14ac:dyDescent="0.25">
      <c r="A96" s="90" t="s">
        <v>37</v>
      </c>
      <c r="B96" s="90">
        <v>92</v>
      </c>
      <c r="C96" s="91">
        <v>40906774</v>
      </c>
      <c r="D96" s="92">
        <v>41799</v>
      </c>
      <c r="E96" s="90" t="s">
        <v>122</v>
      </c>
      <c r="F96" s="93">
        <v>6</v>
      </c>
      <c r="G96" s="93">
        <v>93677.16</v>
      </c>
      <c r="H96" s="90" t="s">
        <v>15</v>
      </c>
      <c r="J96" s="51"/>
      <c r="K96" s="52"/>
      <c r="L96" s="51"/>
      <c r="M96" s="51"/>
      <c r="N96" s="52"/>
      <c r="O96" s="53"/>
      <c r="P96" s="54"/>
      <c r="Q96" s="55"/>
      <c r="R96" s="51"/>
      <c r="S96" s="52"/>
      <c r="T96" s="52"/>
    </row>
    <row r="97" spans="1:20" s="1" customFormat="1" ht="17.25" customHeight="1" x14ac:dyDescent="0.25">
      <c r="A97" s="90" t="s">
        <v>37</v>
      </c>
      <c r="B97" s="90">
        <v>93</v>
      </c>
      <c r="C97" s="91">
        <v>40906813</v>
      </c>
      <c r="D97" s="92">
        <v>41799</v>
      </c>
      <c r="E97" s="90" t="s">
        <v>122</v>
      </c>
      <c r="F97" s="93">
        <v>9</v>
      </c>
      <c r="G97" s="93">
        <v>140515.74</v>
      </c>
      <c r="H97" s="90" t="s">
        <v>15</v>
      </c>
      <c r="J97" s="51"/>
      <c r="K97" s="52"/>
      <c r="L97" s="51"/>
      <c r="M97" s="51"/>
      <c r="N97" s="52"/>
      <c r="O97" s="53"/>
      <c r="P97" s="54"/>
      <c r="Q97" s="55"/>
      <c r="R97" s="51"/>
      <c r="S97" s="52"/>
      <c r="T97" s="52"/>
    </row>
    <row r="98" spans="1:20" s="1" customFormat="1" ht="17.25" customHeight="1" x14ac:dyDescent="0.25">
      <c r="A98" s="90" t="s">
        <v>37</v>
      </c>
      <c r="B98" s="90">
        <v>94</v>
      </c>
      <c r="C98" s="91">
        <v>40906838</v>
      </c>
      <c r="D98" s="92">
        <v>41799</v>
      </c>
      <c r="E98" s="90" t="s">
        <v>122</v>
      </c>
      <c r="F98" s="93">
        <v>20</v>
      </c>
      <c r="G98" s="93">
        <v>312257.2</v>
      </c>
      <c r="H98" s="90" t="s">
        <v>15</v>
      </c>
      <c r="J98" s="51"/>
      <c r="K98" s="52"/>
      <c r="L98" s="51"/>
      <c r="M98" s="51"/>
      <c r="N98" s="52"/>
      <c r="O98" s="53"/>
      <c r="P98" s="54"/>
      <c r="Q98" s="55"/>
      <c r="R98" s="51"/>
      <c r="S98" s="52"/>
      <c r="T98" s="52"/>
    </row>
    <row r="99" spans="1:20" s="1" customFormat="1" ht="17.25" customHeight="1" x14ac:dyDescent="0.25">
      <c r="A99" s="90" t="s">
        <v>37</v>
      </c>
      <c r="B99" s="90">
        <v>95</v>
      </c>
      <c r="C99" s="91">
        <v>40906871</v>
      </c>
      <c r="D99" s="92">
        <v>41799</v>
      </c>
      <c r="E99" s="90" t="s">
        <v>122</v>
      </c>
      <c r="F99" s="93">
        <v>27</v>
      </c>
      <c r="G99" s="93">
        <v>421547.22</v>
      </c>
      <c r="H99" s="90" t="s">
        <v>15</v>
      </c>
      <c r="J99" s="51"/>
      <c r="K99" s="52"/>
      <c r="L99" s="51"/>
      <c r="M99" s="51"/>
      <c r="N99" s="52"/>
      <c r="O99" s="53"/>
      <c r="P99" s="54"/>
      <c r="Q99" s="55"/>
      <c r="R99" s="51"/>
      <c r="S99" s="52"/>
      <c r="T99" s="52"/>
    </row>
    <row r="100" spans="1:20" s="1" customFormat="1" ht="17.25" customHeight="1" x14ac:dyDescent="0.25">
      <c r="A100" s="90" t="s">
        <v>37</v>
      </c>
      <c r="B100" s="90">
        <v>96</v>
      </c>
      <c r="C100" s="91">
        <v>40907006</v>
      </c>
      <c r="D100" s="92">
        <v>41808</v>
      </c>
      <c r="E100" s="90" t="s">
        <v>48</v>
      </c>
      <c r="F100" s="93">
        <v>480</v>
      </c>
      <c r="G100" s="93">
        <v>213028.8</v>
      </c>
      <c r="H100" s="90" t="s">
        <v>118</v>
      </c>
      <c r="J100" s="51"/>
      <c r="K100" s="52"/>
      <c r="L100" s="51"/>
      <c r="M100" s="51"/>
      <c r="N100" s="52"/>
      <c r="O100" s="53"/>
      <c r="P100" s="54"/>
      <c r="Q100" s="55"/>
      <c r="R100" s="51"/>
      <c r="S100" s="52"/>
      <c r="T100" s="52"/>
    </row>
    <row r="101" spans="1:20" s="1" customFormat="1" ht="17.25" customHeight="1" x14ac:dyDescent="0.25">
      <c r="A101" s="90" t="s">
        <v>37</v>
      </c>
      <c r="B101" s="90">
        <v>97</v>
      </c>
      <c r="C101" s="91">
        <v>40907051</v>
      </c>
      <c r="D101" s="92">
        <v>41795</v>
      </c>
      <c r="E101" s="90" t="s">
        <v>265</v>
      </c>
      <c r="F101" s="93">
        <v>665</v>
      </c>
      <c r="G101" s="93">
        <v>237325.2</v>
      </c>
      <c r="H101" s="90" t="s">
        <v>219</v>
      </c>
      <c r="J101" s="51"/>
      <c r="K101" s="52"/>
      <c r="L101" s="51"/>
      <c r="M101" s="51"/>
      <c r="N101" s="52"/>
      <c r="O101" s="53"/>
      <c r="P101" s="54"/>
      <c r="Q101" s="55"/>
      <c r="R101" s="51"/>
      <c r="S101" s="52"/>
      <c r="T101" s="52"/>
    </row>
    <row r="102" spans="1:20" s="1" customFormat="1" ht="17.25" customHeight="1" x14ac:dyDescent="0.25">
      <c r="A102" s="90" t="s">
        <v>37</v>
      </c>
      <c r="B102" s="90">
        <v>98</v>
      </c>
      <c r="C102" s="91">
        <v>40907167</v>
      </c>
      <c r="D102" s="92">
        <v>41800</v>
      </c>
      <c r="E102" s="90" t="s">
        <v>122</v>
      </c>
      <c r="F102" s="93">
        <v>15</v>
      </c>
      <c r="G102" s="93">
        <v>466.1</v>
      </c>
      <c r="H102" s="90" t="s">
        <v>53</v>
      </c>
      <c r="J102" s="51"/>
      <c r="K102" s="52"/>
      <c r="L102" s="51"/>
      <c r="M102" s="51"/>
      <c r="N102" s="52"/>
      <c r="O102" s="53"/>
      <c r="P102" s="54"/>
      <c r="Q102" s="55"/>
      <c r="R102" s="51"/>
      <c r="S102" s="52"/>
      <c r="T102" s="52"/>
    </row>
    <row r="103" spans="1:20" s="1" customFormat="1" ht="17.25" customHeight="1" x14ac:dyDescent="0.25">
      <c r="A103" s="90" t="s">
        <v>37</v>
      </c>
      <c r="B103" s="90">
        <v>99</v>
      </c>
      <c r="C103" s="91">
        <v>40907218</v>
      </c>
      <c r="D103" s="92">
        <v>41796</v>
      </c>
      <c r="E103" s="90" t="s">
        <v>122</v>
      </c>
      <c r="F103" s="93">
        <v>15</v>
      </c>
      <c r="G103" s="93">
        <v>466.1</v>
      </c>
      <c r="H103" s="90" t="s">
        <v>53</v>
      </c>
      <c r="J103" s="51"/>
      <c r="K103" s="52"/>
      <c r="L103" s="51"/>
      <c r="M103" s="51"/>
      <c r="N103" s="52"/>
      <c r="O103" s="53"/>
      <c r="P103" s="54"/>
      <c r="Q103" s="55"/>
      <c r="R103" s="51"/>
      <c r="S103" s="52"/>
      <c r="T103" s="52"/>
    </row>
    <row r="104" spans="1:20" s="1" customFormat="1" ht="17.25" customHeight="1" x14ac:dyDescent="0.25">
      <c r="A104" s="90" t="s">
        <v>37</v>
      </c>
      <c r="B104" s="90">
        <v>100</v>
      </c>
      <c r="C104" s="91">
        <v>40907234</v>
      </c>
      <c r="D104" s="92">
        <v>41792</v>
      </c>
      <c r="E104" s="90" t="s">
        <v>122</v>
      </c>
      <c r="F104" s="93">
        <v>8</v>
      </c>
      <c r="G104" s="93">
        <v>466.1</v>
      </c>
      <c r="H104" s="90" t="s">
        <v>85</v>
      </c>
      <c r="J104" s="51"/>
      <c r="K104" s="52"/>
      <c r="L104" s="51"/>
      <c r="M104" s="51"/>
      <c r="N104" s="52"/>
      <c r="O104" s="53"/>
      <c r="P104" s="54"/>
      <c r="Q104" s="55"/>
      <c r="R104" s="51"/>
      <c r="S104" s="52"/>
      <c r="T104" s="52"/>
    </row>
    <row r="105" spans="1:20" s="1" customFormat="1" ht="17.25" customHeight="1" x14ac:dyDescent="0.25">
      <c r="A105" s="90" t="s">
        <v>37</v>
      </c>
      <c r="B105" s="90">
        <v>101</v>
      </c>
      <c r="C105" s="91">
        <v>40907257</v>
      </c>
      <c r="D105" s="92">
        <v>41806</v>
      </c>
      <c r="E105" s="90" t="s">
        <v>122</v>
      </c>
      <c r="F105" s="93">
        <v>400</v>
      </c>
      <c r="G105" s="93">
        <v>177524</v>
      </c>
      <c r="H105" s="90" t="s">
        <v>256</v>
      </c>
      <c r="J105" s="51"/>
      <c r="K105" s="52"/>
      <c r="L105" s="51"/>
      <c r="M105" s="51"/>
      <c r="N105" s="52"/>
      <c r="O105" s="53"/>
      <c r="P105" s="54"/>
      <c r="Q105" s="55"/>
      <c r="R105" s="51"/>
      <c r="S105" s="52"/>
      <c r="T105" s="52"/>
    </row>
    <row r="106" spans="1:20" s="1" customFormat="1" ht="17.25" customHeight="1" x14ac:dyDescent="0.25">
      <c r="A106" s="90" t="s">
        <v>37</v>
      </c>
      <c r="B106" s="90">
        <v>102</v>
      </c>
      <c r="C106" s="91">
        <v>40907322</v>
      </c>
      <c r="D106" s="92">
        <v>41807</v>
      </c>
      <c r="E106" s="90" t="s">
        <v>122</v>
      </c>
      <c r="F106" s="93">
        <v>14.5</v>
      </c>
      <c r="G106" s="93">
        <v>466.1</v>
      </c>
      <c r="H106" s="90" t="s">
        <v>8</v>
      </c>
      <c r="J106" s="51"/>
      <c r="K106" s="52"/>
      <c r="L106" s="51"/>
      <c r="M106" s="51"/>
      <c r="N106" s="52"/>
      <c r="O106" s="53"/>
      <c r="P106" s="54"/>
      <c r="Q106" s="55"/>
      <c r="R106" s="51"/>
      <c r="S106" s="52"/>
      <c r="T106" s="52"/>
    </row>
    <row r="107" spans="1:20" s="1" customFormat="1" ht="17.25" customHeight="1" x14ac:dyDescent="0.25">
      <c r="A107" s="90" t="s">
        <v>37</v>
      </c>
      <c r="B107" s="90">
        <v>103</v>
      </c>
      <c r="C107" s="91">
        <v>40907364</v>
      </c>
      <c r="D107" s="92">
        <v>41801</v>
      </c>
      <c r="E107" s="90" t="s">
        <v>122</v>
      </c>
      <c r="F107" s="93">
        <v>14</v>
      </c>
      <c r="G107" s="93">
        <v>466.1</v>
      </c>
      <c r="H107" s="90" t="s">
        <v>21</v>
      </c>
      <c r="J107" s="51"/>
      <c r="K107" s="52"/>
      <c r="L107" s="51"/>
      <c r="M107" s="51"/>
      <c r="N107" s="52"/>
      <c r="O107" s="53"/>
      <c r="P107" s="54"/>
      <c r="Q107" s="55"/>
      <c r="R107" s="51"/>
      <c r="S107" s="52"/>
      <c r="T107" s="52"/>
    </row>
    <row r="108" spans="1:20" s="1" customFormat="1" ht="17.25" customHeight="1" x14ac:dyDescent="0.25">
      <c r="A108" s="90" t="s">
        <v>37</v>
      </c>
      <c r="B108" s="90">
        <v>104</v>
      </c>
      <c r="C108" s="91">
        <v>40907382</v>
      </c>
      <c r="D108" s="92">
        <v>41793</v>
      </c>
      <c r="E108" s="90" t="s">
        <v>122</v>
      </c>
      <c r="F108" s="93">
        <v>14</v>
      </c>
      <c r="G108" s="93">
        <v>466.1</v>
      </c>
      <c r="H108" s="90" t="s">
        <v>20</v>
      </c>
      <c r="J108" s="51"/>
      <c r="K108" s="52"/>
      <c r="L108" s="51"/>
      <c r="M108" s="51"/>
      <c r="N108" s="52"/>
      <c r="O108" s="53"/>
      <c r="P108" s="54"/>
      <c r="Q108" s="55"/>
      <c r="R108" s="51"/>
      <c r="S108" s="52"/>
      <c r="T108" s="52"/>
    </row>
    <row r="109" spans="1:20" s="1" customFormat="1" ht="17.25" customHeight="1" x14ac:dyDescent="0.25">
      <c r="A109" s="90" t="s">
        <v>37</v>
      </c>
      <c r="B109" s="90">
        <v>105</v>
      </c>
      <c r="C109" s="91">
        <v>40907557</v>
      </c>
      <c r="D109" s="92">
        <v>41801</v>
      </c>
      <c r="E109" s="90" t="s">
        <v>122</v>
      </c>
      <c r="F109" s="93">
        <v>14.5</v>
      </c>
      <c r="G109" s="93">
        <v>466.1</v>
      </c>
      <c r="H109" s="90" t="s">
        <v>24</v>
      </c>
      <c r="J109" s="51"/>
      <c r="K109" s="52"/>
      <c r="L109" s="51"/>
      <c r="M109" s="51"/>
      <c r="N109" s="52"/>
      <c r="O109" s="53"/>
      <c r="P109" s="54"/>
      <c r="Q109" s="55"/>
      <c r="R109" s="51"/>
      <c r="S109" s="52"/>
      <c r="T109" s="52"/>
    </row>
    <row r="110" spans="1:20" s="1" customFormat="1" ht="17.25" customHeight="1" x14ac:dyDescent="0.25">
      <c r="A110" s="90" t="s">
        <v>37</v>
      </c>
      <c r="B110" s="90">
        <v>106</v>
      </c>
      <c r="C110" s="91">
        <v>40907859</v>
      </c>
      <c r="D110" s="92">
        <v>41792</v>
      </c>
      <c r="E110" s="90" t="s">
        <v>47</v>
      </c>
      <c r="F110" s="93">
        <v>7</v>
      </c>
      <c r="G110" s="93">
        <v>466.1</v>
      </c>
      <c r="H110" s="90" t="s">
        <v>2</v>
      </c>
      <c r="J110" s="51"/>
      <c r="K110" s="52"/>
      <c r="L110" s="51"/>
      <c r="M110" s="51"/>
      <c r="N110" s="52"/>
      <c r="O110" s="53"/>
      <c r="P110" s="54"/>
      <c r="Q110" s="55"/>
      <c r="R110" s="51"/>
      <c r="S110" s="52"/>
      <c r="T110" s="52"/>
    </row>
    <row r="111" spans="1:20" s="1" customFormat="1" ht="17.25" customHeight="1" x14ac:dyDescent="0.25">
      <c r="A111" s="90" t="s">
        <v>37</v>
      </c>
      <c r="B111" s="90">
        <v>107</v>
      </c>
      <c r="C111" s="91">
        <v>40907873</v>
      </c>
      <c r="D111" s="92">
        <v>41800</v>
      </c>
      <c r="E111" s="90" t="s">
        <v>122</v>
      </c>
      <c r="F111" s="93">
        <v>5</v>
      </c>
      <c r="G111" s="93">
        <v>466.1</v>
      </c>
      <c r="H111" s="90" t="s">
        <v>28</v>
      </c>
      <c r="J111" s="51"/>
      <c r="K111" s="52"/>
      <c r="L111" s="51"/>
      <c r="M111" s="51"/>
      <c r="N111" s="52"/>
      <c r="O111" s="53"/>
      <c r="P111" s="54"/>
      <c r="Q111" s="55"/>
      <c r="R111" s="51"/>
      <c r="S111" s="52"/>
      <c r="T111" s="52"/>
    </row>
    <row r="112" spans="1:20" s="1" customFormat="1" ht="17.25" customHeight="1" x14ac:dyDescent="0.25">
      <c r="A112" s="90" t="s">
        <v>37</v>
      </c>
      <c r="B112" s="90">
        <v>108</v>
      </c>
      <c r="C112" s="91">
        <v>40907890</v>
      </c>
      <c r="D112" s="92">
        <v>41794</v>
      </c>
      <c r="E112" s="90" t="s">
        <v>122</v>
      </c>
      <c r="F112" s="93">
        <v>15</v>
      </c>
      <c r="G112" s="93">
        <v>466.1</v>
      </c>
      <c r="H112" s="90" t="s">
        <v>98</v>
      </c>
      <c r="J112" s="51"/>
      <c r="K112" s="52"/>
      <c r="L112" s="51"/>
      <c r="M112" s="51"/>
      <c r="N112" s="52"/>
      <c r="O112" s="53"/>
      <c r="P112" s="54"/>
      <c r="Q112" s="55"/>
      <c r="R112" s="51"/>
      <c r="S112" s="52"/>
      <c r="T112" s="52"/>
    </row>
    <row r="113" spans="1:20" s="1" customFormat="1" ht="17.25" customHeight="1" x14ac:dyDescent="0.25">
      <c r="A113" s="90" t="s">
        <v>37</v>
      </c>
      <c r="B113" s="90">
        <v>109</v>
      </c>
      <c r="C113" s="91">
        <v>40907922</v>
      </c>
      <c r="D113" s="92">
        <v>41795</v>
      </c>
      <c r="E113" s="90" t="s">
        <v>122</v>
      </c>
      <c r="F113" s="93">
        <v>15</v>
      </c>
      <c r="G113" s="93">
        <v>466.1</v>
      </c>
      <c r="H113" s="90" t="s">
        <v>67</v>
      </c>
      <c r="J113" s="51"/>
      <c r="K113" s="52"/>
      <c r="L113" s="51"/>
      <c r="M113" s="51"/>
      <c r="N113" s="52"/>
      <c r="O113" s="53"/>
      <c r="P113" s="54"/>
      <c r="Q113" s="55"/>
      <c r="R113" s="51"/>
      <c r="S113" s="52"/>
      <c r="T113" s="52"/>
    </row>
    <row r="114" spans="1:20" s="1" customFormat="1" ht="17.25" customHeight="1" x14ac:dyDescent="0.25">
      <c r="A114" s="90" t="s">
        <v>37</v>
      </c>
      <c r="B114" s="90">
        <v>110</v>
      </c>
      <c r="C114" s="91">
        <v>40908000</v>
      </c>
      <c r="D114" s="92">
        <v>41806</v>
      </c>
      <c r="E114" s="90" t="s">
        <v>122</v>
      </c>
      <c r="F114" s="93">
        <v>8</v>
      </c>
      <c r="G114" s="93">
        <v>466.1</v>
      </c>
      <c r="H114" s="90" t="s">
        <v>187</v>
      </c>
      <c r="J114" s="51"/>
      <c r="K114" s="52"/>
      <c r="L114" s="51"/>
      <c r="M114" s="51"/>
      <c r="N114" s="52"/>
      <c r="O114" s="53"/>
      <c r="P114" s="54"/>
      <c r="Q114" s="55"/>
      <c r="R114" s="51"/>
      <c r="S114" s="52"/>
      <c r="T114" s="52"/>
    </row>
    <row r="115" spans="1:20" s="1" customFormat="1" ht="17.25" customHeight="1" x14ac:dyDescent="0.25">
      <c r="A115" s="90" t="s">
        <v>37</v>
      </c>
      <c r="B115" s="90">
        <v>111</v>
      </c>
      <c r="C115" s="91">
        <v>40908028</v>
      </c>
      <c r="D115" s="92">
        <v>41801</v>
      </c>
      <c r="E115" s="90" t="s">
        <v>122</v>
      </c>
      <c r="F115" s="93">
        <v>7</v>
      </c>
      <c r="G115" s="93">
        <v>466.1</v>
      </c>
      <c r="H115" s="90" t="s">
        <v>187</v>
      </c>
      <c r="J115" s="51"/>
      <c r="K115" s="52"/>
      <c r="L115" s="51"/>
      <c r="M115" s="51"/>
      <c r="N115" s="52"/>
      <c r="O115" s="53"/>
      <c r="P115" s="54"/>
      <c r="Q115" s="55"/>
      <c r="R115" s="51"/>
      <c r="S115" s="52"/>
      <c r="T115" s="52"/>
    </row>
    <row r="116" spans="1:20" s="1" customFormat="1" ht="17.25" customHeight="1" x14ac:dyDescent="0.25">
      <c r="A116" s="90" t="s">
        <v>37</v>
      </c>
      <c r="B116" s="90">
        <v>112</v>
      </c>
      <c r="C116" s="91">
        <v>40908062</v>
      </c>
      <c r="D116" s="92">
        <v>41796</v>
      </c>
      <c r="E116" s="90" t="s">
        <v>122</v>
      </c>
      <c r="F116" s="93">
        <v>7</v>
      </c>
      <c r="G116" s="93">
        <v>466.1</v>
      </c>
      <c r="H116" s="90" t="s">
        <v>187</v>
      </c>
      <c r="J116" s="51"/>
      <c r="K116" s="52"/>
      <c r="L116" s="51"/>
      <c r="M116" s="51"/>
      <c r="N116" s="52"/>
      <c r="O116" s="53"/>
      <c r="P116" s="54"/>
      <c r="Q116" s="55"/>
      <c r="R116" s="51"/>
      <c r="S116" s="52"/>
      <c r="T116" s="52"/>
    </row>
    <row r="117" spans="1:20" s="1" customFormat="1" ht="17.25" customHeight="1" x14ac:dyDescent="0.25">
      <c r="A117" s="90" t="s">
        <v>37</v>
      </c>
      <c r="B117" s="90">
        <v>113</v>
      </c>
      <c r="C117" s="91">
        <v>40908141</v>
      </c>
      <c r="D117" s="92">
        <v>41793</v>
      </c>
      <c r="E117" s="90" t="s">
        <v>47</v>
      </c>
      <c r="F117" s="93">
        <v>7</v>
      </c>
      <c r="G117" s="93">
        <v>466.1</v>
      </c>
      <c r="H117" s="90" t="s">
        <v>21</v>
      </c>
      <c r="J117" s="51"/>
      <c r="K117" s="52"/>
      <c r="L117" s="51"/>
      <c r="M117" s="51"/>
      <c r="N117" s="52"/>
      <c r="O117" s="53"/>
      <c r="P117" s="54"/>
      <c r="Q117" s="55"/>
      <c r="R117" s="51"/>
      <c r="S117" s="52"/>
      <c r="T117" s="52"/>
    </row>
    <row r="118" spans="1:20" s="1" customFormat="1" ht="17.25" customHeight="1" x14ac:dyDescent="0.25">
      <c r="A118" s="90" t="s">
        <v>37</v>
      </c>
      <c r="B118" s="90">
        <v>114</v>
      </c>
      <c r="C118" s="91">
        <v>40908150</v>
      </c>
      <c r="D118" s="92">
        <v>41795</v>
      </c>
      <c r="E118" s="90" t="s">
        <v>122</v>
      </c>
      <c r="F118" s="93">
        <v>10</v>
      </c>
      <c r="G118" s="93">
        <v>466.1</v>
      </c>
      <c r="H118" s="90" t="s">
        <v>11</v>
      </c>
      <c r="J118" s="51"/>
      <c r="K118" s="52"/>
      <c r="L118" s="51"/>
      <c r="M118" s="51"/>
      <c r="N118" s="52"/>
      <c r="O118" s="53"/>
      <c r="P118" s="54"/>
      <c r="Q118" s="55"/>
      <c r="R118" s="51"/>
      <c r="S118" s="52"/>
      <c r="T118" s="52"/>
    </row>
    <row r="119" spans="1:20" s="1" customFormat="1" ht="17.25" customHeight="1" x14ac:dyDescent="0.25">
      <c r="A119" s="90" t="s">
        <v>37</v>
      </c>
      <c r="B119" s="90">
        <v>115</v>
      </c>
      <c r="C119" s="91">
        <v>40908151</v>
      </c>
      <c r="D119" s="92">
        <v>41793</v>
      </c>
      <c r="E119" s="90" t="s">
        <v>122</v>
      </c>
      <c r="F119" s="93">
        <v>14.5</v>
      </c>
      <c r="G119" s="93">
        <v>466.1</v>
      </c>
      <c r="H119" s="90" t="s">
        <v>21</v>
      </c>
      <c r="J119" s="51"/>
      <c r="K119" s="52"/>
      <c r="L119" s="51"/>
      <c r="M119" s="51"/>
      <c r="N119" s="52"/>
      <c r="O119" s="53"/>
      <c r="P119" s="54"/>
      <c r="Q119" s="55"/>
      <c r="R119" s="51"/>
      <c r="S119" s="52"/>
      <c r="T119" s="52"/>
    </row>
    <row r="120" spans="1:20" s="1" customFormat="1" ht="17.25" customHeight="1" x14ac:dyDescent="0.25">
      <c r="A120" s="90" t="s">
        <v>37</v>
      </c>
      <c r="B120" s="90">
        <v>116</v>
      </c>
      <c r="C120" s="91">
        <v>40908163</v>
      </c>
      <c r="D120" s="92">
        <v>41794</v>
      </c>
      <c r="E120" s="90" t="s">
        <v>122</v>
      </c>
      <c r="F120" s="93">
        <v>12.5</v>
      </c>
      <c r="G120" s="93">
        <v>466.1</v>
      </c>
      <c r="H120" s="90" t="s">
        <v>26</v>
      </c>
      <c r="J120" s="51"/>
      <c r="K120" s="52"/>
      <c r="L120" s="51"/>
      <c r="M120" s="51"/>
      <c r="N120" s="52"/>
      <c r="O120" s="53"/>
      <c r="P120" s="54"/>
      <c r="Q120" s="55"/>
      <c r="R120" s="51"/>
      <c r="S120" s="52"/>
      <c r="T120" s="52"/>
    </row>
    <row r="121" spans="1:20" s="1" customFormat="1" ht="17.25" customHeight="1" x14ac:dyDescent="0.25">
      <c r="A121" s="90" t="s">
        <v>37</v>
      </c>
      <c r="B121" s="90">
        <v>117</v>
      </c>
      <c r="C121" s="91">
        <v>40908172</v>
      </c>
      <c r="D121" s="92">
        <v>41796</v>
      </c>
      <c r="E121" s="90" t="s">
        <v>47</v>
      </c>
      <c r="F121" s="93">
        <v>14.5</v>
      </c>
      <c r="G121" s="93">
        <v>466.1</v>
      </c>
      <c r="H121" s="90" t="s">
        <v>26</v>
      </c>
      <c r="J121" s="51"/>
      <c r="K121" s="52"/>
      <c r="L121" s="51"/>
      <c r="M121" s="51"/>
      <c r="N121" s="52"/>
      <c r="O121" s="53"/>
      <c r="P121" s="54"/>
      <c r="Q121" s="55"/>
      <c r="R121" s="51"/>
      <c r="S121" s="52"/>
      <c r="T121" s="52"/>
    </row>
    <row r="122" spans="1:20" s="1" customFormat="1" ht="17.25" customHeight="1" x14ac:dyDescent="0.25">
      <c r="A122" s="90" t="s">
        <v>37</v>
      </c>
      <c r="B122" s="90">
        <v>118</v>
      </c>
      <c r="C122" s="91">
        <v>40908192</v>
      </c>
      <c r="D122" s="92">
        <v>41799</v>
      </c>
      <c r="E122" s="90" t="s">
        <v>47</v>
      </c>
      <c r="F122" s="93">
        <v>14.5</v>
      </c>
      <c r="G122" s="93">
        <v>466.1</v>
      </c>
      <c r="H122" s="90" t="s">
        <v>21</v>
      </c>
      <c r="J122" s="51"/>
      <c r="K122" s="52"/>
      <c r="L122" s="51"/>
      <c r="M122" s="51"/>
      <c r="N122" s="52"/>
      <c r="O122" s="53"/>
      <c r="P122" s="54"/>
      <c r="Q122" s="55"/>
      <c r="R122" s="51"/>
      <c r="S122" s="52"/>
      <c r="T122" s="52"/>
    </row>
    <row r="123" spans="1:20" s="1" customFormat="1" ht="17.25" customHeight="1" x14ac:dyDescent="0.25">
      <c r="A123" s="90" t="s">
        <v>37</v>
      </c>
      <c r="B123" s="90">
        <v>119</v>
      </c>
      <c r="C123" s="91">
        <v>40908277</v>
      </c>
      <c r="D123" s="92">
        <v>41793</v>
      </c>
      <c r="E123" s="90" t="s">
        <v>122</v>
      </c>
      <c r="F123" s="93">
        <v>5</v>
      </c>
      <c r="G123" s="93">
        <v>466.1</v>
      </c>
      <c r="H123" s="90" t="s">
        <v>25</v>
      </c>
      <c r="J123" s="51"/>
      <c r="K123" s="52"/>
      <c r="L123" s="51"/>
      <c r="M123" s="51"/>
      <c r="N123" s="52"/>
      <c r="O123" s="53"/>
      <c r="P123" s="54"/>
      <c r="Q123" s="55"/>
      <c r="R123" s="51"/>
      <c r="S123" s="52"/>
      <c r="T123" s="52"/>
    </row>
    <row r="124" spans="1:20" s="1" customFormat="1" ht="17.25" customHeight="1" x14ac:dyDescent="0.25">
      <c r="A124" s="90" t="s">
        <v>37</v>
      </c>
      <c r="B124" s="90">
        <v>120</v>
      </c>
      <c r="C124" s="91">
        <v>40908285</v>
      </c>
      <c r="D124" s="92">
        <v>41796</v>
      </c>
      <c r="E124" s="90" t="s">
        <v>122</v>
      </c>
      <c r="F124" s="93">
        <v>7</v>
      </c>
      <c r="G124" s="93">
        <v>466.1</v>
      </c>
      <c r="H124" s="90" t="s">
        <v>136</v>
      </c>
      <c r="J124" s="51"/>
      <c r="K124" s="52"/>
      <c r="L124" s="51"/>
      <c r="M124" s="51"/>
      <c r="N124" s="52"/>
      <c r="O124" s="53"/>
      <c r="P124" s="54"/>
      <c r="Q124" s="55"/>
      <c r="R124" s="51"/>
      <c r="S124" s="52"/>
      <c r="T124" s="52"/>
    </row>
    <row r="125" spans="1:20" s="1" customFormat="1" ht="17.25" customHeight="1" x14ac:dyDescent="0.25">
      <c r="A125" s="90" t="s">
        <v>37</v>
      </c>
      <c r="B125" s="90">
        <v>121</v>
      </c>
      <c r="C125" s="91">
        <v>40908294</v>
      </c>
      <c r="D125" s="92">
        <v>41806</v>
      </c>
      <c r="E125" s="90" t="s">
        <v>47</v>
      </c>
      <c r="F125" s="93">
        <v>15</v>
      </c>
      <c r="G125" s="93">
        <v>466.1</v>
      </c>
      <c r="H125" s="90" t="s">
        <v>260</v>
      </c>
      <c r="J125" s="51"/>
      <c r="K125" s="52"/>
      <c r="L125" s="51"/>
      <c r="M125" s="51"/>
      <c r="N125" s="52"/>
      <c r="O125" s="53"/>
      <c r="P125" s="54"/>
      <c r="Q125" s="55"/>
      <c r="R125" s="51"/>
      <c r="S125" s="52"/>
      <c r="T125" s="52"/>
    </row>
    <row r="126" spans="1:20" s="1" customFormat="1" ht="17.25" customHeight="1" x14ac:dyDescent="0.25">
      <c r="A126" s="90" t="s">
        <v>37</v>
      </c>
      <c r="B126" s="90">
        <v>122</v>
      </c>
      <c r="C126" s="91">
        <v>40908336</v>
      </c>
      <c r="D126" s="92">
        <v>41795</v>
      </c>
      <c r="E126" s="90" t="s">
        <v>47</v>
      </c>
      <c r="F126" s="93">
        <v>5</v>
      </c>
      <c r="G126" s="93">
        <v>466.1</v>
      </c>
      <c r="H126" s="90" t="s">
        <v>21</v>
      </c>
      <c r="J126" s="51"/>
      <c r="K126" s="52"/>
      <c r="L126" s="51"/>
      <c r="M126" s="51"/>
      <c r="N126" s="52"/>
      <c r="O126" s="53"/>
      <c r="P126" s="54"/>
      <c r="Q126" s="55"/>
      <c r="R126" s="51"/>
      <c r="S126" s="52"/>
      <c r="T126" s="52"/>
    </row>
    <row r="127" spans="1:20" s="1" customFormat="1" ht="17.25" customHeight="1" x14ac:dyDescent="0.25">
      <c r="A127" s="90" t="s">
        <v>37</v>
      </c>
      <c r="B127" s="90">
        <v>123</v>
      </c>
      <c r="C127" s="91">
        <v>40908345</v>
      </c>
      <c r="D127" s="92">
        <v>41801</v>
      </c>
      <c r="E127" s="90" t="s">
        <v>47</v>
      </c>
      <c r="F127" s="93">
        <v>15</v>
      </c>
      <c r="G127" s="93">
        <v>466.1</v>
      </c>
      <c r="H127" s="90" t="s">
        <v>220</v>
      </c>
      <c r="J127" s="51"/>
      <c r="K127" s="52"/>
      <c r="L127" s="51"/>
      <c r="M127" s="51"/>
      <c r="N127" s="52"/>
      <c r="O127" s="53"/>
      <c r="P127" s="54"/>
      <c r="Q127" s="55"/>
      <c r="R127" s="51"/>
      <c r="S127" s="52"/>
      <c r="T127" s="52"/>
    </row>
    <row r="128" spans="1:20" s="1" customFormat="1" ht="17.25" customHeight="1" x14ac:dyDescent="0.25">
      <c r="A128" s="90" t="s">
        <v>37</v>
      </c>
      <c r="B128" s="90">
        <v>124</v>
      </c>
      <c r="C128" s="91">
        <v>40908367</v>
      </c>
      <c r="D128" s="92">
        <v>41796</v>
      </c>
      <c r="E128" s="90" t="s">
        <v>47</v>
      </c>
      <c r="F128" s="93">
        <v>5</v>
      </c>
      <c r="G128" s="93">
        <v>466.1</v>
      </c>
      <c r="H128" s="90" t="s">
        <v>21</v>
      </c>
      <c r="J128" s="51"/>
      <c r="K128" s="52"/>
      <c r="L128" s="51"/>
      <c r="M128" s="51"/>
      <c r="N128" s="52"/>
      <c r="O128" s="53"/>
      <c r="P128" s="54"/>
      <c r="Q128" s="55"/>
      <c r="R128" s="51"/>
      <c r="S128" s="52"/>
      <c r="T128" s="52"/>
    </row>
    <row r="129" spans="1:20" s="1" customFormat="1" ht="17.25" customHeight="1" x14ac:dyDescent="0.25">
      <c r="A129" s="90" t="s">
        <v>37</v>
      </c>
      <c r="B129" s="90">
        <v>125</v>
      </c>
      <c r="C129" s="91">
        <v>40908413</v>
      </c>
      <c r="D129" s="92">
        <v>41795</v>
      </c>
      <c r="E129" s="90" t="s">
        <v>122</v>
      </c>
      <c r="F129" s="93">
        <v>15</v>
      </c>
      <c r="G129" s="93">
        <v>466.1</v>
      </c>
      <c r="H129" s="90" t="s">
        <v>53</v>
      </c>
      <c r="J129" s="51"/>
      <c r="K129" s="52"/>
      <c r="L129" s="51"/>
      <c r="M129" s="51"/>
      <c r="N129" s="52"/>
      <c r="O129" s="53"/>
      <c r="P129" s="54"/>
      <c r="Q129" s="55"/>
      <c r="R129" s="51"/>
      <c r="S129" s="52"/>
      <c r="T129" s="52"/>
    </row>
    <row r="130" spans="1:20" s="1" customFormat="1" ht="17.25" customHeight="1" x14ac:dyDescent="0.25">
      <c r="A130" s="90" t="s">
        <v>37</v>
      </c>
      <c r="B130" s="90">
        <v>126</v>
      </c>
      <c r="C130" s="91">
        <v>40908450</v>
      </c>
      <c r="D130" s="92">
        <v>41795</v>
      </c>
      <c r="E130" s="90" t="s">
        <v>122</v>
      </c>
      <c r="F130" s="93">
        <v>15</v>
      </c>
      <c r="G130" s="93">
        <v>466.1</v>
      </c>
      <c r="H130" s="90" t="s">
        <v>90</v>
      </c>
      <c r="J130" s="51"/>
      <c r="K130" s="52"/>
      <c r="L130" s="51"/>
      <c r="M130" s="51"/>
      <c r="N130" s="52"/>
      <c r="O130" s="53"/>
      <c r="P130" s="54"/>
      <c r="Q130" s="55"/>
      <c r="R130" s="51"/>
      <c r="S130" s="52"/>
      <c r="T130" s="52"/>
    </row>
    <row r="131" spans="1:20" s="1" customFormat="1" ht="17.25" customHeight="1" x14ac:dyDescent="0.25">
      <c r="A131" s="90" t="s">
        <v>37</v>
      </c>
      <c r="B131" s="90">
        <v>127</v>
      </c>
      <c r="C131" s="91">
        <v>40908487</v>
      </c>
      <c r="D131" s="92">
        <v>41794</v>
      </c>
      <c r="E131" s="90" t="s">
        <v>122</v>
      </c>
      <c r="F131" s="93">
        <v>15</v>
      </c>
      <c r="G131" s="93">
        <v>466.1</v>
      </c>
      <c r="H131" s="90" t="s">
        <v>12</v>
      </c>
      <c r="J131" s="51"/>
      <c r="K131" s="52"/>
      <c r="L131" s="51"/>
      <c r="M131" s="51"/>
      <c r="N131" s="52"/>
      <c r="O131" s="53"/>
      <c r="P131" s="54"/>
      <c r="Q131" s="55"/>
      <c r="R131" s="51"/>
      <c r="S131" s="52"/>
      <c r="T131" s="52"/>
    </row>
    <row r="132" spans="1:20" s="1" customFormat="1" ht="17.25" customHeight="1" x14ac:dyDescent="0.25">
      <c r="A132" s="90" t="s">
        <v>37</v>
      </c>
      <c r="B132" s="90">
        <v>128</v>
      </c>
      <c r="C132" s="91">
        <v>40908513</v>
      </c>
      <c r="D132" s="92">
        <v>41796</v>
      </c>
      <c r="E132" s="90" t="s">
        <v>122</v>
      </c>
      <c r="F132" s="93">
        <v>8</v>
      </c>
      <c r="G132" s="93">
        <v>466.1</v>
      </c>
      <c r="H132" s="90" t="s">
        <v>91</v>
      </c>
      <c r="J132" s="51"/>
      <c r="K132" s="52"/>
      <c r="L132" s="51"/>
      <c r="M132" s="51"/>
      <c r="N132" s="52"/>
      <c r="O132" s="53"/>
      <c r="P132" s="54"/>
      <c r="Q132" s="55"/>
      <c r="R132" s="51"/>
      <c r="S132" s="52"/>
      <c r="T132" s="52"/>
    </row>
    <row r="133" spans="1:20" s="1" customFormat="1" ht="17.25" customHeight="1" x14ac:dyDescent="0.25">
      <c r="A133" s="90" t="s">
        <v>37</v>
      </c>
      <c r="B133" s="90">
        <v>129</v>
      </c>
      <c r="C133" s="91">
        <v>40908529</v>
      </c>
      <c r="D133" s="92">
        <v>41813</v>
      </c>
      <c r="E133" s="90" t="s">
        <v>122</v>
      </c>
      <c r="F133" s="93">
        <v>10</v>
      </c>
      <c r="G133" s="93">
        <v>466.1</v>
      </c>
      <c r="H133" s="90" t="s">
        <v>53</v>
      </c>
      <c r="J133" s="51"/>
      <c r="K133" s="52"/>
      <c r="L133" s="51"/>
      <c r="M133" s="51"/>
      <c r="N133" s="52"/>
      <c r="O133" s="53"/>
      <c r="P133" s="54"/>
      <c r="Q133" s="55"/>
      <c r="R133" s="51"/>
      <c r="S133" s="52"/>
      <c r="T133" s="52"/>
    </row>
    <row r="134" spans="1:20" s="1" customFormat="1" ht="17.25" customHeight="1" x14ac:dyDescent="0.25">
      <c r="A134" s="90" t="s">
        <v>37</v>
      </c>
      <c r="B134" s="90">
        <v>130</v>
      </c>
      <c r="C134" s="91">
        <v>40908550</v>
      </c>
      <c r="D134" s="92">
        <v>41795</v>
      </c>
      <c r="E134" s="90" t="s">
        <v>122</v>
      </c>
      <c r="F134" s="93">
        <v>7</v>
      </c>
      <c r="G134" s="93">
        <v>466.1</v>
      </c>
      <c r="H134" s="90" t="s">
        <v>187</v>
      </c>
      <c r="J134" s="51"/>
      <c r="K134" s="52"/>
      <c r="L134" s="51"/>
      <c r="M134" s="51"/>
      <c r="N134" s="52"/>
      <c r="O134" s="53"/>
      <c r="P134" s="54"/>
      <c r="Q134" s="55"/>
      <c r="R134" s="51"/>
      <c r="S134" s="52"/>
      <c r="T134" s="52"/>
    </row>
    <row r="135" spans="1:20" s="1" customFormat="1" ht="17.25" customHeight="1" x14ac:dyDescent="0.25">
      <c r="A135" s="90" t="s">
        <v>37</v>
      </c>
      <c r="B135" s="90">
        <v>131</v>
      </c>
      <c r="C135" s="91">
        <v>40908553</v>
      </c>
      <c r="D135" s="92">
        <v>41795</v>
      </c>
      <c r="E135" s="90" t="s">
        <v>122</v>
      </c>
      <c r="F135" s="93">
        <v>15</v>
      </c>
      <c r="G135" s="93">
        <v>466.1</v>
      </c>
      <c r="H135" s="90" t="s">
        <v>53</v>
      </c>
      <c r="J135" s="51"/>
      <c r="K135" s="52"/>
      <c r="L135" s="51"/>
      <c r="M135" s="51"/>
      <c r="N135" s="52"/>
      <c r="O135" s="53"/>
      <c r="P135" s="54"/>
      <c r="Q135" s="55"/>
      <c r="R135" s="51"/>
      <c r="S135" s="52"/>
      <c r="T135" s="52"/>
    </row>
    <row r="136" spans="1:20" s="1" customFormat="1" ht="17.25" customHeight="1" x14ac:dyDescent="0.25">
      <c r="A136" s="90" t="s">
        <v>37</v>
      </c>
      <c r="B136" s="90">
        <v>132</v>
      </c>
      <c r="C136" s="91">
        <v>40908561</v>
      </c>
      <c r="D136" s="92">
        <v>41810</v>
      </c>
      <c r="E136" s="90" t="s">
        <v>122</v>
      </c>
      <c r="F136" s="93">
        <v>15</v>
      </c>
      <c r="G136" s="93">
        <v>466.1</v>
      </c>
      <c r="H136" s="90" t="s">
        <v>4</v>
      </c>
      <c r="J136" s="51"/>
      <c r="K136" s="52"/>
      <c r="L136" s="51"/>
      <c r="M136" s="51"/>
      <c r="N136" s="52"/>
      <c r="O136" s="53"/>
      <c r="P136" s="54"/>
      <c r="Q136" s="55"/>
      <c r="R136" s="51"/>
      <c r="S136" s="52"/>
      <c r="T136" s="52"/>
    </row>
    <row r="137" spans="1:20" s="1" customFormat="1" ht="17.25" customHeight="1" x14ac:dyDescent="0.25">
      <c r="A137" s="90" t="s">
        <v>37</v>
      </c>
      <c r="B137" s="90">
        <v>133</v>
      </c>
      <c r="C137" s="91">
        <v>40908579</v>
      </c>
      <c r="D137" s="92">
        <v>41794</v>
      </c>
      <c r="E137" s="90" t="s">
        <v>122</v>
      </c>
      <c r="F137" s="93">
        <v>15</v>
      </c>
      <c r="G137" s="93">
        <v>466.1</v>
      </c>
      <c r="H137" s="90" t="s">
        <v>242</v>
      </c>
      <c r="J137" s="51"/>
      <c r="K137" s="52"/>
      <c r="L137" s="51"/>
      <c r="M137" s="51"/>
      <c r="N137" s="52"/>
      <c r="O137" s="53"/>
      <c r="P137" s="54"/>
      <c r="Q137" s="55"/>
      <c r="R137" s="51"/>
      <c r="S137" s="52"/>
      <c r="T137" s="52"/>
    </row>
    <row r="138" spans="1:20" s="1" customFormat="1" ht="17.25" customHeight="1" x14ac:dyDescent="0.25">
      <c r="A138" s="90" t="s">
        <v>37</v>
      </c>
      <c r="B138" s="90">
        <v>134</v>
      </c>
      <c r="C138" s="91">
        <v>40908675</v>
      </c>
      <c r="D138" s="92">
        <v>41796</v>
      </c>
      <c r="E138" s="90" t="s">
        <v>47</v>
      </c>
      <c r="F138" s="93">
        <v>5</v>
      </c>
      <c r="G138" s="93">
        <v>466.1</v>
      </c>
      <c r="H138" s="90" t="s">
        <v>21</v>
      </c>
      <c r="J138" s="51"/>
      <c r="K138" s="52"/>
      <c r="L138" s="51"/>
      <c r="M138" s="51"/>
      <c r="N138" s="52"/>
      <c r="O138" s="53"/>
      <c r="P138" s="54"/>
      <c r="Q138" s="55"/>
      <c r="R138" s="51"/>
      <c r="S138" s="52"/>
      <c r="T138" s="52"/>
    </row>
    <row r="139" spans="1:20" s="1" customFormat="1" ht="17.25" customHeight="1" x14ac:dyDescent="0.25">
      <c r="A139" s="90" t="s">
        <v>37</v>
      </c>
      <c r="B139" s="90">
        <v>135</v>
      </c>
      <c r="C139" s="91">
        <v>40908689</v>
      </c>
      <c r="D139" s="92">
        <v>41799</v>
      </c>
      <c r="E139" s="90" t="s">
        <v>47</v>
      </c>
      <c r="F139" s="93">
        <v>14.5</v>
      </c>
      <c r="G139" s="93">
        <v>466.1</v>
      </c>
      <c r="H139" s="90" t="s">
        <v>26</v>
      </c>
      <c r="J139" s="51"/>
      <c r="K139" s="52"/>
      <c r="L139" s="51"/>
      <c r="M139" s="51"/>
      <c r="N139" s="52"/>
      <c r="O139" s="53"/>
      <c r="P139" s="54"/>
      <c r="Q139" s="55"/>
      <c r="R139" s="51"/>
      <c r="S139" s="52"/>
      <c r="T139" s="52"/>
    </row>
    <row r="140" spans="1:20" s="1" customFormat="1" ht="17.25" customHeight="1" x14ac:dyDescent="0.25">
      <c r="A140" s="90" t="s">
        <v>37</v>
      </c>
      <c r="B140" s="90">
        <v>136</v>
      </c>
      <c r="C140" s="91">
        <v>40908698</v>
      </c>
      <c r="D140" s="92">
        <v>41817</v>
      </c>
      <c r="E140" s="90" t="s">
        <v>47</v>
      </c>
      <c r="F140" s="93">
        <v>12</v>
      </c>
      <c r="G140" s="93">
        <v>466.1</v>
      </c>
      <c r="H140" s="90" t="s">
        <v>58</v>
      </c>
      <c r="J140" s="51"/>
      <c r="K140" s="52"/>
      <c r="L140" s="51"/>
      <c r="M140" s="51"/>
      <c r="N140" s="52"/>
      <c r="O140" s="53"/>
      <c r="P140" s="54"/>
      <c r="Q140" s="55"/>
      <c r="R140" s="51"/>
      <c r="S140" s="52"/>
      <c r="T140" s="52"/>
    </row>
    <row r="141" spans="1:20" s="1" customFormat="1" ht="17.25" customHeight="1" x14ac:dyDescent="0.25">
      <c r="A141" s="90" t="s">
        <v>37</v>
      </c>
      <c r="B141" s="90">
        <v>137</v>
      </c>
      <c r="C141" s="91">
        <v>40908708</v>
      </c>
      <c r="D141" s="92">
        <v>41806</v>
      </c>
      <c r="E141" s="90" t="s">
        <v>122</v>
      </c>
      <c r="F141" s="93">
        <v>15</v>
      </c>
      <c r="G141" s="93">
        <v>466.1</v>
      </c>
      <c r="H141" s="90" t="s">
        <v>12</v>
      </c>
      <c r="J141" s="51"/>
      <c r="K141" s="52"/>
      <c r="L141" s="51"/>
      <c r="M141" s="51"/>
      <c r="N141" s="52"/>
      <c r="O141" s="53"/>
      <c r="P141" s="54"/>
      <c r="Q141" s="55"/>
      <c r="R141" s="51"/>
      <c r="S141" s="52"/>
      <c r="T141" s="52"/>
    </row>
    <row r="142" spans="1:20" s="1" customFormat="1" ht="17.25" customHeight="1" x14ac:dyDescent="0.25">
      <c r="A142" s="90" t="s">
        <v>37</v>
      </c>
      <c r="B142" s="90">
        <v>138</v>
      </c>
      <c r="C142" s="91">
        <v>40908715</v>
      </c>
      <c r="D142" s="92">
        <v>41796</v>
      </c>
      <c r="E142" s="90" t="s">
        <v>122</v>
      </c>
      <c r="F142" s="93">
        <v>14.5</v>
      </c>
      <c r="G142" s="93">
        <v>466.1</v>
      </c>
      <c r="H142" s="90" t="s">
        <v>20</v>
      </c>
      <c r="J142" s="51"/>
      <c r="K142" s="52"/>
      <c r="L142" s="51"/>
      <c r="M142" s="51"/>
      <c r="N142" s="52"/>
      <c r="O142" s="53"/>
      <c r="P142" s="54"/>
      <c r="Q142" s="55"/>
      <c r="R142" s="51"/>
      <c r="S142" s="52"/>
      <c r="T142" s="52"/>
    </row>
    <row r="143" spans="1:20" s="1" customFormat="1" ht="17.25" customHeight="1" x14ac:dyDescent="0.25">
      <c r="A143" s="90" t="s">
        <v>37</v>
      </c>
      <c r="B143" s="90">
        <v>139</v>
      </c>
      <c r="C143" s="91">
        <v>40908945</v>
      </c>
      <c r="D143" s="92">
        <v>41796</v>
      </c>
      <c r="E143" s="90" t="s">
        <v>122</v>
      </c>
      <c r="F143" s="93">
        <v>7</v>
      </c>
      <c r="G143" s="93">
        <v>466.1</v>
      </c>
      <c r="H143" s="90" t="s">
        <v>251</v>
      </c>
      <c r="J143" s="51"/>
      <c r="K143" s="52"/>
      <c r="L143" s="51"/>
      <c r="M143" s="51"/>
      <c r="N143" s="52"/>
      <c r="O143" s="53"/>
      <c r="P143" s="54"/>
      <c r="Q143" s="55"/>
      <c r="R143" s="51"/>
      <c r="S143" s="52"/>
      <c r="T143" s="52"/>
    </row>
    <row r="144" spans="1:20" s="1" customFormat="1" ht="17.25" customHeight="1" x14ac:dyDescent="0.25">
      <c r="A144" s="90" t="s">
        <v>37</v>
      </c>
      <c r="B144" s="90">
        <v>140</v>
      </c>
      <c r="C144" s="91">
        <v>40909103</v>
      </c>
      <c r="D144" s="92">
        <v>41796</v>
      </c>
      <c r="E144" s="90" t="s">
        <v>122</v>
      </c>
      <c r="F144" s="93">
        <v>6</v>
      </c>
      <c r="G144" s="93">
        <v>466.1</v>
      </c>
      <c r="H144" s="90" t="s">
        <v>57</v>
      </c>
      <c r="J144" s="51"/>
      <c r="K144" s="52"/>
      <c r="L144" s="51"/>
      <c r="M144" s="51"/>
      <c r="N144" s="52"/>
      <c r="O144" s="53"/>
      <c r="P144" s="54"/>
      <c r="Q144" s="55"/>
      <c r="R144" s="51"/>
      <c r="S144" s="52"/>
      <c r="T144" s="52"/>
    </row>
    <row r="145" spans="1:20" s="1" customFormat="1" ht="17.25" customHeight="1" x14ac:dyDescent="0.25">
      <c r="A145" s="90" t="s">
        <v>37</v>
      </c>
      <c r="B145" s="90">
        <v>141</v>
      </c>
      <c r="C145" s="91">
        <v>40909186</v>
      </c>
      <c r="D145" s="92">
        <v>41795</v>
      </c>
      <c r="E145" s="90" t="s">
        <v>122</v>
      </c>
      <c r="F145" s="93">
        <v>15</v>
      </c>
      <c r="G145" s="93">
        <v>466.1</v>
      </c>
      <c r="H145" s="90" t="s">
        <v>57</v>
      </c>
      <c r="J145" s="51"/>
      <c r="K145" s="52"/>
      <c r="L145" s="51"/>
      <c r="M145" s="51"/>
      <c r="N145" s="52"/>
      <c r="O145" s="53"/>
      <c r="P145" s="54"/>
      <c r="Q145" s="55"/>
      <c r="R145" s="51"/>
      <c r="S145" s="52"/>
      <c r="T145" s="52"/>
    </row>
    <row r="146" spans="1:20" s="1" customFormat="1" ht="17.25" customHeight="1" x14ac:dyDescent="0.25">
      <c r="A146" s="90" t="s">
        <v>37</v>
      </c>
      <c r="B146" s="90">
        <v>142</v>
      </c>
      <c r="C146" s="91">
        <v>40909206</v>
      </c>
      <c r="D146" s="92">
        <v>41794</v>
      </c>
      <c r="E146" s="90" t="s">
        <v>122</v>
      </c>
      <c r="F146" s="93">
        <v>8</v>
      </c>
      <c r="G146" s="93">
        <v>466.1</v>
      </c>
      <c r="H146" s="90" t="s">
        <v>57</v>
      </c>
      <c r="J146" s="51"/>
      <c r="K146" s="52"/>
      <c r="L146" s="51"/>
      <c r="M146" s="51"/>
      <c r="N146" s="52"/>
      <c r="O146" s="53"/>
      <c r="P146" s="54"/>
      <c r="Q146" s="55"/>
      <c r="R146" s="51"/>
      <c r="S146" s="52"/>
      <c r="T146" s="52"/>
    </row>
    <row r="147" spans="1:20" s="1" customFormat="1" ht="17.25" customHeight="1" x14ac:dyDescent="0.25">
      <c r="A147" s="90" t="s">
        <v>37</v>
      </c>
      <c r="B147" s="90">
        <v>143</v>
      </c>
      <c r="C147" s="91">
        <v>40909219</v>
      </c>
      <c r="D147" s="92">
        <v>41795</v>
      </c>
      <c r="E147" s="90" t="s">
        <v>47</v>
      </c>
      <c r="F147" s="93">
        <v>5</v>
      </c>
      <c r="G147" s="93">
        <v>466.1</v>
      </c>
      <c r="H147" s="90" t="s">
        <v>21</v>
      </c>
      <c r="J147" s="51"/>
      <c r="K147" s="52"/>
      <c r="L147" s="51"/>
      <c r="M147" s="51"/>
      <c r="N147" s="52"/>
      <c r="O147" s="53"/>
      <c r="P147" s="54"/>
      <c r="Q147" s="55"/>
      <c r="R147" s="51"/>
      <c r="S147" s="52"/>
      <c r="T147" s="52"/>
    </row>
    <row r="148" spans="1:20" s="1" customFormat="1" ht="17.25" customHeight="1" x14ac:dyDescent="0.25">
      <c r="A148" s="90" t="s">
        <v>37</v>
      </c>
      <c r="B148" s="90">
        <v>144</v>
      </c>
      <c r="C148" s="91">
        <v>40909249</v>
      </c>
      <c r="D148" s="92">
        <v>41793</v>
      </c>
      <c r="E148" s="90" t="s">
        <v>122</v>
      </c>
      <c r="F148" s="93">
        <v>4</v>
      </c>
      <c r="G148" s="93">
        <v>1775.24</v>
      </c>
      <c r="H148" s="90" t="s">
        <v>29</v>
      </c>
      <c r="J148" s="51"/>
      <c r="K148" s="52"/>
      <c r="L148" s="51"/>
      <c r="M148" s="51"/>
      <c r="N148" s="52"/>
      <c r="O148" s="53"/>
      <c r="P148" s="54"/>
      <c r="Q148" s="55"/>
      <c r="R148" s="51"/>
      <c r="S148" s="52"/>
      <c r="T148" s="52"/>
    </row>
    <row r="149" spans="1:20" s="1" customFormat="1" ht="17.25" customHeight="1" x14ac:dyDescent="0.25">
      <c r="A149" s="90" t="s">
        <v>37</v>
      </c>
      <c r="B149" s="90">
        <v>145</v>
      </c>
      <c r="C149" s="91">
        <v>40909282</v>
      </c>
      <c r="D149" s="92">
        <v>41816</v>
      </c>
      <c r="E149" s="90" t="s">
        <v>122</v>
      </c>
      <c r="F149" s="93">
        <v>14.5</v>
      </c>
      <c r="G149" s="93">
        <v>466.1</v>
      </c>
      <c r="H149" s="90" t="s">
        <v>28</v>
      </c>
      <c r="J149" s="51"/>
      <c r="K149" s="52"/>
      <c r="L149" s="51"/>
      <c r="M149" s="51"/>
      <c r="N149" s="52"/>
      <c r="O149" s="53"/>
      <c r="P149" s="54"/>
      <c r="Q149" s="55"/>
      <c r="R149" s="51"/>
      <c r="S149" s="52"/>
      <c r="T149" s="52"/>
    </row>
    <row r="150" spans="1:20" s="1" customFormat="1" ht="17.25" customHeight="1" x14ac:dyDescent="0.25">
      <c r="A150" s="90" t="s">
        <v>37</v>
      </c>
      <c r="B150" s="90">
        <v>146</v>
      </c>
      <c r="C150" s="91">
        <v>40909285</v>
      </c>
      <c r="D150" s="92">
        <v>41793</v>
      </c>
      <c r="E150" s="90" t="s">
        <v>122</v>
      </c>
      <c r="F150" s="93">
        <v>14</v>
      </c>
      <c r="G150" s="93">
        <v>466.1</v>
      </c>
      <c r="H150" s="90" t="s">
        <v>16</v>
      </c>
      <c r="J150" s="51"/>
      <c r="K150" s="52"/>
      <c r="L150" s="51"/>
      <c r="M150" s="51"/>
      <c r="N150" s="52"/>
      <c r="O150" s="53"/>
      <c r="P150" s="54"/>
      <c r="Q150" s="55"/>
      <c r="R150" s="51"/>
      <c r="S150" s="52"/>
      <c r="T150" s="52"/>
    </row>
    <row r="151" spans="1:20" s="1" customFormat="1" ht="17.25" customHeight="1" x14ac:dyDescent="0.25">
      <c r="A151" s="90" t="s">
        <v>37</v>
      </c>
      <c r="B151" s="90">
        <v>147</v>
      </c>
      <c r="C151" s="91">
        <v>40909303</v>
      </c>
      <c r="D151" s="92">
        <v>41799</v>
      </c>
      <c r="E151" s="90" t="s">
        <v>47</v>
      </c>
      <c r="F151" s="93">
        <v>15</v>
      </c>
      <c r="G151" s="93">
        <v>466.1</v>
      </c>
      <c r="H151" s="90" t="s">
        <v>53</v>
      </c>
      <c r="J151" s="51"/>
      <c r="K151" s="52"/>
      <c r="L151" s="51"/>
      <c r="M151" s="51"/>
      <c r="N151" s="52"/>
      <c r="O151" s="53"/>
      <c r="P151" s="54"/>
      <c r="Q151" s="55"/>
      <c r="R151" s="51"/>
      <c r="S151" s="52"/>
      <c r="T151" s="52"/>
    </row>
    <row r="152" spans="1:20" s="1" customFormat="1" ht="17.25" customHeight="1" x14ac:dyDescent="0.25">
      <c r="A152" s="90" t="s">
        <v>37</v>
      </c>
      <c r="B152" s="90">
        <v>148</v>
      </c>
      <c r="C152" s="91">
        <v>40909345</v>
      </c>
      <c r="D152" s="92">
        <v>41815</v>
      </c>
      <c r="E152" s="90" t="s">
        <v>122</v>
      </c>
      <c r="F152" s="93">
        <v>15</v>
      </c>
      <c r="G152" s="93">
        <v>466.1</v>
      </c>
      <c r="H152" s="90" t="s">
        <v>53</v>
      </c>
      <c r="J152" s="51"/>
      <c r="K152" s="52"/>
      <c r="L152" s="51"/>
      <c r="M152" s="51"/>
      <c r="N152" s="52"/>
      <c r="O152" s="53"/>
      <c r="P152" s="54"/>
      <c r="Q152" s="55"/>
      <c r="R152" s="51"/>
      <c r="S152" s="52"/>
      <c r="T152" s="52"/>
    </row>
    <row r="153" spans="1:20" s="1" customFormat="1" ht="17.25" customHeight="1" x14ac:dyDescent="0.25">
      <c r="A153" s="90" t="s">
        <v>37</v>
      </c>
      <c r="B153" s="90">
        <v>149</v>
      </c>
      <c r="C153" s="91">
        <v>40909359</v>
      </c>
      <c r="D153" s="92">
        <v>41795</v>
      </c>
      <c r="E153" s="90" t="s">
        <v>122</v>
      </c>
      <c r="F153" s="93">
        <v>5</v>
      </c>
      <c r="G153" s="93">
        <v>466.1</v>
      </c>
      <c r="H153" s="90" t="s">
        <v>51</v>
      </c>
      <c r="J153" s="51"/>
      <c r="K153" s="52"/>
      <c r="L153" s="51"/>
      <c r="M153" s="51"/>
      <c r="N153" s="52"/>
      <c r="O153" s="53"/>
      <c r="P153" s="54"/>
      <c r="Q153" s="55"/>
      <c r="R153" s="51"/>
      <c r="S153" s="52"/>
      <c r="T153" s="52"/>
    </row>
    <row r="154" spans="1:20" s="1" customFormat="1" ht="17.25" customHeight="1" x14ac:dyDescent="0.25">
      <c r="A154" s="90" t="s">
        <v>37</v>
      </c>
      <c r="B154" s="90">
        <v>150</v>
      </c>
      <c r="C154" s="91">
        <v>40909390</v>
      </c>
      <c r="D154" s="92">
        <v>41800</v>
      </c>
      <c r="E154" s="90" t="s">
        <v>122</v>
      </c>
      <c r="F154" s="93">
        <v>3</v>
      </c>
      <c r="G154" s="93">
        <v>466.1</v>
      </c>
      <c r="H154" s="90" t="s">
        <v>2</v>
      </c>
      <c r="J154" s="51"/>
      <c r="K154" s="52"/>
      <c r="L154" s="51"/>
      <c r="M154" s="51"/>
      <c r="N154" s="52"/>
      <c r="O154" s="53"/>
      <c r="P154" s="54"/>
      <c r="Q154" s="55"/>
      <c r="R154" s="51"/>
      <c r="S154" s="52"/>
      <c r="T154" s="52"/>
    </row>
    <row r="155" spans="1:20" s="1" customFormat="1" ht="17.25" customHeight="1" x14ac:dyDescent="0.25">
      <c r="A155" s="90" t="s">
        <v>37</v>
      </c>
      <c r="B155" s="90">
        <v>151</v>
      </c>
      <c r="C155" s="91">
        <v>40909394</v>
      </c>
      <c r="D155" s="92">
        <v>41809</v>
      </c>
      <c r="E155" s="90" t="s">
        <v>47</v>
      </c>
      <c r="F155" s="93">
        <v>5</v>
      </c>
      <c r="G155" s="93">
        <v>87171.49</v>
      </c>
      <c r="H155" s="90" t="s">
        <v>136</v>
      </c>
      <c r="J155" s="51"/>
      <c r="K155" s="52"/>
      <c r="L155" s="51"/>
      <c r="M155" s="51"/>
      <c r="N155" s="52"/>
      <c r="O155" s="53"/>
      <c r="P155" s="54"/>
      <c r="Q155" s="55"/>
      <c r="R155" s="51"/>
      <c r="S155" s="52"/>
      <c r="T155" s="52"/>
    </row>
    <row r="156" spans="1:20" s="1" customFormat="1" ht="17.25" customHeight="1" x14ac:dyDescent="0.25">
      <c r="A156" s="90" t="s">
        <v>37</v>
      </c>
      <c r="B156" s="90">
        <v>152</v>
      </c>
      <c r="C156" s="91">
        <v>40909452</v>
      </c>
      <c r="D156" s="92">
        <v>41799</v>
      </c>
      <c r="E156" s="90" t="s">
        <v>122</v>
      </c>
      <c r="F156" s="93">
        <v>14.5</v>
      </c>
      <c r="G156" s="93">
        <v>466.1</v>
      </c>
      <c r="H156" s="90" t="s">
        <v>26</v>
      </c>
      <c r="J156" s="51"/>
      <c r="K156" s="52"/>
      <c r="L156" s="51"/>
      <c r="M156" s="51"/>
      <c r="N156" s="52"/>
      <c r="O156" s="53"/>
      <c r="P156" s="54"/>
      <c r="Q156" s="55"/>
      <c r="R156" s="51"/>
      <c r="S156" s="52"/>
      <c r="T156" s="52"/>
    </row>
    <row r="157" spans="1:20" s="1" customFormat="1" ht="17.25" customHeight="1" x14ac:dyDescent="0.25">
      <c r="A157" s="90" t="s">
        <v>37</v>
      </c>
      <c r="B157" s="90">
        <v>153</v>
      </c>
      <c r="C157" s="91">
        <v>40909528</v>
      </c>
      <c r="D157" s="92">
        <v>41796</v>
      </c>
      <c r="E157" s="90" t="s">
        <v>122</v>
      </c>
      <c r="F157" s="93">
        <v>14.5</v>
      </c>
      <c r="G157" s="93">
        <v>466.1</v>
      </c>
      <c r="H157" s="90" t="s">
        <v>24</v>
      </c>
      <c r="J157" s="51"/>
      <c r="K157" s="52"/>
      <c r="L157" s="51"/>
      <c r="M157" s="51"/>
      <c r="N157" s="52"/>
      <c r="O157" s="53"/>
      <c r="P157" s="54"/>
      <c r="Q157" s="55"/>
      <c r="R157" s="51"/>
      <c r="S157" s="52"/>
      <c r="T157" s="52"/>
    </row>
    <row r="158" spans="1:20" s="1" customFormat="1" ht="17.25" customHeight="1" x14ac:dyDescent="0.25">
      <c r="A158" s="90" t="s">
        <v>37</v>
      </c>
      <c r="B158" s="90">
        <v>154</v>
      </c>
      <c r="C158" s="91">
        <v>40909597</v>
      </c>
      <c r="D158" s="92">
        <v>41796</v>
      </c>
      <c r="E158" s="90" t="s">
        <v>122</v>
      </c>
      <c r="F158" s="93">
        <v>15</v>
      </c>
      <c r="G158" s="93">
        <v>466.1</v>
      </c>
      <c r="H158" s="90" t="s">
        <v>53</v>
      </c>
      <c r="J158" s="51"/>
      <c r="K158" s="52"/>
      <c r="L158" s="51"/>
      <c r="M158" s="51"/>
      <c r="N158" s="52"/>
      <c r="O158" s="53"/>
      <c r="P158" s="54"/>
      <c r="Q158" s="55"/>
      <c r="R158" s="51"/>
      <c r="S158" s="52"/>
      <c r="T158" s="52"/>
    </row>
    <row r="159" spans="1:20" s="1" customFormat="1" ht="17.25" customHeight="1" x14ac:dyDescent="0.25">
      <c r="A159" s="90" t="s">
        <v>37</v>
      </c>
      <c r="B159" s="90">
        <v>155</v>
      </c>
      <c r="C159" s="91">
        <v>40909851</v>
      </c>
      <c r="D159" s="92">
        <v>41794</v>
      </c>
      <c r="E159" s="90" t="s">
        <v>122</v>
      </c>
      <c r="F159" s="93">
        <v>14.5</v>
      </c>
      <c r="G159" s="93">
        <v>466.1</v>
      </c>
      <c r="H159" s="90" t="s">
        <v>51</v>
      </c>
      <c r="J159" s="51"/>
      <c r="K159" s="52"/>
      <c r="L159" s="51"/>
      <c r="M159" s="51"/>
      <c r="N159" s="52"/>
      <c r="O159" s="53"/>
      <c r="P159" s="54"/>
      <c r="Q159" s="55"/>
      <c r="R159" s="51"/>
      <c r="S159" s="52"/>
      <c r="T159" s="52"/>
    </row>
    <row r="160" spans="1:20" s="1" customFormat="1" ht="17.25" customHeight="1" x14ac:dyDescent="0.25">
      <c r="A160" s="90" t="s">
        <v>37</v>
      </c>
      <c r="B160" s="90">
        <v>156</v>
      </c>
      <c r="C160" s="91">
        <v>40910074</v>
      </c>
      <c r="D160" s="92">
        <v>41793</v>
      </c>
      <c r="E160" s="90" t="s">
        <v>122</v>
      </c>
      <c r="F160" s="93">
        <v>7</v>
      </c>
      <c r="G160" s="93">
        <v>466.1</v>
      </c>
      <c r="H160" s="90" t="s">
        <v>255</v>
      </c>
      <c r="J160" s="51"/>
      <c r="K160" s="52"/>
      <c r="L160" s="51"/>
      <c r="M160" s="51"/>
      <c r="N160" s="52"/>
      <c r="O160" s="53"/>
      <c r="P160" s="54"/>
      <c r="Q160" s="55"/>
      <c r="R160" s="51"/>
      <c r="S160" s="52"/>
      <c r="T160" s="52"/>
    </row>
    <row r="161" spans="1:20" s="1" customFormat="1" ht="17.25" customHeight="1" x14ac:dyDescent="0.25">
      <c r="A161" s="90" t="s">
        <v>37</v>
      </c>
      <c r="B161" s="90">
        <v>157</v>
      </c>
      <c r="C161" s="91">
        <v>40910086</v>
      </c>
      <c r="D161" s="92">
        <v>41796</v>
      </c>
      <c r="E161" s="90" t="s">
        <v>122</v>
      </c>
      <c r="F161" s="93">
        <v>14.5</v>
      </c>
      <c r="G161" s="93">
        <v>466.1</v>
      </c>
      <c r="H161" s="90" t="s">
        <v>62</v>
      </c>
      <c r="J161" s="51"/>
      <c r="K161" s="52"/>
      <c r="L161" s="51"/>
      <c r="M161" s="51"/>
      <c r="N161" s="52"/>
      <c r="O161" s="53"/>
      <c r="P161" s="54"/>
      <c r="Q161" s="55"/>
      <c r="R161" s="51"/>
      <c r="S161" s="52"/>
      <c r="T161" s="52"/>
    </row>
    <row r="162" spans="1:20" s="1" customFormat="1" ht="17.25" customHeight="1" x14ac:dyDescent="0.25">
      <c r="A162" s="90" t="s">
        <v>37</v>
      </c>
      <c r="B162" s="90">
        <v>158</v>
      </c>
      <c r="C162" s="91">
        <v>40910124</v>
      </c>
      <c r="D162" s="92">
        <v>41809</v>
      </c>
      <c r="E162" s="90" t="s">
        <v>122</v>
      </c>
      <c r="F162" s="93">
        <v>2</v>
      </c>
      <c r="G162" s="93">
        <v>887.62</v>
      </c>
      <c r="H162" s="90" t="s">
        <v>12</v>
      </c>
      <c r="J162" s="51"/>
      <c r="K162" s="52"/>
      <c r="L162" s="51"/>
      <c r="M162" s="51"/>
      <c r="N162" s="52"/>
      <c r="O162" s="53"/>
      <c r="P162" s="54"/>
      <c r="Q162" s="55"/>
      <c r="R162" s="51"/>
      <c r="S162" s="52"/>
      <c r="T162" s="52"/>
    </row>
    <row r="163" spans="1:20" s="1" customFormat="1" ht="17.25" customHeight="1" x14ac:dyDescent="0.25">
      <c r="A163" s="90" t="s">
        <v>37</v>
      </c>
      <c r="B163" s="90">
        <v>159</v>
      </c>
      <c r="C163" s="91">
        <v>40910181</v>
      </c>
      <c r="D163" s="92">
        <v>41808</v>
      </c>
      <c r="E163" s="90" t="s">
        <v>122</v>
      </c>
      <c r="F163" s="93">
        <v>10</v>
      </c>
      <c r="G163" s="93">
        <v>466.1</v>
      </c>
      <c r="H163" s="90" t="s">
        <v>61</v>
      </c>
      <c r="J163" s="51"/>
      <c r="K163" s="52"/>
      <c r="L163" s="51"/>
      <c r="M163" s="51"/>
      <c r="N163" s="52"/>
      <c r="O163" s="53"/>
      <c r="P163" s="54"/>
      <c r="Q163" s="55"/>
      <c r="R163" s="51"/>
      <c r="S163" s="52"/>
      <c r="T163" s="52"/>
    </row>
    <row r="164" spans="1:20" s="1" customFormat="1" ht="17.25" customHeight="1" x14ac:dyDescent="0.25">
      <c r="A164" s="90" t="s">
        <v>37</v>
      </c>
      <c r="B164" s="90">
        <v>160</v>
      </c>
      <c r="C164" s="91">
        <v>40910185</v>
      </c>
      <c r="D164" s="92">
        <v>41793</v>
      </c>
      <c r="E164" s="90" t="s">
        <v>122</v>
      </c>
      <c r="F164" s="93">
        <v>15</v>
      </c>
      <c r="G164" s="93">
        <v>466.1</v>
      </c>
      <c r="H164" s="90" t="s">
        <v>26</v>
      </c>
      <c r="J164" s="51"/>
      <c r="K164" s="52"/>
      <c r="L164" s="51"/>
      <c r="M164" s="51"/>
      <c r="N164" s="52"/>
      <c r="O164" s="53"/>
      <c r="P164" s="54"/>
      <c r="Q164" s="55"/>
      <c r="R164" s="51"/>
      <c r="S164" s="52"/>
      <c r="T164" s="52"/>
    </row>
    <row r="165" spans="1:20" s="1" customFormat="1" ht="17.25" customHeight="1" x14ac:dyDescent="0.25">
      <c r="A165" s="90" t="s">
        <v>37</v>
      </c>
      <c r="B165" s="90">
        <v>161</v>
      </c>
      <c r="C165" s="91">
        <v>40910190</v>
      </c>
      <c r="D165" s="92">
        <v>41796</v>
      </c>
      <c r="E165" s="90" t="s">
        <v>122</v>
      </c>
      <c r="F165" s="93">
        <v>3</v>
      </c>
      <c r="G165" s="93">
        <v>466.1</v>
      </c>
      <c r="H165" s="90" t="s">
        <v>28</v>
      </c>
      <c r="J165" s="51"/>
      <c r="K165" s="52"/>
      <c r="L165" s="51"/>
      <c r="M165" s="51"/>
      <c r="N165" s="52"/>
      <c r="O165" s="53"/>
      <c r="P165" s="54"/>
      <c r="Q165" s="55"/>
      <c r="R165" s="51"/>
      <c r="S165" s="52"/>
      <c r="T165" s="52"/>
    </row>
    <row r="166" spans="1:20" s="1" customFormat="1" ht="17.25" customHeight="1" x14ac:dyDescent="0.25">
      <c r="A166" s="90" t="s">
        <v>37</v>
      </c>
      <c r="B166" s="90">
        <v>162</v>
      </c>
      <c r="C166" s="91">
        <v>40910262</v>
      </c>
      <c r="D166" s="92">
        <v>41806</v>
      </c>
      <c r="E166" s="90" t="s">
        <v>122</v>
      </c>
      <c r="F166" s="93">
        <v>7</v>
      </c>
      <c r="G166" s="93">
        <v>466.1</v>
      </c>
      <c r="H166" s="90" t="s">
        <v>51</v>
      </c>
      <c r="J166" s="51"/>
      <c r="K166" s="52"/>
      <c r="L166" s="51"/>
      <c r="M166" s="51"/>
      <c r="N166" s="52"/>
      <c r="O166" s="53"/>
      <c r="P166" s="54"/>
      <c r="Q166" s="55"/>
      <c r="R166" s="51"/>
      <c r="S166" s="52"/>
      <c r="T166" s="52"/>
    </row>
    <row r="167" spans="1:20" s="1" customFormat="1" ht="17.25" customHeight="1" x14ac:dyDescent="0.25">
      <c r="A167" s="90" t="s">
        <v>37</v>
      </c>
      <c r="B167" s="90">
        <v>163</v>
      </c>
      <c r="C167" s="91">
        <v>40910296</v>
      </c>
      <c r="D167" s="92">
        <v>41796</v>
      </c>
      <c r="E167" s="90" t="s">
        <v>122</v>
      </c>
      <c r="F167" s="93">
        <v>5</v>
      </c>
      <c r="G167" s="93">
        <v>466.1</v>
      </c>
      <c r="H167" s="90" t="s">
        <v>26</v>
      </c>
      <c r="J167" s="51"/>
      <c r="K167" s="52"/>
      <c r="L167" s="51"/>
      <c r="M167" s="51"/>
      <c r="N167" s="52"/>
      <c r="O167" s="53"/>
      <c r="P167" s="54"/>
      <c r="Q167" s="55"/>
      <c r="R167" s="51"/>
      <c r="S167" s="52"/>
      <c r="T167" s="52"/>
    </row>
    <row r="168" spans="1:20" s="1" customFormat="1" ht="17.25" customHeight="1" x14ac:dyDescent="0.25">
      <c r="A168" s="90" t="s">
        <v>37</v>
      </c>
      <c r="B168" s="90">
        <v>164</v>
      </c>
      <c r="C168" s="91">
        <v>40910339</v>
      </c>
      <c r="D168" s="92">
        <v>41793</v>
      </c>
      <c r="E168" s="90" t="s">
        <v>122</v>
      </c>
      <c r="F168" s="93">
        <v>7</v>
      </c>
      <c r="G168" s="93">
        <v>466.1</v>
      </c>
      <c r="H168" s="90" t="s">
        <v>10</v>
      </c>
      <c r="J168" s="51"/>
      <c r="K168" s="52"/>
      <c r="L168" s="51"/>
      <c r="M168" s="51"/>
      <c r="N168" s="52"/>
      <c r="O168" s="53"/>
      <c r="P168" s="54"/>
      <c r="Q168" s="55"/>
      <c r="R168" s="51"/>
      <c r="S168" s="52"/>
      <c r="T168" s="52"/>
    </row>
    <row r="169" spans="1:20" s="1" customFormat="1" ht="17.25" customHeight="1" x14ac:dyDescent="0.25">
      <c r="A169" s="90" t="s">
        <v>37</v>
      </c>
      <c r="B169" s="90">
        <v>165</v>
      </c>
      <c r="C169" s="91">
        <v>40910372</v>
      </c>
      <c r="D169" s="92">
        <v>41799</v>
      </c>
      <c r="E169" s="90" t="s">
        <v>122</v>
      </c>
      <c r="F169" s="93">
        <v>14.5</v>
      </c>
      <c r="G169" s="93">
        <v>466.1</v>
      </c>
      <c r="H169" s="90" t="s">
        <v>26</v>
      </c>
      <c r="J169" s="51"/>
      <c r="K169" s="52"/>
      <c r="L169" s="51"/>
      <c r="M169" s="51"/>
      <c r="N169" s="52"/>
      <c r="O169" s="53"/>
      <c r="P169" s="54"/>
      <c r="Q169" s="55"/>
      <c r="R169" s="51"/>
      <c r="S169" s="52"/>
      <c r="T169" s="52"/>
    </row>
    <row r="170" spans="1:20" s="1" customFormat="1" ht="17.25" customHeight="1" x14ac:dyDescent="0.25">
      <c r="A170" s="90" t="s">
        <v>37</v>
      </c>
      <c r="B170" s="90">
        <v>166</v>
      </c>
      <c r="C170" s="91">
        <v>40910433</v>
      </c>
      <c r="D170" s="92">
        <v>41796</v>
      </c>
      <c r="E170" s="90" t="s">
        <v>122</v>
      </c>
      <c r="F170" s="93">
        <v>3</v>
      </c>
      <c r="G170" s="93">
        <v>466.1</v>
      </c>
      <c r="H170" s="90" t="s">
        <v>51</v>
      </c>
      <c r="J170" s="51"/>
      <c r="K170" s="52"/>
      <c r="L170" s="51"/>
      <c r="M170" s="51"/>
      <c r="N170" s="52"/>
      <c r="O170" s="53"/>
      <c r="P170" s="54"/>
      <c r="Q170" s="55"/>
      <c r="R170" s="51"/>
      <c r="S170" s="52"/>
      <c r="T170" s="52"/>
    </row>
    <row r="171" spans="1:20" s="1" customFormat="1" ht="17.25" customHeight="1" x14ac:dyDescent="0.25">
      <c r="A171" s="90" t="s">
        <v>37</v>
      </c>
      <c r="B171" s="90">
        <v>167</v>
      </c>
      <c r="C171" s="91">
        <v>40910463</v>
      </c>
      <c r="D171" s="92">
        <v>41799</v>
      </c>
      <c r="E171" s="90" t="s">
        <v>122</v>
      </c>
      <c r="F171" s="93">
        <v>15</v>
      </c>
      <c r="G171" s="93">
        <v>466.1</v>
      </c>
      <c r="H171" s="90" t="s">
        <v>53</v>
      </c>
      <c r="J171" s="51"/>
      <c r="K171" s="52"/>
      <c r="L171" s="51"/>
      <c r="M171" s="51"/>
      <c r="N171" s="52"/>
      <c r="O171" s="53"/>
      <c r="P171" s="54"/>
      <c r="Q171" s="55"/>
      <c r="R171" s="51"/>
      <c r="S171" s="52"/>
      <c r="T171" s="52"/>
    </row>
    <row r="172" spans="1:20" s="1" customFormat="1" ht="17.25" customHeight="1" x14ac:dyDescent="0.25">
      <c r="A172" s="90" t="s">
        <v>37</v>
      </c>
      <c r="B172" s="90">
        <v>168</v>
      </c>
      <c r="C172" s="91">
        <v>40910552</v>
      </c>
      <c r="D172" s="92">
        <v>41793</v>
      </c>
      <c r="E172" s="90" t="s">
        <v>122</v>
      </c>
      <c r="F172" s="93">
        <v>15</v>
      </c>
      <c r="G172" s="93">
        <v>466.1</v>
      </c>
      <c r="H172" s="90" t="s">
        <v>97</v>
      </c>
      <c r="J172" s="51"/>
      <c r="K172" s="52"/>
      <c r="L172" s="51"/>
      <c r="M172" s="51"/>
      <c r="N172" s="52"/>
      <c r="O172" s="53"/>
      <c r="P172" s="54"/>
      <c r="Q172" s="55"/>
      <c r="R172" s="51"/>
      <c r="S172" s="52"/>
      <c r="T172" s="52"/>
    </row>
    <row r="173" spans="1:20" s="1" customFormat="1" ht="17.25" customHeight="1" x14ac:dyDescent="0.25">
      <c r="A173" s="90" t="s">
        <v>37</v>
      </c>
      <c r="B173" s="90">
        <v>169</v>
      </c>
      <c r="C173" s="91">
        <v>40910778</v>
      </c>
      <c r="D173" s="92">
        <v>41813</v>
      </c>
      <c r="E173" s="90" t="s">
        <v>122</v>
      </c>
      <c r="F173" s="93">
        <v>14</v>
      </c>
      <c r="G173" s="93">
        <v>466.1</v>
      </c>
      <c r="H173" s="90" t="s">
        <v>60</v>
      </c>
      <c r="J173" s="51"/>
      <c r="K173" s="52"/>
      <c r="L173" s="51"/>
      <c r="M173" s="51"/>
      <c r="N173" s="52"/>
      <c r="O173" s="53"/>
      <c r="P173" s="54"/>
      <c r="Q173" s="55"/>
      <c r="R173" s="51"/>
      <c r="S173" s="52"/>
      <c r="T173" s="52"/>
    </row>
    <row r="174" spans="1:20" s="1" customFormat="1" ht="17.25" customHeight="1" x14ac:dyDescent="0.25">
      <c r="A174" s="90" t="s">
        <v>37</v>
      </c>
      <c r="B174" s="90">
        <v>170</v>
      </c>
      <c r="C174" s="91">
        <v>40910794</v>
      </c>
      <c r="D174" s="92">
        <v>41795</v>
      </c>
      <c r="E174" s="90" t="s">
        <v>122</v>
      </c>
      <c r="F174" s="93">
        <v>4</v>
      </c>
      <c r="G174" s="93">
        <v>466.1</v>
      </c>
      <c r="H174" s="90" t="s">
        <v>28</v>
      </c>
      <c r="J174" s="51"/>
      <c r="K174" s="52"/>
      <c r="L174" s="51"/>
      <c r="M174" s="51"/>
      <c r="N174" s="52"/>
      <c r="O174" s="53"/>
      <c r="P174" s="54"/>
      <c r="Q174" s="55"/>
      <c r="R174" s="51"/>
      <c r="S174" s="52"/>
      <c r="T174" s="52"/>
    </row>
    <row r="175" spans="1:20" s="1" customFormat="1" ht="17.25" customHeight="1" x14ac:dyDescent="0.25">
      <c r="A175" s="90" t="s">
        <v>37</v>
      </c>
      <c r="B175" s="90">
        <v>171</v>
      </c>
      <c r="C175" s="91">
        <v>40910801</v>
      </c>
      <c r="D175" s="92">
        <v>41796</v>
      </c>
      <c r="E175" s="90" t="s">
        <v>47</v>
      </c>
      <c r="F175" s="93">
        <v>14.5</v>
      </c>
      <c r="G175" s="93">
        <v>466.1</v>
      </c>
      <c r="H175" s="90" t="s">
        <v>21</v>
      </c>
      <c r="J175" s="51"/>
      <c r="K175" s="52"/>
      <c r="L175" s="51"/>
      <c r="M175" s="51"/>
      <c r="N175" s="52"/>
      <c r="O175" s="53"/>
      <c r="P175" s="54"/>
      <c r="Q175" s="55"/>
      <c r="R175" s="51"/>
      <c r="S175" s="52"/>
      <c r="T175" s="52"/>
    </row>
    <row r="176" spans="1:20" s="1" customFormat="1" ht="17.25" customHeight="1" x14ac:dyDescent="0.25">
      <c r="A176" s="90" t="s">
        <v>37</v>
      </c>
      <c r="B176" s="90">
        <v>172</v>
      </c>
      <c r="C176" s="91">
        <v>40910820</v>
      </c>
      <c r="D176" s="92">
        <v>41801</v>
      </c>
      <c r="E176" s="90" t="s">
        <v>47</v>
      </c>
      <c r="F176" s="93">
        <v>14</v>
      </c>
      <c r="G176" s="93">
        <v>466.1</v>
      </c>
      <c r="H176" s="90" t="s">
        <v>26</v>
      </c>
      <c r="J176" s="51"/>
      <c r="K176" s="52"/>
      <c r="L176" s="51"/>
      <c r="M176" s="51"/>
      <c r="N176" s="52"/>
      <c r="O176" s="53"/>
      <c r="P176" s="54"/>
      <c r="Q176" s="55"/>
      <c r="R176" s="51"/>
      <c r="S176" s="52"/>
      <c r="T176" s="52"/>
    </row>
    <row r="177" spans="1:20" s="1" customFormat="1" ht="17.25" customHeight="1" x14ac:dyDescent="0.25">
      <c r="A177" s="90" t="s">
        <v>37</v>
      </c>
      <c r="B177" s="90">
        <v>173</v>
      </c>
      <c r="C177" s="91">
        <v>40910845</v>
      </c>
      <c r="D177" s="92">
        <v>41807</v>
      </c>
      <c r="E177" s="90" t="s">
        <v>122</v>
      </c>
      <c r="F177" s="93">
        <v>14</v>
      </c>
      <c r="G177" s="93">
        <v>466.1</v>
      </c>
      <c r="H177" s="90" t="s">
        <v>2</v>
      </c>
      <c r="J177" s="51"/>
      <c r="K177" s="52"/>
      <c r="L177" s="51"/>
      <c r="M177" s="51"/>
      <c r="N177" s="52"/>
      <c r="O177" s="53"/>
      <c r="P177" s="54"/>
      <c r="Q177" s="55"/>
      <c r="R177" s="51"/>
      <c r="S177" s="52"/>
      <c r="T177" s="52"/>
    </row>
    <row r="178" spans="1:20" s="1" customFormat="1" ht="17.25" customHeight="1" x14ac:dyDescent="0.25">
      <c r="A178" s="90" t="s">
        <v>37</v>
      </c>
      <c r="B178" s="90">
        <v>174</v>
      </c>
      <c r="C178" s="91">
        <v>40910857</v>
      </c>
      <c r="D178" s="92">
        <v>41805</v>
      </c>
      <c r="E178" s="90" t="s">
        <v>122</v>
      </c>
      <c r="F178" s="93">
        <v>15</v>
      </c>
      <c r="G178" s="93">
        <v>6657.15</v>
      </c>
      <c r="H178" s="90" t="s">
        <v>5</v>
      </c>
      <c r="J178" s="51"/>
      <c r="K178" s="52"/>
      <c r="L178" s="51"/>
      <c r="M178" s="51"/>
      <c r="N178" s="52"/>
      <c r="O178" s="53"/>
      <c r="P178" s="54"/>
      <c r="Q178" s="55"/>
      <c r="R178" s="51"/>
      <c r="S178" s="52"/>
      <c r="T178" s="52"/>
    </row>
    <row r="179" spans="1:20" s="1" customFormat="1" ht="17.25" customHeight="1" x14ac:dyDescent="0.25">
      <c r="A179" s="90" t="s">
        <v>37</v>
      </c>
      <c r="B179" s="90">
        <v>175</v>
      </c>
      <c r="C179" s="91">
        <v>40910861</v>
      </c>
      <c r="D179" s="92">
        <v>41799</v>
      </c>
      <c r="E179" s="90" t="s">
        <v>122</v>
      </c>
      <c r="F179" s="93">
        <v>5</v>
      </c>
      <c r="G179" s="93">
        <v>466.1</v>
      </c>
      <c r="H179" s="90" t="s">
        <v>2</v>
      </c>
      <c r="J179" s="51"/>
      <c r="K179" s="52"/>
      <c r="L179" s="51"/>
      <c r="M179" s="51"/>
      <c r="N179" s="52"/>
      <c r="O179" s="53"/>
      <c r="P179" s="54"/>
      <c r="Q179" s="55"/>
      <c r="R179" s="51"/>
      <c r="S179" s="52"/>
      <c r="T179" s="52"/>
    </row>
    <row r="180" spans="1:20" s="1" customFormat="1" ht="17.25" customHeight="1" x14ac:dyDescent="0.25">
      <c r="A180" s="90" t="s">
        <v>37</v>
      </c>
      <c r="B180" s="90">
        <v>176</v>
      </c>
      <c r="C180" s="91">
        <v>40910913</v>
      </c>
      <c r="D180" s="92">
        <v>41816</v>
      </c>
      <c r="E180" s="90" t="s">
        <v>122</v>
      </c>
      <c r="F180" s="93">
        <v>15</v>
      </c>
      <c r="G180" s="93">
        <v>466.1</v>
      </c>
      <c r="H180" s="90" t="s">
        <v>53</v>
      </c>
      <c r="J180" s="51"/>
      <c r="K180" s="52"/>
      <c r="L180" s="51"/>
      <c r="M180" s="51"/>
      <c r="N180" s="52"/>
      <c r="O180" s="53"/>
      <c r="P180" s="54"/>
      <c r="Q180" s="55"/>
      <c r="R180" s="51"/>
      <c r="S180" s="52"/>
      <c r="T180" s="52"/>
    </row>
    <row r="181" spans="1:20" s="1" customFormat="1" ht="17.25" customHeight="1" x14ac:dyDescent="0.25">
      <c r="A181" s="90" t="s">
        <v>37</v>
      </c>
      <c r="B181" s="90">
        <v>177</v>
      </c>
      <c r="C181" s="91">
        <v>40910980</v>
      </c>
      <c r="D181" s="92">
        <v>41806</v>
      </c>
      <c r="E181" s="90" t="s">
        <v>293</v>
      </c>
      <c r="F181" s="93">
        <v>15</v>
      </c>
      <c r="G181" s="93">
        <v>6657.15</v>
      </c>
      <c r="H181" s="90" t="s">
        <v>14</v>
      </c>
      <c r="J181" s="51"/>
      <c r="K181" s="52"/>
      <c r="L181" s="51"/>
      <c r="M181" s="51"/>
      <c r="N181" s="52"/>
      <c r="O181" s="53"/>
      <c r="P181" s="54"/>
      <c r="Q181" s="55"/>
      <c r="R181" s="51"/>
      <c r="S181" s="52"/>
      <c r="T181" s="52"/>
    </row>
    <row r="182" spans="1:20" s="1" customFormat="1" ht="17.25" customHeight="1" x14ac:dyDescent="0.25">
      <c r="A182" s="90" t="s">
        <v>37</v>
      </c>
      <c r="B182" s="90">
        <v>178</v>
      </c>
      <c r="C182" s="91">
        <v>40911042</v>
      </c>
      <c r="D182" s="92">
        <v>41801</v>
      </c>
      <c r="E182" s="90" t="s">
        <v>47</v>
      </c>
      <c r="F182" s="93">
        <v>7</v>
      </c>
      <c r="G182" s="93">
        <v>466.1</v>
      </c>
      <c r="H182" s="90" t="s">
        <v>28</v>
      </c>
      <c r="J182" s="51"/>
      <c r="K182" s="52"/>
      <c r="L182" s="51"/>
      <c r="M182" s="51"/>
      <c r="N182" s="52"/>
      <c r="O182" s="53"/>
      <c r="P182" s="54"/>
      <c r="Q182" s="55"/>
      <c r="R182" s="51"/>
      <c r="S182" s="52"/>
      <c r="T182" s="52"/>
    </row>
    <row r="183" spans="1:20" s="1" customFormat="1" ht="17.25" customHeight="1" x14ac:dyDescent="0.25">
      <c r="A183" s="90" t="s">
        <v>37</v>
      </c>
      <c r="B183" s="90">
        <v>179</v>
      </c>
      <c r="C183" s="91">
        <v>40911235</v>
      </c>
      <c r="D183" s="92">
        <v>41795</v>
      </c>
      <c r="E183" s="90" t="s">
        <v>122</v>
      </c>
      <c r="F183" s="93">
        <v>8</v>
      </c>
      <c r="G183" s="93">
        <v>466.1</v>
      </c>
      <c r="H183" s="90" t="s">
        <v>15</v>
      </c>
      <c r="J183" s="51"/>
      <c r="K183" s="52"/>
      <c r="L183" s="51"/>
      <c r="M183" s="51"/>
      <c r="N183" s="52"/>
      <c r="O183" s="53"/>
      <c r="P183" s="54"/>
      <c r="Q183" s="55"/>
      <c r="R183" s="51"/>
      <c r="S183" s="52"/>
      <c r="T183" s="52"/>
    </row>
    <row r="184" spans="1:20" s="1" customFormat="1" ht="17.25" customHeight="1" x14ac:dyDescent="0.25">
      <c r="A184" s="90" t="s">
        <v>37</v>
      </c>
      <c r="B184" s="90">
        <v>180</v>
      </c>
      <c r="C184" s="91">
        <v>40911350</v>
      </c>
      <c r="D184" s="92">
        <v>41796</v>
      </c>
      <c r="E184" s="90" t="s">
        <v>122</v>
      </c>
      <c r="F184" s="93">
        <v>5</v>
      </c>
      <c r="G184" s="93">
        <v>466.1</v>
      </c>
      <c r="H184" s="90" t="s">
        <v>13</v>
      </c>
      <c r="J184" s="51"/>
      <c r="K184" s="52"/>
      <c r="L184" s="51"/>
      <c r="M184" s="51"/>
      <c r="N184" s="52"/>
      <c r="O184" s="53"/>
      <c r="P184" s="54"/>
      <c r="Q184" s="55"/>
      <c r="R184" s="51"/>
      <c r="S184" s="52"/>
      <c r="T184" s="52"/>
    </row>
    <row r="185" spans="1:20" s="1" customFormat="1" ht="17.25" customHeight="1" x14ac:dyDescent="0.25">
      <c r="A185" s="90" t="s">
        <v>37</v>
      </c>
      <c r="B185" s="90">
        <v>181</v>
      </c>
      <c r="C185" s="91">
        <v>40911397</v>
      </c>
      <c r="D185" s="92">
        <v>41796</v>
      </c>
      <c r="E185" s="90" t="s">
        <v>122</v>
      </c>
      <c r="F185" s="93">
        <v>5</v>
      </c>
      <c r="G185" s="93">
        <v>2219.0500000000002</v>
      </c>
      <c r="H185" s="90" t="s">
        <v>28</v>
      </c>
      <c r="J185" s="51"/>
      <c r="K185" s="52"/>
      <c r="L185" s="51"/>
      <c r="M185" s="51"/>
      <c r="N185" s="52"/>
      <c r="O185" s="53"/>
      <c r="P185" s="54"/>
      <c r="Q185" s="55"/>
      <c r="R185" s="51"/>
      <c r="S185" s="52"/>
      <c r="T185" s="52"/>
    </row>
    <row r="186" spans="1:20" s="1" customFormat="1" ht="17.25" customHeight="1" x14ac:dyDescent="0.25">
      <c r="A186" s="90" t="s">
        <v>37</v>
      </c>
      <c r="B186" s="90">
        <v>182</v>
      </c>
      <c r="C186" s="91">
        <v>40911549</v>
      </c>
      <c r="D186" s="92">
        <v>41820</v>
      </c>
      <c r="E186" s="90" t="s">
        <v>122</v>
      </c>
      <c r="F186" s="93">
        <v>14</v>
      </c>
      <c r="G186" s="93">
        <v>466.1</v>
      </c>
      <c r="H186" s="90" t="s">
        <v>2</v>
      </c>
      <c r="J186" s="51"/>
      <c r="K186" s="52"/>
      <c r="L186" s="51"/>
      <c r="M186" s="51"/>
      <c r="N186" s="52"/>
      <c r="O186" s="53"/>
      <c r="P186" s="54"/>
      <c r="Q186" s="55"/>
      <c r="R186" s="51"/>
      <c r="S186" s="52"/>
      <c r="T186" s="52"/>
    </row>
    <row r="187" spans="1:20" s="1" customFormat="1" ht="17.25" customHeight="1" x14ac:dyDescent="0.25">
      <c r="A187" s="90" t="s">
        <v>37</v>
      </c>
      <c r="B187" s="90">
        <v>183</v>
      </c>
      <c r="C187" s="91">
        <v>40911586</v>
      </c>
      <c r="D187" s="92">
        <v>41800</v>
      </c>
      <c r="E187" s="90" t="s">
        <v>122</v>
      </c>
      <c r="F187" s="93">
        <v>14.5</v>
      </c>
      <c r="G187" s="93">
        <v>466.1</v>
      </c>
      <c r="H187" s="90" t="s">
        <v>2</v>
      </c>
      <c r="J187" s="51"/>
      <c r="K187" s="52"/>
      <c r="L187" s="51"/>
      <c r="M187" s="51"/>
      <c r="N187" s="52"/>
      <c r="O187" s="53"/>
      <c r="P187" s="54"/>
      <c r="Q187" s="55"/>
      <c r="R187" s="51"/>
      <c r="S187" s="52"/>
      <c r="T187" s="52"/>
    </row>
    <row r="188" spans="1:20" s="1" customFormat="1" ht="17.25" customHeight="1" x14ac:dyDescent="0.25">
      <c r="A188" s="90" t="s">
        <v>37</v>
      </c>
      <c r="B188" s="90">
        <v>184</v>
      </c>
      <c r="C188" s="91">
        <v>40911610</v>
      </c>
      <c r="D188" s="92">
        <v>41796</v>
      </c>
      <c r="E188" s="90" t="s">
        <v>122</v>
      </c>
      <c r="F188" s="93">
        <v>4</v>
      </c>
      <c r="G188" s="93">
        <v>466.1</v>
      </c>
      <c r="H188" s="90" t="s">
        <v>276</v>
      </c>
      <c r="J188" s="51"/>
      <c r="K188" s="52"/>
      <c r="L188" s="51"/>
      <c r="M188" s="51"/>
      <c r="N188" s="52"/>
      <c r="O188" s="53"/>
      <c r="P188" s="54"/>
      <c r="Q188" s="55"/>
      <c r="R188" s="51"/>
      <c r="S188" s="52"/>
      <c r="T188" s="52"/>
    </row>
    <row r="189" spans="1:20" s="1" customFormat="1" ht="17.25" customHeight="1" x14ac:dyDescent="0.25">
      <c r="A189" s="90" t="s">
        <v>37</v>
      </c>
      <c r="B189" s="90">
        <v>185</v>
      </c>
      <c r="C189" s="91">
        <v>40911627</v>
      </c>
      <c r="D189" s="92">
        <v>41796</v>
      </c>
      <c r="E189" s="90" t="s">
        <v>122</v>
      </c>
      <c r="F189" s="93">
        <v>14</v>
      </c>
      <c r="G189" s="93">
        <v>466.1</v>
      </c>
      <c r="H189" s="90" t="s">
        <v>2</v>
      </c>
      <c r="J189" s="51"/>
      <c r="K189" s="52"/>
      <c r="L189" s="51"/>
      <c r="M189" s="51"/>
      <c r="N189" s="52"/>
      <c r="O189" s="53"/>
      <c r="P189" s="54"/>
      <c r="Q189" s="55"/>
      <c r="R189" s="51"/>
      <c r="S189" s="52"/>
      <c r="T189" s="52"/>
    </row>
    <row r="190" spans="1:20" s="1" customFormat="1" ht="17.25" customHeight="1" x14ac:dyDescent="0.25">
      <c r="A190" s="90" t="s">
        <v>37</v>
      </c>
      <c r="B190" s="90">
        <v>186</v>
      </c>
      <c r="C190" s="91">
        <v>40911648</v>
      </c>
      <c r="D190" s="92">
        <v>41808</v>
      </c>
      <c r="E190" s="90" t="s">
        <v>47</v>
      </c>
      <c r="F190" s="93">
        <v>9</v>
      </c>
      <c r="G190" s="93">
        <v>466.1</v>
      </c>
      <c r="H190" s="90" t="s">
        <v>26</v>
      </c>
      <c r="J190" s="51"/>
      <c r="K190" s="52"/>
      <c r="L190" s="51"/>
      <c r="M190" s="51"/>
      <c r="N190" s="52"/>
      <c r="O190" s="53"/>
      <c r="P190" s="54"/>
      <c r="Q190" s="55"/>
      <c r="R190" s="51"/>
      <c r="S190" s="52"/>
      <c r="T190" s="52"/>
    </row>
    <row r="191" spans="1:20" s="1" customFormat="1" ht="17.25" customHeight="1" x14ac:dyDescent="0.25">
      <c r="A191" s="90" t="s">
        <v>37</v>
      </c>
      <c r="B191" s="90">
        <v>187</v>
      </c>
      <c r="C191" s="91">
        <v>40911666</v>
      </c>
      <c r="D191" s="92">
        <v>41807</v>
      </c>
      <c r="E191" s="90" t="s">
        <v>122</v>
      </c>
      <c r="F191" s="93">
        <v>14</v>
      </c>
      <c r="G191" s="93">
        <v>466.1</v>
      </c>
      <c r="H191" s="90" t="s">
        <v>21</v>
      </c>
      <c r="J191" s="51"/>
      <c r="K191" s="52"/>
      <c r="L191" s="51"/>
      <c r="M191" s="51"/>
      <c r="N191" s="52"/>
      <c r="O191" s="53"/>
      <c r="P191" s="54"/>
      <c r="Q191" s="55"/>
      <c r="R191" s="51"/>
      <c r="S191" s="52"/>
      <c r="T191" s="52"/>
    </row>
    <row r="192" spans="1:20" s="1" customFormat="1" ht="17.25" customHeight="1" x14ac:dyDescent="0.25">
      <c r="A192" s="90" t="s">
        <v>37</v>
      </c>
      <c r="B192" s="90">
        <v>188</v>
      </c>
      <c r="C192" s="91">
        <v>40911668</v>
      </c>
      <c r="D192" s="92">
        <v>41796</v>
      </c>
      <c r="E192" s="90" t="s">
        <v>122</v>
      </c>
      <c r="F192" s="93">
        <v>14.5</v>
      </c>
      <c r="G192" s="93">
        <v>466.1</v>
      </c>
      <c r="H192" s="90" t="s">
        <v>24</v>
      </c>
      <c r="J192" s="51"/>
      <c r="K192" s="52"/>
      <c r="L192" s="51"/>
      <c r="M192" s="51"/>
      <c r="N192" s="52"/>
      <c r="O192" s="53"/>
      <c r="P192" s="54"/>
      <c r="Q192" s="55"/>
      <c r="R192" s="51"/>
      <c r="S192" s="52"/>
      <c r="T192" s="52"/>
    </row>
    <row r="193" spans="1:20" s="1" customFormat="1" ht="17.25" customHeight="1" x14ac:dyDescent="0.25">
      <c r="A193" s="90" t="s">
        <v>37</v>
      </c>
      <c r="B193" s="90">
        <v>189</v>
      </c>
      <c r="C193" s="91">
        <v>40911682</v>
      </c>
      <c r="D193" s="92">
        <v>41801</v>
      </c>
      <c r="E193" s="90" t="s">
        <v>122</v>
      </c>
      <c r="F193" s="93">
        <v>5</v>
      </c>
      <c r="G193" s="93">
        <v>466.1</v>
      </c>
      <c r="H193" s="90" t="s">
        <v>21</v>
      </c>
      <c r="J193" s="51"/>
      <c r="K193" s="52"/>
      <c r="L193" s="51"/>
      <c r="M193" s="51"/>
      <c r="N193" s="52"/>
      <c r="O193" s="53"/>
      <c r="P193" s="54"/>
      <c r="Q193" s="55"/>
      <c r="R193" s="51"/>
      <c r="S193" s="52"/>
      <c r="T193" s="52"/>
    </row>
    <row r="194" spans="1:20" s="1" customFormat="1" ht="17.25" customHeight="1" x14ac:dyDescent="0.25">
      <c r="A194" s="90" t="s">
        <v>37</v>
      </c>
      <c r="B194" s="90">
        <v>190</v>
      </c>
      <c r="C194" s="91">
        <v>40911683</v>
      </c>
      <c r="D194" s="92">
        <v>41796</v>
      </c>
      <c r="E194" s="90" t="s">
        <v>122</v>
      </c>
      <c r="F194" s="93">
        <v>15</v>
      </c>
      <c r="G194" s="93">
        <v>466.1</v>
      </c>
      <c r="H194" s="90" t="s">
        <v>89</v>
      </c>
      <c r="J194" s="51"/>
      <c r="K194" s="52"/>
      <c r="L194" s="51"/>
      <c r="M194" s="51"/>
      <c r="N194" s="52"/>
      <c r="O194" s="53"/>
      <c r="P194" s="54"/>
      <c r="Q194" s="55"/>
      <c r="R194" s="51"/>
      <c r="S194" s="52"/>
      <c r="T194" s="52"/>
    </row>
    <row r="195" spans="1:20" s="1" customFormat="1" ht="17.25" customHeight="1" x14ac:dyDescent="0.25">
      <c r="A195" s="90" t="s">
        <v>37</v>
      </c>
      <c r="B195" s="90">
        <v>191</v>
      </c>
      <c r="C195" s="91">
        <v>40911725</v>
      </c>
      <c r="D195" s="92">
        <v>41807</v>
      </c>
      <c r="E195" s="90" t="s">
        <v>122</v>
      </c>
      <c r="F195" s="93">
        <v>5</v>
      </c>
      <c r="G195" s="93">
        <v>466.1</v>
      </c>
      <c r="H195" s="90" t="s">
        <v>83</v>
      </c>
      <c r="J195" s="51"/>
      <c r="K195" s="52"/>
      <c r="L195" s="51"/>
      <c r="M195" s="51"/>
      <c r="N195" s="52"/>
      <c r="O195" s="53"/>
      <c r="P195" s="54"/>
      <c r="Q195" s="55"/>
      <c r="R195" s="51"/>
      <c r="S195" s="52"/>
      <c r="T195" s="52"/>
    </row>
    <row r="196" spans="1:20" s="1" customFormat="1" ht="17.25" customHeight="1" x14ac:dyDescent="0.25">
      <c r="A196" s="90" t="s">
        <v>37</v>
      </c>
      <c r="B196" s="90">
        <v>192</v>
      </c>
      <c r="C196" s="91">
        <v>40911841</v>
      </c>
      <c r="D196" s="92">
        <v>41806</v>
      </c>
      <c r="E196" s="90" t="s">
        <v>122</v>
      </c>
      <c r="F196" s="93">
        <v>14.5</v>
      </c>
      <c r="G196" s="93">
        <v>466.1</v>
      </c>
      <c r="H196" s="90" t="s">
        <v>8</v>
      </c>
      <c r="J196" s="51"/>
      <c r="K196" s="52"/>
      <c r="L196" s="51"/>
      <c r="M196" s="51"/>
      <c r="N196" s="52"/>
      <c r="O196" s="53"/>
      <c r="P196" s="54"/>
      <c r="Q196" s="55"/>
      <c r="R196" s="51"/>
      <c r="S196" s="52"/>
      <c r="T196" s="52"/>
    </row>
    <row r="197" spans="1:20" s="1" customFormat="1" ht="17.25" customHeight="1" x14ac:dyDescent="0.25">
      <c r="A197" s="90" t="s">
        <v>37</v>
      </c>
      <c r="B197" s="90">
        <v>193</v>
      </c>
      <c r="C197" s="91">
        <v>40911886</v>
      </c>
      <c r="D197" s="92">
        <v>41800</v>
      </c>
      <c r="E197" s="90" t="s">
        <v>122</v>
      </c>
      <c r="F197" s="93">
        <v>10</v>
      </c>
      <c r="G197" s="93">
        <v>466.1</v>
      </c>
      <c r="H197" s="90" t="s">
        <v>67</v>
      </c>
      <c r="J197" s="51"/>
      <c r="K197" s="52"/>
      <c r="L197" s="51"/>
      <c r="M197" s="51"/>
      <c r="N197" s="52"/>
      <c r="O197" s="53"/>
      <c r="P197" s="54"/>
      <c r="Q197" s="55"/>
      <c r="R197" s="51"/>
      <c r="S197" s="52"/>
      <c r="T197" s="52"/>
    </row>
    <row r="198" spans="1:20" s="1" customFormat="1" ht="17.25" customHeight="1" x14ac:dyDescent="0.25">
      <c r="A198" s="90" t="s">
        <v>37</v>
      </c>
      <c r="B198" s="90">
        <v>194</v>
      </c>
      <c r="C198" s="91">
        <v>40911897</v>
      </c>
      <c r="D198" s="92">
        <v>41799</v>
      </c>
      <c r="E198" s="90" t="s">
        <v>122</v>
      </c>
      <c r="F198" s="93">
        <v>3</v>
      </c>
      <c r="G198" s="93">
        <v>466.1</v>
      </c>
      <c r="H198" s="90" t="s">
        <v>26</v>
      </c>
      <c r="J198" s="51"/>
      <c r="K198" s="52"/>
      <c r="L198" s="51"/>
      <c r="M198" s="51"/>
      <c r="N198" s="52"/>
      <c r="O198" s="53"/>
      <c r="P198" s="54"/>
      <c r="Q198" s="55"/>
      <c r="R198" s="51"/>
      <c r="S198" s="52"/>
      <c r="T198" s="52"/>
    </row>
    <row r="199" spans="1:20" s="1" customFormat="1" ht="17.25" customHeight="1" x14ac:dyDescent="0.25">
      <c r="A199" s="90" t="s">
        <v>37</v>
      </c>
      <c r="B199" s="90">
        <v>195</v>
      </c>
      <c r="C199" s="91">
        <v>40911928</v>
      </c>
      <c r="D199" s="92">
        <v>41809</v>
      </c>
      <c r="E199" s="90" t="s">
        <v>122</v>
      </c>
      <c r="F199" s="93">
        <v>5</v>
      </c>
      <c r="G199" s="93">
        <v>2219.0500000000002</v>
      </c>
      <c r="H199" s="90" t="s">
        <v>28</v>
      </c>
      <c r="J199" s="51"/>
      <c r="K199" s="52"/>
      <c r="L199" s="51"/>
      <c r="M199" s="51"/>
      <c r="N199" s="52"/>
      <c r="O199" s="53"/>
      <c r="P199" s="54"/>
      <c r="Q199" s="55"/>
      <c r="R199" s="51"/>
      <c r="S199" s="52"/>
      <c r="T199" s="52"/>
    </row>
    <row r="200" spans="1:20" s="1" customFormat="1" ht="17.25" customHeight="1" x14ac:dyDescent="0.25">
      <c r="A200" s="90" t="s">
        <v>37</v>
      </c>
      <c r="B200" s="90">
        <v>196</v>
      </c>
      <c r="C200" s="91">
        <v>40911976</v>
      </c>
      <c r="D200" s="92">
        <v>41808</v>
      </c>
      <c r="E200" s="90" t="s">
        <v>122</v>
      </c>
      <c r="F200" s="93">
        <v>7</v>
      </c>
      <c r="G200" s="93">
        <v>466.1</v>
      </c>
      <c r="H200" s="90" t="s">
        <v>2</v>
      </c>
      <c r="J200" s="51"/>
      <c r="K200" s="52"/>
      <c r="L200" s="51"/>
      <c r="M200" s="51"/>
      <c r="N200" s="52"/>
      <c r="O200" s="53"/>
      <c r="P200" s="54"/>
      <c r="Q200" s="55"/>
      <c r="R200" s="51"/>
      <c r="S200" s="52"/>
      <c r="T200" s="52"/>
    </row>
    <row r="201" spans="1:20" s="1" customFormat="1" ht="17.25" customHeight="1" x14ac:dyDescent="0.25">
      <c r="A201" s="90" t="s">
        <v>37</v>
      </c>
      <c r="B201" s="90">
        <v>197</v>
      </c>
      <c r="C201" s="91">
        <v>40912102</v>
      </c>
      <c r="D201" s="92">
        <v>41801</v>
      </c>
      <c r="E201" s="90" t="s">
        <v>122</v>
      </c>
      <c r="F201" s="93">
        <v>10</v>
      </c>
      <c r="G201" s="93">
        <v>466.1</v>
      </c>
      <c r="H201" s="90" t="s">
        <v>26</v>
      </c>
      <c r="J201" s="51"/>
      <c r="K201" s="52"/>
      <c r="L201" s="51"/>
      <c r="M201" s="51"/>
      <c r="N201" s="52"/>
      <c r="O201" s="53"/>
      <c r="P201" s="54"/>
      <c r="Q201" s="55"/>
      <c r="R201" s="51"/>
      <c r="S201" s="52"/>
      <c r="T201" s="52"/>
    </row>
    <row r="202" spans="1:20" s="1" customFormat="1" ht="17.25" customHeight="1" x14ac:dyDescent="0.25">
      <c r="A202" s="90" t="s">
        <v>37</v>
      </c>
      <c r="B202" s="90">
        <v>198</v>
      </c>
      <c r="C202" s="91">
        <v>40912177</v>
      </c>
      <c r="D202" s="92">
        <v>41799</v>
      </c>
      <c r="E202" s="90" t="s">
        <v>122</v>
      </c>
      <c r="F202" s="93">
        <v>12</v>
      </c>
      <c r="G202" s="93">
        <v>466.1</v>
      </c>
      <c r="H202" s="90" t="s">
        <v>27</v>
      </c>
      <c r="J202" s="51"/>
      <c r="K202" s="52"/>
      <c r="L202" s="51"/>
      <c r="M202" s="51"/>
      <c r="N202" s="52"/>
      <c r="O202" s="53"/>
      <c r="P202" s="54"/>
      <c r="Q202" s="55"/>
      <c r="R202" s="51"/>
      <c r="S202" s="52"/>
      <c r="T202" s="52"/>
    </row>
    <row r="203" spans="1:20" s="1" customFormat="1" ht="17.25" customHeight="1" x14ac:dyDescent="0.25">
      <c r="A203" s="90" t="s">
        <v>37</v>
      </c>
      <c r="B203" s="90">
        <v>199</v>
      </c>
      <c r="C203" s="91">
        <v>40912185</v>
      </c>
      <c r="D203" s="92">
        <v>41800</v>
      </c>
      <c r="E203" s="90" t="s">
        <v>122</v>
      </c>
      <c r="F203" s="93">
        <v>10</v>
      </c>
      <c r="G203" s="93">
        <v>466.1</v>
      </c>
      <c r="H203" s="90" t="s">
        <v>203</v>
      </c>
      <c r="J203" s="51"/>
      <c r="K203" s="52"/>
      <c r="L203" s="51"/>
      <c r="M203" s="51"/>
      <c r="N203" s="52"/>
      <c r="O203" s="53"/>
      <c r="P203" s="54"/>
      <c r="Q203" s="55"/>
      <c r="R203" s="51"/>
      <c r="S203" s="52"/>
      <c r="T203" s="52"/>
    </row>
    <row r="204" spans="1:20" s="1" customFormat="1" ht="17.25" customHeight="1" x14ac:dyDescent="0.25">
      <c r="A204" s="90" t="s">
        <v>37</v>
      </c>
      <c r="B204" s="90">
        <v>200</v>
      </c>
      <c r="C204" s="91">
        <v>40912191</v>
      </c>
      <c r="D204" s="92">
        <v>41801</v>
      </c>
      <c r="E204" s="90" t="s">
        <v>122</v>
      </c>
      <c r="F204" s="93">
        <v>14</v>
      </c>
      <c r="G204" s="93">
        <v>466.1</v>
      </c>
      <c r="H204" s="90" t="s">
        <v>176</v>
      </c>
      <c r="J204" s="51"/>
      <c r="K204" s="52"/>
      <c r="L204" s="51"/>
      <c r="M204" s="51"/>
      <c r="N204" s="52"/>
      <c r="O204" s="53"/>
      <c r="P204" s="54"/>
      <c r="Q204" s="55"/>
      <c r="R204" s="51"/>
      <c r="S204" s="52"/>
      <c r="T204" s="52"/>
    </row>
    <row r="205" spans="1:20" s="1" customFormat="1" ht="17.25" customHeight="1" x14ac:dyDescent="0.25">
      <c r="A205" s="90" t="s">
        <v>37</v>
      </c>
      <c r="B205" s="90">
        <v>201</v>
      </c>
      <c r="C205" s="91">
        <v>40912271</v>
      </c>
      <c r="D205" s="92">
        <v>41799</v>
      </c>
      <c r="E205" s="90" t="s">
        <v>47</v>
      </c>
      <c r="F205" s="93">
        <v>14</v>
      </c>
      <c r="G205" s="93">
        <v>466.1</v>
      </c>
      <c r="H205" s="90" t="s">
        <v>2</v>
      </c>
      <c r="J205" s="51"/>
      <c r="K205" s="52"/>
      <c r="L205" s="51"/>
      <c r="M205" s="51"/>
      <c r="N205" s="52"/>
      <c r="O205" s="53"/>
      <c r="P205" s="54"/>
      <c r="Q205" s="55"/>
      <c r="R205" s="51"/>
      <c r="S205" s="52"/>
      <c r="T205" s="52"/>
    </row>
    <row r="206" spans="1:20" s="1" customFormat="1" ht="17.25" customHeight="1" x14ac:dyDescent="0.25">
      <c r="A206" s="90" t="s">
        <v>37</v>
      </c>
      <c r="B206" s="90">
        <v>202</v>
      </c>
      <c r="C206" s="91">
        <v>40912293</v>
      </c>
      <c r="D206" s="92">
        <v>41806</v>
      </c>
      <c r="E206" s="90" t="s">
        <v>47</v>
      </c>
      <c r="F206" s="93">
        <v>14.5</v>
      </c>
      <c r="G206" s="93">
        <v>466.1</v>
      </c>
      <c r="H206" s="90" t="s">
        <v>2</v>
      </c>
      <c r="J206" s="51"/>
      <c r="K206" s="52"/>
      <c r="L206" s="51"/>
      <c r="M206" s="51"/>
      <c r="N206" s="52"/>
      <c r="O206" s="53"/>
      <c r="P206" s="54"/>
      <c r="Q206" s="55"/>
      <c r="R206" s="51"/>
      <c r="S206" s="52"/>
      <c r="T206" s="52"/>
    </row>
    <row r="207" spans="1:20" s="1" customFormat="1" ht="17.25" customHeight="1" x14ac:dyDescent="0.25">
      <c r="A207" s="90" t="s">
        <v>37</v>
      </c>
      <c r="B207" s="90">
        <v>203</v>
      </c>
      <c r="C207" s="91">
        <v>40912306</v>
      </c>
      <c r="D207" s="92">
        <v>41799</v>
      </c>
      <c r="E207" s="90" t="s">
        <v>47</v>
      </c>
      <c r="F207" s="93">
        <v>14.5</v>
      </c>
      <c r="G207" s="93">
        <v>466.1</v>
      </c>
      <c r="H207" s="90" t="s">
        <v>2</v>
      </c>
      <c r="J207" s="51"/>
      <c r="K207" s="52"/>
      <c r="L207" s="51"/>
      <c r="M207" s="51"/>
      <c r="N207" s="52"/>
      <c r="O207" s="53"/>
      <c r="P207" s="54"/>
      <c r="Q207" s="55"/>
      <c r="R207" s="51"/>
      <c r="S207" s="52"/>
      <c r="T207" s="52"/>
    </row>
    <row r="208" spans="1:20" s="1" customFormat="1" ht="17.25" customHeight="1" x14ac:dyDescent="0.25">
      <c r="A208" s="90" t="s">
        <v>37</v>
      </c>
      <c r="B208" s="90">
        <v>204</v>
      </c>
      <c r="C208" s="91">
        <v>40912316</v>
      </c>
      <c r="D208" s="92">
        <v>41810</v>
      </c>
      <c r="E208" s="90" t="s">
        <v>47</v>
      </c>
      <c r="F208" s="93">
        <v>14.5</v>
      </c>
      <c r="G208" s="93">
        <v>466.1</v>
      </c>
      <c r="H208" s="90" t="s">
        <v>21</v>
      </c>
      <c r="J208" s="51"/>
      <c r="K208" s="52"/>
      <c r="L208" s="51"/>
      <c r="M208" s="51"/>
      <c r="N208" s="52"/>
      <c r="O208" s="53"/>
      <c r="P208" s="54"/>
      <c r="Q208" s="55"/>
      <c r="R208" s="51"/>
      <c r="S208" s="52"/>
      <c r="T208" s="52"/>
    </row>
    <row r="209" spans="1:20" s="1" customFormat="1" ht="17.25" customHeight="1" x14ac:dyDescent="0.25">
      <c r="A209" s="90" t="s">
        <v>37</v>
      </c>
      <c r="B209" s="90">
        <v>205</v>
      </c>
      <c r="C209" s="91">
        <v>40912332</v>
      </c>
      <c r="D209" s="92">
        <v>41807</v>
      </c>
      <c r="E209" s="90" t="s">
        <v>122</v>
      </c>
      <c r="F209" s="93">
        <v>30</v>
      </c>
      <c r="G209" s="93">
        <v>13314.3</v>
      </c>
      <c r="H209" s="90" t="s">
        <v>14</v>
      </c>
      <c r="J209" s="51"/>
      <c r="K209" s="52"/>
      <c r="L209" s="51"/>
      <c r="M209" s="51"/>
      <c r="N209" s="52"/>
      <c r="O209" s="53"/>
      <c r="P209" s="54"/>
      <c r="Q209" s="55"/>
      <c r="R209" s="51"/>
      <c r="S209" s="52"/>
      <c r="T209" s="52"/>
    </row>
    <row r="210" spans="1:20" s="1" customFormat="1" ht="17.25" customHeight="1" x14ac:dyDescent="0.25">
      <c r="A210" s="90" t="s">
        <v>37</v>
      </c>
      <c r="B210" s="90">
        <v>206</v>
      </c>
      <c r="C210" s="91">
        <v>40912333</v>
      </c>
      <c r="D210" s="92">
        <v>41800</v>
      </c>
      <c r="E210" s="90" t="s">
        <v>122</v>
      </c>
      <c r="F210" s="93">
        <v>14</v>
      </c>
      <c r="G210" s="93">
        <v>466.1</v>
      </c>
      <c r="H210" s="90" t="s">
        <v>2</v>
      </c>
      <c r="J210" s="51"/>
      <c r="K210" s="52"/>
      <c r="L210" s="51"/>
      <c r="M210" s="51"/>
      <c r="N210" s="52"/>
      <c r="O210" s="53"/>
      <c r="P210" s="54"/>
      <c r="Q210" s="55"/>
      <c r="R210" s="51"/>
      <c r="S210" s="52"/>
      <c r="T210" s="52"/>
    </row>
    <row r="211" spans="1:20" s="1" customFormat="1" ht="17.25" customHeight="1" x14ac:dyDescent="0.25">
      <c r="A211" s="90" t="s">
        <v>37</v>
      </c>
      <c r="B211" s="90">
        <v>207</v>
      </c>
      <c r="C211" s="91">
        <v>40912389</v>
      </c>
      <c r="D211" s="92">
        <v>41817</v>
      </c>
      <c r="E211" s="90" t="s">
        <v>122</v>
      </c>
      <c r="F211" s="93">
        <v>14</v>
      </c>
      <c r="G211" s="93">
        <v>466.1</v>
      </c>
      <c r="H211" s="90" t="s">
        <v>60</v>
      </c>
      <c r="J211" s="51"/>
      <c r="K211" s="52"/>
      <c r="L211" s="51"/>
      <c r="M211" s="51"/>
      <c r="N211" s="52"/>
      <c r="O211" s="53"/>
      <c r="P211" s="54"/>
      <c r="Q211" s="55"/>
      <c r="R211" s="51"/>
      <c r="S211" s="52"/>
      <c r="T211" s="52"/>
    </row>
    <row r="212" spans="1:20" s="1" customFormat="1" ht="17.25" customHeight="1" x14ac:dyDescent="0.25">
      <c r="A212" s="90" t="s">
        <v>37</v>
      </c>
      <c r="B212" s="90">
        <v>208</v>
      </c>
      <c r="C212" s="91">
        <v>40912404</v>
      </c>
      <c r="D212" s="92">
        <v>41800</v>
      </c>
      <c r="E212" s="90" t="s">
        <v>122</v>
      </c>
      <c r="F212" s="93">
        <v>14</v>
      </c>
      <c r="G212" s="93">
        <v>466.1</v>
      </c>
      <c r="H212" s="90" t="s">
        <v>2</v>
      </c>
      <c r="J212" s="51"/>
      <c r="K212" s="52"/>
      <c r="L212" s="51"/>
      <c r="M212" s="51"/>
      <c r="N212" s="52"/>
      <c r="O212" s="53"/>
      <c r="P212" s="54"/>
      <c r="Q212" s="55"/>
      <c r="R212" s="51"/>
      <c r="S212" s="52"/>
      <c r="T212" s="52"/>
    </row>
    <row r="213" spans="1:20" s="1" customFormat="1" ht="17.25" customHeight="1" x14ac:dyDescent="0.25">
      <c r="A213" s="90" t="s">
        <v>37</v>
      </c>
      <c r="B213" s="90">
        <v>209</v>
      </c>
      <c r="C213" s="91">
        <v>40912431</v>
      </c>
      <c r="D213" s="92">
        <v>41799</v>
      </c>
      <c r="E213" s="90" t="s">
        <v>122</v>
      </c>
      <c r="F213" s="93">
        <v>13</v>
      </c>
      <c r="G213" s="93">
        <v>466.1</v>
      </c>
      <c r="H213" s="90" t="s">
        <v>27</v>
      </c>
      <c r="J213" s="51"/>
      <c r="K213" s="52"/>
      <c r="L213" s="51"/>
      <c r="M213" s="51"/>
      <c r="N213" s="52"/>
      <c r="O213" s="53"/>
      <c r="P213" s="54"/>
      <c r="Q213" s="55"/>
      <c r="R213" s="51"/>
      <c r="S213" s="52"/>
      <c r="T213" s="52"/>
    </row>
    <row r="214" spans="1:20" s="1" customFormat="1" ht="17.25" customHeight="1" x14ac:dyDescent="0.25">
      <c r="A214" s="90" t="s">
        <v>37</v>
      </c>
      <c r="B214" s="90">
        <v>210</v>
      </c>
      <c r="C214" s="91">
        <v>40912461</v>
      </c>
      <c r="D214" s="92">
        <v>41800</v>
      </c>
      <c r="E214" s="90" t="s">
        <v>122</v>
      </c>
      <c r="F214" s="93">
        <v>4</v>
      </c>
      <c r="G214" s="93">
        <v>466.1</v>
      </c>
      <c r="H214" s="90" t="s">
        <v>1</v>
      </c>
      <c r="J214" s="51"/>
      <c r="K214" s="52"/>
      <c r="L214" s="51"/>
      <c r="M214" s="51"/>
      <c r="N214" s="52"/>
      <c r="O214" s="53"/>
      <c r="P214" s="54"/>
      <c r="Q214" s="55"/>
      <c r="R214" s="51"/>
      <c r="S214" s="52"/>
      <c r="T214" s="52"/>
    </row>
    <row r="215" spans="1:20" s="1" customFormat="1" ht="17.25" customHeight="1" x14ac:dyDescent="0.25">
      <c r="A215" s="90" t="s">
        <v>37</v>
      </c>
      <c r="B215" s="90">
        <v>211</v>
      </c>
      <c r="C215" s="91">
        <v>40912490</v>
      </c>
      <c r="D215" s="92">
        <v>41800</v>
      </c>
      <c r="E215" s="90" t="s">
        <v>122</v>
      </c>
      <c r="F215" s="93">
        <v>7</v>
      </c>
      <c r="G215" s="93">
        <v>466.1</v>
      </c>
      <c r="H215" s="90" t="s">
        <v>21</v>
      </c>
      <c r="J215" s="51"/>
      <c r="K215" s="52"/>
      <c r="L215" s="51"/>
      <c r="M215" s="51"/>
      <c r="N215" s="52"/>
      <c r="O215" s="53"/>
      <c r="P215" s="54"/>
      <c r="Q215" s="55"/>
      <c r="R215" s="51"/>
      <c r="S215" s="52"/>
      <c r="T215" s="52"/>
    </row>
    <row r="216" spans="1:20" s="1" customFormat="1" ht="17.25" customHeight="1" x14ac:dyDescent="0.25">
      <c r="A216" s="90" t="s">
        <v>37</v>
      </c>
      <c r="B216" s="90">
        <v>212</v>
      </c>
      <c r="C216" s="91">
        <v>40912507</v>
      </c>
      <c r="D216" s="92">
        <v>41800</v>
      </c>
      <c r="E216" s="90" t="s">
        <v>122</v>
      </c>
      <c r="F216" s="93">
        <v>5</v>
      </c>
      <c r="G216" s="93">
        <v>466.1</v>
      </c>
      <c r="H216" s="90" t="s">
        <v>1</v>
      </c>
      <c r="J216" s="51"/>
      <c r="K216" s="52"/>
      <c r="L216" s="51"/>
      <c r="M216" s="51"/>
      <c r="N216" s="52"/>
      <c r="O216" s="53"/>
      <c r="P216" s="54"/>
      <c r="Q216" s="55"/>
      <c r="R216" s="51"/>
      <c r="S216" s="52"/>
      <c r="T216" s="52"/>
    </row>
    <row r="217" spans="1:20" s="1" customFormat="1" ht="17.25" customHeight="1" x14ac:dyDescent="0.25">
      <c r="A217" s="90" t="s">
        <v>37</v>
      </c>
      <c r="B217" s="90">
        <v>213</v>
      </c>
      <c r="C217" s="91">
        <v>40912516</v>
      </c>
      <c r="D217" s="92">
        <v>41800</v>
      </c>
      <c r="E217" s="90" t="s">
        <v>122</v>
      </c>
      <c r="F217" s="93">
        <v>14.5</v>
      </c>
      <c r="G217" s="93">
        <v>466.1</v>
      </c>
      <c r="H217" s="90" t="s">
        <v>20</v>
      </c>
      <c r="J217" s="51"/>
      <c r="K217" s="52"/>
      <c r="L217" s="51"/>
      <c r="M217" s="51"/>
      <c r="N217" s="52"/>
      <c r="O217" s="53"/>
      <c r="P217" s="54"/>
      <c r="Q217" s="55"/>
      <c r="R217" s="51"/>
      <c r="S217" s="52"/>
      <c r="T217" s="52"/>
    </row>
    <row r="218" spans="1:20" s="1" customFormat="1" ht="17.25" customHeight="1" x14ac:dyDescent="0.25">
      <c r="A218" s="90" t="s">
        <v>37</v>
      </c>
      <c r="B218" s="90">
        <v>214</v>
      </c>
      <c r="C218" s="91">
        <v>40912528</v>
      </c>
      <c r="D218" s="92">
        <v>41800</v>
      </c>
      <c r="E218" s="90" t="s">
        <v>122</v>
      </c>
      <c r="F218" s="93">
        <v>8</v>
      </c>
      <c r="G218" s="93">
        <v>466.1</v>
      </c>
      <c r="H218" s="90" t="s">
        <v>2</v>
      </c>
      <c r="J218" s="51"/>
      <c r="K218" s="52"/>
      <c r="L218" s="51"/>
      <c r="M218" s="51"/>
      <c r="N218" s="52"/>
      <c r="O218" s="53"/>
      <c r="P218" s="54"/>
      <c r="Q218" s="55"/>
      <c r="R218" s="51"/>
      <c r="S218" s="52"/>
      <c r="T218" s="52"/>
    </row>
    <row r="219" spans="1:20" s="1" customFormat="1" ht="17.25" customHeight="1" x14ac:dyDescent="0.25">
      <c r="A219" s="90" t="s">
        <v>37</v>
      </c>
      <c r="B219" s="90">
        <v>215</v>
      </c>
      <c r="C219" s="91">
        <v>40912556</v>
      </c>
      <c r="D219" s="92">
        <v>41796</v>
      </c>
      <c r="E219" s="90" t="s">
        <v>122</v>
      </c>
      <c r="F219" s="93">
        <v>5</v>
      </c>
      <c r="G219" s="93">
        <v>466.1</v>
      </c>
      <c r="H219" s="90" t="s">
        <v>54</v>
      </c>
      <c r="J219" s="51"/>
      <c r="K219" s="52"/>
      <c r="L219" s="51"/>
      <c r="M219" s="51"/>
      <c r="N219" s="52"/>
      <c r="O219" s="53"/>
      <c r="P219" s="54"/>
      <c r="Q219" s="55"/>
      <c r="R219" s="51"/>
      <c r="S219" s="52"/>
      <c r="T219" s="52"/>
    </row>
    <row r="220" spans="1:20" s="1" customFormat="1" ht="17.25" customHeight="1" x14ac:dyDescent="0.25">
      <c r="A220" s="90" t="s">
        <v>37</v>
      </c>
      <c r="B220" s="90">
        <v>216</v>
      </c>
      <c r="C220" s="91">
        <v>40912589</v>
      </c>
      <c r="D220" s="92">
        <v>41806</v>
      </c>
      <c r="E220" s="90" t="s">
        <v>122</v>
      </c>
      <c r="F220" s="93">
        <v>7</v>
      </c>
      <c r="G220" s="93">
        <v>466.1</v>
      </c>
      <c r="H220" s="90" t="s">
        <v>2</v>
      </c>
      <c r="J220" s="51"/>
      <c r="K220" s="52"/>
      <c r="L220" s="51"/>
      <c r="M220" s="51"/>
      <c r="N220" s="52"/>
      <c r="O220" s="53"/>
      <c r="P220" s="54"/>
      <c r="Q220" s="55"/>
      <c r="R220" s="51"/>
      <c r="S220" s="52"/>
      <c r="T220" s="52"/>
    </row>
    <row r="221" spans="1:20" s="1" customFormat="1" ht="17.25" customHeight="1" x14ac:dyDescent="0.25">
      <c r="A221" s="90" t="s">
        <v>37</v>
      </c>
      <c r="B221" s="90">
        <v>217</v>
      </c>
      <c r="C221" s="91">
        <v>40912831</v>
      </c>
      <c r="D221" s="92">
        <v>41806</v>
      </c>
      <c r="E221" s="90" t="s">
        <v>293</v>
      </c>
      <c r="F221" s="93">
        <v>15</v>
      </c>
      <c r="G221" s="93">
        <v>6657.15</v>
      </c>
      <c r="H221" s="90" t="s">
        <v>257</v>
      </c>
      <c r="J221" s="51"/>
      <c r="K221" s="52"/>
      <c r="L221" s="51"/>
      <c r="M221" s="51"/>
      <c r="N221" s="52"/>
      <c r="O221" s="53"/>
      <c r="P221" s="54"/>
      <c r="Q221" s="55"/>
      <c r="R221" s="51"/>
      <c r="S221" s="52"/>
      <c r="T221" s="52"/>
    </row>
    <row r="222" spans="1:20" s="1" customFormat="1" ht="17.25" customHeight="1" x14ac:dyDescent="0.25">
      <c r="A222" s="90" t="s">
        <v>37</v>
      </c>
      <c r="B222" s="90">
        <v>218</v>
      </c>
      <c r="C222" s="91">
        <v>40912841</v>
      </c>
      <c r="D222" s="92">
        <v>41800</v>
      </c>
      <c r="E222" s="90" t="s">
        <v>122</v>
      </c>
      <c r="F222" s="93">
        <v>10</v>
      </c>
      <c r="G222" s="93">
        <v>466.1</v>
      </c>
      <c r="H222" s="90" t="s">
        <v>99</v>
      </c>
      <c r="J222" s="51"/>
      <c r="K222" s="52"/>
      <c r="L222" s="51"/>
      <c r="M222" s="51"/>
      <c r="N222" s="52"/>
      <c r="O222" s="53"/>
      <c r="P222" s="54"/>
      <c r="Q222" s="55"/>
      <c r="R222" s="51"/>
      <c r="S222" s="52"/>
      <c r="T222" s="52"/>
    </row>
    <row r="223" spans="1:20" s="1" customFormat="1" ht="17.25" customHeight="1" x14ac:dyDescent="0.25">
      <c r="A223" s="90" t="s">
        <v>37</v>
      </c>
      <c r="B223" s="90">
        <v>219</v>
      </c>
      <c r="C223" s="91">
        <v>40912870</v>
      </c>
      <c r="D223" s="92">
        <v>41800</v>
      </c>
      <c r="E223" s="90" t="s">
        <v>122</v>
      </c>
      <c r="F223" s="93">
        <v>15</v>
      </c>
      <c r="G223" s="93">
        <v>466.1</v>
      </c>
      <c r="H223" s="90" t="s">
        <v>53</v>
      </c>
      <c r="J223" s="51"/>
      <c r="K223" s="52"/>
      <c r="L223" s="51"/>
      <c r="M223" s="51"/>
      <c r="N223" s="52"/>
      <c r="O223" s="53"/>
      <c r="P223" s="54"/>
      <c r="Q223" s="55"/>
      <c r="R223" s="51"/>
      <c r="S223" s="52"/>
      <c r="T223" s="52"/>
    </row>
    <row r="224" spans="1:20" s="1" customFormat="1" ht="17.25" customHeight="1" x14ac:dyDescent="0.25">
      <c r="A224" s="90" t="s">
        <v>37</v>
      </c>
      <c r="B224" s="90">
        <v>220</v>
      </c>
      <c r="C224" s="91">
        <v>40912892</v>
      </c>
      <c r="D224" s="92">
        <v>41801</v>
      </c>
      <c r="E224" s="90" t="s">
        <v>122</v>
      </c>
      <c r="F224" s="93">
        <v>15</v>
      </c>
      <c r="G224" s="93">
        <v>466.1</v>
      </c>
      <c r="H224" s="90" t="s">
        <v>53</v>
      </c>
      <c r="J224" s="51"/>
      <c r="K224" s="52"/>
      <c r="L224" s="51"/>
      <c r="M224" s="51"/>
      <c r="N224" s="52"/>
      <c r="O224" s="53"/>
      <c r="P224" s="54"/>
      <c r="Q224" s="55"/>
      <c r="R224" s="51"/>
      <c r="S224" s="52"/>
      <c r="T224" s="52"/>
    </row>
    <row r="225" spans="1:20" s="1" customFormat="1" ht="17.25" customHeight="1" x14ac:dyDescent="0.25">
      <c r="A225" s="90" t="s">
        <v>37</v>
      </c>
      <c r="B225" s="90">
        <v>221</v>
      </c>
      <c r="C225" s="91">
        <v>40913024</v>
      </c>
      <c r="D225" s="92">
        <v>41808</v>
      </c>
      <c r="E225" s="90" t="s">
        <v>122</v>
      </c>
      <c r="F225" s="93">
        <v>15</v>
      </c>
      <c r="G225" s="93">
        <v>466.1</v>
      </c>
      <c r="H225" s="90" t="s">
        <v>9</v>
      </c>
      <c r="J225" s="51"/>
      <c r="K225" s="52"/>
      <c r="L225" s="51"/>
      <c r="M225" s="51"/>
      <c r="N225" s="52"/>
      <c r="O225" s="53"/>
      <c r="P225" s="54"/>
      <c r="Q225" s="55"/>
      <c r="R225" s="51"/>
      <c r="S225" s="52"/>
      <c r="T225" s="52"/>
    </row>
    <row r="226" spans="1:20" s="1" customFormat="1" ht="17.25" customHeight="1" x14ac:dyDescent="0.25">
      <c r="A226" s="90" t="s">
        <v>37</v>
      </c>
      <c r="B226" s="90">
        <v>222</v>
      </c>
      <c r="C226" s="91">
        <v>40913194</v>
      </c>
      <c r="D226" s="92">
        <v>41816</v>
      </c>
      <c r="E226" s="90" t="s">
        <v>122</v>
      </c>
      <c r="F226" s="93">
        <v>3</v>
      </c>
      <c r="G226" s="93">
        <v>466.1</v>
      </c>
      <c r="H226" s="90" t="s">
        <v>7</v>
      </c>
      <c r="J226" s="51"/>
      <c r="K226" s="52"/>
      <c r="L226" s="51"/>
      <c r="M226" s="51"/>
      <c r="N226" s="52"/>
      <c r="O226" s="53"/>
      <c r="P226" s="54"/>
      <c r="Q226" s="55"/>
      <c r="R226" s="51"/>
      <c r="S226" s="52"/>
      <c r="T226" s="52"/>
    </row>
    <row r="227" spans="1:20" s="1" customFormat="1" ht="17.25" customHeight="1" x14ac:dyDescent="0.25">
      <c r="A227" s="90" t="s">
        <v>37</v>
      </c>
      <c r="B227" s="90">
        <v>223</v>
      </c>
      <c r="C227" s="91">
        <v>40913323</v>
      </c>
      <c r="D227" s="92">
        <v>41799</v>
      </c>
      <c r="E227" s="90" t="s">
        <v>47</v>
      </c>
      <c r="F227" s="93">
        <v>14.5</v>
      </c>
      <c r="G227" s="93">
        <v>466.1</v>
      </c>
      <c r="H227" s="90" t="s">
        <v>25</v>
      </c>
      <c r="J227" s="51"/>
      <c r="K227" s="52"/>
      <c r="L227" s="51"/>
      <c r="M227" s="51"/>
      <c r="N227" s="52"/>
      <c r="O227" s="53"/>
      <c r="P227" s="54"/>
      <c r="Q227" s="55"/>
      <c r="R227" s="51"/>
      <c r="S227" s="52"/>
      <c r="T227" s="52"/>
    </row>
    <row r="228" spans="1:20" s="1" customFormat="1" ht="17.25" customHeight="1" x14ac:dyDescent="0.25">
      <c r="A228" s="90" t="s">
        <v>37</v>
      </c>
      <c r="B228" s="90">
        <v>224</v>
      </c>
      <c r="C228" s="91">
        <v>40913330</v>
      </c>
      <c r="D228" s="92">
        <v>41799</v>
      </c>
      <c r="E228" s="90" t="s">
        <v>47</v>
      </c>
      <c r="F228" s="93">
        <v>14.5</v>
      </c>
      <c r="G228" s="93">
        <v>466.1</v>
      </c>
      <c r="H228" s="90" t="s">
        <v>20</v>
      </c>
      <c r="J228" s="51"/>
      <c r="K228" s="52"/>
      <c r="L228" s="51"/>
      <c r="M228" s="51"/>
      <c r="N228" s="52"/>
      <c r="O228" s="53"/>
      <c r="P228" s="54"/>
      <c r="Q228" s="55"/>
      <c r="R228" s="51"/>
      <c r="S228" s="52"/>
      <c r="T228" s="52"/>
    </row>
    <row r="229" spans="1:20" s="1" customFormat="1" ht="17.25" customHeight="1" x14ac:dyDescent="0.25">
      <c r="A229" s="90" t="s">
        <v>37</v>
      </c>
      <c r="B229" s="90">
        <v>225</v>
      </c>
      <c r="C229" s="91">
        <v>40913338</v>
      </c>
      <c r="D229" s="92">
        <v>41813</v>
      </c>
      <c r="E229" s="90" t="s">
        <v>47</v>
      </c>
      <c r="F229" s="93">
        <v>14.5</v>
      </c>
      <c r="G229" s="93">
        <v>466.1</v>
      </c>
      <c r="H229" s="90" t="s">
        <v>26</v>
      </c>
      <c r="J229" s="51"/>
      <c r="K229" s="52"/>
      <c r="L229" s="51"/>
      <c r="M229" s="51"/>
      <c r="N229" s="52"/>
      <c r="O229" s="53"/>
      <c r="P229" s="54"/>
      <c r="Q229" s="55"/>
      <c r="R229" s="51"/>
      <c r="S229" s="52"/>
      <c r="T229" s="52"/>
    </row>
    <row r="230" spans="1:20" s="1" customFormat="1" ht="17.25" customHeight="1" x14ac:dyDescent="0.25">
      <c r="A230" s="90" t="s">
        <v>37</v>
      </c>
      <c r="B230" s="90">
        <v>226</v>
      </c>
      <c r="C230" s="91">
        <v>40913343</v>
      </c>
      <c r="D230" s="92">
        <v>41799</v>
      </c>
      <c r="E230" s="90" t="s">
        <v>47</v>
      </c>
      <c r="F230" s="93">
        <v>14.5</v>
      </c>
      <c r="G230" s="93">
        <v>466.1</v>
      </c>
      <c r="H230" s="90" t="s">
        <v>20</v>
      </c>
      <c r="J230" s="51"/>
      <c r="K230" s="52"/>
      <c r="L230" s="51"/>
      <c r="M230" s="51"/>
      <c r="N230" s="52"/>
      <c r="O230" s="53"/>
      <c r="P230" s="54"/>
      <c r="Q230" s="55"/>
      <c r="R230" s="51"/>
      <c r="S230" s="52"/>
      <c r="T230" s="52"/>
    </row>
    <row r="231" spans="1:20" s="1" customFormat="1" ht="17.25" customHeight="1" x14ac:dyDescent="0.25">
      <c r="A231" s="90" t="s">
        <v>37</v>
      </c>
      <c r="B231" s="90">
        <v>227</v>
      </c>
      <c r="C231" s="91">
        <v>40913345</v>
      </c>
      <c r="D231" s="92">
        <v>41799</v>
      </c>
      <c r="E231" s="90" t="s">
        <v>122</v>
      </c>
      <c r="F231" s="93">
        <v>7</v>
      </c>
      <c r="G231" s="93">
        <v>466.1</v>
      </c>
      <c r="H231" s="90" t="s">
        <v>25</v>
      </c>
      <c r="J231" s="51"/>
      <c r="K231" s="52"/>
      <c r="L231" s="51"/>
      <c r="M231" s="51"/>
      <c r="N231" s="52"/>
      <c r="O231" s="53"/>
      <c r="P231" s="54"/>
      <c r="Q231" s="55"/>
      <c r="R231" s="51"/>
      <c r="S231" s="52"/>
      <c r="T231" s="52"/>
    </row>
    <row r="232" spans="1:20" s="1" customFormat="1" ht="17.25" customHeight="1" x14ac:dyDescent="0.25">
      <c r="A232" s="90" t="s">
        <v>37</v>
      </c>
      <c r="B232" s="90">
        <v>228</v>
      </c>
      <c r="C232" s="91">
        <v>40913355</v>
      </c>
      <c r="D232" s="92">
        <v>41800</v>
      </c>
      <c r="E232" s="90" t="s">
        <v>122</v>
      </c>
      <c r="F232" s="93">
        <v>5</v>
      </c>
      <c r="G232" s="93">
        <v>466.1</v>
      </c>
      <c r="H232" s="90" t="s">
        <v>26</v>
      </c>
      <c r="J232" s="51"/>
      <c r="K232" s="52"/>
      <c r="L232" s="51"/>
      <c r="M232" s="51"/>
      <c r="N232" s="52"/>
      <c r="O232" s="53"/>
      <c r="P232" s="54"/>
      <c r="Q232" s="55"/>
      <c r="R232" s="51"/>
      <c r="S232" s="52"/>
      <c r="T232" s="52"/>
    </row>
    <row r="233" spans="1:20" s="1" customFormat="1" ht="17.25" customHeight="1" x14ac:dyDescent="0.25">
      <c r="A233" s="90" t="s">
        <v>37</v>
      </c>
      <c r="B233" s="90">
        <v>229</v>
      </c>
      <c r="C233" s="91">
        <v>40913357</v>
      </c>
      <c r="D233" s="92">
        <v>41801</v>
      </c>
      <c r="E233" s="90" t="s">
        <v>122</v>
      </c>
      <c r="F233" s="93">
        <v>15</v>
      </c>
      <c r="G233" s="93">
        <v>466.1</v>
      </c>
      <c r="H233" s="90" t="s">
        <v>9</v>
      </c>
      <c r="J233" s="51"/>
      <c r="K233" s="52"/>
      <c r="L233" s="51"/>
      <c r="M233" s="51"/>
      <c r="N233" s="52"/>
      <c r="O233" s="53"/>
      <c r="P233" s="54"/>
      <c r="Q233" s="55"/>
      <c r="R233" s="51"/>
      <c r="S233" s="52"/>
      <c r="T233" s="52"/>
    </row>
    <row r="234" spans="1:20" s="1" customFormat="1" ht="17.25" customHeight="1" x14ac:dyDescent="0.25">
      <c r="A234" s="90" t="s">
        <v>37</v>
      </c>
      <c r="B234" s="90">
        <v>230</v>
      </c>
      <c r="C234" s="91">
        <v>40913362</v>
      </c>
      <c r="D234" s="92">
        <v>41806</v>
      </c>
      <c r="E234" s="90" t="s">
        <v>47</v>
      </c>
      <c r="F234" s="93">
        <v>15</v>
      </c>
      <c r="G234" s="93">
        <v>466.1</v>
      </c>
      <c r="H234" s="90" t="s">
        <v>9</v>
      </c>
      <c r="J234" s="51"/>
      <c r="K234" s="52"/>
      <c r="L234" s="51"/>
      <c r="M234" s="51"/>
      <c r="N234" s="52"/>
      <c r="O234" s="53"/>
      <c r="P234" s="54"/>
      <c r="Q234" s="55"/>
      <c r="R234" s="51"/>
      <c r="S234" s="52"/>
      <c r="T234" s="52"/>
    </row>
    <row r="235" spans="1:20" s="1" customFormat="1" ht="17.25" customHeight="1" x14ac:dyDescent="0.25">
      <c r="A235" s="90" t="s">
        <v>37</v>
      </c>
      <c r="B235" s="90">
        <v>231</v>
      </c>
      <c r="C235" s="91">
        <v>40913373</v>
      </c>
      <c r="D235" s="92">
        <v>41799</v>
      </c>
      <c r="E235" s="90" t="s">
        <v>122</v>
      </c>
      <c r="F235" s="93">
        <v>14.5</v>
      </c>
      <c r="G235" s="93">
        <v>466.1</v>
      </c>
      <c r="H235" s="90" t="s">
        <v>26</v>
      </c>
      <c r="J235" s="51"/>
      <c r="K235" s="52"/>
      <c r="L235" s="51"/>
      <c r="M235" s="51"/>
      <c r="N235" s="52"/>
      <c r="O235" s="53"/>
      <c r="P235" s="54"/>
      <c r="Q235" s="55"/>
      <c r="R235" s="51"/>
      <c r="S235" s="52"/>
      <c r="T235" s="52"/>
    </row>
    <row r="236" spans="1:20" s="1" customFormat="1" ht="17.25" customHeight="1" x14ac:dyDescent="0.25">
      <c r="A236" s="90" t="s">
        <v>37</v>
      </c>
      <c r="B236" s="90">
        <v>232</v>
      </c>
      <c r="C236" s="91">
        <v>40913377</v>
      </c>
      <c r="D236" s="92">
        <v>41799</v>
      </c>
      <c r="E236" s="90" t="s">
        <v>122</v>
      </c>
      <c r="F236" s="93">
        <v>7</v>
      </c>
      <c r="G236" s="93">
        <v>466.1</v>
      </c>
      <c r="H236" s="90" t="s">
        <v>8</v>
      </c>
      <c r="J236" s="51"/>
      <c r="K236" s="52"/>
      <c r="L236" s="51"/>
      <c r="M236" s="51"/>
      <c r="N236" s="52"/>
      <c r="O236" s="53"/>
      <c r="P236" s="54"/>
      <c r="Q236" s="55"/>
      <c r="R236" s="51"/>
      <c r="S236" s="52"/>
      <c r="T236" s="52"/>
    </row>
    <row r="237" spans="1:20" s="1" customFormat="1" ht="17.25" customHeight="1" x14ac:dyDescent="0.25">
      <c r="A237" s="90" t="s">
        <v>37</v>
      </c>
      <c r="B237" s="90">
        <v>233</v>
      </c>
      <c r="C237" s="91">
        <v>40913459</v>
      </c>
      <c r="D237" s="92">
        <v>41807</v>
      </c>
      <c r="E237" s="90" t="s">
        <v>122</v>
      </c>
      <c r="F237" s="93">
        <v>14.5</v>
      </c>
      <c r="G237" s="93">
        <v>6435.25</v>
      </c>
      <c r="H237" s="90" t="s">
        <v>49</v>
      </c>
      <c r="J237" s="51"/>
      <c r="K237" s="52"/>
      <c r="L237" s="51"/>
      <c r="M237" s="51"/>
      <c r="N237" s="52"/>
      <c r="O237" s="53"/>
      <c r="P237" s="54"/>
      <c r="Q237" s="55"/>
      <c r="R237" s="51"/>
      <c r="S237" s="52"/>
      <c r="T237" s="52"/>
    </row>
    <row r="238" spans="1:20" s="1" customFormat="1" ht="17.25" customHeight="1" x14ac:dyDescent="0.25">
      <c r="A238" s="90" t="s">
        <v>37</v>
      </c>
      <c r="B238" s="90">
        <v>234</v>
      </c>
      <c r="C238" s="91">
        <v>40913493</v>
      </c>
      <c r="D238" s="92">
        <v>41801</v>
      </c>
      <c r="E238" s="90" t="s">
        <v>122</v>
      </c>
      <c r="F238" s="93">
        <v>4</v>
      </c>
      <c r="G238" s="93">
        <v>1775.24</v>
      </c>
      <c r="H238" s="90" t="s">
        <v>13</v>
      </c>
      <c r="J238" s="51"/>
      <c r="K238" s="52"/>
      <c r="L238" s="51"/>
      <c r="M238" s="51"/>
      <c r="N238" s="52"/>
      <c r="O238" s="53"/>
      <c r="P238" s="54"/>
      <c r="Q238" s="55"/>
      <c r="R238" s="51"/>
      <c r="S238" s="52"/>
      <c r="T238" s="52"/>
    </row>
    <row r="239" spans="1:20" s="1" customFormat="1" ht="17.25" customHeight="1" x14ac:dyDescent="0.25">
      <c r="A239" s="90" t="s">
        <v>37</v>
      </c>
      <c r="B239" s="90">
        <v>235</v>
      </c>
      <c r="C239" s="91">
        <v>40913511</v>
      </c>
      <c r="D239" s="92">
        <v>41807</v>
      </c>
      <c r="E239" s="90" t="s">
        <v>122</v>
      </c>
      <c r="F239" s="93">
        <v>6</v>
      </c>
      <c r="G239" s="93">
        <v>466.1</v>
      </c>
      <c r="H239" s="90" t="s">
        <v>194</v>
      </c>
      <c r="J239" s="51"/>
      <c r="K239" s="52"/>
      <c r="L239" s="51"/>
      <c r="M239" s="51"/>
      <c r="N239" s="52"/>
      <c r="O239" s="53"/>
      <c r="P239" s="54"/>
      <c r="Q239" s="55"/>
      <c r="R239" s="51"/>
      <c r="S239" s="52"/>
      <c r="T239" s="52"/>
    </row>
    <row r="240" spans="1:20" s="1" customFormat="1" ht="17.25" customHeight="1" x14ac:dyDescent="0.25">
      <c r="A240" s="90" t="s">
        <v>37</v>
      </c>
      <c r="B240" s="90">
        <v>236</v>
      </c>
      <c r="C240" s="91">
        <v>40913529</v>
      </c>
      <c r="D240" s="92">
        <v>41801</v>
      </c>
      <c r="E240" s="90" t="s">
        <v>122</v>
      </c>
      <c r="F240" s="93">
        <v>15</v>
      </c>
      <c r="G240" s="93">
        <v>466.1</v>
      </c>
      <c r="H240" s="90" t="s">
        <v>9</v>
      </c>
      <c r="J240" s="51"/>
      <c r="K240" s="52"/>
      <c r="L240" s="51"/>
      <c r="M240" s="51"/>
      <c r="N240" s="52"/>
      <c r="O240" s="53"/>
      <c r="P240" s="54"/>
      <c r="Q240" s="55"/>
      <c r="R240" s="51"/>
      <c r="S240" s="52"/>
      <c r="T240" s="52"/>
    </row>
    <row r="241" spans="1:20" s="1" customFormat="1" ht="17.25" customHeight="1" x14ac:dyDescent="0.25">
      <c r="A241" s="90" t="s">
        <v>37</v>
      </c>
      <c r="B241" s="90">
        <v>237</v>
      </c>
      <c r="C241" s="91">
        <v>40913550</v>
      </c>
      <c r="D241" s="92">
        <v>41801</v>
      </c>
      <c r="E241" s="90" t="s">
        <v>122</v>
      </c>
      <c r="F241" s="93">
        <v>4</v>
      </c>
      <c r="G241" s="93">
        <v>1775.24</v>
      </c>
      <c r="H241" s="90" t="s">
        <v>94</v>
      </c>
      <c r="J241" s="51"/>
      <c r="K241" s="52"/>
      <c r="L241" s="51"/>
      <c r="M241" s="51"/>
      <c r="N241" s="52"/>
      <c r="O241" s="53"/>
      <c r="P241" s="54"/>
      <c r="Q241" s="55"/>
      <c r="R241" s="51"/>
      <c r="S241" s="52"/>
      <c r="T241" s="52"/>
    </row>
    <row r="242" spans="1:20" s="1" customFormat="1" ht="17.25" customHeight="1" x14ac:dyDescent="0.25">
      <c r="A242" s="90" t="s">
        <v>37</v>
      </c>
      <c r="B242" s="90">
        <v>238</v>
      </c>
      <c r="C242" s="91">
        <v>40913557</v>
      </c>
      <c r="D242" s="92">
        <v>41806</v>
      </c>
      <c r="E242" s="90" t="s">
        <v>122</v>
      </c>
      <c r="F242" s="93">
        <v>7</v>
      </c>
      <c r="G242" s="93">
        <v>466.1</v>
      </c>
      <c r="H242" s="90" t="s">
        <v>13</v>
      </c>
      <c r="J242" s="51"/>
      <c r="K242" s="52"/>
      <c r="L242" s="51"/>
      <c r="M242" s="51"/>
      <c r="N242" s="52"/>
      <c r="O242" s="53"/>
      <c r="P242" s="54"/>
      <c r="Q242" s="55"/>
      <c r="R242" s="51"/>
      <c r="S242" s="52"/>
      <c r="T242" s="52"/>
    </row>
    <row r="243" spans="1:20" s="1" customFormat="1" ht="17.25" customHeight="1" x14ac:dyDescent="0.25">
      <c r="A243" s="90" t="s">
        <v>37</v>
      </c>
      <c r="B243" s="90">
        <v>239</v>
      </c>
      <c r="C243" s="91">
        <v>40913576</v>
      </c>
      <c r="D243" s="92">
        <v>41801</v>
      </c>
      <c r="E243" s="90" t="s">
        <v>122</v>
      </c>
      <c r="F243" s="93">
        <v>4</v>
      </c>
      <c r="G243" s="93">
        <v>1775.24</v>
      </c>
      <c r="H243" s="90" t="s">
        <v>94</v>
      </c>
      <c r="J243" s="51"/>
      <c r="K243" s="52"/>
      <c r="L243" s="51"/>
      <c r="M243" s="51"/>
      <c r="N243" s="52"/>
      <c r="O243" s="53"/>
      <c r="P243" s="54"/>
      <c r="Q243" s="55"/>
      <c r="R243" s="51"/>
      <c r="S243" s="52"/>
      <c r="T243" s="52"/>
    </row>
    <row r="244" spans="1:20" s="1" customFormat="1" ht="17.25" customHeight="1" x14ac:dyDescent="0.25">
      <c r="A244" s="90" t="s">
        <v>37</v>
      </c>
      <c r="B244" s="90">
        <v>240</v>
      </c>
      <c r="C244" s="91">
        <v>40913639</v>
      </c>
      <c r="D244" s="92">
        <v>41815</v>
      </c>
      <c r="E244" s="90" t="s">
        <v>122</v>
      </c>
      <c r="F244" s="93">
        <v>12</v>
      </c>
      <c r="G244" s="93">
        <v>466.1</v>
      </c>
      <c r="H244" s="90" t="s">
        <v>21</v>
      </c>
      <c r="J244" s="51"/>
      <c r="K244" s="52"/>
      <c r="L244" s="51"/>
      <c r="M244" s="51"/>
      <c r="N244" s="52"/>
      <c r="O244" s="53"/>
      <c r="P244" s="54"/>
      <c r="Q244" s="55"/>
      <c r="R244" s="51"/>
      <c r="S244" s="52"/>
      <c r="T244" s="52"/>
    </row>
    <row r="245" spans="1:20" s="1" customFormat="1" ht="17.25" customHeight="1" x14ac:dyDescent="0.25">
      <c r="A245" s="90" t="s">
        <v>37</v>
      </c>
      <c r="B245" s="90">
        <v>241</v>
      </c>
      <c r="C245" s="91">
        <v>40913675</v>
      </c>
      <c r="D245" s="92">
        <v>41807</v>
      </c>
      <c r="E245" s="90" t="s">
        <v>122</v>
      </c>
      <c r="F245" s="93">
        <v>14.5</v>
      </c>
      <c r="G245" s="93">
        <v>466.1</v>
      </c>
      <c r="H245" s="90" t="s">
        <v>20</v>
      </c>
      <c r="J245" s="51"/>
      <c r="K245" s="52"/>
      <c r="L245" s="51"/>
      <c r="M245" s="51"/>
      <c r="N245" s="52"/>
      <c r="O245" s="53"/>
      <c r="P245" s="54"/>
      <c r="Q245" s="55"/>
      <c r="R245" s="51"/>
      <c r="S245" s="52"/>
      <c r="T245" s="52"/>
    </row>
    <row r="246" spans="1:20" s="1" customFormat="1" ht="17.25" customHeight="1" x14ac:dyDescent="0.25">
      <c r="A246" s="90" t="s">
        <v>37</v>
      </c>
      <c r="B246" s="90">
        <v>242</v>
      </c>
      <c r="C246" s="91">
        <v>40913677</v>
      </c>
      <c r="D246" s="92">
        <v>41801</v>
      </c>
      <c r="E246" s="90" t="s">
        <v>122</v>
      </c>
      <c r="F246" s="93">
        <v>9</v>
      </c>
      <c r="G246" s="93">
        <v>466.1</v>
      </c>
      <c r="H246" s="90" t="s">
        <v>102</v>
      </c>
      <c r="J246" s="51"/>
      <c r="K246" s="52"/>
      <c r="L246" s="51"/>
      <c r="M246" s="51"/>
      <c r="N246" s="52"/>
      <c r="O246" s="53"/>
      <c r="P246" s="54"/>
      <c r="Q246" s="55"/>
      <c r="R246" s="51"/>
      <c r="S246" s="52"/>
      <c r="T246" s="52"/>
    </row>
    <row r="247" spans="1:20" s="1" customFormat="1" ht="17.25" customHeight="1" x14ac:dyDescent="0.25">
      <c r="A247" s="90" t="s">
        <v>37</v>
      </c>
      <c r="B247" s="90">
        <v>243</v>
      </c>
      <c r="C247" s="91">
        <v>40913692</v>
      </c>
      <c r="D247" s="92">
        <v>41806</v>
      </c>
      <c r="E247" s="90" t="s">
        <v>122</v>
      </c>
      <c r="F247" s="93">
        <v>14.5</v>
      </c>
      <c r="G247" s="93">
        <v>466.1</v>
      </c>
      <c r="H247" s="90" t="s">
        <v>25</v>
      </c>
      <c r="J247" s="51"/>
      <c r="K247" s="52"/>
      <c r="L247" s="51"/>
      <c r="M247" s="51"/>
      <c r="N247" s="52"/>
      <c r="O247" s="53"/>
      <c r="P247" s="54"/>
      <c r="Q247" s="55"/>
      <c r="R247" s="51"/>
      <c r="S247" s="52"/>
      <c r="T247" s="52"/>
    </row>
    <row r="248" spans="1:20" s="1" customFormat="1" ht="17.25" customHeight="1" x14ac:dyDescent="0.25">
      <c r="A248" s="90" t="s">
        <v>37</v>
      </c>
      <c r="B248" s="90">
        <v>244</v>
      </c>
      <c r="C248" s="91">
        <v>40913715</v>
      </c>
      <c r="D248" s="92">
        <v>41806</v>
      </c>
      <c r="E248" s="90" t="s">
        <v>122</v>
      </c>
      <c r="F248" s="93">
        <v>5</v>
      </c>
      <c r="G248" s="93">
        <v>466.1</v>
      </c>
      <c r="H248" s="90" t="s">
        <v>25</v>
      </c>
      <c r="J248" s="51"/>
      <c r="K248" s="52"/>
      <c r="L248" s="51"/>
      <c r="M248" s="51"/>
      <c r="N248" s="52"/>
      <c r="O248" s="53"/>
      <c r="P248" s="54"/>
      <c r="Q248" s="55"/>
      <c r="R248" s="51"/>
      <c r="S248" s="52"/>
      <c r="T248" s="52"/>
    </row>
    <row r="249" spans="1:20" s="1" customFormat="1" ht="17.25" customHeight="1" x14ac:dyDescent="0.25">
      <c r="A249" s="90" t="s">
        <v>37</v>
      </c>
      <c r="B249" s="90">
        <v>245</v>
      </c>
      <c r="C249" s="91">
        <v>40913749</v>
      </c>
      <c r="D249" s="92">
        <v>41806</v>
      </c>
      <c r="E249" s="90" t="s">
        <v>122</v>
      </c>
      <c r="F249" s="93">
        <v>8</v>
      </c>
      <c r="G249" s="93">
        <v>466.1</v>
      </c>
      <c r="H249" s="90" t="s">
        <v>25</v>
      </c>
      <c r="J249" s="51"/>
      <c r="K249" s="52"/>
      <c r="L249" s="51"/>
      <c r="M249" s="51"/>
      <c r="N249" s="52"/>
      <c r="O249" s="53"/>
      <c r="P249" s="54"/>
      <c r="Q249" s="55"/>
      <c r="R249" s="51"/>
      <c r="S249" s="52"/>
      <c r="T249" s="52"/>
    </row>
    <row r="250" spans="1:20" s="1" customFormat="1" ht="17.25" customHeight="1" x14ac:dyDescent="0.25">
      <c r="A250" s="90" t="s">
        <v>37</v>
      </c>
      <c r="B250" s="90">
        <v>246</v>
      </c>
      <c r="C250" s="91">
        <v>40913752</v>
      </c>
      <c r="D250" s="92">
        <v>41800</v>
      </c>
      <c r="E250" s="90" t="s">
        <v>122</v>
      </c>
      <c r="F250" s="93">
        <v>14</v>
      </c>
      <c r="G250" s="93">
        <v>466.1</v>
      </c>
      <c r="H250" s="90" t="s">
        <v>188</v>
      </c>
      <c r="J250" s="51"/>
      <c r="K250" s="52"/>
      <c r="L250" s="51"/>
      <c r="M250" s="51"/>
      <c r="N250" s="52"/>
      <c r="O250" s="53"/>
      <c r="P250" s="54"/>
      <c r="Q250" s="55"/>
      <c r="R250" s="51"/>
      <c r="S250" s="52"/>
      <c r="T250" s="52"/>
    </row>
    <row r="251" spans="1:20" s="1" customFormat="1" ht="17.25" customHeight="1" x14ac:dyDescent="0.25">
      <c r="A251" s="90" t="s">
        <v>37</v>
      </c>
      <c r="B251" s="90">
        <v>247</v>
      </c>
      <c r="C251" s="91">
        <v>40913823</v>
      </c>
      <c r="D251" s="92">
        <v>41806</v>
      </c>
      <c r="E251" s="90" t="s">
        <v>122</v>
      </c>
      <c r="F251" s="93">
        <v>10</v>
      </c>
      <c r="G251" s="93">
        <v>466.1</v>
      </c>
      <c r="H251" s="90" t="s">
        <v>81</v>
      </c>
      <c r="J251" s="51"/>
      <c r="K251" s="52"/>
      <c r="L251" s="51"/>
      <c r="M251" s="51"/>
      <c r="N251" s="52"/>
      <c r="O251" s="53"/>
      <c r="P251" s="54"/>
      <c r="Q251" s="55"/>
      <c r="R251" s="51"/>
      <c r="S251" s="52"/>
      <c r="T251" s="52"/>
    </row>
    <row r="252" spans="1:20" s="1" customFormat="1" ht="17.25" customHeight="1" x14ac:dyDescent="0.25">
      <c r="A252" s="90" t="s">
        <v>37</v>
      </c>
      <c r="B252" s="90">
        <v>248</v>
      </c>
      <c r="C252" s="91">
        <v>40913849</v>
      </c>
      <c r="D252" s="92">
        <v>41807</v>
      </c>
      <c r="E252" s="90" t="s">
        <v>47</v>
      </c>
      <c r="F252" s="93">
        <v>7</v>
      </c>
      <c r="G252" s="93">
        <v>466.1</v>
      </c>
      <c r="H252" s="90" t="s">
        <v>28</v>
      </c>
      <c r="J252" s="51"/>
      <c r="K252" s="52"/>
      <c r="L252" s="51"/>
      <c r="M252" s="51"/>
      <c r="N252" s="52"/>
      <c r="O252" s="53"/>
      <c r="P252" s="54"/>
      <c r="Q252" s="55"/>
      <c r="R252" s="51"/>
      <c r="S252" s="52"/>
      <c r="T252" s="52"/>
    </row>
    <row r="253" spans="1:20" s="1" customFormat="1" ht="17.25" customHeight="1" x14ac:dyDescent="0.25">
      <c r="A253" s="90" t="s">
        <v>37</v>
      </c>
      <c r="B253" s="90">
        <v>249</v>
      </c>
      <c r="C253" s="91">
        <v>40913856</v>
      </c>
      <c r="D253" s="92">
        <v>41801</v>
      </c>
      <c r="E253" s="90" t="s">
        <v>47</v>
      </c>
      <c r="F253" s="93">
        <v>7</v>
      </c>
      <c r="G253" s="93">
        <v>466.1</v>
      </c>
      <c r="H253" s="90" t="s">
        <v>169</v>
      </c>
      <c r="J253" s="51"/>
      <c r="K253" s="52"/>
      <c r="L253" s="51"/>
      <c r="M253" s="51"/>
      <c r="N253" s="52"/>
      <c r="O253" s="53"/>
      <c r="P253" s="54"/>
      <c r="Q253" s="55"/>
      <c r="R253" s="51"/>
      <c r="S253" s="52"/>
      <c r="T253" s="52"/>
    </row>
    <row r="254" spans="1:20" s="1" customFormat="1" ht="17.25" customHeight="1" x14ac:dyDescent="0.25">
      <c r="A254" s="90" t="s">
        <v>37</v>
      </c>
      <c r="B254" s="90">
        <v>250</v>
      </c>
      <c r="C254" s="91">
        <v>40913870</v>
      </c>
      <c r="D254" s="92">
        <v>41806</v>
      </c>
      <c r="E254" s="90" t="s">
        <v>122</v>
      </c>
      <c r="F254" s="93">
        <v>13</v>
      </c>
      <c r="G254" s="93">
        <v>466.1</v>
      </c>
      <c r="H254" s="90" t="s">
        <v>3</v>
      </c>
      <c r="J254" s="51"/>
      <c r="K254" s="52"/>
      <c r="L254" s="51"/>
      <c r="M254" s="51"/>
      <c r="N254" s="52"/>
      <c r="O254" s="53"/>
      <c r="P254" s="54"/>
      <c r="Q254" s="55"/>
      <c r="R254" s="51"/>
      <c r="S254" s="52"/>
      <c r="T254" s="52"/>
    </row>
    <row r="255" spans="1:20" s="1" customFormat="1" ht="17.25" customHeight="1" x14ac:dyDescent="0.25">
      <c r="A255" s="90" t="s">
        <v>37</v>
      </c>
      <c r="B255" s="90">
        <v>251</v>
      </c>
      <c r="C255" s="91">
        <v>40913871</v>
      </c>
      <c r="D255" s="92">
        <v>41806</v>
      </c>
      <c r="E255" s="90" t="s">
        <v>47</v>
      </c>
      <c r="F255" s="93">
        <v>9</v>
      </c>
      <c r="G255" s="93">
        <v>466.1</v>
      </c>
      <c r="H255" s="90" t="s">
        <v>21</v>
      </c>
      <c r="J255" s="51"/>
      <c r="K255" s="52"/>
      <c r="L255" s="51"/>
      <c r="M255" s="51"/>
      <c r="N255" s="52"/>
      <c r="O255" s="53"/>
      <c r="P255" s="54"/>
      <c r="Q255" s="55"/>
      <c r="R255" s="51"/>
      <c r="S255" s="52"/>
      <c r="T255" s="52"/>
    </row>
    <row r="256" spans="1:20" s="1" customFormat="1" ht="17.25" customHeight="1" x14ac:dyDescent="0.25">
      <c r="A256" s="90" t="s">
        <v>37</v>
      </c>
      <c r="B256" s="90">
        <v>252</v>
      </c>
      <c r="C256" s="91">
        <v>40913919</v>
      </c>
      <c r="D256" s="92">
        <v>41807</v>
      </c>
      <c r="E256" s="90" t="s">
        <v>122</v>
      </c>
      <c r="F256" s="93">
        <v>7</v>
      </c>
      <c r="G256" s="93">
        <v>466.1</v>
      </c>
      <c r="H256" s="90" t="s">
        <v>187</v>
      </c>
      <c r="J256" s="51"/>
      <c r="K256" s="52"/>
      <c r="L256" s="51"/>
      <c r="M256" s="51"/>
      <c r="N256" s="52"/>
      <c r="O256" s="53"/>
      <c r="P256" s="54"/>
      <c r="Q256" s="55"/>
      <c r="R256" s="51"/>
      <c r="S256" s="52"/>
      <c r="T256" s="52"/>
    </row>
    <row r="257" spans="1:20" s="1" customFormat="1" ht="17.25" customHeight="1" x14ac:dyDescent="0.25">
      <c r="A257" s="90" t="s">
        <v>37</v>
      </c>
      <c r="B257" s="90">
        <v>253</v>
      </c>
      <c r="C257" s="91">
        <v>40913947</v>
      </c>
      <c r="D257" s="92">
        <v>41801</v>
      </c>
      <c r="E257" s="90" t="s">
        <v>47</v>
      </c>
      <c r="F257" s="93">
        <v>14.5</v>
      </c>
      <c r="G257" s="93">
        <v>466.1</v>
      </c>
      <c r="H257" s="90" t="s">
        <v>21</v>
      </c>
      <c r="J257" s="51"/>
      <c r="K257" s="52"/>
      <c r="L257" s="51"/>
      <c r="M257" s="51"/>
      <c r="N257" s="52"/>
      <c r="O257" s="53"/>
      <c r="P257" s="54"/>
      <c r="Q257" s="55"/>
      <c r="R257" s="51"/>
      <c r="S257" s="52"/>
      <c r="T257" s="52"/>
    </row>
    <row r="258" spans="1:20" s="1" customFormat="1" ht="17.25" customHeight="1" x14ac:dyDescent="0.25">
      <c r="A258" s="90" t="s">
        <v>37</v>
      </c>
      <c r="B258" s="90">
        <v>254</v>
      </c>
      <c r="C258" s="91">
        <v>40913961</v>
      </c>
      <c r="D258" s="92">
        <v>41807</v>
      </c>
      <c r="E258" s="90" t="s">
        <v>122</v>
      </c>
      <c r="F258" s="93">
        <v>5</v>
      </c>
      <c r="G258" s="93">
        <v>2219.0500000000002</v>
      </c>
      <c r="H258" s="90" t="s">
        <v>50</v>
      </c>
      <c r="J258" s="51"/>
      <c r="K258" s="52"/>
      <c r="L258" s="51"/>
      <c r="M258" s="51"/>
      <c r="N258" s="52"/>
      <c r="O258" s="53"/>
      <c r="P258" s="54"/>
      <c r="Q258" s="55"/>
      <c r="R258" s="51"/>
      <c r="S258" s="52"/>
      <c r="T258" s="52"/>
    </row>
    <row r="259" spans="1:20" s="1" customFormat="1" ht="17.25" customHeight="1" x14ac:dyDescent="0.25">
      <c r="A259" s="90" t="s">
        <v>37</v>
      </c>
      <c r="B259" s="90">
        <v>255</v>
      </c>
      <c r="C259" s="91">
        <v>40913965</v>
      </c>
      <c r="D259" s="92">
        <v>41801</v>
      </c>
      <c r="E259" s="90" t="s">
        <v>122</v>
      </c>
      <c r="F259" s="93">
        <v>14</v>
      </c>
      <c r="G259" s="93">
        <v>466.1</v>
      </c>
      <c r="H259" s="90" t="s">
        <v>26</v>
      </c>
      <c r="J259" s="51"/>
      <c r="K259" s="52"/>
      <c r="L259" s="51"/>
      <c r="M259" s="51"/>
      <c r="N259" s="52"/>
      <c r="O259" s="53"/>
      <c r="P259" s="54"/>
      <c r="Q259" s="55"/>
      <c r="R259" s="51"/>
      <c r="S259" s="52"/>
      <c r="T259" s="52"/>
    </row>
    <row r="260" spans="1:20" s="1" customFormat="1" ht="17.25" customHeight="1" x14ac:dyDescent="0.25">
      <c r="A260" s="90" t="s">
        <v>37</v>
      </c>
      <c r="B260" s="90">
        <v>256</v>
      </c>
      <c r="C260" s="91">
        <v>40914137</v>
      </c>
      <c r="D260" s="92">
        <v>41820</v>
      </c>
      <c r="E260" s="90" t="s">
        <v>122</v>
      </c>
      <c r="F260" s="93">
        <v>8</v>
      </c>
      <c r="G260" s="93">
        <v>466.1</v>
      </c>
      <c r="H260" s="90" t="s">
        <v>3</v>
      </c>
      <c r="J260" s="51"/>
      <c r="K260" s="52"/>
      <c r="L260" s="51"/>
      <c r="M260" s="51"/>
      <c r="N260" s="52"/>
      <c r="O260" s="53"/>
      <c r="P260" s="54"/>
      <c r="Q260" s="55"/>
      <c r="R260" s="51"/>
      <c r="S260" s="52"/>
      <c r="T260" s="52"/>
    </row>
    <row r="261" spans="1:20" s="1" customFormat="1" ht="17.25" customHeight="1" x14ac:dyDescent="0.25">
      <c r="A261" s="90" t="s">
        <v>37</v>
      </c>
      <c r="B261" s="90">
        <v>257</v>
      </c>
      <c r="C261" s="91">
        <v>40914141</v>
      </c>
      <c r="D261" s="92">
        <v>41807</v>
      </c>
      <c r="E261" s="90" t="s">
        <v>122</v>
      </c>
      <c r="F261" s="93">
        <v>10</v>
      </c>
      <c r="G261" s="93">
        <v>466.1</v>
      </c>
      <c r="H261" s="90" t="s">
        <v>21</v>
      </c>
      <c r="J261" s="51"/>
      <c r="K261" s="52"/>
      <c r="L261" s="51"/>
      <c r="M261" s="51"/>
      <c r="N261" s="52"/>
      <c r="O261" s="53"/>
      <c r="P261" s="54"/>
      <c r="Q261" s="55"/>
      <c r="R261" s="51"/>
      <c r="S261" s="52"/>
      <c r="T261" s="52"/>
    </row>
    <row r="262" spans="1:20" s="1" customFormat="1" ht="17.25" customHeight="1" x14ac:dyDescent="0.25">
      <c r="A262" s="90" t="s">
        <v>37</v>
      </c>
      <c r="B262" s="90">
        <v>258</v>
      </c>
      <c r="C262" s="91">
        <v>40914151</v>
      </c>
      <c r="D262" s="92">
        <v>41806</v>
      </c>
      <c r="E262" s="90" t="s">
        <v>47</v>
      </c>
      <c r="F262" s="93">
        <v>15</v>
      </c>
      <c r="G262" s="93">
        <v>466.1</v>
      </c>
      <c r="H262" s="90" t="s">
        <v>9</v>
      </c>
      <c r="J262" s="51"/>
      <c r="K262" s="52"/>
      <c r="L262" s="51"/>
      <c r="M262" s="51"/>
      <c r="N262" s="52"/>
      <c r="O262" s="53"/>
      <c r="P262" s="54"/>
      <c r="Q262" s="55"/>
      <c r="R262" s="51"/>
      <c r="S262" s="52"/>
      <c r="T262" s="52"/>
    </row>
    <row r="263" spans="1:20" s="1" customFormat="1" ht="17.25" customHeight="1" x14ac:dyDescent="0.25">
      <c r="A263" s="90" t="s">
        <v>37</v>
      </c>
      <c r="B263" s="90">
        <v>259</v>
      </c>
      <c r="C263" s="91">
        <v>40914155</v>
      </c>
      <c r="D263" s="92">
        <v>41817</v>
      </c>
      <c r="E263" s="90" t="s">
        <v>47</v>
      </c>
      <c r="F263" s="93">
        <v>14</v>
      </c>
      <c r="G263" s="93">
        <v>466.1</v>
      </c>
      <c r="H263" s="90" t="s">
        <v>27</v>
      </c>
      <c r="J263" s="51"/>
      <c r="K263" s="52"/>
      <c r="L263" s="51"/>
      <c r="M263" s="51"/>
      <c r="N263" s="52"/>
      <c r="O263" s="53"/>
      <c r="P263" s="54"/>
      <c r="Q263" s="55"/>
      <c r="R263" s="51"/>
      <c r="S263" s="52"/>
      <c r="T263" s="52"/>
    </row>
    <row r="264" spans="1:20" s="1" customFormat="1" ht="17.25" customHeight="1" x14ac:dyDescent="0.25">
      <c r="A264" s="90" t="s">
        <v>37</v>
      </c>
      <c r="B264" s="90">
        <v>260</v>
      </c>
      <c r="C264" s="91">
        <v>40914538</v>
      </c>
      <c r="D264" s="92">
        <v>41810</v>
      </c>
      <c r="E264" s="90" t="s">
        <v>122</v>
      </c>
      <c r="F264" s="93">
        <v>10</v>
      </c>
      <c r="G264" s="93">
        <v>466.1</v>
      </c>
      <c r="H264" s="90" t="s">
        <v>28</v>
      </c>
      <c r="J264" s="51"/>
      <c r="K264" s="52"/>
      <c r="L264" s="51"/>
      <c r="M264" s="51"/>
      <c r="N264" s="52"/>
      <c r="O264" s="53"/>
      <c r="P264" s="54"/>
      <c r="Q264" s="55"/>
      <c r="R264" s="51"/>
      <c r="S264" s="52"/>
      <c r="T264" s="52"/>
    </row>
    <row r="265" spans="1:20" s="1" customFormat="1" ht="17.25" customHeight="1" x14ac:dyDescent="0.25">
      <c r="A265" s="90" t="s">
        <v>37</v>
      </c>
      <c r="B265" s="90">
        <v>261</v>
      </c>
      <c r="C265" s="91">
        <v>40914574</v>
      </c>
      <c r="D265" s="92">
        <v>41814</v>
      </c>
      <c r="E265" s="90" t="s">
        <v>122</v>
      </c>
      <c r="F265" s="93">
        <v>9</v>
      </c>
      <c r="G265" s="93">
        <v>466.1</v>
      </c>
      <c r="H265" s="90" t="s">
        <v>25</v>
      </c>
      <c r="J265" s="51"/>
      <c r="K265" s="52"/>
      <c r="L265" s="51"/>
      <c r="M265" s="51"/>
      <c r="N265" s="52"/>
      <c r="O265" s="53"/>
      <c r="P265" s="54"/>
      <c r="Q265" s="55"/>
      <c r="R265" s="51"/>
      <c r="S265" s="52"/>
      <c r="T265" s="52"/>
    </row>
    <row r="266" spans="1:20" s="1" customFormat="1" ht="17.25" customHeight="1" x14ac:dyDescent="0.25">
      <c r="A266" s="90" t="s">
        <v>37</v>
      </c>
      <c r="B266" s="90">
        <v>262</v>
      </c>
      <c r="C266" s="91">
        <v>40914630</v>
      </c>
      <c r="D266" s="92">
        <v>41806</v>
      </c>
      <c r="E266" s="90" t="s">
        <v>47</v>
      </c>
      <c r="F266" s="93">
        <v>5</v>
      </c>
      <c r="G266" s="93">
        <v>466.1</v>
      </c>
      <c r="H266" s="90" t="s">
        <v>21</v>
      </c>
      <c r="J266" s="51"/>
      <c r="K266" s="52"/>
      <c r="L266" s="51"/>
      <c r="M266" s="51"/>
      <c r="N266" s="52"/>
      <c r="O266" s="53"/>
      <c r="P266" s="54"/>
      <c r="Q266" s="55"/>
      <c r="R266" s="51"/>
      <c r="S266" s="52"/>
      <c r="T266" s="52"/>
    </row>
    <row r="267" spans="1:20" s="1" customFormat="1" ht="17.25" customHeight="1" x14ac:dyDescent="0.25">
      <c r="A267" s="90" t="s">
        <v>37</v>
      </c>
      <c r="B267" s="90">
        <v>263</v>
      </c>
      <c r="C267" s="91">
        <v>40914643</v>
      </c>
      <c r="D267" s="92">
        <v>41807</v>
      </c>
      <c r="E267" s="90" t="s">
        <v>122</v>
      </c>
      <c r="F267" s="93">
        <v>14.5</v>
      </c>
      <c r="G267" s="93">
        <v>466.1</v>
      </c>
      <c r="H267" s="90" t="s">
        <v>26</v>
      </c>
      <c r="J267" s="51"/>
      <c r="K267" s="52"/>
      <c r="L267" s="51"/>
      <c r="M267" s="51"/>
      <c r="N267" s="52"/>
      <c r="O267" s="53"/>
      <c r="P267" s="54"/>
      <c r="Q267" s="55"/>
      <c r="R267" s="51"/>
      <c r="S267" s="52"/>
      <c r="T267" s="52"/>
    </row>
    <row r="268" spans="1:20" s="1" customFormat="1" ht="17.25" customHeight="1" x14ac:dyDescent="0.25">
      <c r="A268" s="90" t="s">
        <v>37</v>
      </c>
      <c r="B268" s="90">
        <v>264</v>
      </c>
      <c r="C268" s="91">
        <v>40914656</v>
      </c>
      <c r="D268" s="92">
        <v>41814</v>
      </c>
      <c r="E268" s="90" t="s">
        <v>122</v>
      </c>
      <c r="F268" s="93">
        <v>5</v>
      </c>
      <c r="G268" s="93">
        <v>466.1</v>
      </c>
      <c r="H268" s="90" t="s">
        <v>21</v>
      </c>
      <c r="J268" s="51"/>
      <c r="K268" s="52"/>
      <c r="L268" s="51"/>
      <c r="M268" s="51"/>
      <c r="N268" s="52"/>
      <c r="O268" s="53"/>
      <c r="P268" s="54"/>
      <c r="Q268" s="55"/>
      <c r="R268" s="51"/>
      <c r="S268" s="52"/>
      <c r="T268" s="52"/>
    </row>
    <row r="269" spans="1:20" s="1" customFormat="1" ht="17.25" customHeight="1" x14ac:dyDescent="0.25">
      <c r="A269" s="90" t="s">
        <v>37</v>
      </c>
      <c r="B269" s="90">
        <v>265</v>
      </c>
      <c r="C269" s="91">
        <v>40914675</v>
      </c>
      <c r="D269" s="92">
        <v>41815</v>
      </c>
      <c r="E269" s="90" t="s">
        <v>122</v>
      </c>
      <c r="F269" s="93">
        <v>14</v>
      </c>
      <c r="G269" s="93">
        <v>466.1</v>
      </c>
      <c r="H269" s="90" t="s">
        <v>21</v>
      </c>
      <c r="J269" s="51"/>
      <c r="K269" s="52"/>
      <c r="L269" s="51"/>
      <c r="M269" s="51"/>
      <c r="N269" s="52"/>
      <c r="O269" s="53"/>
      <c r="P269" s="54"/>
      <c r="Q269" s="55"/>
      <c r="R269" s="51"/>
      <c r="S269" s="52"/>
      <c r="T269" s="52"/>
    </row>
    <row r="270" spans="1:20" s="1" customFormat="1" ht="17.25" customHeight="1" x14ac:dyDescent="0.25">
      <c r="A270" s="90" t="s">
        <v>37</v>
      </c>
      <c r="B270" s="90">
        <v>266</v>
      </c>
      <c r="C270" s="91">
        <v>40914709</v>
      </c>
      <c r="D270" s="92">
        <v>41816</v>
      </c>
      <c r="E270" s="90" t="s">
        <v>122</v>
      </c>
      <c r="F270" s="93">
        <v>15</v>
      </c>
      <c r="G270" s="93">
        <v>466.1</v>
      </c>
      <c r="H270" s="90" t="s">
        <v>26</v>
      </c>
      <c r="J270" s="51"/>
      <c r="K270" s="52"/>
      <c r="L270" s="51"/>
      <c r="M270" s="51"/>
      <c r="N270" s="52"/>
      <c r="O270" s="53"/>
      <c r="P270" s="54"/>
      <c r="Q270" s="55"/>
      <c r="R270" s="51"/>
      <c r="S270" s="52"/>
      <c r="T270" s="52"/>
    </row>
    <row r="271" spans="1:20" s="1" customFormat="1" ht="17.25" customHeight="1" x14ac:dyDescent="0.25">
      <c r="A271" s="90" t="s">
        <v>37</v>
      </c>
      <c r="B271" s="90">
        <v>267</v>
      </c>
      <c r="C271" s="91">
        <v>40914748</v>
      </c>
      <c r="D271" s="92">
        <v>41807</v>
      </c>
      <c r="E271" s="90" t="s">
        <v>122</v>
      </c>
      <c r="F271" s="93">
        <v>10</v>
      </c>
      <c r="G271" s="93">
        <v>466.1</v>
      </c>
      <c r="H271" s="90" t="s">
        <v>9</v>
      </c>
      <c r="J271" s="51"/>
      <c r="K271" s="52"/>
      <c r="L271" s="51"/>
      <c r="M271" s="51"/>
      <c r="N271" s="52"/>
      <c r="O271" s="53"/>
      <c r="P271" s="54"/>
      <c r="Q271" s="55"/>
      <c r="R271" s="51"/>
      <c r="S271" s="52"/>
      <c r="T271" s="52"/>
    </row>
    <row r="272" spans="1:20" s="1" customFormat="1" ht="17.25" customHeight="1" x14ac:dyDescent="0.25">
      <c r="A272" s="90" t="s">
        <v>37</v>
      </c>
      <c r="B272" s="90">
        <v>268</v>
      </c>
      <c r="C272" s="91">
        <v>40914770</v>
      </c>
      <c r="D272" s="92">
        <v>41820</v>
      </c>
      <c r="E272" s="90" t="s">
        <v>122</v>
      </c>
      <c r="F272" s="93">
        <v>14.5</v>
      </c>
      <c r="G272" s="93">
        <v>466.1</v>
      </c>
      <c r="H272" s="90" t="s">
        <v>62</v>
      </c>
      <c r="J272" s="51"/>
      <c r="K272" s="52"/>
      <c r="L272" s="51"/>
      <c r="M272" s="51"/>
      <c r="N272" s="52"/>
      <c r="O272" s="53"/>
      <c r="P272" s="54"/>
      <c r="Q272" s="55"/>
      <c r="R272" s="51"/>
      <c r="S272" s="52"/>
      <c r="T272" s="52"/>
    </row>
    <row r="273" spans="1:20" s="1" customFormat="1" ht="17.25" customHeight="1" x14ac:dyDescent="0.25">
      <c r="A273" s="90" t="s">
        <v>37</v>
      </c>
      <c r="B273" s="90">
        <v>269</v>
      </c>
      <c r="C273" s="91">
        <v>40914884</v>
      </c>
      <c r="D273" s="92">
        <v>41808</v>
      </c>
      <c r="E273" s="90" t="s">
        <v>122</v>
      </c>
      <c r="F273" s="93">
        <v>5</v>
      </c>
      <c r="G273" s="93">
        <v>466.1</v>
      </c>
      <c r="H273" s="90" t="s">
        <v>94</v>
      </c>
      <c r="J273" s="51"/>
      <c r="K273" s="52"/>
      <c r="L273" s="51"/>
      <c r="M273" s="51"/>
      <c r="N273" s="52"/>
      <c r="O273" s="53"/>
      <c r="P273" s="54"/>
      <c r="Q273" s="55"/>
      <c r="R273" s="51"/>
      <c r="S273" s="52"/>
      <c r="T273" s="52"/>
    </row>
    <row r="274" spans="1:20" s="1" customFormat="1" ht="17.25" customHeight="1" x14ac:dyDescent="0.25">
      <c r="A274" s="90" t="s">
        <v>37</v>
      </c>
      <c r="B274" s="90">
        <v>270</v>
      </c>
      <c r="C274" s="91">
        <v>40914927</v>
      </c>
      <c r="D274" s="92">
        <v>41814</v>
      </c>
      <c r="E274" s="90" t="s">
        <v>122</v>
      </c>
      <c r="F274" s="93">
        <v>7</v>
      </c>
      <c r="G274" s="93">
        <v>466.1</v>
      </c>
      <c r="H274" s="90" t="s">
        <v>187</v>
      </c>
      <c r="J274" s="51"/>
      <c r="K274" s="52"/>
      <c r="L274" s="51"/>
      <c r="M274" s="51"/>
      <c r="N274" s="52"/>
      <c r="O274" s="53"/>
      <c r="P274" s="54"/>
      <c r="Q274" s="55"/>
      <c r="R274" s="51"/>
      <c r="S274" s="52"/>
      <c r="T274" s="52"/>
    </row>
    <row r="275" spans="1:20" s="1" customFormat="1" ht="17.25" customHeight="1" x14ac:dyDescent="0.25">
      <c r="A275" s="90" t="s">
        <v>37</v>
      </c>
      <c r="B275" s="90">
        <v>271</v>
      </c>
      <c r="C275" s="91">
        <v>40915062</v>
      </c>
      <c r="D275" s="92">
        <v>41806</v>
      </c>
      <c r="E275" s="90" t="s">
        <v>122</v>
      </c>
      <c r="F275" s="93">
        <v>7</v>
      </c>
      <c r="G275" s="93">
        <v>466.1</v>
      </c>
      <c r="H275" s="90" t="s">
        <v>26</v>
      </c>
      <c r="J275" s="51"/>
      <c r="K275" s="52"/>
      <c r="L275" s="51"/>
      <c r="M275" s="51"/>
      <c r="N275" s="52"/>
      <c r="O275" s="53"/>
      <c r="P275" s="54"/>
      <c r="Q275" s="55"/>
      <c r="R275" s="51"/>
      <c r="S275" s="52"/>
      <c r="T275" s="52"/>
    </row>
    <row r="276" spans="1:20" s="1" customFormat="1" ht="17.25" customHeight="1" x14ac:dyDescent="0.25">
      <c r="A276" s="90" t="s">
        <v>37</v>
      </c>
      <c r="B276" s="90">
        <v>272</v>
      </c>
      <c r="C276" s="91">
        <v>40915128</v>
      </c>
      <c r="D276" s="92">
        <v>41806</v>
      </c>
      <c r="E276" s="90" t="s">
        <v>122</v>
      </c>
      <c r="F276" s="93">
        <v>11.9</v>
      </c>
      <c r="G276" s="93">
        <v>466.1</v>
      </c>
      <c r="H276" s="90" t="s">
        <v>0</v>
      </c>
      <c r="J276" s="51"/>
      <c r="K276" s="52"/>
      <c r="L276" s="51"/>
      <c r="M276" s="51"/>
      <c r="N276" s="52"/>
      <c r="O276" s="53"/>
      <c r="P276" s="54"/>
      <c r="Q276" s="55"/>
      <c r="R276" s="51"/>
      <c r="S276" s="52"/>
      <c r="T276" s="52"/>
    </row>
    <row r="277" spans="1:20" s="1" customFormat="1" ht="17.25" customHeight="1" x14ac:dyDescent="0.25">
      <c r="A277" s="90" t="s">
        <v>37</v>
      </c>
      <c r="B277" s="90">
        <v>273</v>
      </c>
      <c r="C277" s="91">
        <v>40915247</v>
      </c>
      <c r="D277" s="92">
        <v>41806</v>
      </c>
      <c r="E277" s="90" t="s">
        <v>122</v>
      </c>
      <c r="F277" s="93">
        <v>10</v>
      </c>
      <c r="G277" s="93">
        <v>466.1</v>
      </c>
      <c r="H277" s="90" t="s">
        <v>14</v>
      </c>
      <c r="J277" s="51"/>
      <c r="K277" s="52"/>
      <c r="L277" s="51"/>
      <c r="M277" s="51"/>
      <c r="N277" s="52"/>
      <c r="O277" s="53"/>
      <c r="P277" s="54"/>
      <c r="Q277" s="55"/>
      <c r="R277" s="51"/>
      <c r="S277" s="52"/>
      <c r="T277" s="52"/>
    </row>
    <row r="278" spans="1:20" s="1" customFormat="1" ht="17.25" customHeight="1" x14ac:dyDescent="0.25">
      <c r="A278" s="90" t="s">
        <v>37</v>
      </c>
      <c r="B278" s="90">
        <v>274</v>
      </c>
      <c r="C278" s="91">
        <v>40915257</v>
      </c>
      <c r="D278" s="92">
        <v>41800</v>
      </c>
      <c r="E278" s="90" t="s">
        <v>122</v>
      </c>
      <c r="F278" s="93">
        <v>7</v>
      </c>
      <c r="G278" s="93">
        <v>466.1</v>
      </c>
      <c r="H278" s="90" t="s">
        <v>50</v>
      </c>
      <c r="J278" s="51"/>
      <c r="K278" s="52"/>
      <c r="L278" s="51"/>
      <c r="M278" s="51"/>
      <c r="N278" s="52"/>
      <c r="O278" s="53"/>
      <c r="P278" s="54"/>
      <c r="Q278" s="55"/>
      <c r="R278" s="51"/>
      <c r="S278" s="52"/>
      <c r="T278" s="52"/>
    </row>
    <row r="279" spans="1:20" s="1" customFormat="1" ht="17.25" customHeight="1" x14ac:dyDescent="0.25">
      <c r="A279" s="90" t="s">
        <v>37</v>
      </c>
      <c r="B279" s="90">
        <v>275</v>
      </c>
      <c r="C279" s="91">
        <v>40915271</v>
      </c>
      <c r="D279" s="92">
        <v>41813</v>
      </c>
      <c r="E279" s="90" t="s">
        <v>122</v>
      </c>
      <c r="F279" s="93">
        <v>4</v>
      </c>
      <c r="G279" s="93">
        <v>466.1</v>
      </c>
      <c r="H279" s="90" t="s">
        <v>278</v>
      </c>
      <c r="J279" s="51"/>
      <c r="K279" s="52"/>
      <c r="L279" s="51"/>
      <c r="M279" s="51"/>
      <c r="N279" s="52"/>
      <c r="O279" s="53"/>
      <c r="P279" s="54"/>
      <c r="Q279" s="55"/>
      <c r="R279" s="51"/>
      <c r="S279" s="52"/>
      <c r="T279" s="52"/>
    </row>
    <row r="280" spans="1:20" s="1" customFormat="1" ht="17.25" customHeight="1" x14ac:dyDescent="0.25">
      <c r="A280" s="90" t="s">
        <v>37</v>
      </c>
      <c r="B280" s="90">
        <v>276</v>
      </c>
      <c r="C280" s="91">
        <v>40915284</v>
      </c>
      <c r="D280" s="92">
        <v>41808</v>
      </c>
      <c r="E280" s="90" t="s">
        <v>122</v>
      </c>
      <c r="F280" s="93">
        <v>15</v>
      </c>
      <c r="G280" s="93">
        <v>466.1</v>
      </c>
      <c r="H280" s="90" t="s">
        <v>53</v>
      </c>
      <c r="J280" s="51"/>
      <c r="K280" s="52"/>
      <c r="L280" s="51"/>
      <c r="M280" s="51"/>
      <c r="N280" s="52"/>
      <c r="O280" s="53"/>
      <c r="P280" s="54"/>
      <c r="Q280" s="55"/>
      <c r="R280" s="51"/>
      <c r="S280" s="52"/>
      <c r="T280" s="52"/>
    </row>
    <row r="281" spans="1:20" s="1" customFormat="1" ht="17.25" customHeight="1" x14ac:dyDescent="0.25">
      <c r="A281" s="90" t="s">
        <v>37</v>
      </c>
      <c r="B281" s="90">
        <v>277</v>
      </c>
      <c r="C281" s="91">
        <v>40915285</v>
      </c>
      <c r="D281" s="92">
        <v>41809</v>
      </c>
      <c r="E281" s="90" t="s">
        <v>122</v>
      </c>
      <c r="F281" s="93">
        <v>7</v>
      </c>
      <c r="G281" s="93">
        <v>466.1</v>
      </c>
      <c r="H281" s="90" t="s">
        <v>3</v>
      </c>
      <c r="J281" s="51"/>
      <c r="K281" s="52"/>
      <c r="L281" s="51"/>
      <c r="M281" s="51"/>
      <c r="N281" s="52"/>
      <c r="O281" s="53"/>
      <c r="P281" s="54"/>
      <c r="Q281" s="55"/>
      <c r="R281" s="51"/>
      <c r="S281" s="52"/>
      <c r="T281" s="52"/>
    </row>
    <row r="282" spans="1:20" s="1" customFormat="1" ht="17.25" customHeight="1" x14ac:dyDescent="0.25">
      <c r="A282" s="90" t="s">
        <v>37</v>
      </c>
      <c r="B282" s="90">
        <v>278</v>
      </c>
      <c r="C282" s="91">
        <v>40915318</v>
      </c>
      <c r="D282" s="92">
        <v>41820</v>
      </c>
      <c r="E282" s="90" t="s">
        <v>47</v>
      </c>
      <c r="F282" s="93">
        <v>15</v>
      </c>
      <c r="G282" s="93">
        <v>466.1</v>
      </c>
      <c r="H282" s="90" t="s">
        <v>8</v>
      </c>
      <c r="J282" s="51"/>
      <c r="K282" s="52"/>
      <c r="L282" s="51"/>
      <c r="M282" s="51"/>
      <c r="N282" s="52"/>
      <c r="O282" s="53"/>
      <c r="P282" s="54"/>
      <c r="Q282" s="55"/>
      <c r="R282" s="51"/>
      <c r="S282" s="52"/>
      <c r="T282" s="52"/>
    </row>
    <row r="283" spans="1:20" s="1" customFormat="1" ht="17.25" customHeight="1" x14ac:dyDescent="0.25">
      <c r="A283" s="90" t="s">
        <v>37</v>
      </c>
      <c r="B283" s="90">
        <v>279</v>
      </c>
      <c r="C283" s="91">
        <v>40915453</v>
      </c>
      <c r="D283" s="92">
        <v>41807</v>
      </c>
      <c r="E283" s="90" t="s">
        <v>122</v>
      </c>
      <c r="F283" s="93">
        <v>15</v>
      </c>
      <c r="G283" s="93">
        <v>466.1</v>
      </c>
      <c r="H283" s="90" t="s">
        <v>14</v>
      </c>
      <c r="J283" s="51"/>
      <c r="K283" s="52"/>
      <c r="L283" s="51"/>
      <c r="M283" s="51"/>
      <c r="N283" s="52"/>
      <c r="O283" s="53"/>
      <c r="P283" s="54"/>
      <c r="Q283" s="55"/>
      <c r="R283" s="51"/>
      <c r="S283" s="52"/>
      <c r="T283" s="52"/>
    </row>
    <row r="284" spans="1:20" s="1" customFormat="1" ht="17.25" customHeight="1" x14ac:dyDescent="0.25">
      <c r="A284" s="90" t="s">
        <v>37</v>
      </c>
      <c r="B284" s="90">
        <v>280</v>
      </c>
      <c r="C284" s="91">
        <v>40915575</v>
      </c>
      <c r="D284" s="92">
        <v>41807</v>
      </c>
      <c r="E284" s="90" t="s">
        <v>122</v>
      </c>
      <c r="F284" s="93">
        <v>14.5</v>
      </c>
      <c r="G284" s="93">
        <v>466.1</v>
      </c>
      <c r="H284" s="90" t="s">
        <v>25</v>
      </c>
      <c r="J284" s="51"/>
      <c r="K284" s="52"/>
      <c r="L284" s="51"/>
      <c r="M284" s="51"/>
      <c r="N284" s="52"/>
      <c r="O284" s="53"/>
      <c r="P284" s="54"/>
      <c r="Q284" s="55"/>
      <c r="R284" s="51"/>
      <c r="S284" s="52"/>
      <c r="T284" s="52"/>
    </row>
    <row r="285" spans="1:20" s="1" customFormat="1" ht="17.25" customHeight="1" x14ac:dyDescent="0.25">
      <c r="A285" s="90" t="s">
        <v>37</v>
      </c>
      <c r="B285" s="90">
        <v>281</v>
      </c>
      <c r="C285" s="91">
        <v>40915594</v>
      </c>
      <c r="D285" s="92">
        <v>41808</v>
      </c>
      <c r="E285" s="90" t="s">
        <v>47</v>
      </c>
      <c r="F285" s="93">
        <v>7</v>
      </c>
      <c r="G285" s="93">
        <v>466.1</v>
      </c>
      <c r="H285" s="90" t="s">
        <v>2</v>
      </c>
      <c r="J285" s="51"/>
      <c r="K285" s="52"/>
      <c r="L285" s="51"/>
      <c r="M285" s="51"/>
      <c r="N285" s="52"/>
      <c r="O285" s="53"/>
      <c r="P285" s="54"/>
      <c r="Q285" s="55"/>
      <c r="R285" s="51"/>
      <c r="S285" s="52"/>
      <c r="T285" s="52"/>
    </row>
    <row r="286" spans="1:20" s="1" customFormat="1" ht="17.25" customHeight="1" x14ac:dyDescent="0.25">
      <c r="A286" s="90" t="s">
        <v>37</v>
      </c>
      <c r="B286" s="90">
        <v>282</v>
      </c>
      <c r="C286" s="91">
        <v>40915605</v>
      </c>
      <c r="D286" s="92">
        <v>41807</v>
      </c>
      <c r="E286" s="90" t="s">
        <v>122</v>
      </c>
      <c r="F286" s="93">
        <v>11</v>
      </c>
      <c r="G286" s="93">
        <v>466.1</v>
      </c>
      <c r="H286" s="90" t="s">
        <v>26</v>
      </c>
      <c r="J286" s="51"/>
      <c r="K286" s="52"/>
      <c r="L286" s="51"/>
      <c r="M286" s="51"/>
      <c r="N286" s="52"/>
      <c r="O286" s="53"/>
      <c r="P286" s="54"/>
      <c r="Q286" s="55"/>
      <c r="R286" s="51"/>
      <c r="S286" s="52"/>
      <c r="T286" s="52"/>
    </row>
    <row r="287" spans="1:20" s="1" customFormat="1" ht="17.25" customHeight="1" x14ac:dyDescent="0.25">
      <c r="A287" s="90" t="s">
        <v>37</v>
      </c>
      <c r="B287" s="90">
        <v>283</v>
      </c>
      <c r="C287" s="91">
        <v>40915613</v>
      </c>
      <c r="D287" s="92">
        <v>41813</v>
      </c>
      <c r="E287" s="90" t="s">
        <v>122</v>
      </c>
      <c r="F287" s="93">
        <v>7</v>
      </c>
      <c r="G287" s="93">
        <v>3106.67</v>
      </c>
      <c r="H287" s="90" t="s">
        <v>275</v>
      </c>
      <c r="J287" s="51"/>
      <c r="K287" s="52"/>
      <c r="L287" s="51"/>
      <c r="M287" s="51"/>
      <c r="N287" s="52"/>
      <c r="O287" s="53"/>
      <c r="P287" s="54"/>
      <c r="Q287" s="55"/>
      <c r="R287" s="51"/>
      <c r="S287" s="52"/>
      <c r="T287" s="52"/>
    </row>
    <row r="288" spans="1:20" s="1" customFormat="1" ht="17.25" customHeight="1" x14ac:dyDescent="0.25">
      <c r="A288" s="90" t="s">
        <v>37</v>
      </c>
      <c r="B288" s="90">
        <v>284</v>
      </c>
      <c r="C288" s="91">
        <v>40915655</v>
      </c>
      <c r="D288" s="92">
        <v>41814</v>
      </c>
      <c r="E288" s="90" t="s">
        <v>122</v>
      </c>
      <c r="F288" s="93">
        <v>5</v>
      </c>
      <c r="G288" s="93">
        <v>466.1</v>
      </c>
      <c r="H288" s="90" t="s">
        <v>28</v>
      </c>
      <c r="J288" s="51"/>
      <c r="K288" s="52"/>
      <c r="L288" s="51"/>
      <c r="M288" s="51"/>
      <c r="N288" s="52"/>
      <c r="O288" s="53"/>
      <c r="P288" s="54"/>
      <c r="Q288" s="55"/>
      <c r="R288" s="51"/>
      <c r="S288" s="52"/>
      <c r="T288" s="52"/>
    </row>
    <row r="289" spans="1:20" s="1" customFormat="1" ht="17.25" customHeight="1" x14ac:dyDescent="0.25">
      <c r="A289" s="90" t="s">
        <v>37</v>
      </c>
      <c r="B289" s="90">
        <v>285</v>
      </c>
      <c r="C289" s="91">
        <v>40915666</v>
      </c>
      <c r="D289" s="92">
        <v>41808</v>
      </c>
      <c r="E289" s="90" t="s">
        <v>122</v>
      </c>
      <c r="F289" s="93">
        <v>14.5</v>
      </c>
      <c r="G289" s="93">
        <v>466.1</v>
      </c>
      <c r="H289" s="90" t="s">
        <v>62</v>
      </c>
      <c r="J289" s="51"/>
      <c r="K289" s="52"/>
      <c r="L289" s="51"/>
      <c r="M289" s="51"/>
      <c r="N289" s="52"/>
      <c r="O289" s="53"/>
      <c r="P289" s="54"/>
      <c r="Q289" s="55"/>
      <c r="R289" s="51"/>
      <c r="S289" s="52"/>
      <c r="T289" s="52"/>
    </row>
    <row r="290" spans="1:20" s="1" customFormat="1" ht="17.25" customHeight="1" x14ac:dyDescent="0.25">
      <c r="A290" s="90" t="s">
        <v>37</v>
      </c>
      <c r="B290" s="90">
        <v>286</v>
      </c>
      <c r="C290" s="91">
        <v>40915752</v>
      </c>
      <c r="D290" s="92">
        <v>41817</v>
      </c>
      <c r="E290" s="90" t="s">
        <v>122</v>
      </c>
      <c r="F290" s="93">
        <v>5</v>
      </c>
      <c r="G290" s="93">
        <v>2219.0500000000002</v>
      </c>
      <c r="H290" s="90" t="s">
        <v>50</v>
      </c>
      <c r="J290" s="51"/>
      <c r="K290" s="52"/>
      <c r="L290" s="51"/>
      <c r="M290" s="51"/>
      <c r="N290" s="52"/>
      <c r="O290" s="53"/>
      <c r="P290" s="54"/>
      <c r="Q290" s="55"/>
      <c r="R290" s="51"/>
      <c r="S290" s="52"/>
      <c r="T290" s="52"/>
    </row>
    <row r="291" spans="1:20" s="1" customFormat="1" ht="17.25" customHeight="1" x14ac:dyDescent="0.25">
      <c r="A291" s="90" t="s">
        <v>37</v>
      </c>
      <c r="B291" s="90">
        <v>287</v>
      </c>
      <c r="C291" s="91">
        <v>40915917</v>
      </c>
      <c r="D291" s="92">
        <v>41815</v>
      </c>
      <c r="E291" s="90" t="s">
        <v>122</v>
      </c>
      <c r="F291" s="93">
        <v>7</v>
      </c>
      <c r="G291" s="93">
        <v>466.1</v>
      </c>
      <c r="H291" s="90" t="s">
        <v>51</v>
      </c>
      <c r="J291" s="51"/>
      <c r="K291" s="52"/>
      <c r="L291" s="51"/>
      <c r="M291" s="51"/>
      <c r="N291" s="52"/>
      <c r="O291" s="53"/>
      <c r="P291" s="54"/>
      <c r="Q291" s="55"/>
      <c r="R291" s="51"/>
      <c r="S291" s="52"/>
      <c r="T291" s="52"/>
    </row>
    <row r="292" spans="1:20" s="1" customFormat="1" ht="17.25" customHeight="1" x14ac:dyDescent="0.25">
      <c r="A292" s="90" t="s">
        <v>37</v>
      </c>
      <c r="B292" s="90">
        <v>288</v>
      </c>
      <c r="C292" s="91">
        <v>40915978</v>
      </c>
      <c r="D292" s="92">
        <v>41810</v>
      </c>
      <c r="E292" s="90" t="s">
        <v>122</v>
      </c>
      <c r="F292" s="93">
        <v>9</v>
      </c>
      <c r="G292" s="93">
        <v>466.1</v>
      </c>
      <c r="H292" s="90" t="s">
        <v>3</v>
      </c>
      <c r="J292" s="51"/>
      <c r="K292" s="52"/>
      <c r="L292" s="51"/>
      <c r="M292" s="51"/>
      <c r="N292" s="52"/>
      <c r="O292" s="53"/>
      <c r="P292" s="54"/>
      <c r="Q292" s="55"/>
      <c r="R292" s="51"/>
      <c r="S292" s="52"/>
      <c r="T292" s="52"/>
    </row>
    <row r="293" spans="1:20" s="1" customFormat="1" ht="17.25" customHeight="1" x14ac:dyDescent="0.25">
      <c r="A293" s="90" t="s">
        <v>37</v>
      </c>
      <c r="B293" s="90">
        <v>289</v>
      </c>
      <c r="C293" s="91">
        <v>40915990</v>
      </c>
      <c r="D293" s="92">
        <v>41809</v>
      </c>
      <c r="E293" s="90" t="s">
        <v>122</v>
      </c>
      <c r="F293" s="93">
        <v>12</v>
      </c>
      <c r="G293" s="93">
        <v>466.1</v>
      </c>
      <c r="H293" s="90" t="s">
        <v>26</v>
      </c>
      <c r="J293" s="51"/>
      <c r="K293" s="52"/>
      <c r="L293" s="51"/>
      <c r="M293" s="51"/>
      <c r="N293" s="52"/>
      <c r="O293" s="53"/>
      <c r="P293" s="54"/>
      <c r="Q293" s="55"/>
      <c r="R293" s="51"/>
      <c r="S293" s="52"/>
      <c r="T293" s="52"/>
    </row>
    <row r="294" spans="1:20" s="1" customFormat="1" ht="17.25" customHeight="1" x14ac:dyDescent="0.25">
      <c r="A294" s="90" t="s">
        <v>37</v>
      </c>
      <c r="B294" s="90">
        <v>290</v>
      </c>
      <c r="C294" s="91">
        <v>40916028</v>
      </c>
      <c r="D294" s="92">
        <v>41810</v>
      </c>
      <c r="E294" s="90" t="s">
        <v>122</v>
      </c>
      <c r="F294" s="93">
        <v>7</v>
      </c>
      <c r="G294" s="93">
        <v>466.1</v>
      </c>
      <c r="H294" s="90" t="s">
        <v>187</v>
      </c>
      <c r="J294" s="51"/>
      <c r="K294" s="52"/>
      <c r="L294" s="51"/>
      <c r="M294" s="51"/>
      <c r="N294" s="52"/>
      <c r="O294" s="53"/>
      <c r="P294" s="54"/>
      <c r="Q294" s="55"/>
      <c r="R294" s="51"/>
      <c r="S294" s="52"/>
      <c r="T294" s="52"/>
    </row>
    <row r="295" spans="1:20" s="1" customFormat="1" ht="17.25" customHeight="1" x14ac:dyDescent="0.25">
      <c r="A295" s="90" t="s">
        <v>37</v>
      </c>
      <c r="B295" s="90">
        <v>291</v>
      </c>
      <c r="C295" s="91">
        <v>40916063</v>
      </c>
      <c r="D295" s="92">
        <v>41809</v>
      </c>
      <c r="E295" s="90" t="s">
        <v>122</v>
      </c>
      <c r="F295" s="93">
        <v>8</v>
      </c>
      <c r="G295" s="93">
        <v>466.1</v>
      </c>
      <c r="H295" s="90" t="s">
        <v>107</v>
      </c>
      <c r="J295" s="51"/>
      <c r="K295" s="52"/>
      <c r="L295" s="51"/>
      <c r="M295" s="51"/>
      <c r="N295" s="52"/>
      <c r="O295" s="53"/>
      <c r="P295" s="54"/>
      <c r="Q295" s="55"/>
      <c r="R295" s="51"/>
      <c r="S295" s="52"/>
      <c r="T295" s="52"/>
    </row>
    <row r="296" spans="1:20" s="1" customFormat="1" ht="17.25" customHeight="1" x14ac:dyDescent="0.25">
      <c r="A296" s="90" t="s">
        <v>37</v>
      </c>
      <c r="B296" s="90">
        <v>292</v>
      </c>
      <c r="C296" s="91">
        <v>40916090</v>
      </c>
      <c r="D296" s="92">
        <v>41816</v>
      </c>
      <c r="E296" s="90" t="s">
        <v>48</v>
      </c>
      <c r="F296" s="93">
        <v>95</v>
      </c>
      <c r="G296" s="93">
        <v>2849514.55</v>
      </c>
      <c r="H296" s="90" t="s">
        <v>0</v>
      </c>
      <c r="J296" s="51"/>
      <c r="K296" s="52"/>
      <c r="L296" s="51"/>
      <c r="M296" s="51"/>
      <c r="N296" s="52"/>
      <c r="O296" s="53"/>
      <c r="P296" s="54"/>
      <c r="Q296" s="55"/>
      <c r="R296" s="51"/>
      <c r="S296" s="52"/>
      <c r="T296" s="52"/>
    </row>
    <row r="297" spans="1:20" s="1" customFormat="1" ht="17.25" customHeight="1" x14ac:dyDescent="0.25">
      <c r="A297" s="90" t="s">
        <v>37</v>
      </c>
      <c r="B297" s="90">
        <v>293</v>
      </c>
      <c r="C297" s="91">
        <v>40916152</v>
      </c>
      <c r="D297" s="92">
        <v>41807</v>
      </c>
      <c r="E297" s="90" t="s">
        <v>122</v>
      </c>
      <c r="F297" s="93">
        <v>7</v>
      </c>
      <c r="G297" s="93">
        <v>3106.67</v>
      </c>
      <c r="H297" s="90" t="s">
        <v>21</v>
      </c>
      <c r="J297" s="51"/>
      <c r="K297" s="52"/>
      <c r="L297" s="51"/>
      <c r="M297" s="51"/>
      <c r="N297" s="52"/>
      <c r="O297" s="53"/>
      <c r="P297" s="54"/>
      <c r="Q297" s="55"/>
      <c r="R297" s="51"/>
      <c r="S297" s="52"/>
      <c r="T297" s="52"/>
    </row>
    <row r="298" spans="1:20" s="1" customFormat="1" ht="17.25" customHeight="1" x14ac:dyDescent="0.25">
      <c r="A298" s="90" t="s">
        <v>37</v>
      </c>
      <c r="B298" s="90">
        <v>294</v>
      </c>
      <c r="C298" s="91">
        <v>40916202</v>
      </c>
      <c r="D298" s="92">
        <v>41813</v>
      </c>
      <c r="E298" s="90" t="s">
        <v>122</v>
      </c>
      <c r="F298" s="93">
        <v>15</v>
      </c>
      <c r="G298" s="93">
        <v>466.1</v>
      </c>
      <c r="H298" s="90" t="s">
        <v>12</v>
      </c>
      <c r="J298" s="51"/>
      <c r="K298" s="52"/>
      <c r="L298" s="51"/>
      <c r="M298" s="51"/>
      <c r="N298" s="52"/>
      <c r="O298" s="53"/>
      <c r="P298" s="54"/>
      <c r="Q298" s="55"/>
      <c r="R298" s="51"/>
      <c r="S298" s="52"/>
      <c r="T298" s="52"/>
    </row>
    <row r="299" spans="1:20" s="1" customFormat="1" ht="17.25" customHeight="1" x14ac:dyDescent="0.25">
      <c r="A299" s="90" t="s">
        <v>37</v>
      </c>
      <c r="B299" s="90">
        <v>295</v>
      </c>
      <c r="C299" s="91">
        <v>40916262</v>
      </c>
      <c r="D299" s="92">
        <v>41810</v>
      </c>
      <c r="E299" s="90" t="s">
        <v>122</v>
      </c>
      <c r="F299" s="93">
        <v>12</v>
      </c>
      <c r="G299" s="93">
        <v>466.1</v>
      </c>
      <c r="H299" s="90" t="s">
        <v>26</v>
      </c>
      <c r="J299" s="51"/>
      <c r="K299" s="52"/>
      <c r="L299" s="51"/>
      <c r="M299" s="51"/>
      <c r="N299" s="52"/>
      <c r="O299" s="53"/>
      <c r="P299" s="54"/>
      <c r="Q299" s="55"/>
      <c r="R299" s="51"/>
      <c r="S299" s="52"/>
      <c r="T299" s="52"/>
    </row>
    <row r="300" spans="1:20" s="1" customFormat="1" ht="17.25" customHeight="1" x14ac:dyDescent="0.25">
      <c r="A300" s="90" t="s">
        <v>37</v>
      </c>
      <c r="B300" s="90">
        <v>296</v>
      </c>
      <c r="C300" s="91">
        <v>40916572</v>
      </c>
      <c r="D300" s="92">
        <v>41813</v>
      </c>
      <c r="E300" s="90" t="s">
        <v>47</v>
      </c>
      <c r="F300" s="93">
        <v>6</v>
      </c>
      <c r="G300" s="93">
        <v>466.1</v>
      </c>
      <c r="H300" s="90" t="s">
        <v>187</v>
      </c>
      <c r="J300" s="51"/>
      <c r="K300" s="52"/>
      <c r="L300" s="51"/>
      <c r="M300" s="51"/>
      <c r="N300" s="52"/>
      <c r="O300" s="53"/>
      <c r="P300" s="54"/>
      <c r="Q300" s="55"/>
      <c r="R300" s="51"/>
      <c r="S300" s="52"/>
      <c r="T300" s="52"/>
    </row>
    <row r="301" spans="1:20" s="1" customFormat="1" ht="17.25" customHeight="1" x14ac:dyDescent="0.25">
      <c r="A301" s="90" t="s">
        <v>37</v>
      </c>
      <c r="B301" s="90">
        <v>297</v>
      </c>
      <c r="C301" s="91">
        <v>40916591</v>
      </c>
      <c r="D301" s="92">
        <v>41816</v>
      </c>
      <c r="E301" s="90" t="s">
        <v>47</v>
      </c>
      <c r="F301" s="93">
        <v>13</v>
      </c>
      <c r="G301" s="93">
        <v>466.1</v>
      </c>
      <c r="H301" s="90" t="s">
        <v>27</v>
      </c>
      <c r="J301" s="51"/>
      <c r="K301" s="52"/>
      <c r="L301" s="51"/>
      <c r="M301" s="51"/>
      <c r="N301" s="52"/>
      <c r="O301" s="53"/>
      <c r="P301" s="54"/>
      <c r="Q301" s="55"/>
      <c r="R301" s="51"/>
      <c r="S301" s="52"/>
      <c r="T301" s="52"/>
    </row>
    <row r="302" spans="1:20" s="1" customFormat="1" ht="17.25" customHeight="1" x14ac:dyDescent="0.25">
      <c r="A302" s="90" t="s">
        <v>37</v>
      </c>
      <c r="B302" s="90">
        <v>298</v>
      </c>
      <c r="C302" s="91">
        <v>40916653</v>
      </c>
      <c r="D302" s="92">
        <v>41813</v>
      </c>
      <c r="E302" s="90" t="s">
        <v>47</v>
      </c>
      <c r="F302" s="93">
        <v>13</v>
      </c>
      <c r="G302" s="93">
        <v>466.1</v>
      </c>
      <c r="H302" s="90" t="s">
        <v>27</v>
      </c>
      <c r="J302" s="51"/>
      <c r="K302" s="52"/>
      <c r="L302" s="51"/>
      <c r="M302" s="51"/>
      <c r="N302" s="52"/>
      <c r="O302" s="53"/>
      <c r="P302" s="54"/>
      <c r="Q302" s="55"/>
      <c r="R302" s="51"/>
      <c r="S302" s="52"/>
      <c r="T302" s="52"/>
    </row>
    <row r="303" spans="1:20" s="1" customFormat="1" ht="17.25" customHeight="1" x14ac:dyDescent="0.25">
      <c r="A303" s="90" t="s">
        <v>37</v>
      </c>
      <c r="B303" s="90">
        <v>299</v>
      </c>
      <c r="C303" s="91">
        <v>40916745</v>
      </c>
      <c r="D303" s="92">
        <v>41817</v>
      </c>
      <c r="E303" s="90" t="s">
        <v>47</v>
      </c>
      <c r="F303" s="93">
        <v>13</v>
      </c>
      <c r="G303" s="93">
        <v>466.1</v>
      </c>
      <c r="H303" s="90" t="s">
        <v>27</v>
      </c>
      <c r="J303" s="51"/>
      <c r="K303" s="52"/>
      <c r="L303" s="51"/>
      <c r="M303" s="51"/>
      <c r="N303" s="52"/>
      <c r="O303" s="53"/>
      <c r="P303" s="54"/>
      <c r="Q303" s="55"/>
      <c r="R303" s="51"/>
      <c r="S303" s="52"/>
      <c r="T303" s="52"/>
    </row>
    <row r="304" spans="1:20" s="1" customFormat="1" ht="17.25" customHeight="1" x14ac:dyDescent="0.25">
      <c r="A304" s="90" t="s">
        <v>37</v>
      </c>
      <c r="B304" s="90">
        <v>300</v>
      </c>
      <c r="C304" s="91">
        <v>40916775</v>
      </c>
      <c r="D304" s="92">
        <v>41817</v>
      </c>
      <c r="E304" s="90" t="s">
        <v>122</v>
      </c>
      <c r="F304" s="93">
        <v>15</v>
      </c>
      <c r="G304" s="93">
        <v>466.1</v>
      </c>
      <c r="H304" s="90" t="s">
        <v>27</v>
      </c>
      <c r="J304" s="51"/>
      <c r="K304" s="52"/>
      <c r="L304" s="51"/>
      <c r="M304" s="51"/>
      <c r="N304" s="52"/>
      <c r="O304" s="53"/>
      <c r="P304" s="54"/>
      <c r="Q304" s="55"/>
      <c r="R304" s="51"/>
      <c r="S304" s="52"/>
      <c r="T304" s="52"/>
    </row>
    <row r="305" spans="1:20" s="1" customFormat="1" ht="17.25" customHeight="1" x14ac:dyDescent="0.25">
      <c r="A305" s="90" t="s">
        <v>37</v>
      </c>
      <c r="B305" s="90">
        <v>301</v>
      </c>
      <c r="C305" s="91">
        <v>40917038</v>
      </c>
      <c r="D305" s="92">
        <v>41809</v>
      </c>
      <c r="E305" s="90" t="s">
        <v>122</v>
      </c>
      <c r="F305" s="93">
        <v>14</v>
      </c>
      <c r="G305" s="93">
        <v>466.1</v>
      </c>
      <c r="H305" s="90" t="s">
        <v>20</v>
      </c>
      <c r="J305" s="51"/>
      <c r="K305" s="52"/>
      <c r="L305" s="51"/>
      <c r="M305" s="51"/>
      <c r="N305" s="52"/>
      <c r="O305" s="53"/>
      <c r="P305" s="54"/>
      <c r="Q305" s="55"/>
      <c r="R305" s="51"/>
      <c r="S305" s="52"/>
      <c r="T305" s="52"/>
    </row>
    <row r="306" spans="1:20" s="1" customFormat="1" ht="17.25" customHeight="1" x14ac:dyDescent="0.25">
      <c r="A306" s="90" t="s">
        <v>37</v>
      </c>
      <c r="B306" s="90">
        <v>302</v>
      </c>
      <c r="C306" s="91">
        <v>40917084</v>
      </c>
      <c r="D306" s="92">
        <v>41813</v>
      </c>
      <c r="E306" s="90" t="s">
        <v>122</v>
      </c>
      <c r="F306" s="93">
        <v>13</v>
      </c>
      <c r="G306" s="93">
        <v>466.1</v>
      </c>
      <c r="H306" s="90" t="s">
        <v>27</v>
      </c>
      <c r="J306" s="51"/>
      <c r="K306" s="52"/>
      <c r="L306" s="51"/>
      <c r="M306" s="51"/>
      <c r="N306" s="52"/>
      <c r="O306" s="53"/>
      <c r="P306" s="54"/>
      <c r="Q306" s="55"/>
      <c r="R306" s="51"/>
      <c r="S306" s="52"/>
      <c r="T306" s="52"/>
    </row>
    <row r="307" spans="1:20" s="1" customFormat="1" ht="17.25" customHeight="1" x14ac:dyDescent="0.25">
      <c r="A307" s="90" t="s">
        <v>37</v>
      </c>
      <c r="B307" s="90">
        <v>303</v>
      </c>
      <c r="C307" s="91">
        <v>40917103</v>
      </c>
      <c r="D307" s="92">
        <v>41809</v>
      </c>
      <c r="E307" s="90" t="s">
        <v>122</v>
      </c>
      <c r="F307" s="93">
        <v>7</v>
      </c>
      <c r="G307" s="93">
        <v>466.1</v>
      </c>
      <c r="H307" s="90" t="s">
        <v>24</v>
      </c>
      <c r="J307" s="51"/>
      <c r="K307" s="52"/>
      <c r="L307" s="51"/>
      <c r="M307" s="51"/>
      <c r="N307" s="52"/>
      <c r="O307" s="53"/>
      <c r="P307" s="54"/>
      <c r="Q307" s="55"/>
      <c r="R307" s="51"/>
      <c r="S307" s="52"/>
      <c r="T307" s="52"/>
    </row>
    <row r="308" spans="1:20" s="1" customFormat="1" ht="17.25" customHeight="1" x14ac:dyDescent="0.25">
      <c r="A308" s="90" t="s">
        <v>37</v>
      </c>
      <c r="B308" s="90">
        <v>304</v>
      </c>
      <c r="C308" s="91">
        <v>40917124</v>
      </c>
      <c r="D308" s="92">
        <v>41810</v>
      </c>
      <c r="E308" s="90" t="s">
        <v>122</v>
      </c>
      <c r="F308" s="93">
        <v>15</v>
      </c>
      <c r="G308" s="93">
        <v>466.1</v>
      </c>
      <c r="H308" s="90" t="s">
        <v>53</v>
      </c>
      <c r="J308" s="51"/>
      <c r="K308" s="52"/>
      <c r="L308" s="51"/>
      <c r="M308" s="51"/>
      <c r="N308" s="52"/>
      <c r="O308" s="53"/>
      <c r="P308" s="54"/>
      <c r="Q308" s="55"/>
      <c r="R308" s="51"/>
      <c r="S308" s="52"/>
      <c r="T308" s="52"/>
    </row>
    <row r="309" spans="1:20" s="1" customFormat="1" ht="17.25" customHeight="1" x14ac:dyDescent="0.25">
      <c r="A309" s="90" t="s">
        <v>37</v>
      </c>
      <c r="B309" s="90">
        <v>305</v>
      </c>
      <c r="C309" s="91">
        <v>40917126</v>
      </c>
      <c r="D309" s="92">
        <v>41815</v>
      </c>
      <c r="E309" s="90" t="s">
        <v>47</v>
      </c>
      <c r="F309" s="93">
        <v>15</v>
      </c>
      <c r="G309" s="93">
        <v>466.1</v>
      </c>
      <c r="H309" s="90" t="s">
        <v>9</v>
      </c>
      <c r="J309" s="51"/>
      <c r="K309" s="52"/>
      <c r="L309" s="51"/>
      <c r="M309" s="51"/>
      <c r="N309" s="52"/>
      <c r="O309" s="53"/>
      <c r="P309" s="54"/>
      <c r="Q309" s="55"/>
      <c r="R309" s="51"/>
      <c r="S309" s="52"/>
      <c r="T309" s="52"/>
    </row>
    <row r="310" spans="1:20" s="1" customFormat="1" ht="17.25" customHeight="1" x14ac:dyDescent="0.25">
      <c r="A310" s="90" t="s">
        <v>37</v>
      </c>
      <c r="B310" s="90">
        <v>306</v>
      </c>
      <c r="C310" s="91">
        <v>40917139</v>
      </c>
      <c r="D310" s="92">
        <v>41814</v>
      </c>
      <c r="E310" s="90" t="s">
        <v>122</v>
      </c>
      <c r="F310" s="93">
        <v>7</v>
      </c>
      <c r="G310" s="93">
        <v>466.1</v>
      </c>
      <c r="H310" s="90" t="s">
        <v>10</v>
      </c>
      <c r="J310" s="51"/>
      <c r="K310" s="52"/>
      <c r="L310" s="51"/>
      <c r="M310" s="51"/>
      <c r="N310" s="52"/>
      <c r="O310" s="53"/>
      <c r="P310" s="54"/>
      <c r="Q310" s="55"/>
      <c r="R310" s="51"/>
      <c r="S310" s="52"/>
      <c r="T310" s="52"/>
    </row>
    <row r="311" spans="1:20" s="1" customFormat="1" ht="17.25" customHeight="1" x14ac:dyDescent="0.25">
      <c r="A311" s="90" t="s">
        <v>37</v>
      </c>
      <c r="B311" s="90">
        <v>307</v>
      </c>
      <c r="C311" s="91">
        <v>40917147</v>
      </c>
      <c r="D311" s="92">
        <v>41813</v>
      </c>
      <c r="E311" s="90" t="s">
        <v>122</v>
      </c>
      <c r="F311" s="93">
        <v>13</v>
      </c>
      <c r="G311" s="93">
        <v>466.1</v>
      </c>
      <c r="H311" s="90" t="s">
        <v>27</v>
      </c>
      <c r="J311" s="51"/>
      <c r="K311" s="52"/>
      <c r="L311" s="51"/>
      <c r="M311" s="51"/>
      <c r="N311" s="52"/>
      <c r="O311" s="53"/>
      <c r="P311" s="54"/>
      <c r="Q311" s="55"/>
      <c r="R311" s="51"/>
      <c r="S311" s="52"/>
      <c r="T311" s="52"/>
    </row>
    <row r="312" spans="1:20" s="1" customFormat="1" ht="17.25" customHeight="1" x14ac:dyDescent="0.25">
      <c r="A312" s="90" t="s">
        <v>37</v>
      </c>
      <c r="B312" s="90">
        <v>308</v>
      </c>
      <c r="C312" s="91">
        <v>40917153</v>
      </c>
      <c r="D312" s="92">
        <v>41816</v>
      </c>
      <c r="E312" s="90" t="s">
        <v>47</v>
      </c>
      <c r="F312" s="93">
        <v>15</v>
      </c>
      <c r="G312" s="93">
        <v>466.1</v>
      </c>
      <c r="H312" s="90" t="s">
        <v>9</v>
      </c>
      <c r="J312" s="51"/>
      <c r="K312" s="52"/>
      <c r="L312" s="51"/>
      <c r="M312" s="51"/>
      <c r="N312" s="52"/>
      <c r="O312" s="53"/>
      <c r="P312" s="54"/>
      <c r="Q312" s="55"/>
      <c r="R312" s="51"/>
      <c r="S312" s="52"/>
      <c r="T312" s="52"/>
    </row>
    <row r="313" spans="1:20" s="1" customFormat="1" ht="17.25" customHeight="1" x14ac:dyDescent="0.25">
      <c r="A313" s="90" t="s">
        <v>37</v>
      </c>
      <c r="B313" s="90">
        <v>309</v>
      </c>
      <c r="C313" s="91">
        <v>40917169</v>
      </c>
      <c r="D313" s="92">
        <v>41816</v>
      </c>
      <c r="E313" s="90" t="s">
        <v>122</v>
      </c>
      <c r="F313" s="93">
        <v>13</v>
      </c>
      <c r="G313" s="93">
        <v>466.1</v>
      </c>
      <c r="H313" s="90" t="s">
        <v>27</v>
      </c>
      <c r="J313" s="51"/>
      <c r="K313" s="52"/>
      <c r="L313" s="51"/>
      <c r="M313" s="51"/>
      <c r="N313" s="52"/>
      <c r="O313" s="53"/>
      <c r="P313" s="54"/>
      <c r="Q313" s="55"/>
      <c r="R313" s="51"/>
      <c r="S313" s="52"/>
      <c r="T313" s="52"/>
    </row>
    <row r="314" spans="1:20" s="1" customFormat="1" ht="17.25" customHeight="1" x14ac:dyDescent="0.25">
      <c r="A314" s="90" t="s">
        <v>37</v>
      </c>
      <c r="B314" s="90">
        <v>310</v>
      </c>
      <c r="C314" s="91">
        <v>40917180</v>
      </c>
      <c r="D314" s="92">
        <v>41815</v>
      </c>
      <c r="E314" s="90" t="s">
        <v>47</v>
      </c>
      <c r="F314" s="93">
        <v>15</v>
      </c>
      <c r="G314" s="93">
        <v>466.1</v>
      </c>
      <c r="H314" s="90" t="s">
        <v>9</v>
      </c>
      <c r="J314" s="51"/>
      <c r="K314" s="52"/>
      <c r="L314" s="51"/>
      <c r="M314" s="51"/>
      <c r="N314" s="52"/>
      <c r="O314" s="53"/>
      <c r="P314" s="54"/>
      <c r="Q314" s="55"/>
      <c r="R314" s="51"/>
      <c r="S314" s="52"/>
      <c r="T314" s="52"/>
    </row>
    <row r="315" spans="1:20" s="1" customFormat="1" ht="17.25" customHeight="1" x14ac:dyDescent="0.25">
      <c r="A315" s="90" t="s">
        <v>37</v>
      </c>
      <c r="B315" s="90">
        <v>311</v>
      </c>
      <c r="C315" s="91">
        <v>40917195</v>
      </c>
      <c r="D315" s="92">
        <v>41808</v>
      </c>
      <c r="E315" s="90" t="s">
        <v>122</v>
      </c>
      <c r="F315" s="93">
        <v>10</v>
      </c>
      <c r="G315" s="93">
        <v>466.1</v>
      </c>
      <c r="H315" s="90" t="s">
        <v>67</v>
      </c>
      <c r="J315" s="51"/>
      <c r="K315" s="52"/>
      <c r="L315" s="51"/>
      <c r="M315" s="51"/>
      <c r="N315" s="52"/>
      <c r="O315" s="53"/>
      <c r="P315" s="54"/>
      <c r="Q315" s="55"/>
      <c r="R315" s="51"/>
      <c r="S315" s="52"/>
      <c r="T315" s="52"/>
    </row>
    <row r="316" spans="1:20" s="1" customFormat="1" ht="17.25" customHeight="1" x14ac:dyDescent="0.25">
      <c r="A316" s="90" t="s">
        <v>37</v>
      </c>
      <c r="B316" s="90">
        <v>312</v>
      </c>
      <c r="C316" s="91">
        <v>40917222</v>
      </c>
      <c r="D316" s="92">
        <v>41817</v>
      </c>
      <c r="E316" s="90" t="s">
        <v>122</v>
      </c>
      <c r="F316" s="93">
        <v>3</v>
      </c>
      <c r="G316" s="93">
        <v>466.1</v>
      </c>
      <c r="H316" s="90" t="s">
        <v>21</v>
      </c>
      <c r="J316" s="51"/>
      <c r="K316" s="52"/>
      <c r="L316" s="51"/>
      <c r="M316" s="51"/>
      <c r="N316" s="52"/>
      <c r="O316" s="53"/>
      <c r="P316" s="54"/>
      <c r="Q316" s="55"/>
      <c r="R316" s="51"/>
      <c r="S316" s="52"/>
      <c r="T316" s="52"/>
    </row>
    <row r="317" spans="1:20" s="1" customFormat="1" ht="17.25" customHeight="1" x14ac:dyDescent="0.25">
      <c r="A317" s="90" t="s">
        <v>37</v>
      </c>
      <c r="B317" s="90">
        <v>313</v>
      </c>
      <c r="C317" s="91">
        <v>40917382</v>
      </c>
      <c r="D317" s="92">
        <v>41809</v>
      </c>
      <c r="E317" s="90" t="s">
        <v>122</v>
      </c>
      <c r="F317" s="93">
        <v>5</v>
      </c>
      <c r="G317" s="93">
        <v>2219.0500000000002</v>
      </c>
      <c r="H317" s="90" t="s">
        <v>22</v>
      </c>
      <c r="J317" s="51"/>
      <c r="K317" s="52"/>
      <c r="L317" s="51"/>
      <c r="M317" s="51"/>
      <c r="N317" s="52"/>
      <c r="O317" s="53"/>
      <c r="P317" s="54"/>
      <c r="Q317" s="55"/>
      <c r="R317" s="51"/>
      <c r="S317" s="52"/>
      <c r="T317" s="52"/>
    </row>
    <row r="318" spans="1:20" s="1" customFormat="1" ht="17.25" customHeight="1" x14ac:dyDescent="0.25">
      <c r="A318" s="90" t="s">
        <v>37</v>
      </c>
      <c r="B318" s="90">
        <v>314</v>
      </c>
      <c r="C318" s="91">
        <v>40917407</v>
      </c>
      <c r="D318" s="92">
        <v>41816</v>
      </c>
      <c r="E318" s="90" t="s">
        <v>122</v>
      </c>
      <c r="F318" s="93">
        <v>15</v>
      </c>
      <c r="G318" s="93">
        <v>466.1</v>
      </c>
      <c r="H318" s="90" t="s">
        <v>29</v>
      </c>
      <c r="J318" s="51"/>
      <c r="K318" s="52"/>
      <c r="L318" s="51"/>
      <c r="M318" s="51"/>
      <c r="N318" s="52"/>
      <c r="O318" s="53"/>
      <c r="P318" s="54"/>
      <c r="Q318" s="55"/>
      <c r="R318" s="51"/>
      <c r="S318" s="52"/>
      <c r="T318" s="52"/>
    </row>
    <row r="319" spans="1:20" s="1" customFormat="1" ht="17.25" customHeight="1" x14ac:dyDescent="0.25">
      <c r="A319" s="90" t="s">
        <v>37</v>
      </c>
      <c r="B319" s="90">
        <v>315</v>
      </c>
      <c r="C319" s="91">
        <v>40917444</v>
      </c>
      <c r="D319" s="92">
        <v>41815</v>
      </c>
      <c r="E319" s="90" t="s">
        <v>122</v>
      </c>
      <c r="F319" s="93">
        <v>5</v>
      </c>
      <c r="G319" s="93">
        <v>466.1</v>
      </c>
      <c r="H319" s="90" t="s">
        <v>277</v>
      </c>
      <c r="J319" s="51"/>
      <c r="K319" s="52"/>
      <c r="L319" s="51"/>
      <c r="M319" s="51"/>
      <c r="N319" s="52"/>
      <c r="O319" s="53"/>
      <c r="P319" s="54"/>
      <c r="Q319" s="55"/>
      <c r="R319" s="51"/>
      <c r="S319" s="52"/>
      <c r="T319" s="52"/>
    </row>
    <row r="320" spans="1:20" s="1" customFormat="1" ht="17.25" customHeight="1" x14ac:dyDescent="0.25">
      <c r="A320" s="90" t="s">
        <v>37</v>
      </c>
      <c r="B320" s="90">
        <v>316</v>
      </c>
      <c r="C320" s="91">
        <v>40917710</v>
      </c>
      <c r="D320" s="92">
        <v>41810</v>
      </c>
      <c r="E320" s="90" t="s">
        <v>122</v>
      </c>
      <c r="F320" s="93">
        <v>15</v>
      </c>
      <c r="G320" s="93">
        <v>466.1</v>
      </c>
      <c r="H320" s="90" t="s">
        <v>110</v>
      </c>
      <c r="J320" s="51"/>
      <c r="K320" s="52"/>
      <c r="L320" s="51"/>
      <c r="M320" s="51"/>
      <c r="N320" s="52"/>
      <c r="O320" s="53"/>
      <c r="P320" s="54"/>
      <c r="Q320" s="55"/>
      <c r="R320" s="51"/>
      <c r="S320" s="52"/>
      <c r="T320" s="52"/>
    </row>
    <row r="321" spans="1:20" s="1" customFormat="1" ht="17.25" customHeight="1" x14ac:dyDescent="0.25">
      <c r="A321" s="90" t="s">
        <v>37</v>
      </c>
      <c r="B321" s="90">
        <v>317</v>
      </c>
      <c r="C321" s="91">
        <v>40918260</v>
      </c>
      <c r="D321" s="92">
        <v>41820</v>
      </c>
      <c r="E321" s="90" t="s">
        <v>122</v>
      </c>
      <c r="F321" s="93">
        <v>6</v>
      </c>
      <c r="G321" s="93">
        <v>466.1</v>
      </c>
      <c r="H321" s="90" t="s">
        <v>58</v>
      </c>
      <c r="J321" s="51"/>
      <c r="K321" s="52"/>
      <c r="L321" s="51"/>
      <c r="M321" s="51"/>
      <c r="N321" s="52"/>
      <c r="O321" s="53"/>
      <c r="P321" s="54"/>
      <c r="Q321" s="55"/>
      <c r="R321" s="51"/>
      <c r="S321" s="52"/>
      <c r="T321" s="52"/>
    </row>
    <row r="322" spans="1:20" s="1" customFormat="1" ht="17.25" customHeight="1" x14ac:dyDescent="0.25">
      <c r="A322" s="90" t="s">
        <v>37</v>
      </c>
      <c r="B322" s="90">
        <v>318</v>
      </c>
      <c r="C322" s="91">
        <v>40918320</v>
      </c>
      <c r="D322" s="92">
        <v>41814</v>
      </c>
      <c r="E322" s="90" t="s">
        <v>122</v>
      </c>
      <c r="F322" s="93">
        <v>15</v>
      </c>
      <c r="G322" s="93">
        <v>466.1</v>
      </c>
      <c r="H322" s="90" t="s">
        <v>2</v>
      </c>
      <c r="J322" s="51"/>
      <c r="K322" s="52"/>
      <c r="L322" s="51"/>
      <c r="M322" s="51"/>
      <c r="N322" s="52"/>
      <c r="O322" s="53"/>
      <c r="P322" s="54"/>
      <c r="Q322" s="55"/>
      <c r="R322" s="51"/>
      <c r="S322" s="52"/>
      <c r="T322" s="52"/>
    </row>
    <row r="323" spans="1:20" s="1" customFormat="1" ht="17.25" customHeight="1" x14ac:dyDescent="0.25">
      <c r="A323" s="90" t="s">
        <v>37</v>
      </c>
      <c r="B323" s="90">
        <v>319</v>
      </c>
      <c r="C323" s="91">
        <v>40918487</v>
      </c>
      <c r="D323" s="92">
        <v>41815</v>
      </c>
      <c r="E323" s="90" t="s">
        <v>122</v>
      </c>
      <c r="F323" s="93">
        <v>15</v>
      </c>
      <c r="G323" s="93">
        <v>466.1</v>
      </c>
      <c r="H323" s="90" t="s">
        <v>28</v>
      </c>
      <c r="J323" s="51"/>
      <c r="K323" s="52"/>
      <c r="L323" s="51"/>
      <c r="M323" s="51"/>
      <c r="N323" s="52"/>
      <c r="O323" s="53"/>
      <c r="P323" s="54"/>
      <c r="Q323" s="55"/>
      <c r="R323" s="51"/>
      <c r="S323" s="52"/>
      <c r="T323" s="52"/>
    </row>
    <row r="324" spans="1:20" s="1" customFormat="1" ht="17.25" customHeight="1" x14ac:dyDescent="0.25">
      <c r="A324" s="90" t="s">
        <v>37</v>
      </c>
      <c r="B324" s="90">
        <v>320</v>
      </c>
      <c r="C324" s="91">
        <v>40918515</v>
      </c>
      <c r="D324" s="92">
        <v>41815</v>
      </c>
      <c r="E324" s="90" t="s">
        <v>122</v>
      </c>
      <c r="F324" s="93">
        <v>12</v>
      </c>
      <c r="G324" s="93">
        <v>5325.72</v>
      </c>
      <c r="H324" s="90" t="s">
        <v>188</v>
      </c>
      <c r="J324" s="51"/>
      <c r="K324" s="52"/>
      <c r="L324" s="51"/>
      <c r="M324" s="51"/>
      <c r="N324" s="52"/>
      <c r="O324" s="53"/>
      <c r="P324" s="54"/>
      <c r="Q324" s="55"/>
      <c r="R324" s="51"/>
      <c r="S324" s="52"/>
      <c r="T324" s="52"/>
    </row>
    <row r="325" spans="1:20" s="1" customFormat="1" ht="17.25" customHeight="1" x14ac:dyDescent="0.25">
      <c r="A325" s="90" t="s">
        <v>37</v>
      </c>
      <c r="B325" s="90">
        <v>321</v>
      </c>
      <c r="C325" s="91">
        <v>40918566</v>
      </c>
      <c r="D325" s="92">
        <v>41814</v>
      </c>
      <c r="E325" s="90" t="s">
        <v>122</v>
      </c>
      <c r="F325" s="93">
        <v>15</v>
      </c>
      <c r="G325" s="93">
        <v>466.1</v>
      </c>
      <c r="H325" s="90" t="s">
        <v>2</v>
      </c>
      <c r="J325" s="51"/>
      <c r="K325" s="52"/>
      <c r="L325" s="51"/>
      <c r="M325" s="51"/>
      <c r="N325" s="52"/>
      <c r="O325" s="53"/>
      <c r="P325" s="54"/>
      <c r="Q325" s="55"/>
      <c r="R325" s="51"/>
      <c r="S325" s="52"/>
      <c r="T325" s="52"/>
    </row>
    <row r="326" spans="1:20" s="1" customFormat="1" ht="17.25" customHeight="1" x14ac:dyDescent="0.25">
      <c r="A326" s="90" t="s">
        <v>37</v>
      </c>
      <c r="B326" s="90">
        <v>322</v>
      </c>
      <c r="C326" s="91">
        <v>40918801</v>
      </c>
      <c r="D326" s="92">
        <v>41820</v>
      </c>
      <c r="E326" s="90" t="s">
        <v>293</v>
      </c>
      <c r="F326" s="93">
        <v>150</v>
      </c>
      <c r="G326" s="93">
        <v>66571.5</v>
      </c>
      <c r="H326" s="90" t="s">
        <v>171</v>
      </c>
      <c r="J326" s="51"/>
      <c r="K326" s="52"/>
      <c r="L326" s="51"/>
      <c r="M326" s="51"/>
      <c r="N326" s="52"/>
      <c r="O326" s="53"/>
      <c r="P326" s="54"/>
      <c r="Q326" s="55"/>
      <c r="R326" s="51"/>
      <c r="S326" s="52"/>
      <c r="T326" s="52"/>
    </row>
    <row r="327" spans="1:20" s="1" customFormat="1" ht="17.25" customHeight="1" x14ac:dyDescent="0.25">
      <c r="A327" s="90" t="s">
        <v>37</v>
      </c>
      <c r="B327" s="90">
        <v>323</v>
      </c>
      <c r="C327" s="91">
        <v>40918882</v>
      </c>
      <c r="D327" s="92">
        <v>41820</v>
      </c>
      <c r="E327" s="90" t="s">
        <v>293</v>
      </c>
      <c r="F327" s="93">
        <v>50</v>
      </c>
      <c r="G327" s="93">
        <v>22190.5</v>
      </c>
      <c r="H327" s="90" t="s">
        <v>171</v>
      </c>
      <c r="J327" s="51"/>
      <c r="K327" s="52"/>
      <c r="L327" s="51"/>
      <c r="M327" s="51"/>
      <c r="N327" s="52"/>
      <c r="O327" s="53"/>
      <c r="P327" s="54"/>
      <c r="Q327" s="55"/>
      <c r="R327" s="51"/>
      <c r="S327" s="52"/>
      <c r="T327" s="52"/>
    </row>
    <row r="328" spans="1:20" s="1" customFormat="1" ht="17.25" customHeight="1" x14ac:dyDescent="0.25">
      <c r="A328" s="90" t="s">
        <v>37</v>
      </c>
      <c r="B328" s="90">
        <v>324</v>
      </c>
      <c r="C328" s="91">
        <v>40918929</v>
      </c>
      <c r="D328" s="92">
        <v>41820</v>
      </c>
      <c r="E328" s="90" t="s">
        <v>293</v>
      </c>
      <c r="F328" s="93">
        <v>50</v>
      </c>
      <c r="G328" s="93">
        <v>22190.5</v>
      </c>
      <c r="H328" s="90" t="s">
        <v>171</v>
      </c>
      <c r="J328" s="51"/>
      <c r="K328" s="52"/>
      <c r="L328" s="51"/>
      <c r="M328" s="51"/>
      <c r="N328" s="52"/>
      <c r="O328" s="53"/>
      <c r="P328" s="54"/>
      <c r="Q328" s="55"/>
      <c r="R328" s="51"/>
      <c r="S328" s="52"/>
      <c r="T328" s="52"/>
    </row>
    <row r="329" spans="1:20" s="1" customFormat="1" ht="17.25" customHeight="1" x14ac:dyDescent="0.25">
      <c r="A329" s="90" t="s">
        <v>37</v>
      </c>
      <c r="B329" s="90">
        <v>325</v>
      </c>
      <c r="C329" s="91">
        <v>40918940</v>
      </c>
      <c r="D329" s="92">
        <v>41817</v>
      </c>
      <c r="E329" s="90" t="s">
        <v>122</v>
      </c>
      <c r="F329" s="93">
        <v>12</v>
      </c>
      <c r="G329" s="93">
        <v>466.1</v>
      </c>
      <c r="H329" s="90" t="s">
        <v>21</v>
      </c>
      <c r="J329" s="51"/>
      <c r="K329" s="52"/>
      <c r="L329" s="51"/>
      <c r="M329" s="51"/>
      <c r="N329" s="52"/>
      <c r="O329" s="53"/>
      <c r="P329" s="54"/>
      <c r="Q329" s="55"/>
      <c r="R329" s="51"/>
      <c r="S329" s="52"/>
      <c r="T329" s="52"/>
    </row>
    <row r="330" spans="1:20" s="1" customFormat="1" ht="17.25" customHeight="1" x14ac:dyDescent="0.25">
      <c r="A330" s="90" t="s">
        <v>37</v>
      </c>
      <c r="B330" s="90">
        <v>326</v>
      </c>
      <c r="C330" s="91">
        <v>40919032</v>
      </c>
      <c r="D330" s="92">
        <v>41814</v>
      </c>
      <c r="E330" s="90" t="s">
        <v>122</v>
      </c>
      <c r="F330" s="93">
        <v>14.5</v>
      </c>
      <c r="G330" s="93">
        <v>466.1</v>
      </c>
      <c r="H330" s="90" t="s">
        <v>20</v>
      </c>
      <c r="J330" s="51"/>
      <c r="K330" s="52"/>
      <c r="L330" s="51"/>
      <c r="M330" s="51"/>
      <c r="N330" s="52"/>
      <c r="O330" s="53"/>
      <c r="P330" s="54"/>
      <c r="Q330" s="55"/>
      <c r="R330" s="51"/>
      <c r="S330" s="52"/>
      <c r="T330" s="52"/>
    </row>
    <row r="331" spans="1:20" s="1" customFormat="1" ht="17.25" customHeight="1" x14ac:dyDescent="0.25">
      <c r="A331" s="90" t="s">
        <v>37</v>
      </c>
      <c r="B331" s="90">
        <v>327</v>
      </c>
      <c r="C331" s="91">
        <v>40919034</v>
      </c>
      <c r="D331" s="92">
        <v>41820</v>
      </c>
      <c r="E331" s="90" t="s">
        <v>235</v>
      </c>
      <c r="F331" s="93">
        <v>750</v>
      </c>
      <c r="G331" s="93">
        <v>8590306.6999999993</v>
      </c>
      <c r="H331" s="90" t="s">
        <v>71</v>
      </c>
      <c r="J331" s="51"/>
      <c r="K331" s="52"/>
      <c r="L331" s="51"/>
      <c r="M331" s="51"/>
      <c r="N331" s="52"/>
      <c r="O331" s="53"/>
      <c r="P331" s="54"/>
      <c r="Q331" s="55"/>
      <c r="R331" s="51"/>
      <c r="S331" s="52"/>
      <c r="T331" s="52"/>
    </row>
    <row r="332" spans="1:20" s="1" customFormat="1" ht="17.25" customHeight="1" x14ac:dyDescent="0.25">
      <c r="A332" s="90" t="s">
        <v>37</v>
      </c>
      <c r="B332" s="90">
        <v>328</v>
      </c>
      <c r="C332" s="91">
        <v>40919090</v>
      </c>
      <c r="D332" s="92">
        <v>41813</v>
      </c>
      <c r="E332" s="90" t="s">
        <v>122</v>
      </c>
      <c r="F332" s="93">
        <v>14.5</v>
      </c>
      <c r="G332" s="93">
        <v>466.1</v>
      </c>
      <c r="H332" s="90" t="s">
        <v>20</v>
      </c>
      <c r="J332" s="51"/>
      <c r="K332" s="52"/>
      <c r="L332" s="51"/>
      <c r="M332" s="51"/>
      <c r="N332" s="52"/>
      <c r="O332" s="53"/>
      <c r="P332" s="54"/>
      <c r="Q332" s="55"/>
      <c r="R332" s="51"/>
      <c r="S332" s="52"/>
      <c r="T332" s="52"/>
    </row>
    <row r="333" spans="1:20" s="1" customFormat="1" ht="17.25" customHeight="1" x14ac:dyDescent="0.25">
      <c r="A333" s="90" t="s">
        <v>37</v>
      </c>
      <c r="B333" s="90">
        <v>329</v>
      </c>
      <c r="C333" s="91">
        <v>40919098</v>
      </c>
      <c r="D333" s="92">
        <v>41815</v>
      </c>
      <c r="E333" s="90" t="s">
        <v>122</v>
      </c>
      <c r="F333" s="93">
        <v>3</v>
      </c>
      <c r="G333" s="93">
        <v>466.1</v>
      </c>
      <c r="H333" s="90" t="s">
        <v>9</v>
      </c>
      <c r="J333" s="51"/>
      <c r="K333" s="52"/>
      <c r="L333" s="51"/>
      <c r="M333" s="51"/>
      <c r="N333" s="52"/>
      <c r="O333" s="53"/>
      <c r="P333" s="54"/>
      <c r="Q333" s="55"/>
      <c r="R333" s="51"/>
      <c r="S333" s="52"/>
      <c r="T333" s="52"/>
    </row>
    <row r="334" spans="1:20" s="1" customFormat="1" ht="17.25" customHeight="1" x14ac:dyDescent="0.25">
      <c r="A334" s="90" t="s">
        <v>37</v>
      </c>
      <c r="B334" s="90">
        <v>330</v>
      </c>
      <c r="C334" s="91">
        <v>40919102</v>
      </c>
      <c r="D334" s="92">
        <v>41820</v>
      </c>
      <c r="E334" s="90" t="s">
        <v>48</v>
      </c>
      <c r="F334" s="93">
        <v>97</v>
      </c>
      <c r="G334" s="93">
        <v>2871896.46</v>
      </c>
      <c r="H334" s="90" t="s">
        <v>76</v>
      </c>
      <c r="J334" s="51"/>
      <c r="K334" s="52"/>
      <c r="L334" s="51"/>
      <c r="M334" s="51"/>
      <c r="N334" s="52"/>
      <c r="O334" s="53"/>
      <c r="P334" s="54"/>
      <c r="Q334" s="55"/>
      <c r="R334" s="51"/>
      <c r="S334" s="52"/>
      <c r="T334" s="52"/>
    </row>
    <row r="335" spans="1:20" s="1" customFormat="1" ht="17.25" customHeight="1" x14ac:dyDescent="0.25">
      <c r="A335" s="90" t="s">
        <v>37</v>
      </c>
      <c r="B335" s="90">
        <v>331</v>
      </c>
      <c r="C335" s="91">
        <v>40919127</v>
      </c>
      <c r="D335" s="92">
        <v>41820</v>
      </c>
      <c r="E335" s="90" t="s">
        <v>48</v>
      </c>
      <c r="F335" s="93">
        <v>97</v>
      </c>
      <c r="G335" s="93">
        <v>2871896.46</v>
      </c>
      <c r="H335" s="90" t="s">
        <v>76</v>
      </c>
      <c r="J335" s="51"/>
      <c r="K335" s="52"/>
      <c r="L335" s="51"/>
      <c r="M335" s="51"/>
      <c r="N335" s="52"/>
      <c r="O335" s="53"/>
      <c r="P335" s="54"/>
      <c r="Q335" s="55"/>
      <c r="R335" s="51"/>
      <c r="S335" s="52"/>
      <c r="T335" s="52"/>
    </row>
    <row r="336" spans="1:20" s="1" customFormat="1" ht="17.25" customHeight="1" x14ac:dyDescent="0.25">
      <c r="A336" s="90" t="s">
        <v>37</v>
      </c>
      <c r="B336" s="90">
        <v>332</v>
      </c>
      <c r="C336" s="91">
        <v>40919149</v>
      </c>
      <c r="D336" s="92">
        <v>41810</v>
      </c>
      <c r="E336" s="90" t="s">
        <v>122</v>
      </c>
      <c r="F336" s="93">
        <v>14.5</v>
      </c>
      <c r="G336" s="93">
        <v>466.1</v>
      </c>
      <c r="H336" s="90" t="s">
        <v>78</v>
      </c>
      <c r="J336" s="51"/>
      <c r="K336" s="52"/>
      <c r="L336" s="51"/>
      <c r="M336" s="51"/>
      <c r="N336" s="52"/>
      <c r="O336" s="53"/>
      <c r="P336" s="54"/>
      <c r="Q336" s="55"/>
      <c r="R336" s="51"/>
      <c r="S336" s="52"/>
      <c r="T336" s="52"/>
    </row>
    <row r="337" spans="1:20" s="1" customFormat="1" ht="17.25" customHeight="1" x14ac:dyDescent="0.25">
      <c r="A337" s="90" t="s">
        <v>37</v>
      </c>
      <c r="B337" s="90">
        <v>333</v>
      </c>
      <c r="C337" s="91">
        <v>40919186</v>
      </c>
      <c r="D337" s="92">
        <v>41813</v>
      </c>
      <c r="E337" s="90" t="s">
        <v>122</v>
      </c>
      <c r="F337" s="93">
        <v>8</v>
      </c>
      <c r="G337" s="93">
        <v>466.1</v>
      </c>
      <c r="H337" s="90" t="s">
        <v>21</v>
      </c>
      <c r="J337" s="51"/>
      <c r="K337" s="52"/>
      <c r="L337" s="51"/>
      <c r="M337" s="51"/>
      <c r="N337" s="52"/>
      <c r="O337" s="53"/>
      <c r="P337" s="54"/>
      <c r="Q337" s="55"/>
      <c r="R337" s="51"/>
      <c r="S337" s="52"/>
      <c r="T337" s="52"/>
    </row>
    <row r="338" spans="1:20" s="1" customFormat="1" ht="17.25" customHeight="1" x14ac:dyDescent="0.25">
      <c r="A338" s="90" t="s">
        <v>37</v>
      </c>
      <c r="B338" s="90">
        <v>334</v>
      </c>
      <c r="C338" s="91">
        <v>40919187</v>
      </c>
      <c r="D338" s="92">
        <v>41820</v>
      </c>
      <c r="E338" s="90" t="s">
        <v>293</v>
      </c>
      <c r="F338" s="93">
        <v>15</v>
      </c>
      <c r="G338" s="93">
        <v>466.1</v>
      </c>
      <c r="H338" s="90" t="s">
        <v>53</v>
      </c>
      <c r="J338" s="51"/>
      <c r="K338" s="52"/>
      <c r="L338" s="51"/>
      <c r="M338" s="51"/>
      <c r="N338" s="52"/>
      <c r="O338" s="53"/>
      <c r="P338" s="54"/>
      <c r="Q338" s="55"/>
      <c r="R338" s="51"/>
      <c r="S338" s="52"/>
      <c r="T338" s="52"/>
    </row>
    <row r="339" spans="1:20" s="1" customFormat="1" ht="17.25" customHeight="1" x14ac:dyDescent="0.25">
      <c r="A339" s="90" t="s">
        <v>37</v>
      </c>
      <c r="B339" s="90">
        <v>335</v>
      </c>
      <c r="C339" s="91">
        <v>40919389</v>
      </c>
      <c r="D339" s="92">
        <v>41820</v>
      </c>
      <c r="E339" s="90" t="s">
        <v>122</v>
      </c>
      <c r="F339" s="93">
        <v>14.5</v>
      </c>
      <c r="G339" s="93">
        <v>466.1</v>
      </c>
      <c r="H339" s="90" t="s">
        <v>20</v>
      </c>
      <c r="J339" s="51"/>
      <c r="K339" s="52"/>
      <c r="L339" s="51"/>
      <c r="M339" s="51"/>
      <c r="N339" s="52"/>
      <c r="O339" s="53"/>
      <c r="P339" s="54"/>
      <c r="Q339" s="55"/>
      <c r="R339" s="51"/>
      <c r="S339" s="52"/>
      <c r="T339" s="52"/>
    </row>
    <row r="340" spans="1:20" s="1" customFormat="1" ht="17.25" customHeight="1" x14ac:dyDescent="0.25">
      <c r="A340" s="90" t="s">
        <v>37</v>
      </c>
      <c r="B340" s="90">
        <v>336</v>
      </c>
      <c r="C340" s="91">
        <v>40919404</v>
      </c>
      <c r="D340" s="92">
        <v>41810</v>
      </c>
      <c r="E340" s="90" t="s">
        <v>122</v>
      </c>
      <c r="F340" s="93">
        <v>15</v>
      </c>
      <c r="G340" s="93">
        <v>466.1</v>
      </c>
      <c r="H340" s="90" t="s">
        <v>2</v>
      </c>
      <c r="J340" s="51"/>
      <c r="K340" s="52"/>
      <c r="L340" s="51"/>
      <c r="M340" s="51"/>
      <c r="N340" s="52"/>
      <c r="O340" s="53"/>
      <c r="P340" s="54"/>
      <c r="Q340" s="55"/>
      <c r="R340" s="51"/>
      <c r="S340" s="52"/>
      <c r="T340" s="52"/>
    </row>
    <row r="341" spans="1:20" s="1" customFormat="1" ht="17.25" customHeight="1" x14ac:dyDescent="0.25">
      <c r="A341" s="90" t="s">
        <v>37</v>
      </c>
      <c r="B341" s="90">
        <v>337</v>
      </c>
      <c r="C341" s="91">
        <v>40919422</v>
      </c>
      <c r="D341" s="92">
        <v>41820</v>
      </c>
      <c r="E341" s="90" t="s">
        <v>47</v>
      </c>
      <c r="F341" s="93">
        <v>15</v>
      </c>
      <c r="G341" s="93">
        <v>466.1</v>
      </c>
      <c r="H341" s="90" t="s">
        <v>255</v>
      </c>
      <c r="J341" s="51"/>
      <c r="K341" s="52"/>
      <c r="L341" s="51"/>
      <c r="M341" s="51"/>
      <c r="N341" s="52"/>
      <c r="O341" s="53"/>
      <c r="P341" s="54"/>
      <c r="Q341" s="55"/>
      <c r="R341" s="51"/>
      <c r="S341" s="52"/>
      <c r="T341" s="52"/>
    </row>
    <row r="342" spans="1:20" s="1" customFormat="1" ht="17.25" customHeight="1" x14ac:dyDescent="0.25">
      <c r="A342" s="90" t="s">
        <v>37</v>
      </c>
      <c r="B342" s="90">
        <v>338</v>
      </c>
      <c r="C342" s="91">
        <v>40919437</v>
      </c>
      <c r="D342" s="92">
        <v>41813</v>
      </c>
      <c r="E342" s="90" t="s">
        <v>122</v>
      </c>
      <c r="F342" s="93">
        <v>15</v>
      </c>
      <c r="G342" s="93">
        <v>466.1</v>
      </c>
      <c r="H342" s="90" t="s">
        <v>26</v>
      </c>
      <c r="J342" s="51"/>
      <c r="K342" s="52"/>
      <c r="L342" s="51"/>
      <c r="M342" s="51"/>
      <c r="N342" s="52"/>
      <c r="O342" s="53"/>
      <c r="P342" s="54"/>
      <c r="Q342" s="55"/>
      <c r="R342" s="51"/>
      <c r="S342" s="52"/>
      <c r="T342" s="52"/>
    </row>
    <row r="343" spans="1:20" s="1" customFormat="1" ht="17.25" customHeight="1" x14ac:dyDescent="0.25">
      <c r="A343" s="90" t="s">
        <v>37</v>
      </c>
      <c r="B343" s="90">
        <v>339</v>
      </c>
      <c r="C343" s="91">
        <v>40919458</v>
      </c>
      <c r="D343" s="92">
        <v>41817</v>
      </c>
      <c r="E343" s="90" t="s">
        <v>47</v>
      </c>
      <c r="F343" s="93">
        <v>7</v>
      </c>
      <c r="G343" s="93">
        <v>466.1</v>
      </c>
      <c r="H343" s="90" t="s">
        <v>21</v>
      </c>
      <c r="J343" s="51"/>
      <c r="K343" s="52"/>
      <c r="L343" s="51"/>
      <c r="M343" s="51"/>
      <c r="N343" s="52"/>
      <c r="O343" s="53"/>
      <c r="P343" s="54"/>
      <c r="Q343" s="55"/>
      <c r="R343" s="51"/>
      <c r="S343" s="52"/>
      <c r="T343" s="52"/>
    </row>
    <row r="344" spans="1:20" s="1" customFormat="1" ht="17.25" customHeight="1" x14ac:dyDescent="0.25">
      <c r="A344" s="90" t="s">
        <v>37</v>
      </c>
      <c r="B344" s="90">
        <v>340</v>
      </c>
      <c r="C344" s="91">
        <v>40919471</v>
      </c>
      <c r="D344" s="92">
        <v>41817</v>
      </c>
      <c r="E344" s="90" t="s">
        <v>47</v>
      </c>
      <c r="F344" s="93">
        <v>7</v>
      </c>
      <c r="G344" s="93">
        <v>466.1</v>
      </c>
      <c r="H344" s="90" t="s">
        <v>58</v>
      </c>
      <c r="J344" s="51"/>
      <c r="K344" s="52"/>
      <c r="L344" s="51"/>
      <c r="M344" s="51"/>
      <c r="N344" s="52"/>
      <c r="O344" s="53"/>
      <c r="P344" s="54"/>
      <c r="Q344" s="55"/>
      <c r="R344" s="51"/>
      <c r="S344" s="52"/>
      <c r="T344" s="52"/>
    </row>
    <row r="345" spans="1:20" s="1" customFormat="1" ht="17.25" customHeight="1" x14ac:dyDescent="0.25">
      <c r="A345" s="90" t="s">
        <v>37</v>
      </c>
      <c r="B345" s="90">
        <v>341</v>
      </c>
      <c r="C345" s="91">
        <v>40919477</v>
      </c>
      <c r="D345" s="92">
        <v>41817</v>
      </c>
      <c r="E345" s="90" t="s">
        <v>122</v>
      </c>
      <c r="F345" s="93">
        <v>5</v>
      </c>
      <c r="G345" s="93">
        <v>466.1</v>
      </c>
      <c r="H345" s="90" t="s">
        <v>58</v>
      </c>
      <c r="J345" s="51"/>
      <c r="K345" s="52"/>
      <c r="L345" s="51"/>
      <c r="M345" s="51"/>
      <c r="N345" s="52"/>
      <c r="O345" s="53"/>
      <c r="P345" s="54"/>
      <c r="Q345" s="55"/>
      <c r="R345" s="51"/>
      <c r="S345" s="52"/>
      <c r="T345" s="52"/>
    </row>
    <row r="346" spans="1:20" s="1" customFormat="1" ht="17.25" customHeight="1" x14ac:dyDescent="0.25">
      <c r="A346" s="90" t="s">
        <v>37</v>
      </c>
      <c r="B346" s="90">
        <v>342</v>
      </c>
      <c r="C346" s="91">
        <v>40919479</v>
      </c>
      <c r="D346" s="92">
        <v>41817</v>
      </c>
      <c r="E346" s="90" t="s">
        <v>122</v>
      </c>
      <c r="F346" s="93">
        <v>14.5</v>
      </c>
      <c r="G346" s="93">
        <v>466.1</v>
      </c>
      <c r="H346" s="90" t="s">
        <v>21</v>
      </c>
      <c r="J346" s="51"/>
      <c r="K346" s="52"/>
      <c r="L346" s="51"/>
      <c r="M346" s="51"/>
      <c r="N346" s="52"/>
      <c r="O346" s="53"/>
      <c r="P346" s="54"/>
      <c r="Q346" s="55"/>
      <c r="R346" s="51"/>
      <c r="S346" s="52"/>
      <c r="T346" s="52"/>
    </row>
    <row r="347" spans="1:20" s="1" customFormat="1" ht="17.25" customHeight="1" x14ac:dyDescent="0.25">
      <c r="A347" s="90" t="s">
        <v>37</v>
      </c>
      <c r="B347" s="90">
        <v>343</v>
      </c>
      <c r="C347" s="91">
        <v>40919495</v>
      </c>
      <c r="D347" s="92">
        <v>41820</v>
      </c>
      <c r="E347" s="90" t="s">
        <v>122</v>
      </c>
      <c r="F347" s="93">
        <v>15</v>
      </c>
      <c r="G347" s="93">
        <v>466.1</v>
      </c>
      <c r="H347" s="90" t="s">
        <v>1</v>
      </c>
      <c r="J347" s="51"/>
      <c r="K347" s="52"/>
      <c r="L347" s="51"/>
      <c r="M347" s="51"/>
      <c r="N347" s="52"/>
      <c r="O347" s="53"/>
      <c r="P347" s="54"/>
      <c r="Q347" s="55"/>
      <c r="R347" s="51"/>
      <c r="S347" s="52"/>
      <c r="T347" s="52"/>
    </row>
    <row r="348" spans="1:20" s="1" customFormat="1" ht="17.25" customHeight="1" x14ac:dyDescent="0.25">
      <c r="A348" s="90" t="s">
        <v>37</v>
      </c>
      <c r="B348" s="90">
        <v>344</v>
      </c>
      <c r="C348" s="91">
        <v>40919593</v>
      </c>
      <c r="D348" s="92">
        <v>41817</v>
      </c>
      <c r="E348" s="90" t="s">
        <v>122</v>
      </c>
      <c r="F348" s="93">
        <v>8</v>
      </c>
      <c r="G348" s="93">
        <v>466.1</v>
      </c>
      <c r="H348" s="90" t="s">
        <v>107</v>
      </c>
      <c r="J348" s="51"/>
      <c r="K348" s="52"/>
      <c r="L348" s="51"/>
      <c r="M348" s="51"/>
      <c r="N348" s="52"/>
      <c r="O348" s="53"/>
      <c r="P348" s="54"/>
      <c r="Q348" s="55"/>
      <c r="R348" s="51"/>
      <c r="S348" s="52"/>
      <c r="T348" s="52"/>
    </row>
    <row r="349" spans="1:20" s="1" customFormat="1" ht="17.25" customHeight="1" x14ac:dyDescent="0.25">
      <c r="A349" s="90" t="s">
        <v>37</v>
      </c>
      <c r="B349" s="90">
        <v>345</v>
      </c>
      <c r="C349" s="91">
        <v>40919627</v>
      </c>
      <c r="D349" s="92">
        <v>41817</v>
      </c>
      <c r="E349" s="90" t="s">
        <v>47</v>
      </c>
      <c r="F349" s="93">
        <v>15</v>
      </c>
      <c r="G349" s="93">
        <v>466.1</v>
      </c>
      <c r="H349" s="90" t="s">
        <v>271</v>
      </c>
      <c r="J349" s="51"/>
      <c r="K349" s="52"/>
      <c r="L349" s="51"/>
      <c r="M349" s="51"/>
      <c r="N349" s="52"/>
      <c r="O349" s="53"/>
      <c r="P349" s="54"/>
      <c r="Q349" s="55"/>
      <c r="R349" s="51"/>
      <c r="S349" s="52"/>
      <c r="T349" s="52"/>
    </row>
    <row r="350" spans="1:20" s="1" customFormat="1" ht="17.25" customHeight="1" x14ac:dyDescent="0.25">
      <c r="A350" s="90" t="s">
        <v>37</v>
      </c>
      <c r="B350" s="90">
        <v>346</v>
      </c>
      <c r="C350" s="91">
        <v>40919651</v>
      </c>
      <c r="D350" s="92">
        <v>41816</v>
      </c>
      <c r="E350" s="90" t="s">
        <v>122</v>
      </c>
      <c r="F350" s="93">
        <v>13</v>
      </c>
      <c r="G350" s="93">
        <v>466.1</v>
      </c>
      <c r="H350" s="90" t="s">
        <v>27</v>
      </c>
      <c r="J350" s="51"/>
      <c r="K350" s="52"/>
      <c r="L350" s="51"/>
      <c r="M350" s="51"/>
      <c r="N350" s="52"/>
      <c r="O350" s="53"/>
      <c r="P350" s="54"/>
      <c r="Q350" s="55"/>
      <c r="R350" s="51"/>
      <c r="S350" s="52"/>
      <c r="T350" s="52"/>
    </row>
    <row r="351" spans="1:20" s="1" customFormat="1" ht="17.25" customHeight="1" x14ac:dyDescent="0.25">
      <c r="A351" s="90" t="s">
        <v>37</v>
      </c>
      <c r="B351" s="90">
        <v>347</v>
      </c>
      <c r="C351" s="91">
        <v>40919723</v>
      </c>
      <c r="D351" s="92">
        <v>41815</v>
      </c>
      <c r="E351" s="90" t="s">
        <v>122</v>
      </c>
      <c r="F351" s="93">
        <v>10</v>
      </c>
      <c r="G351" s="93">
        <v>466.1</v>
      </c>
      <c r="H351" s="90" t="s">
        <v>57</v>
      </c>
      <c r="J351" s="51"/>
      <c r="K351" s="52"/>
      <c r="L351" s="51"/>
      <c r="M351" s="51"/>
      <c r="N351" s="52"/>
      <c r="O351" s="53"/>
      <c r="P351" s="54"/>
      <c r="Q351" s="55"/>
      <c r="R351" s="51"/>
      <c r="S351" s="52"/>
      <c r="T351" s="52"/>
    </row>
    <row r="352" spans="1:20" s="1" customFormat="1" ht="17.25" customHeight="1" x14ac:dyDescent="0.25">
      <c r="A352" s="90" t="s">
        <v>37</v>
      </c>
      <c r="B352" s="90">
        <v>348</v>
      </c>
      <c r="C352" s="91">
        <v>40919901</v>
      </c>
      <c r="D352" s="92">
        <v>41817</v>
      </c>
      <c r="E352" s="90" t="s">
        <v>47</v>
      </c>
      <c r="F352" s="93">
        <v>8</v>
      </c>
      <c r="G352" s="93">
        <v>466.1</v>
      </c>
      <c r="H352" s="90" t="s">
        <v>58</v>
      </c>
      <c r="J352" s="51"/>
      <c r="K352" s="52"/>
      <c r="L352" s="51"/>
      <c r="M352" s="51"/>
      <c r="N352" s="52"/>
      <c r="O352" s="53"/>
      <c r="P352" s="54"/>
      <c r="Q352" s="55"/>
      <c r="R352" s="51"/>
      <c r="S352" s="52"/>
      <c r="T352" s="52"/>
    </row>
    <row r="353" spans="1:20" s="1" customFormat="1" ht="17.25" customHeight="1" x14ac:dyDescent="0.25">
      <c r="A353" s="90" t="s">
        <v>37</v>
      </c>
      <c r="B353" s="90">
        <v>349</v>
      </c>
      <c r="C353" s="91">
        <v>40919920</v>
      </c>
      <c r="D353" s="92">
        <v>41817</v>
      </c>
      <c r="E353" s="90" t="s">
        <v>122</v>
      </c>
      <c r="F353" s="93">
        <v>5</v>
      </c>
      <c r="G353" s="93">
        <v>466.1</v>
      </c>
      <c r="H353" s="90" t="s">
        <v>26</v>
      </c>
      <c r="J353" s="51"/>
      <c r="K353" s="52"/>
      <c r="L353" s="51"/>
      <c r="M353" s="51"/>
      <c r="N353" s="52"/>
      <c r="O353" s="53"/>
      <c r="P353" s="54"/>
      <c r="Q353" s="55"/>
      <c r="R353" s="51"/>
      <c r="S353" s="52"/>
      <c r="T353" s="52"/>
    </row>
    <row r="354" spans="1:20" s="1" customFormat="1" ht="17.25" customHeight="1" x14ac:dyDescent="0.25">
      <c r="A354" s="90" t="s">
        <v>37</v>
      </c>
      <c r="B354" s="90">
        <v>350</v>
      </c>
      <c r="C354" s="91">
        <v>40919941</v>
      </c>
      <c r="D354" s="92">
        <v>41820</v>
      </c>
      <c r="E354" s="90" t="s">
        <v>122</v>
      </c>
      <c r="F354" s="93">
        <v>5</v>
      </c>
      <c r="G354" s="93">
        <v>466.1</v>
      </c>
      <c r="H354" s="90" t="s">
        <v>25</v>
      </c>
      <c r="J354" s="51"/>
      <c r="K354" s="52"/>
      <c r="L354" s="51"/>
      <c r="M354" s="51"/>
      <c r="N354" s="52"/>
      <c r="O354" s="53"/>
      <c r="P354" s="54"/>
      <c r="Q354" s="55"/>
      <c r="R354" s="51"/>
      <c r="S354" s="52"/>
      <c r="T354" s="52"/>
    </row>
    <row r="355" spans="1:20" s="1" customFormat="1" ht="17.25" customHeight="1" x14ac:dyDescent="0.25">
      <c r="A355" s="90" t="s">
        <v>37</v>
      </c>
      <c r="B355" s="90">
        <v>351</v>
      </c>
      <c r="C355" s="91">
        <v>40920014</v>
      </c>
      <c r="D355" s="92">
        <v>41820</v>
      </c>
      <c r="E355" s="90" t="s">
        <v>122</v>
      </c>
      <c r="F355" s="93">
        <v>10</v>
      </c>
      <c r="G355" s="93">
        <v>466.1</v>
      </c>
      <c r="H355" s="90" t="s">
        <v>113</v>
      </c>
      <c r="J355" s="51"/>
      <c r="K355" s="52"/>
      <c r="L355" s="51"/>
      <c r="M355" s="51"/>
      <c r="N355" s="52"/>
      <c r="O355" s="53"/>
      <c r="P355" s="54"/>
      <c r="Q355" s="55"/>
      <c r="R355" s="51"/>
      <c r="S355" s="52"/>
      <c r="T355" s="52"/>
    </row>
    <row r="356" spans="1:20" s="1" customFormat="1" ht="17.25" customHeight="1" x14ac:dyDescent="0.25">
      <c r="A356" s="90" t="s">
        <v>37</v>
      </c>
      <c r="B356" s="90">
        <v>352</v>
      </c>
      <c r="C356" s="91">
        <v>40920274</v>
      </c>
      <c r="D356" s="92">
        <v>41817</v>
      </c>
      <c r="E356" s="90" t="s">
        <v>122</v>
      </c>
      <c r="F356" s="93">
        <v>5</v>
      </c>
      <c r="G356" s="93">
        <v>466.1</v>
      </c>
      <c r="H356" s="90" t="s">
        <v>163</v>
      </c>
      <c r="J356" s="51"/>
      <c r="K356" s="52"/>
      <c r="L356" s="51"/>
      <c r="M356" s="51"/>
      <c r="N356" s="52"/>
      <c r="O356" s="53"/>
      <c r="P356" s="54"/>
      <c r="Q356" s="55"/>
      <c r="R356" s="51"/>
      <c r="S356" s="52"/>
      <c r="T356" s="52"/>
    </row>
    <row r="357" spans="1:20" s="1" customFormat="1" ht="17.25" customHeight="1" x14ac:dyDescent="0.25">
      <c r="A357" s="90" t="s">
        <v>37</v>
      </c>
      <c r="B357" s="90">
        <v>353</v>
      </c>
      <c r="C357" s="91">
        <v>40920419</v>
      </c>
      <c r="D357" s="92">
        <v>41816</v>
      </c>
      <c r="E357" s="90" t="s">
        <v>122</v>
      </c>
      <c r="F357" s="93">
        <v>8</v>
      </c>
      <c r="G357" s="93">
        <v>466.1</v>
      </c>
      <c r="H357" s="90" t="s">
        <v>250</v>
      </c>
      <c r="J357" s="51"/>
      <c r="K357" s="52"/>
      <c r="L357" s="51"/>
      <c r="M357" s="51"/>
      <c r="N357" s="52"/>
      <c r="O357" s="53"/>
      <c r="P357" s="54"/>
      <c r="Q357" s="55"/>
      <c r="R357" s="51"/>
      <c r="S357" s="52"/>
      <c r="T357" s="52"/>
    </row>
    <row r="358" spans="1:20" s="1" customFormat="1" ht="17.25" customHeight="1" x14ac:dyDescent="0.25">
      <c r="A358" s="90" t="s">
        <v>37</v>
      </c>
      <c r="B358" s="90">
        <v>354</v>
      </c>
      <c r="C358" s="91">
        <v>40920634</v>
      </c>
      <c r="D358" s="92">
        <v>41816</v>
      </c>
      <c r="E358" s="90" t="s">
        <v>122</v>
      </c>
      <c r="F358" s="93">
        <v>14.5</v>
      </c>
      <c r="G358" s="93">
        <v>466.1</v>
      </c>
      <c r="H358" s="90" t="s">
        <v>2</v>
      </c>
      <c r="J358" s="51"/>
      <c r="K358" s="52"/>
      <c r="L358" s="51"/>
      <c r="M358" s="51"/>
      <c r="N358" s="52"/>
      <c r="O358" s="53"/>
      <c r="P358" s="54"/>
      <c r="Q358" s="55"/>
      <c r="R358" s="51"/>
      <c r="S358" s="52"/>
      <c r="T358" s="52"/>
    </row>
    <row r="359" spans="1:20" s="1" customFormat="1" ht="17.25" customHeight="1" x14ac:dyDescent="0.25">
      <c r="A359" s="90" t="s">
        <v>37</v>
      </c>
      <c r="B359" s="90">
        <v>355</v>
      </c>
      <c r="C359" s="91">
        <v>40920661</v>
      </c>
      <c r="D359" s="92">
        <v>41815</v>
      </c>
      <c r="E359" s="90" t="s">
        <v>122</v>
      </c>
      <c r="F359" s="93">
        <v>14.5</v>
      </c>
      <c r="G359" s="93">
        <v>466.1</v>
      </c>
      <c r="H359" s="90" t="s">
        <v>2</v>
      </c>
      <c r="J359" s="51"/>
      <c r="K359" s="52"/>
      <c r="L359" s="51"/>
      <c r="M359" s="51"/>
      <c r="N359" s="52"/>
      <c r="O359" s="53"/>
      <c r="P359" s="54"/>
      <c r="Q359" s="55"/>
      <c r="R359" s="51"/>
      <c r="S359" s="52"/>
      <c r="T359" s="52"/>
    </row>
    <row r="360" spans="1:20" s="1" customFormat="1" ht="17.25" customHeight="1" x14ac:dyDescent="0.25">
      <c r="A360" s="90" t="s">
        <v>37</v>
      </c>
      <c r="B360" s="90">
        <v>356</v>
      </c>
      <c r="C360" s="91">
        <v>40920770</v>
      </c>
      <c r="D360" s="92">
        <v>41816</v>
      </c>
      <c r="E360" s="90" t="s">
        <v>122</v>
      </c>
      <c r="F360" s="93">
        <v>7</v>
      </c>
      <c r="G360" s="93">
        <v>466.1</v>
      </c>
      <c r="H360" s="90" t="s">
        <v>77</v>
      </c>
      <c r="J360" s="51"/>
      <c r="K360" s="52"/>
      <c r="L360" s="51"/>
      <c r="M360" s="51"/>
      <c r="N360" s="52"/>
      <c r="O360" s="53"/>
      <c r="P360" s="54"/>
      <c r="Q360" s="55"/>
      <c r="R360" s="51"/>
      <c r="S360" s="52"/>
      <c r="T360" s="52"/>
    </row>
    <row r="361" spans="1:20" s="1" customFormat="1" ht="17.25" customHeight="1" x14ac:dyDescent="0.25">
      <c r="A361" s="90" t="s">
        <v>37</v>
      </c>
      <c r="B361" s="90">
        <v>357</v>
      </c>
      <c r="C361" s="91">
        <v>40920833</v>
      </c>
      <c r="D361" s="92">
        <v>41817</v>
      </c>
      <c r="E361" s="90" t="s">
        <v>122</v>
      </c>
      <c r="F361" s="93">
        <v>15</v>
      </c>
      <c r="G361" s="93">
        <v>466.1</v>
      </c>
      <c r="H361" s="90" t="s">
        <v>14</v>
      </c>
      <c r="J361" s="51"/>
      <c r="K361" s="52"/>
      <c r="L361" s="51"/>
      <c r="M361" s="51"/>
      <c r="N361" s="52"/>
      <c r="O361" s="53"/>
      <c r="P361" s="54"/>
      <c r="Q361" s="55"/>
      <c r="R361" s="51"/>
      <c r="S361" s="52"/>
      <c r="T361" s="52"/>
    </row>
    <row r="362" spans="1:20" s="1" customFormat="1" ht="17.25" customHeight="1" x14ac:dyDescent="0.25">
      <c r="A362" s="90" t="s">
        <v>37</v>
      </c>
      <c r="B362" s="90">
        <v>358</v>
      </c>
      <c r="C362" s="91">
        <v>40920895</v>
      </c>
      <c r="D362" s="92">
        <v>41817</v>
      </c>
      <c r="E362" s="90" t="s">
        <v>122</v>
      </c>
      <c r="F362" s="93">
        <v>15</v>
      </c>
      <c r="G362" s="93">
        <v>466.1</v>
      </c>
      <c r="H362" s="90" t="s">
        <v>14</v>
      </c>
      <c r="J362" s="51"/>
      <c r="K362" s="52"/>
      <c r="L362" s="51"/>
      <c r="M362" s="51"/>
      <c r="N362" s="52"/>
      <c r="O362" s="53"/>
      <c r="P362" s="54"/>
      <c r="Q362" s="55"/>
      <c r="R362" s="51"/>
      <c r="S362" s="52"/>
      <c r="T362" s="52"/>
    </row>
    <row r="363" spans="1:20" s="1" customFormat="1" ht="17.25" customHeight="1" x14ac:dyDescent="0.25">
      <c r="A363" s="90" t="s">
        <v>37</v>
      </c>
      <c r="B363" s="90">
        <v>359</v>
      </c>
      <c r="C363" s="91">
        <v>40920906</v>
      </c>
      <c r="D363" s="92">
        <v>41817</v>
      </c>
      <c r="E363" s="90" t="s">
        <v>122</v>
      </c>
      <c r="F363" s="93">
        <v>7</v>
      </c>
      <c r="G363" s="93">
        <v>466.1</v>
      </c>
      <c r="H363" s="90" t="s">
        <v>25</v>
      </c>
      <c r="J363" s="51"/>
      <c r="K363" s="52"/>
      <c r="L363" s="51"/>
      <c r="M363" s="51"/>
      <c r="N363" s="52"/>
      <c r="O363" s="53"/>
      <c r="P363" s="54"/>
      <c r="Q363" s="55"/>
      <c r="R363" s="51"/>
      <c r="S363" s="52"/>
      <c r="T363" s="52"/>
    </row>
    <row r="364" spans="1:20" s="1" customFormat="1" ht="17.25" customHeight="1" x14ac:dyDescent="0.25">
      <c r="A364" s="90" t="s">
        <v>37</v>
      </c>
      <c r="B364" s="90">
        <v>360</v>
      </c>
      <c r="C364" s="91">
        <v>40920908</v>
      </c>
      <c r="D364" s="92">
        <v>41817</v>
      </c>
      <c r="E364" s="90" t="s">
        <v>122</v>
      </c>
      <c r="F364" s="93">
        <v>10</v>
      </c>
      <c r="G364" s="93">
        <v>466.1</v>
      </c>
      <c r="H364" s="90" t="s">
        <v>14</v>
      </c>
      <c r="J364" s="51"/>
      <c r="K364" s="52"/>
      <c r="L364" s="51"/>
      <c r="M364" s="51"/>
      <c r="N364" s="52"/>
      <c r="O364" s="53"/>
      <c r="P364" s="54"/>
      <c r="Q364" s="55"/>
      <c r="R364" s="51"/>
      <c r="S364" s="52"/>
      <c r="T364" s="52"/>
    </row>
    <row r="365" spans="1:20" s="1" customFormat="1" ht="17.25" customHeight="1" x14ac:dyDescent="0.25">
      <c r="A365" s="90" t="s">
        <v>37</v>
      </c>
      <c r="B365" s="90">
        <v>361</v>
      </c>
      <c r="C365" s="91">
        <v>40920948</v>
      </c>
      <c r="D365" s="92">
        <v>41817</v>
      </c>
      <c r="E365" s="90" t="s">
        <v>122</v>
      </c>
      <c r="F365" s="93">
        <v>6</v>
      </c>
      <c r="G365" s="93">
        <v>466.1</v>
      </c>
      <c r="H365" s="90" t="s">
        <v>52</v>
      </c>
      <c r="J365" s="51"/>
      <c r="K365" s="52"/>
      <c r="L365" s="51"/>
      <c r="M365" s="51"/>
      <c r="N365" s="52"/>
      <c r="O365" s="53"/>
      <c r="P365" s="54"/>
      <c r="Q365" s="55"/>
      <c r="R365" s="51"/>
      <c r="S365" s="52"/>
      <c r="T365" s="52"/>
    </row>
    <row r="366" spans="1:20" s="1" customFormat="1" ht="17.25" customHeight="1" x14ac:dyDescent="0.25">
      <c r="A366" s="90" t="s">
        <v>37</v>
      </c>
      <c r="B366" s="90">
        <v>362</v>
      </c>
      <c r="C366" s="91">
        <v>40920965</v>
      </c>
      <c r="D366" s="92">
        <v>41820</v>
      </c>
      <c r="E366" s="90" t="s">
        <v>122</v>
      </c>
      <c r="F366" s="93">
        <v>15</v>
      </c>
      <c r="G366" s="93">
        <v>466.1</v>
      </c>
      <c r="H366" s="90" t="s">
        <v>52</v>
      </c>
      <c r="J366" s="51"/>
      <c r="K366" s="52"/>
      <c r="L366" s="51"/>
      <c r="M366" s="51"/>
      <c r="N366" s="52"/>
      <c r="O366" s="53"/>
      <c r="P366" s="54"/>
      <c r="Q366" s="55"/>
      <c r="R366" s="51"/>
      <c r="S366" s="52"/>
      <c r="T366" s="52"/>
    </row>
    <row r="367" spans="1:20" s="1" customFormat="1" ht="17.25" customHeight="1" x14ac:dyDescent="0.25">
      <c r="A367" s="90" t="s">
        <v>37</v>
      </c>
      <c r="B367" s="90">
        <v>363</v>
      </c>
      <c r="C367" s="91">
        <v>40920978</v>
      </c>
      <c r="D367" s="92">
        <v>41820</v>
      </c>
      <c r="E367" s="90" t="s">
        <v>122</v>
      </c>
      <c r="F367" s="93">
        <v>8</v>
      </c>
      <c r="G367" s="93">
        <v>466.1</v>
      </c>
      <c r="H367" s="90" t="s">
        <v>57</v>
      </c>
      <c r="J367" s="51"/>
      <c r="K367" s="52"/>
      <c r="L367" s="51"/>
      <c r="M367" s="51"/>
      <c r="N367" s="52"/>
      <c r="O367" s="53"/>
      <c r="P367" s="54"/>
      <c r="Q367" s="55"/>
      <c r="R367" s="51"/>
      <c r="S367" s="52"/>
      <c r="T367" s="52"/>
    </row>
    <row r="368" spans="1:20" s="1" customFormat="1" ht="17.25" customHeight="1" x14ac:dyDescent="0.25">
      <c r="A368" s="90" t="s">
        <v>37</v>
      </c>
      <c r="B368" s="90">
        <v>364</v>
      </c>
      <c r="C368" s="91">
        <v>40921059</v>
      </c>
      <c r="D368" s="92">
        <v>41816</v>
      </c>
      <c r="E368" s="90" t="s">
        <v>122</v>
      </c>
      <c r="F368" s="93">
        <v>14.5</v>
      </c>
      <c r="G368" s="93">
        <v>466.1</v>
      </c>
      <c r="H368" s="90" t="s">
        <v>8</v>
      </c>
      <c r="J368" s="51"/>
      <c r="K368" s="52"/>
      <c r="L368" s="51"/>
      <c r="M368" s="51"/>
      <c r="N368" s="52"/>
      <c r="O368" s="53"/>
      <c r="P368" s="54"/>
      <c r="Q368" s="55"/>
      <c r="R368" s="51"/>
      <c r="S368" s="52"/>
      <c r="T368" s="52"/>
    </row>
    <row r="369" spans="1:20" s="1" customFormat="1" ht="17.25" customHeight="1" x14ac:dyDescent="0.25">
      <c r="A369" s="90" t="s">
        <v>37</v>
      </c>
      <c r="B369" s="90">
        <v>365</v>
      </c>
      <c r="C369" s="91">
        <v>40921246</v>
      </c>
      <c r="D369" s="92">
        <v>41815</v>
      </c>
      <c r="E369" s="90" t="s">
        <v>122</v>
      </c>
      <c r="F369" s="93">
        <v>14.5</v>
      </c>
      <c r="G369" s="93">
        <v>466.1</v>
      </c>
      <c r="H369" s="90" t="s">
        <v>21</v>
      </c>
      <c r="J369" s="51"/>
      <c r="K369" s="52"/>
      <c r="L369" s="51"/>
      <c r="M369" s="51"/>
      <c r="N369" s="52"/>
      <c r="O369" s="53"/>
      <c r="P369" s="54"/>
      <c r="Q369" s="55"/>
      <c r="R369" s="51"/>
      <c r="S369" s="52"/>
      <c r="T369" s="52"/>
    </row>
    <row r="370" spans="1:20" s="1" customFormat="1" ht="17.25" customHeight="1" x14ac:dyDescent="0.25">
      <c r="A370" s="90" t="s">
        <v>37</v>
      </c>
      <c r="B370" s="90">
        <v>366</v>
      </c>
      <c r="C370" s="91">
        <v>40921288</v>
      </c>
      <c r="D370" s="92">
        <v>41816</v>
      </c>
      <c r="E370" s="90" t="s">
        <v>122</v>
      </c>
      <c r="F370" s="93">
        <v>5</v>
      </c>
      <c r="G370" s="93">
        <v>466.1</v>
      </c>
      <c r="H370" s="90" t="s">
        <v>77</v>
      </c>
      <c r="J370" s="51"/>
      <c r="K370" s="52"/>
      <c r="L370" s="51"/>
      <c r="M370" s="51"/>
      <c r="N370" s="52"/>
      <c r="O370" s="53"/>
      <c r="P370" s="54"/>
      <c r="Q370" s="55"/>
      <c r="R370" s="51"/>
      <c r="S370" s="52"/>
      <c r="T370" s="52"/>
    </row>
    <row r="371" spans="1:20" s="1" customFormat="1" ht="17.25" customHeight="1" x14ac:dyDescent="0.25">
      <c r="A371" s="90" t="s">
        <v>37</v>
      </c>
      <c r="B371" s="90">
        <v>367</v>
      </c>
      <c r="C371" s="91">
        <v>40921423</v>
      </c>
      <c r="D371" s="92">
        <v>41816</v>
      </c>
      <c r="E371" s="90" t="s">
        <v>122</v>
      </c>
      <c r="F371" s="93">
        <v>10</v>
      </c>
      <c r="G371" s="93">
        <v>466.1</v>
      </c>
      <c r="H371" s="90" t="s">
        <v>21</v>
      </c>
      <c r="J371" s="51"/>
      <c r="K371" s="52"/>
      <c r="L371" s="51"/>
      <c r="M371" s="51"/>
      <c r="N371" s="52"/>
      <c r="O371" s="53"/>
      <c r="P371" s="54"/>
      <c r="Q371" s="55"/>
      <c r="R371" s="51"/>
      <c r="S371" s="52"/>
      <c r="T371" s="52"/>
    </row>
    <row r="372" spans="1:20" s="1" customFormat="1" ht="17.25" customHeight="1" x14ac:dyDescent="0.25">
      <c r="A372" s="90" t="s">
        <v>37</v>
      </c>
      <c r="B372" s="90">
        <v>368</v>
      </c>
      <c r="C372" s="91">
        <v>40921561</v>
      </c>
      <c r="D372" s="92">
        <v>41820</v>
      </c>
      <c r="E372" s="90" t="s">
        <v>122</v>
      </c>
      <c r="F372" s="93">
        <v>15</v>
      </c>
      <c r="G372" s="93">
        <v>466.1</v>
      </c>
      <c r="H372" s="90" t="s">
        <v>228</v>
      </c>
      <c r="J372" s="51"/>
      <c r="K372" s="52"/>
      <c r="L372" s="51"/>
      <c r="M372" s="51"/>
      <c r="N372" s="52"/>
      <c r="O372" s="53"/>
      <c r="P372" s="54"/>
      <c r="Q372" s="55"/>
      <c r="R372" s="51"/>
      <c r="S372" s="52"/>
      <c r="T372" s="52"/>
    </row>
  </sheetData>
  <mergeCells count="1">
    <mergeCell ref="A2:H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2"/>
  <sheetViews>
    <sheetView workbookViewId="0">
      <selection activeCell="D63" sqref="D63:K63"/>
    </sheetView>
  </sheetViews>
  <sheetFormatPr defaultRowHeight="27" customHeight="1" x14ac:dyDescent="0.25"/>
  <cols>
    <col min="3" max="3" width="19.85546875" customWidth="1"/>
  </cols>
  <sheetData>
    <row r="2" spans="1:11" ht="27" customHeight="1" x14ac:dyDescent="0.25">
      <c r="D2">
        <v>301</v>
      </c>
      <c r="E2">
        <v>10.24502</v>
      </c>
      <c r="F2">
        <v>246</v>
      </c>
      <c r="G2">
        <v>3.5304099999999998</v>
      </c>
      <c r="H2">
        <v>279</v>
      </c>
      <c r="I2">
        <v>3.6301599999999996</v>
      </c>
      <c r="J2">
        <v>9</v>
      </c>
      <c r="K2">
        <v>1.24</v>
      </c>
    </row>
    <row r="3" spans="1:11" ht="27" customHeight="1" x14ac:dyDescent="0.25">
      <c r="D3" t="b">
        <f>D2=D4</f>
        <v>1</v>
      </c>
      <c r="E3" t="b">
        <f t="shared" ref="E3:K3" si="0">E2=E4</f>
        <v>1</v>
      </c>
      <c r="F3" t="b">
        <f t="shared" si="0"/>
        <v>1</v>
      </c>
      <c r="G3" t="b">
        <f t="shared" si="0"/>
        <v>1</v>
      </c>
      <c r="H3" t="b">
        <f t="shared" si="0"/>
        <v>1</v>
      </c>
      <c r="I3" t="b">
        <f t="shared" si="0"/>
        <v>1</v>
      </c>
      <c r="J3" t="b">
        <f t="shared" si="0"/>
        <v>1</v>
      </c>
      <c r="K3" t="b">
        <f t="shared" si="0"/>
        <v>1</v>
      </c>
    </row>
    <row r="4" spans="1:11" ht="27" customHeight="1" thickBot="1" x14ac:dyDescent="0.3">
      <c r="D4">
        <f t="shared" ref="D4:K4" si="1">SUBTOTAL(9,D7:D151)</f>
        <v>301</v>
      </c>
      <c r="E4">
        <f t="shared" si="1"/>
        <v>10.24502</v>
      </c>
      <c r="F4">
        <f t="shared" si="1"/>
        <v>246</v>
      </c>
      <c r="G4">
        <f t="shared" si="1"/>
        <v>3.5304099999999998</v>
      </c>
      <c r="H4">
        <f t="shared" si="1"/>
        <v>279</v>
      </c>
      <c r="I4">
        <f t="shared" si="1"/>
        <v>3.6301599999999996</v>
      </c>
      <c r="J4">
        <f t="shared" si="1"/>
        <v>9</v>
      </c>
      <c r="K4">
        <f t="shared" si="1"/>
        <v>1.24</v>
      </c>
    </row>
    <row r="5" spans="1:11" ht="27" customHeight="1" x14ac:dyDescent="0.25">
      <c r="A5" s="10" t="s">
        <v>38</v>
      </c>
      <c r="B5" s="11" t="s">
        <v>123</v>
      </c>
      <c r="C5" s="11" t="s">
        <v>124</v>
      </c>
      <c r="D5" s="11" t="s">
        <v>125</v>
      </c>
      <c r="E5" s="11" t="s">
        <v>126</v>
      </c>
      <c r="F5" s="11" t="s">
        <v>127</v>
      </c>
      <c r="G5" s="11" t="s">
        <v>128</v>
      </c>
      <c r="H5" s="11" t="s">
        <v>129</v>
      </c>
      <c r="I5" s="11" t="s">
        <v>130</v>
      </c>
      <c r="J5" s="11" t="s">
        <v>131</v>
      </c>
      <c r="K5" s="12" t="s">
        <v>132</v>
      </c>
    </row>
    <row r="6" spans="1:11" ht="27" customHeight="1" x14ac:dyDescent="0.25">
      <c r="A6" s="13"/>
      <c r="B6" s="6"/>
      <c r="C6" s="6"/>
      <c r="D6" s="6"/>
      <c r="E6" s="6"/>
      <c r="F6" s="6"/>
      <c r="G6" s="6"/>
      <c r="H6" s="6"/>
      <c r="I6" s="6"/>
      <c r="J6" s="6"/>
      <c r="K6" s="14"/>
    </row>
    <row r="7" spans="1:11" ht="27" customHeight="1" x14ac:dyDescent="0.25">
      <c r="A7" s="15" t="s">
        <v>133</v>
      </c>
      <c r="B7" s="8" t="s">
        <v>134</v>
      </c>
      <c r="C7" s="7" t="s">
        <v>120</v>
      </c>
      <c r="D7" s="8">
        <v>0</v>
      </c>
      <c r="E7" s="8">
        <v>0</v>
      </c>
      <c r="F7" s="8">
        <v>0</v>
      </c>
      <c r="G7" s="8">
        <v>0</v>
      </c>
      <c r="H7" s="8">
        <v>1</v>
      </c>
      <c r="I7" s="8">
        <v>1.4000000000000001E-4</v>
      </c>
      <c r="J7" s="9">
        <v>0</v>
      </c>
      <c r="K7" s="16">
        <v>0</v>
      </c>
    </row>
    <row r="8" spans="1:11" ht="27" customHeight="1" x14ac:dyDescent="0.25">
      <c r="A8" s="15" t="s">
        <v>133</v>
      </c>
      <c r="B8" s="8" t="s">
        <v>134</v>
      </c>
      <c r="C8" s="7" t="s">
        <v>0</v>
      </c>
      <c r="D8" s="8">
        <v>4</v>
      </c>
      <c r="E8" s="8">
        <v>3.3000000000000002E-2</v>
      </c>
      <c r="F8" s="8">
        <v>2</v>
      </c>
      <c r="G8" s="8">
        <v>0.01</v>
      </c>
      <c r="H8" s="8">
        <v>16</v>
      </c>
      <c r="I8" s="8">
        <v>3.0834999999999998E-2</v>
      </c>
      <c r="J8" s="9">
        <v>1</v>
      </c>
      <c r="K8" s="16">
        <v>1.5000000000000568E-2</v>
      </c>
    </row>
    <row r="9" spans="1:11" ht="27" customHeight="1" x14ac:dyDescent="0.25">
      <c r="A9" s="15" t="s">
        <v>133</v>
      </c>
      <c r="B9" s="8" t="s">
        <v>134</v>
      </c>
      <c r="C9" s="7" t="s">
        <v>136</v>
      </c>
      <c r="D9" s="8">
        <v>1</v>
      </c>
      <c r="E9" s="8">
        <v>1.4E-2</v>
      </c>
      <c r="F9" s="8">
        <v>1</v>
      </c>
      <c r="G9" s="8">
        <v>1.4E-2</v>
      </c>
      <c r="H9" s="8">
        <v>0</v>
      </c>
      <c r="I9" s="8">
        <v>0</v>
      </c>
      <c r="J9" s="9">
        <v>0</v>
      </c>
      <c r="K9" s="16">
        <v>0</v>
      </c>
    </row>
    <row r="10" spans="1:11" ht="27" customHeight="1" x14ac:dyDescent="0.25">
      <c r="A10" s="15" t="s">
        <v>133</v>
      </c>
      <c r="B10" s="8" t="s">
        <v>134</v>
      </c>
      <c r="C10" s="7" t="s">
        <v>1</v>
      </c>
      <c r="D10" s="8">
        <v>1</v>
      </c>
      <c r="E10" s="8">
        <v>5.0000000000000001E-3</v>
      </c>
      <c r="F10" s="8">
        <v>0</v>
      </c>
      <c r="G10" s="8">
        <v>0</v>
      </c>
      <c r="H10" s="8">
        <v>2</v>
      </c>
      <c r="I10" s="8">
        <v>2.2000000000000001E-3</v>
      </c>
      <c r="J10" s="9">
        <v>0</v>
      </c>
      <c r="K10" s="16">
        <v>0</v>
      </c>
    </row>
    <row r="11" spans="1:11" ht="27" customHeight="1" x14ac:dyDescent="0.25">
      <c r="A11" s="15" t="s">
        <v>137</v>
      </c>
      <c r="B11" s="8" t="s">
        <v>134</v>
      </c>
      <c r="C11" s="7" t="s">
        <v>139</v>
      </c>
      <c r="D11" s="8">
        <v>0</v>
      </c>
      <c r="E11" s="8">
        <v>0</v>
      </c>
      <c r="F11" s="8">
        <v>0</v>
      </c>
      <c r="G11" s="8">
        <v>0</v>
      </c>
      <c r="H11" s="8">
        <v>1</v>
      </c>
      <c r="I11" s="8">
        <v>8.0000000000000002E-3</v>
      </c>
      <c r="J11" s="9">
        <v>0</v>
      </c>
      <c r="K11" s="16">
        <v>0</v>
      </c>
    </row>
    <row r="12" spans="1:11" ht="27" customHeight="1" x14ac:dyDescent="0.25">
      <c r="A12" s="15" t="s">
        <v>133</v>
      </c>
      <c r="B12" s="8" t="s">
        <v>134</v>
      </c>
      <c r="C12" s="7" t="s">
        <v>140</v>
      </c>
      <c r="D12" s="8">
        <v>0</v>
      </c>
      <c r="E12" s="8">
        <v>0</v>
      </c>
      <c r="F12" s="8">
        <v>0</v>
      </c>
      <c r="G12" s="8">
        <v>0</v>
      </c>
      <c r="H12" s="8">
        <v>1</v>
      </c>
      <c r="I12" s="8">
        <v>1.4E-2</v>
      </c>
      <c r="J12" s="9">
        <v>0</v>
      </c>
      <c r="K12" s="16">
        <v>0</v>
      </c>
    </row>
    <row r="13" spans="1:11" ht="27" customHeight="1" x14ac:dyDescent="0.25">
      <c r="A13" s="15" t="s">
        <v>133</v>
      </c>
      <c r="B13" s="8" t="s">
        <v>134</v>
      </c>
      <c r="C13" s="7" t="s">
        <v>2</v>
      </c>
      <c r="D13" s="8">
        <v>19</v>
      </c>
      <c r="E13" s="8">
        <v>0.19000000000000006</v>
      </c>
      <c r="F13" s="8">
        <v>21</v>
      </c>
      <c r="G13" s="8">
        <v>0.24750000000000011</v>
      </c>
      <c r="H13" s="8">
        <v>17</v>
      </c>
      <c r="I13" s="8">
        <v>0.21900000000000008</v>
      </c>
      <c r="J13" s="9">
        <v>1</v>
      </c>
      <c r="K13" s="16">
        <v>0.15</v>
      </c>
    </row>
    <row r="14" spans="1:11" ht="27" customHeight="1" x14ac:dyDescent="0.25">
      <c r="A14" s="15" t="s">
        <v>135</v>
      </c>
      <c r="B14" s="8" t="s">
        <v>134</v>
      </c>
      <c r="C14" s="7" t="s">
        <v>66</v>
      </c>
      <c r="D14" s="8">
        <v>1</v>
      </c>
      <c r="E14" s="8">
        <v>1.4999999999999999E-2</v>
      </c>
      <c r="F14" s="8">
        <v>2</v>
      </c>
      <c r="G14" s="8">
        <v>2.5000000000000001E-2</v>
      </c>
      <c r="H14" s="8">
        <v>0</v>
      </c>
      <c r="I14" s="8">
        <v>0</v>
      </c>
      <c r="J14" s="9">
        <v>0</v>
      </c>
      <c r="K14" s="16">
        <v>0</v>
      </c>
    </row>
    <row r="15" spans="1:11" ht="27" customHeight="1" x14ac:dyDescent="0.25">
      <c r="A15" s="15" t="s">
        <v>133</v>
      </c>
      <c r="B15" s="8" t="s">
        <v>134</v>
      </c>
      <c r="C15" s="7" t="s">
        <v>49</v>
      </c>
      <c r="D15" s="8">
        <v>0</v>
      </c>
      <c r="E15" s="8">
        <v>0</v>
      </c>
      <c r="F15" s="8">
        <v>0</v>
      </c>
      <c r="G15" s="8">
        <v>0</v>
      </c>
      <c r="H15" s="8">
        <v>1</v>
      </c>
      <c r="I15" s="8">
        <v>3.2000000000000002E-3</v>
      </c>
      <c r="J15" s="9">
        <v>0</v>
      </c>
      <c r="K15" s="16">
        <v>0</v>
      </c>
    </row>
    <row r="16" spans="1:11" ht="27" customHeight="1" x14ac:dyDescent="0.25">
      <c r="A16" s="15" t="s">
        <v>133</v>
      </c>
      <c r="B16" s="8" t="s">
        <v>134</v>
      </c>
      <c r="C16" s="7" t="s">
        <v>86</v>
      </c>
      <c r="D16" s="8">
        <v>1</v>
      </c>
      <c r="E16" s="8">
        <v>1.4999999999999999E-2</v>
      </c>
      <c r="F16" s="8">
        <v>0</v>
      </c>
      <c r="G16" s="8">
        <v>0</v>
      </c>
      <c r="H16" s="8">
        <v>0</v>
      </c>
      <c r="I16" s="8">
        <v>0</v>
      </c>
      <c r="J16" s="9">
        <v>0</v>
      </c>
      <c r="K16" s="16">
        <v>0</v>
      </c>
    </row>
    <row r="17" spans="1:11" ht="27" customHeight="1" x14ac:dyDescent="0.25">
      <c r="A17" s="15" t="s">
        <v>135</v>
      </c>
      <c r="B17" s="8" t="s">
        <v>134</v>
      </c>
      <c r="C17" s="7" t="s">
        <v>3</v>
      </c>
      <c r="D17" s="8">
        <v>1</v>
      </c>
      <c r="E17" s="8">
        <v>5.0000000000000001E-3</v>
      </c>
      <c r="F17" s="8">
        <v>1</v>
      </c>
      <c r="G17" s="8">
        <v>8.0000000000000002E-3</v>
      </c>
      <c r="H17" s="8">
        <v>7</v>
      </c>
      <c r="I17" s="8">
        <v>5.1000000000000004E-2</v>
      </c>
      <c r="J17" s="9">
        <v>0</v>
      </c>
      <c r="K17" s="16">
        <v>0</v>
      </c>
    </row>
    <row r="18" spans="1:11" ht="27" customHeight="1" x14ac:dyDescent="0.25">
      <c r="A18" s="15" t="s">
        <v>141</v>
      </c>
      <c r="B18" s="8" t="s">
        <v>134</v>
      </c>
      <c r="C18" s="7" t="s">
        <v>112</v>
      </c>
      <c r="D18" s="8">
        <v>0</v>
      </c>
      <c r="E18" s="8">
        <v>0</v>
      </c>
      <c r="F18" s="8">
        <v>1</v>
      </c>
      <c r="G18" s="8">
        <v>2E-3</v>
      </c>
      <c r="H18" s="8">
        <v>1</v>
      </c>
      <c r="I18" s="8">
        <v>1.4999999999999999E-2</v>
      </c>
      <c r="J18" s="9">
        <v>0</v>
      </c>
      <c r="K18" s="16">
        <v>0</v>
      </c>
    </row>
    <row r="19" spans="1:11" ht="27" customHeight="1" x14ac:dyDescent="0.25">
      <c r="A19" s="15" t="s">
        <v>133</v>
      </c>
      <c r="B19" s="8" t="s">
        <v>134</v>
      </c>
      <c r="C19" s="7" t="s">
        <v>121</v>
      </c>
      <c r="D19" s="8">
        <v>1</v>
      </c>
      <c r="E19" s="8">
        <v>8.9999999999999993E-3</v>
      </c>
      <c r="F19" s="8">
        <v>1</v>
      </c>
      <c r="G19" s="8">
        <v>8.9999999999999993E-3</v>
      </c>
      <c r="H19" s="8">
        <v>1</v>
      </c>
      <c r="I19" s="8">
        <v>8.9999999999999993E-3</v>
      </c>
      <c r="J19" s="9">
        <v>0</v>
      </c>
      <c r="K19" s="16">
        <v>0</v>
      </c>
    </row>
    <row r="20" spans="1:11" ht="27" customHeight="1" x14ac:dyDescent="0.25">
      <c r="A20" s="15" t="s">
        <v>133</v>
      </c>
      <c r="B20" s="8" t="s">
        <v>134</v>
      </c>
      <c r="C20" s="7" t="s">
        <v>142</v>
      </c>
      <c r="D20" s="8">
        <v>1</v>
      </c>
      <c r="E20" s="8">
        <v>3.0000000000000001E-3</v>
      </c>
      <c r="F20" s="8">
        <v>1</v>
      </c>
      <c r="G20" s="8">
        <v>3.0000000000000001E-3</v>
      </c>
      <c r="H20" s="8">
        <v>1</v>
      </c>
      <c r="I20" s="8">
        <v>1.1000000000000001E-3</v>
      </c>
      <c r="J20" s="9">
        <v>0</v>
      </c>
      <c r="K20" s="16">
        <v>0</v>
      </c>
    </row>
    <row r="21" spans="1:11" ht="27" customHeight="1" x14ac:dyDescent="0.25">
      <c r="A21" s="15" t="s">
        <v>138</v>
      </c>
      <c r="B21" s="8" t="s">
        <v>134</v>
      </c>
      <c r="C21" s="7" t="s">
        <v>143</v>
      </c>
      <c r="D21" s="8">
        <v>0</v>
      </c>
      <c r="E21" s="8">
        <v>0</v>
      </c>
      <c r="F21" s="8">
        <v>1</v>
      </c>
      <c r="G21" s="8">
        <v>0.01</v>
      </c>
      <c r="H21" s="8">
        <v>0</v>
      </c>
      <c r="I21" s="8">
        <v>0</v>
      </c>
      <c r="J21" s="9">
        <v>0</v>
      </c>
      <c r="K21" s="16">
        <v>0</v>
      </c>
    </row>
    <row r="22" spans="1:11" ht="27" customHeight="1" x14ac:dyDescent="0.25">
      <c r="A22" s="15" t="s">
        <v>135</v>
      </c>
      <c r="B22" s="8" t="s">
        <v>134</v>
      </c>
      <c r="C22" s="7" t="s">
        <v>144</v>
      </c>
      <c r="D22" s="8">
        <v>1</v>
      </c>
      <c r="E22" s="8">
        <v>1.4999999999999999E-2</v>
      </c>
      <c r="F22" s="8">
        <v>1</v>
      </c>
      <c r="G22" s="8">
        <v>1.4999999999999999E-2</v>
      </c>
      <c r="H22" s="8">
        <v>0</v>
      </c>
      <c r="I22" s="8">
        <v>0</v>
      </c>
      <c r="J22" s="9">
        <v>0</v>
      </c>
      <c r="K22" s="16">
        <v>0</v>
      </c>
    </row>
    <row r="23" spans="1:11" ht="27" customHeight="1" x14ac:dyDescent="0.25">
      <c r="A23" s="15" t="s">
        <v>141</v>
      </c>
      <c r="B23" s="8" t="s">
        <v>134</v>
      </c>
      <c r="C23" s="7" t="s">
        <v>145</v>
      </c>
      <c r="D23" s="8">
        <v>0</v>
      </c>
      <c r="E23" s="8">
        <v>0</v>
      </c>
      <c r="F23" s="8">
        <v>0</v>
      </c>
      <c r="G23" s="8">
        <v>0</v>
      </c>
      <c r="H23" s="8">
        <v>1</v>
      </c>
      <c r="I23" s="8">
        <v>1.1000000000000001E-3</v>
      </c>
      <c r="J23" s="9">
        <v>0</v>
      </c>
      <c r="K23" s="16">
        <v>0</v>
      </c>
    </row>
    <row r="24" spans="1:11" ht="27" customHeight="1" x14ac:dyDescent="0.25">
      <c r="A24" s="15" t="s">
        <v>141</v>
      </c>
      <c r="B24" s="8" t="s">
        <v>134</v>
      </c>
      <c r="C24" s="7" t="s">
        <v>146</v>
      </c>
      <c r="D24" s="8">
        <v>1</v>
      </c>
      <c r="E24" s="8">
        <v>3.0000000000000001E-3</v>
      </c>
      <c r="F24" s="8">
        <v>1</v>
      </c>
      <c r="G24" s="8">
        <v>3.0000000000000001E-3</v>
      </c>
      <c r="H24" s="8">
        <v>0</v>
      </c>
      <c r="I24" s="8">
        <v>0</v>
      </c>
      <c r="J24" s="9">
        <v>0</v>
      </c>
      <c r="K24" s="16">
        <v>0</v>
      </c>
    </row>
    <row r="25" spans="1:11" ht="27" customHeight="1" x14ac:dyDescent="0.25">
      <c r="A25" s="15" t="s">
        <v>141</v>
      </c>
      <c r="B25" s="8" t="s">
        <v>134</v>
      </c>
      <c r="C25" s="7" t="s">
        <v>57</v>
      </c>
      <c r="D25" s="8">
        <v>6</v>
      </c>
      <c r="E25" s="8">
        <v>6.5000000000000002E-2</v>
      </c>
      <c r="F25" s="8">
        <v>5</v>
      </c>
      <c r="G25" s="8">
        <v>4.9999999999999996E-2</v>
      </c>
      <c r="H25" s="8">
        <v>1</v>
      </c>
      <c r="I25" s="8">
        <v>6.0000000000000001E-3</v>
      </c>
      <c r="J25" s="9">
        <v>0</v>
      </c>
      <c r="K25" s="16">
        <v>0</v>
      </c>
    </row>
    <row r="26" spans="1:11" ht="27" customHeight="1" x14ac:dyDescent="0.25">
      <c r="A26" s="15" t="s">
        <v>137</v>
      </c>
      <c r="B26" s="8" t="s">
        <v>134</v>
      </c>
      <c r="C26" s="7" t="s">
        <v>61</v>
      </c>
      <c r="D26" s="8">
        <v>1</v>
      </c>
      <c r="E26" s="8">
        <v>1.4500000000000001E-2</v>
      </c>
      <c r="F26" s="8">
        <v>4</v>
      </c>
      <c r="G26" s="8">
        <v>5.8500000000000003E-2</v>
      </c>
      <c r="H26" s="8">
        <v>0</v>
      </c>
      <c r="I26" s="8">
        <v>0</v>
      </c>
      <c r="J26" s="9">
        <v>0</v>
      </c>
      <c r="K26" s="16">
        <v>0</v>
      </c>
    </row>
    <row r="27" spans="1:11" ht="27" customHeight="1" x14ac:dyDescent="0.25">
      <c r="A27" s="15" t="s">
        <v>138</v>
      </c>
      <c r="B27" s="8" t="s">
        <v>134</v>
      </c>
      <c r="C27" s="7" t="s">
        <v>50</v>
      </c>
      <c r="D27" s="8">
        <v>3</v>
      </c>
      <c r="E27" s="8">
        <v>2.5000000000000001E-2</v>
      </c>
      <c r="F27" s="8">
        <v>4</v>
      </c>
      <c r="G27" s="8">
        <v>0.04</v>
      </c>
      <c r="H27" s="8">
        <v>3</v>
      </c>
      <c r="I27" s="8">
        <v>3.6499999999999998E-2</v>
      </c>
      <c r="J27" s="9">
        <v>0</v>
      </c>
      <c r="K27" s="16">
        <v>0</v>
      </c>
    </row>
    <row r="28" spans="1:11" ht="27" customHeight="1" x14ac:dyDescent="0.25">
      <c r="A28" s="15" t="s">
        <v>133</v>
      </c>
      <c r="B28" s="8" t="s">
        <v>134</v>
      </c>
      <c r="C28" s="7" t="s">
        <v>4</v>
      </c>
      <c r="D28" s="8">
        <v>1</v>
      </c>
      <c r="E28" s="8">
        <v>5.0000000000000001E-3</v>
      </c>
      <c r="F28" s="8">
        <v>2</v>
      </c>
      <c r="G28" s="8">
        <v>0.02</v>
      </c>
      <c r="H28" s="8">
        <v>0</v>
      </c>
      <c r="I28" s="8">
        <v>0</v>
      </c>
      <c r="J28" s="9">
        <v>0</v>
      </c>
      <c r="K28" s="16">
        <v>0</v>
      </c>
    </row>
    <row r="29" spans="1:11" ht="27" customHeight="1" x14ac:dyDescent="0.25">
      <c r="A29" s="15" t="s">
        <v>138</v>
      </c>
      <c r="B29" s="8" t="s">
        <v>134</v>
      </c>
      <c r="C29" s="7" t="s">
        <v>71</v>
      </c>
      <c r="D29" s="8">
        <v>2</v>
      </c>
      <c r="E29" s="8">
        <v>1.15E-2</v>
      </c>
      <c r="F29" s="8">
        <v>0</v>
      </c>
      <c r="G29" s="8">
        <v>0</v>
      </c>
      <c r="H29" s="8">
        <v>0</v>
      </c>
      <c r="I29" s="8">
        <v>0</v>
      </c>
      <c r="J29" s="9">
        <v>0</v>
      </c>
      <c r="K29" s="16">
        <v>0</v>
      </c>
    </row>
    <row r="30" spans="1:11" ht="27" customHeight="1" x14ac:dyDescent="0.25">
      <c r="A30" s="15" t="s">
        <v>133</v>
      </c>
      <c r="B30" s="8" t="s">
        <v>134</v>
      </c>
      <c r="C30" s="7" t="s">
        <v>87</v>
      </c>
      <c r="D30" s="8">
        <v>2</v>
      </c>
      <c r="E30" s="8">
        <v>1.7000000000000001E-2</v>
      </c>
      <c r="F30" s="8">
        <v>2</v>
      </c>
      <c r="G30" s="8">
        <v>2.1999999999999999E-2</v>
      </c>
      <c r="H30" s="8">
        <v>3</v>
      </c>
      <c r="I30" s="8">
        <v>1.3000000000000001E-2</v>
      </c>
      <c r="J30" s="9">
        <v>0</v>
      </c>
      <c r="K30" s="16">
        <v>0</v>
      </c>
    </row>
    <row r="31" spans="1:11" ht="27" customHeight="1" x14ac:dyDescent="0.25">
      <c r="A31" s="15" t="s">
        <v>141</v>
      </c>
      <c r="B31" s="8" t="s">
        <v>134</v>
      </c>
      <c r="C31" s="7" t="s">
        <v>88</v>
      </c>
      <c r="D31" s="8">
        <v>3</v>
      </c>
      <c r="E31" s="8">
        <v>4.4999999999999998E-2</v>
      </c>
      <c r="F31" s="8">
        <v>8</v>
      </c>
      <c r="G31" s="8">
        <v>0.109</v>
      </c>
      <c r="H31" s="8">
        <v>0</v>
      </c>
      <c r="I31" s="8">
        <v>0</v>
      </c>
      <c r="J31" s="9">
        <v>0</v>
      </c>
      <c r="K31" s="16">
        <v>0</v>
      </c>
    </row>
    <row r="32" spans="1:11" ht="27" customHeight="1" x14ac:dyDescent="0.25">
      <c r="A32" s="15" t="s">
        <v>137</v>
      </c>
      <c r="B32" s="8" t="s">
        <v>134</v>
      </c>
      <c r="C32" s="7" t="s">
        <v>5</v>
      </c>
      <c r="D32" s="8">
        <v>4</v>
      </c>
      <c r="E32" s="8">
        <v>0.65900000000000003</v>
      </c>
      <c r="F32" s="8">
        <v>14</v>
      </c>
      <c r="G32" s="8">
        <v>0.71560000000000001</v>
      </c>
      <c r="H32" s="8">
        <v>3</v>
      </c>
      <c r="I32" s="8">
        <v>3.6999999999999998E-2</v>
      </c>
      <c r="J32" s="9">
        <v>0</v>
      </c>
      <c r="K32" s="16">
        <v>0</v>
      </c>
    </row>
    <row r="33" spans="1:11" ht="27" customHeight="1" x14ac:dyDescent="0.25">
      <c r="A33" s="15" t="s">
        <v>135</v>
      </c>
      <c r="B33" s="8" t="s">
        <v>134</v>
      </c>
      <c r="C33" s="7" t="s">
        <v>6</v>
      </c>
      <c r="D33" s="8">
        <v>5</v>
      </c>
      <c r="E33" s="8">
        <v>0.06</v>
      </c>
      <c r="F33" s="8">
        <v>10</v>
      </c>
      <c r="G33" s="8">
        <v>0.17000000000000004</v>
      </c>
      <c r="H33" s="8">
        <v>0</v>
      </c>
      <c r="I33" s="8">
        <v>0</v>
      </c>
      <c r="J33" s="9">
        <v>2</v>
      </c>
      <c r="K33" s="16">
        <v>0.91900000000000004</v>
      </c>
    </row>
    <row r="34" spans="1:11" ht="27" customHeight="1" x14ac:dyDescent="0.25">
      <c r="A34" s="15" t="s">
        <v>133</v>
      </c>
      <c r="B34" s="8" t="s">
        <v>134</v>
      </c>
      <c r="C34" s="7" t="s">
        <v>147</v>
      </c>
      <c r="D34" s="8">
        <v>0</v>
      </c>
      <c r="E34" s="8">
        <v>0</v>
      </c>
      <c r="F34" s="8">
        <v>0</v>
      </c>
      <c r="G34" s="8">
        <v>0</v>
      </c>
      <c r="H34" s="8">
        <v>2</v>
      </c>
      <c r="I34" s="8">
        <v>2.2000000000000001E-3</v>
      </c>
      <c r="J34" s="9">
        <v>0</v>
      </c>
      <c r="K34" s="16">
        <v>0</v>
      </c>
    </row>
    <row r="35" spans="1:11" ht="27" customHeight="1" x14ac:dyDescent="0.25">
      <c r="A35" s="15" t="s">
        <v>141</v>
      </c>
      <c r="B35" s="8" t="s">
        <v>134</v>
      </c>
      <c r="C35" s="7" t="s">
        <v>148</v>
      </c>
      <c r="D35" s="8">
        <v>0</v>
      </c>
      <c r="E35" s="8">
        <v>0</v>
      </c>
      <c r="F35" s="8">
        <v>0</v>
      </c>
      <c r="G35" s="8">
        <v>0</v>
      </c>
      <c r="H35" s="8">
        <v>1</v>
      </c>
      <c r="I35" s="8">
        <v>5.0000000000000001E-3</v>
      </c>
      <c r="J35" s="9">
        <v>0</v>
      </c>
      <c r="K35" s="16">
        <v>0</v>
      </c>
    </row>
    <row r="36" spans="1:11" ht="27" customHeight="1" x14ac:dyDescent="0.25">
      <c r="A36" s="15" t="s">
        <v>133</v>
      </c>
      <c r="B36" s="8" t="s">
        <v>134</v>
      </c>
      <c r="C36" s="7" t="s">
        <v>7</v>
      </c>
      <c r="D36" s="8">
        <v>1</v>
      </c>
      <c r="E36" s="8">
        <v>4.0000000000000001E-3</v>
      </c>
      <c r="F36" s="8">
        <v>1</v>
      </c>
      <c r="G36" s="8">
        <v>4.0000000000000001E-3</v>
      </c>
      <c r="H36" s="8">
        <v>3</v>
      </c>
      <c r="I36" s="8">
        <v>3.3000000000000002E-2</v>
      </c>
      <c r="J36" s="9">
        <v>0</v>
      </c>
      <c r="K36" s="16">
        <v>0</v>
      </c>
    </row>
    <row r="37" spans="1:11" ht="27" customHeight="1" x14ac:dyDescent="0.25">
      <c r="A37" s="15" t="s">
        <v>133</v>
      </c>
      <c r="B37" s="8" t="s">
        <v>134</v>
      </c>
      <c r="C37" s="7" t="s">
        <v>8</v>
      </c>
      <c r="D37" s="8">
        <v>4</v>
      </c>
      <c r="E37" s="8">
        <v>8.2000000000000003E-2</v>
      </c>
      <c r="F37" s="8">
        <v>2</v>
      </c>
      <c r="G37" s="8">
        <v>2.8999999999999998E-2</v>
      </c>
      <c r="H37" s="8">
        <v>1</v>
      </c>
      <c r="I37" s="8">
        <v>0.01</v>
      </c>
      <c r="J37" s="9">
        <v>0</v>
      </c>
      <c r="K37" s="16">
        <v>0</v>
      </c>
    </row>
    <row r="38" spans="1:11" ht="27" customHeight="1" x14ac:dyDescent="0.25">
      <c r="A38" s="15" t="s">
        <v>137</v>
      </c>
      <c r="B38" s="8" t="s">
        <v>134</v>
      </c>
      <c r="C38" s="7" t="s">
        <v>72</v>
      </c>
      <c r="D38" s="8">
        <v>2</v>
      </c>
      <c r="E38" s="8">
        <v>6.5000000000000002E-2</v>
      </c>
      <c r="F38" s="8">
        <v>1</v>
      </c>
      <c r="G38" s="8">
        <v>1.4999999999999999E-2</v>
      </c>
      <c r="H38" s="8">
        <v>3</v>
      </c>
      <c r="I38" s="8">
        <v>1.41E-2</v>
      </c>
      <c r="J38" s="9">
        <v>0</v>
      </c>
      <c r="K38" s="16">
        <v>0</v>
      </c>
    </row>
    <row r="39" spans="1:11" ht="27" customHeight="1" x14ac:dyDescent="0.25">
      <c r="A39" s="15" t="s">
        <v>133</v>
      </c>
      <c r="B39" s="8" t="s">
        <v>134</v>
      </c>
      <c r="C39" s="7" t="s">
        <v>9</v>
      </c>
      <c r="D39" s="8">
        <v>17</v>
      </c>
      <c r="E39" s="8">
        <v>0.22000000000000008</v>
      </c>
      <c r="F39" s="8">
        <v>14</v>
      </c>
      <c r="G39" s="8">
        <v>0.18700000000000006</v>
      </c>
      <c r="H39" s="8">
        <v>1</v>
      </c>
      <c r="I39" s="8">
        <v>0.01</v>
      </c>
      <c r="J39" s="9">
        <v>0</v>
      </c>
      <c r="K39" s="16">
        <v>0</v>
      </c>
    </row>
    <row r="40" spans="1:11" ht="27" customHeight="1" x14ac:dyDescent="0.25">
      <c r="A40" s="15" t="s">
        <v>141</v>
      </c>
      <c r="B40" s="8" t="s">
        <v>134</v>
      </c>
      <c r="C40" s="7" t="s">
        <v>77</v>
      </c>
      <c r="D40" s="8">
        <v>1</v>
      </c>
      <c r="E40" s="8">
        <v>2E-3</v>
      </c>
      <c r="F40" s="8">
        <v>0</v>
      </c>
      <c r="G40" s="8">
        <v>0</v>
      </c>
      <c r="H40" s="8">
        <v>0</v>
      </c>
      <c r="I40" s="8">
        <v>0</v>
      </c>
      <c r="J40" s="9">
        <v>0</v>
      </c>
      <c r="K40" s="16">
        <v>0</v>
      </c>
    </row>
    <row r="41" spans="1:11" ht="27" customHeight="1" x14ac:dyDescent="0.25">
      <c r="A41" s="15" t="s">
        <v>137</v>
      </c>
      <c r="B41" s="8" t="s">
        <v>134</v>
      </c>
      <c r="C41" s="7" t="s">
        <v>10</v>
      </c>
      <c r="D41" s="8">
        <v>3</v>
      </c>
      <c r="E41" s="8">
        <v>3.4000000000000002E-2</v>
      </c>
      <c r="F41" s="8">
        <v>2</v>
      </c>
      <c r="G41" s="8">
        <v>0.02</v>
      </c>
      <c r="H41" s="8">
        <v>7</v>
      </c>
      <c r="I41" s="8">
        <v>0.17800000000000002</v>
      </c>
      <c r="J41" s="9">
        <v>0</v>
      </c>
      <c r="K41" s="16">
        <v>0</v>
      </c>
    </row>
    <row r="42" spans="1:11" ht="27" customHeight="1" x14ac:dyDescent="0.25">
      <c r="A42" s="15" t="s">
        <v>141</v>
      </c>
      <c r="B42" s="8" t="s">
        <v>134</v>
      </c>
      <c r="C42" s="7" t="s">
        <v>11</v>
      </c>
      <c r="D42" s="8">
        <v>5</v>
      </c>
      <c r="E42" s="8">
        <v>5.2000000000000005E-2</v>
      </c>
      <c r="F42" s="8">
        <v>6</v>
      </c>
      <c r="G42" s="8">
        <v>0.17141000000000001</v>
      </c>
      <c r="H42" s="8">
        <v>3</v>
      </c>
      <c r="I42" s="8">
        <v>0.10200000000000001</v>
      </c>
      <c r="J42" s="9">
        <v>0</v>
      </c>
      <c r="K42" s="16">
        <v>0</v>
      </c>
    </row>
    <row r="43" spans="1:11" ht="27" customHeight="1" x14ac:dyDescent="0.25">
      <c r="A43" s="15" t="s">
        <v>138</v>
      </c>
      <c r="B43" s="8" t="s">
        <v>134</v>
      </c>
      <c r="C43" s="7" t="s">
        <v>149</v>
      </c>
      <c r="D43" s="8">
        <v>0</v>
      </c>
      <c r="E43" s="8">
        <v>0</v>
      </c>
      <c r="F43" s="8">
        <v>0</v>
      </c>
      <c r="G43" s="8">
        <v>0</v>
      </c>
      <c r="H43" s="8">
        <v>1</v>
      </c>
      <c r="I43" s="8">
        <v>1.4999999999999999E-2</v>
      </c>
      <c r="J43" s="9">
        <v>0</v>
      </c>
      <c r="K43" s="16">
        <v>0</v>
      </c>
    </row>
    <row r="44" spans="1:11" ht="27" customHeight="1" x14ac:dyDescent="0.25">
      <c r="A44" s="15" t="s">
        <v>133</v>
      </c>
      <c r="B44" s="8" t="s">
        <v>134</v>
      </c>
      <c r="C44" s="7" t="s">
        <v>67</v>
      </c>
      <c r="D44" s="8">
        <v>3</v>
      </c>
      <c r="E44" s="8">
        <v>2.8000000000000001E-2</v>
      </c>
      <c r="F44" s="8">
        <v>3</v>
      </c>
      <c r="G44" s="8">
        <v>2.8000000000000001E-2</v>
      </c>
      <c r="H44" s="8">
        <v>22</v>
      </c>
      <c r="I44" s="8">
        <v>0.11</v>
      </c>
      <c r="J44" s="9">
        <v>0</v>
      </c>
      <c r="K44" s="16">
        <v>0</v>
      </c>
    </row>
    <row r="45" spans="1:11" ht="27" customHeight="1" x14ac:dyDescent="0.25">
      <c r="A45" s="15" t="s">
        <v>138</v>
      </c>
      <c r="B45" s="8" t="s">
        <v>134</v>
      </c>
      <c r="C45" s="7" t="s">
        <v>12</v>
      </c>
      <c r="D45" s="8">
        <v>11</v>
      </c>
      <c r="E45" s="8">
        <v>0.13700000000000001</v>
      </c>
      <c r="F45" s="8">
        <v>7</v>
      </c>
      <c r="G45" s="8">
        <v>9.5000000000000001E-2</v>
      </c>
      <c r="H45" s="8">
        <v>6</v>
      </c>
      <c r="I45" s="8">
        <v>7.4999999999999997E-2</v>
      </c>
      <c r="J45" s="9">
        <v>0</v>
      </c>
      <c r="K45" s="16">
        <v>0</v>
      </c>
    </row>
    <row r="46" spans="1:11" ht="27" customHeight="1" x14ac:dyDescent="0.25">
      <c r="A46" s="15" t="s">
        <v>133</v>
      </c>
      <c r="B46" s="8" t="s">
        <v>134</v>
      </c>
      <c r="C46" s="7" t="s">
        <v>13</v>
      </c>
      <c r="D46" s="8">
        <v>3</v>
      </c>
      <c r="E46" s="8">
        <v>5.7999999999999996E-2</v>
      </c>
      <c r="F46" s="8">
        <v>1</v>
      </c>
      <c r="G46" s="8">
        <v>0.01</v>
      </c>
      <c r="H46" s="8">
        <v>8</v>
      </c>
      <c r="I46" s="8">
        <v>5.8000000000000003E-2</v>
      </c>
      <c r="J46" s="9">
        <v>0</v>
      </c>
      <c r="K46" s="16">
        <v>0</v>
      </c>
    </row>
    <row r="47" spans="1:11" ht="27" customHeight="1" x14ac:dyDescent="0.25">
      <c r="A47" s="15" t="s">
        <v>138</v>
      </c>
      <c r="B47" s="8" t="s">
        <v>134</v>
      </c>
      <c r="C47" s="7" t="s">
        <v>150</v>
      </c>
      <c r="D47" s="8">
        <v>0</v>
      </c>
      <c r="E47" s="8">
        <v>0</v>
      </c>
      <c r="F47" s="8">
        <v>0</v>
      </c>
      <c r="G47" s="8">
        <v>0</v>
      </c>
      <c r="H47" s="8">
        <v>1</v>
      </c>
      <c r="I47" s="8">
        <v>1.4999999999999999E-2</v>
      </c>
      <c r="J47" s="9">
        <v>0</v>
      </c>
      <c r="K47" s="16">
        <v>0</v>
      </c>
    </row>
    <row r="48" spans="1:11" ht="27" customHeight="1" x14ac:dyDescent="0.25">
      <c r="A48" s="15" t="s">
        <v>133</v>
      </c>
      <c r="B48" s="8" t="s">
        <v>134</v>
      </c>
      <c r="C48" s="7" t="s">
        <v>78</v>
      </c>
      <c r="D48" s="8">
        <v>2</v>
      </c>
      <c r="E48" s="8">
        <v>7.4999999999999997E-3</v>
      </c>
      <c r="F48" s="8">
        <v>2</v>
      </c>
      <c r="G48" s="8">
        <v>7.4999999999999997E-3</v>
      </c>
      <c r="H48" s="8">
        <v>1</v>
      </c>
      <c r="I48" s="8">
        <v>1.4999999999999999E-2</v>
      </c>
      <c r="J48" s="9">
        <v>0</v>
      </c>
      <c r="K48" s="16">
        <v>0</v>
      </c>
    </row>
    <row r="49" spans="1:11" ht="27" customHeight="1" x14ac:dyDescent="0.25">
      <c r="A49" s="15" t="s">
        <v>141</v>
      </c>
      <c r="B49" s="8" t="s">
        <v>134</v>
      </c>
      <c r="C49" s="7" t="s">
        <v>53</v>
      </c>
      <c r="D49" s="8">
        <v>3</v>
      </c>
      <c r="E49" s="8">
        <v>6.1500000000000006E-2</v>
      </c>
      <c r="F49" s="8">
        <v>3</v>
      </c>
      <c r="G49" s="8">
        <v>2.7000000000000003E-2</v>
      </c>
      <c r="H49" s="8">
        <v>4</v>
      </c>
      <c r="I49" s="8">
        <v>3.2000000000000001E-2</v>
      </c>
      <c r="J49" s="9">
        <v>0</v>
      </c>
      <c r="K49" s="16">
        <v>0</v>
      </c>
    </row>
    <row r="50" spans="1:11" ht="27" customHeight="1" x14ac:dyDescent="0.25">
      <c r="A50" s="15" t="s">
        <v>138</v>
      </c>
      <c r="B50" s="8" t="s">
        <v>134</v>
      </c>
      <c r="C50" s="7" t="s">
        <v>14</v>
      </c>
      <c r="D50" s="8">
        <v>3</v>
      </c>
      <c r="E50" s="8">
        <v>0.372</v>
      </c>
      <c r="F50" s="8">
        <v>1</v>
      </c>
      <c r="G50" s="8">
        <v>1.4999999999999999E-2</v>
      </c>
      <c r="H50" s="8">
        <v>1</v>
      </c>
      <c r="I50" s="8">
        <v>1.4999999999999999E-2</v>
      </c>
      <c r="J50" s="9">
        <v>0</v>
      </c>
      <c r="K50" s="16">
        <v>0</v>
      </c>
    </row>
    <row r="51" spans="1:11" ht="27" customHeight="1" x14ac:dyDescent="0.25">
      <c r="A51" s="15" t="s">
        <v>141</v>
      </c>
      <c r="B51" s="8" t="s">
        <v>134</v>
      </c>
      <c r="C51" s="7" t="s">
        <v>89</v>
      </c>
      <c r="D51" s="8">
        <v>0</v>
      </c>
      <c r="E51" s="8">
        <v>0</v>
      </c>
      <c r="F51" s="8">
        <v>0</v>
      </c>
      <c r="G51" s="8">
        <v>0</v>
      </c>
      <c r="H51" s="8">
        <v>1</v>
      </c>
      <c r="I51" s="8">
        <v>6.0000000000000001E-3</v>
      </c>
      <c r="J51" s="9">
        <v>0</v>
      </c>
      <c r="K51" s="16">
        <v>0</v>
      </c>
    </row>
    <row r="52" spans="1:11" ht="27" customHeight="1" x14ac:dyDescent="0.25">
      <c r="A52" s="15" t="s">
        <v>137</v>
      </c>
      <c r="B52" s="8" t="s">
        <v>134</v>
      </c>
      <c r="C52" s="7" t="s">
        <v>151</v>
      </c>
      <c r="D52" s="8">
        <v>1</v>
      </c>
      <c r="E52" s="8">
        <v>8.0000000000000002E-3</v>
      </c>
      <c r="F52" s="8">
        <v>0</v>
      </c>
      <c r="G52" s="8">
        <v>0</v>
      </c>
      <c r="H52" s="8">
        <v>0</v>
      </c>
      <c r="I52" s="8">
        <v>0</v>
      </c>
      <c r="J52" s="9">
        <v>0</v>
      </c>
      <c r="K52" s="16">
        <v>0</v>
      </c>
    </row>
    <row r="53" spans="1:11" ht="27" customHeight="1" x14ac:dyDescent="0.25">
      <c r="A53" s="15" t="s">
        <v>135</v>
      </c>
      <c r="B53" s="8" t="s">
        <v>134</v>
      </c>
      <c r="C53" s="7" t="s">
        <v>15</v>
      </c>
      <c r="D53" s="8">
        <v>2</v>
      </c>
      <c r="E53" s="8">
        <v>0.12000000000000001</v>
      </c>
      <c r="F53" s="8">
        <v>2</v>
      </c>
      <c r="G53" s="8">
        <v>0.03</v>
      </c>
      <c r="H53" s="8">
        <v>2</v>
      </c>
      <c r="I53" s="8">
        <v>2.1299999999999999E-2</v>
      </c>
      <c r="J53" s="9">
        <v>1</v>
      </c>
      <c r="K53" s="16">
        <v>0.115</v>
      </c>
    </row>
    <row r="54" spans="1:11" ht="27" customHeight="1" x14ac:dyDescent="0.25">
      <c r="A54" s="15" t="s">
        <v>135</v>
      </c>
      <c r="B54" s="8" t="s">
        <v>134</v>
      </c>
      <c r="C54" s="7" t="s">
        <v>152</v>
      </c>
      <c r="D54" s="8">
        <v>4</v>
      </c>
      <c r="E54" s="8">
        <v>4.5000000000000005E-2</v>
      </c>
      <c r="F54" s="8">
        <v>0</v>
      </c>
      <c r="G54" s="8">
        <v>0</v>
      </c>
      <c r="H54" s="8">
        <v>0</v>
      </c>
      <c r="I54" s="8">
        <v>0</v>
      </c>
      <c r="J54" s="9">
        <v>1</v>
      </c>
      <c r="K54" s="16">
        <v>1.4999999999999999E-2</v>
      </c>
    </row>
    <row r="55" spans="1:11" ht="27" customHeight="1" x14ac:dyDescent="0.25">
      <c r="A55" s="15" t="s">
        <v>137</v>
      </c>
      <c r="B55" s="8" t="s">
        <v>134</v>
      </c>
      <c r="C55" s="7" t="s">
        <v>16</v>
      </c>
      <c r="D55" s="8">
        <v>4</v>
      </c>
      <c r="E55" s="8">
        <v>1.7250000000000001E-2</v>
      </c>
      <c r="F55" s="8">
        <v>0</v>
      </c>
      <c r="G55" s="8">
        <v>0</v>
      </c>
      <c r="H55" s="8">
        <v>4</v>
      </c>
      <c r="I55" s="8">
        <v>3.0499999999999999E-2</v>
      </c>
      <c r="J55" s="9">
        <v>0</v>
      </c>
      <c r="K55" s="16">
        <v>0</v>
      </c>
    </row>
    <row r="56" spans="1:11" ht="27" customHeight="1" x14ac:dyDescent="0.25">
      <c r="A56" s="15" t="s">
        <v>138</v>
      </c>
      <c r="B56" s="8" t="s">
        <v>134</v>
      </c>
      <c r="C56" s="7" t="s">
        <v>118</v>
      </c>
      <c r="D56" s="8">
        <v>0</v>
      </c>
      <c r="E56" s="8">
        <v>0</v>
      </c>
      <c r="F56" s="8">
        <v>0</v>
      </c>
      <c r="G56" s="8">
        <v>0</v>
      </c>
      <c r="H56" s="8">
        <v>3</v>
      </c>
      <c r="I56" s="8">
        <v>9.0000000000000011E-3</v>
      </c>
      <c r="J56" s="9">
        <v>0</v>
      </c>
      <c r="K56" s="16">
        <v>0</v>
      </c>
    </row>
    <row r="57" spans="1:11" ht="27" customHeight="1" x14ac:dyDescent="0.25">
      <c r="A57" s="15" t="s">
        <v>137</v>
      </c>
      <c r="B57" s="8" t="s">
        <v>134</v>
      </c>
      <c r="C57" s="7" t="s">
        <v>73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1</v>
      </c>
      <c r="K57" s="16">
        <v>1.4999999999999999E-2</v>
      </c>
    </row>
    <row r="58" spans="1:11" ht="27" customHeight="1" x14ac:dyDescent="0.25">
      <c r="A58" s="15" t="s">
        <v>133</v>
      </c>
      <c r="B58" s="8" t="s">
        <v>134</v>
      </c>
      <c r="C58" s="7" t="s">
        <v>17</v>
      </c>
      <c r="D58" s="8">
        <v>1</v>
      </c>
      <c r="E58" s="8">
        <v>1.5</v>
      </c>
      <c r="F58" s="8">
        <v>0</v>
      </c>
      <c r="G58" s="8">
        <v>0</v>
      </c>
      <c r="H58" s="8">
        <v>1</v>
      </c>
      <c r="I58" s="8">
        <v>1.4999999999999999E-2</v>
      </c>
      <c r="J58" s="9">
        <v>0</v>
      </c>
      <c r="K58" s="16">
        <v>0</v>
      </c>
    </row>
    <row r="59" spans="1:11" ht="27" customHeight="1" x14ac:dyDescent="0.25">
      <c r="A59" s="15" t="s">
        <v>137</v>
      </c>
      <c r="B59" s="8" t="s">
        <v>134</v>
      </c>
      <c r="C59" s="7" t="s">
        <v>68</v>
      </c>
      <c r="D59" s="8">
        <v>0</v>
      </c>
      <c r="E59" s="8">
        <v>0</v>
      </c>
      <c r="F59" s="8">
        <v>0</v>
      </c>
      <c r="G59" s="8">
        <v>0</v>
      </c>
      <c r="H59" s="8">
        <v>2</v>
      </c>
      <c r="I59" s="8">
        <v>1.4999999999999999E-2</v>
      </c>
      <c r="J59" s="9">
        <v>0</v>
      </c>
      <c r="K59" s="16">
        <v>0</v>
      </c>
    </row>
    <row r="60" spans="1:11" ht="27" customHeight="1" x14ac:dyDescent="0.25">
      <c r="A60" s="15" t="s">
        <v>133</v>
      </c>
      <c r="B60" s="8" t="s">
        <v>134</v>
      </c>
      <c r="C60" s="7" t="s">
        <v>153</v>
      </c>
      <c r="D60" s="8">
        <v>1</v>
      </c>
      <c r="E60" s="8">
        <v>2.7E-4</v>
      </c>
      <c r="F60" s="8">
        <v>0</v>
      </c>
      <c r="G60" s="8">
        <v>0</v>
      </c>
      <c r="H60" s="8">
        <v>0</v>
      </c>
      <c r="I60" s="8">
        <v>0</v>
      </c>
      <c r="J60" s="9">
        <v>0</v>
      </c>
      <c r="K60" s="16">
        <v>0</v>
      </c>
    </row>
    <row r="61" spans="1:11" ht="27" customHeight="1" x14ac:dyDescent="0.25">
      <c r="A61" s="15" t="s">
        <v>133</v>
      </c>
      <c r="B61" s="8" t="s">
        <v>134</v>
      </c>
      <c r="C61" s="7" t="s">
        <v>62</v>
      </c>
      <c r="D61" s="8">
        <v>1</v>
      </c>
      <c r="E61" s="8">
        <v>5.0000000000000001E-3</v>
      </c>
      <c r="F61" s="8">
        <v>0</v>
      </c>
      <c r="G61" s="8">
        <v>0</v>
      </c>
      <c r="H61" s="8">
        <v>2</v>
      </c>
      <c r="I61" s="8">
        <v>1.4999999999999999E-2</v>
      </c>
      <c r="J61" s="9">
        <v>0</v>
      </c>
      <c r="K61" s="16">
        <v>0</v>
      </c>
    </row>
    <row r="62" spans="1:11" ht="27" customHeight="1" x14ac:dyDescent="0.25">
      <c r="A62" s="15" t="s">
        <v>133</v>
      </c>
      <c r="B62" s="8" t="s">
        <v>134</v>
      </c>
      <c r="C62" s="7" t="s">
        <v>18</v>
      </c>
      <c r="D62" s="8">
        <v>0</v>
      </c>
      <c r="E62" s="8">
        <v>0</v>
      </c>
      <c r="F62" s="8">
        <v>1</v>
      </c>
      <c r="G62" s="8">
        <v>1.4500000000000001E-2</v>
      </c>
      <c r="H62" s="8">
        <v>2</v>
      </c>
      <c r="I62" s="8">
        <v>4.5034999999999999E-2</v>
      </c>
      <c r="J62" s="9">
        <v>0</v>
      </c>
      <c r="K62" s="16">
        <v>0</v>
      </c>
    </row>
    <row r="63" spans="1:11" s="26" customFormat="1" ht="27" customHeight="1" x14ac:dyDescent="0.25">
      <c r="A63" s="21" t="s">
        <v>133</v>
      </c>
      <c r="B63" s="22" t="s">
        <v>134</v>
      </c>
      <c r="C63" s="23" t="s">
        <v>19</v>
      </c>
      <c r="D63" s="22">
        <v>1</v>
      </c>
      <c r="E63" s="22">
        <v>1.4500000000000001E-2</v>
      </c>
      <c r="F63" s="22">
        <v>3</v>
      </c>
      <c r="G63" s="22">
        <v>4.1000000000000002E-2</v>
      </c>
      <c r="H63" s="22">
        <v>9</v>
      </c>
      <c r="I63" s="22">
        <v>0.21750000000000003</v>
      </c>
      <c r="J63" s="24">
        <v>0</v>
      </c>
      <c r="K63" s="25">
        <v>0</v>
      </c>
    </row>
    <row r="64" spans="1:11" ht="27" customHeight="1" x14ac:dyDescent="0.25">
      <c r="A64" s="15" t="s">
        <v>138</v>
      </c>
      <c r="B64" s="8" t="s">
        <v>134</v>
      </c>
      <c r="C64" s="7" t="s">
        <v>154</v>
      </c>
      <c r="D64" s="8">
        <v>4</v>
      </c>
      <c r="E64" s="8">
        <v>7.4999999999999997E-2</v>
      </c>
      <c r="F64" s="8">
        <v>0</v>
      </c>
      <c r="G64" s="8">
        <v>0</v>
      </c>
      <c r="H64" s="8">
        <v>1</v>
      </c>
      <c r="I64" s="8">
        <v>0.01</v>
      </c>
      <c r="J64" s="9">
        <v>0</v>
      </c>
      <c r="K64" s="16">
        <v>0</v>
      </c>
    </row>
    <row r="65" spans="1:11" ht="27" customHeight="1" x14ac:dyDescent="0.25">
      <c r="A65" s="15" t="s">
        <v>133</v>
      </c>
      <c r="B65" s="8" t="s">
        <v>134</v>
      </c>
      <c r="C65" s="7" t="s">
        <v>111</v>
      </c>
      <c r="D65" s="8">
        <v>1</v>
      </c>
      <c r="E65" s="8">
        <v>1.4E-2</v>
      </c>
      <c r="F65" s="8">
        <v>1</v>
      </c>
      <c r="G65" s="8">
        <v>2E-3</v>
      </c>
      <c r="H65" s="8">
        <v>0</v>
      </c>
      <c r="I65" s="8">
        <v>0</v>
      </c>
      <c r="J65" s="9">
        <v>0</v>
      </c>
      <c r="K65" s="16">
        <v>0</v>
      </c>
    </row>
    <row r="66" spans="1:11" ht="27" customHeight="1" x14ac:dyDescent="0.25">
      <c r="A66" s="15" t="s">
        <v>138</v>
      </c>
      <c r="B66" s="8" t="s">
        <v>134</v>
      </c>
      <c r="C66" s="7" t="s">
        <v>79</v>
      </c>
      <c r="D66" s="8">
        <v>0</v>
      </c>
      <c r="E66" s="8">
        <v>0</v>
      </c>
      <c r="F66" s="8">
        <v>1</v>
      </c>
      <c r="G66" s="8">
        <v>2.8E-3</v>
      </c>
      <c r="H66" s="8">
        <v>0</v>
      </c>
      <c r="I66" s="8">
        <v>0</v>
      </c>
      <c r="J66" s="9">
        <v>0</v>
      </c>
      <c r="K66" s="16">
        <v>0</v>
      </c>
    </row>
    <row r="67" spans="1:11" ht="27" customHeight="1" x14ac:dyDescent="0.25">
      <c r="A67" s="15" t="s">
        <v>138</v>
      </c>
      <c r="B67" s="8" t="s">
        <v>134</v>
      </c>
      <c r="C67" s="7" t="s">
        <v>100</v>
      </c>
      <c r="D67" s="8">
        <v>3</v>
      </c>
      <c r="E67" s="8">
        <v>2.5499999999999998E-2</v>
      </c>
      <c r="F67" s="8">
        <v>1</v>
      </c>
      <c r="G67" s="8">
        <v>8.0000000000000002E-3</v>
      </c>
      <c r="H67" s="8">
        <v>0</v>
      </c>
      <c r="I67" s="8">
        <v>0</v>
      </c>
      <c r="J67" s="9">
        <v>0</v>
      </c>
      <c r="K67" s="16">
        <v>0</v>
      </c>
    </row>
    <row r="68" spans="1:11" ht="27" customHeight="1" x14ac:dyDescent="0.25">
      <c r="A68" s="15" t="s">
        <v>137</v>
      </c>
      <c r="B68" s="8" t="s">
        <v>134</v>
      </c>
      <c r="C68" s="7" t="s">
        <v>110</v>
      </c>
      <c r="D68" s="8">
        <v>1</v>
      </c>
      <c r="E68" s="8">
        <v>1.2E-2</v>
      </c>
      <c r="F68" s="8">
        <v>1</v>
      </c>
      <c r="G68" s="8">
        <v>1.2E-2</v>
      </c>
      <c r="H68" s="8">
        <v>0</v>
      </c>
      <c r="I68" s="8">
        <v>0</v>
      </c>
      <c r="J68" s="9">
        <v>0</v>
      </c>
      <c r="K68" s="16">
        <v>0</v>
      </c>
    </row>
    <row r="69" spans="1:11" ht="27" customHeight="1" x14ac:dyDescent="0.25">
      <c r="A69" s="15" t="s">
        <v>133</v>
      </c>
      <c r="B69" s="8" t="s">
        <v>134</v>
      </c>
      <c r="C69" s="7" t="s">
        <v>20</v>
      </c>
      <c r="D69" s="8">
        <v>5</v>
      </c>
      <c r="E69" s="8">
        <v>5.5499999999999994E-2</v>
      </c>
      <c r="F69" s="8">
        <v>4</v>
      </c>
      <c r="G69" s="8">
        <v>5.5E-2</v>
      </c>
      <c r="H69" s="8">
        <v>6</v>
      </c>
      <c r="I69" s="8">
        <v>7.4999999999999997E-2</v>
      </c>
      <c r="J69" s="9">
        <v>0</v>
      </c>
      <c r="K69" s="16">
        <v>0</v>
      </c>
    </row>
    <row r="70" spans="1:11" ht="27" customHeight="1" x14ac:dyDescent="0.25">
      <c r="A70" s="15" t="s">
        <v>138</v>
      </c>
      <c r="B70" s="8" t="s">
        <v>134</v>
      </c>
      <c r="C70" s="7" t="s">
        <v>90</v>
      </c>
      <c r="D70" s="8">
        <v>1</v>
      </c>
      <c r="E70" s="8">
        <v>1.2E-2</v>
      </c>
      <c r="F70" s="8">
        <v>1</v>
      </c>
      <c r="G70" s="8">
        <v>1.2E-2</v>
      </c>
      <c r="H70" s="8">
        <v>0</v>
      </c>
      <c r="I70" s="8">
        <v>0</v>
      </c>
      <c r="J70" s="9">
        <v>0</v>
      </c>
      <c r="K70" s="16">
        <v>0</v>
      </c>
    </row>
    <row r="71" spans="1:11" ht="27" customHeight="1" x14ac:dyDescent="0.25">
      <c r="A71" s="15" t="s">
        <v>135</v>
      </c>
      <c r="B71" s="8" t="s">
        <v>134</v>
      </c>
      <c r="C71" s="7" t="s">
        <v>119</v>
      </c>
      <c r="D71" s="8">
        <v>1</v>
      </c>
      <c r="E71" s="8">
        <v>0.68899999999999995</v>
      </c>
      <c r="F71" s="8">
        <v>0</v>
      </c>
      <c r="G71" s="8">
        <v>0</v>
      </c>
      <c r="H71" s="8">
        <v>0</v>
      </c>
      <c r="I71" s="8">
        <v>0</v>
      </c>
      <c r="J71" s="9">
        <v>0</v>
      </c>
      <c r="K71" s="16">
        <v>0</v>
      </c>
    </row>
    <row r="72" spans="1:11" ht="27" customHeight="1" x14ac:dyDescent="0.25">
      <c r="A72" s="15" t="s">
        <v>133</v>
      </c>
      <c r="B72" s="8" t="s">
        <v>134</v>
      </c>
      <c r="C72" s="7" t="s">
        <v>58</v>
      </c>
      <c r="D72" s="8">
        <v>7</v>
      </c>
      <c r="E72" s="8">
        <v>0.79889999999999994</v>
      </c>
      <c r="F72" s="8">
        <v>5</v>
      </c>
      <c r="G72" s="8">
        <v>4.0500000000000001E-2</v>
      </c>
      <c r="H72" s="8">
        <v>2</v>
      </c>
      <c r="I72" s="8">
        <v>2.4500000000000001E-2</v>
      </c>
      <c r="J72" s="9">
        <v>0</v>
      </c>
      <c r="K72" s="16">
        <v>0</v>
      </c>
    </row>
    <row r="73" spans="1:11" ht="27" customHeight="1" x14ac:dyDescent="0.25">
      <c r="A73" s="15" t="s">
        <v>137</v>
      </c>
      <c r="B73" s="8" t="s">
        <v>134</v>
      </c>
      <c r="C73" s="7" t="s">
        <v>155</v>
      </c>
      <c r="D73" s="8">
        <v>0</v>
      </c>
      <c r="E73" s="8">
        <v>0</v>
      </c>
      <c r="F73" s="8">
        <v>0</v>
      </c>
      <c r="G73" s="8">
        <v>0</v>
      </c>
      <c r="H73" s="8">
        <v>2</v>
      </c>
      <c r="I73" s="8">
        <v>2.6000000000000002E-2</v>
      </c>
      <c r="J73" s="9">
        <v>0</v>
      </c>
      <c r="K73" s="16">
        <v>0</v>
      </c>
    </row>
    <row r="74" spans="1:11" ht="27" customHeight="1" x14ac:dyDescent="0.25">
      <c r="A74" s="15" t="s">
        <v>138</v>
      </c>
      <c r="B74" s="8" t="s">
        <v>134</v>
      </c>
      <c r="C74" s="7" t="s">
        <v>69</v>
      </c>
      <c r="D74" s="8">
        <v>0</v>
      </c>
      <c r="E74" s="8">
        <v>0</v>
      </c>
      <c r="F74" s="8">
        <v>0</v>
      </c>
      <c r="G74" s="8">
        <v>0</v>
      </c>
      <c r="H74" s="8">
        <v>1</v>
      </c>
      <c r="I74" s="8">
        <v>1.4999999999999999E-2</v>
      </c>
      <c r="J74" s="9">
        <v>0</v>
      </c>
      <c r="K74" s="16">
        <v>0</v>
      </c>
    </row>
    <row r="75" spans="1:11" ht="27" customHeight="1" x14ac:dyDescent="0.25">
      <c r="A75" s="15" t="s">
        <v>137</v>
      </c>
      <c r="B75" s="8" t="s">
        <v>134</v>
      </c>
      <c r="C75" s="7" t="s">
        <v>80</v>
      </c>
      <c r="D75" s="8">
        <v>0</v>
      </c>
      <c r="E75" s="8">
        <v>0</v>
      </c>
      <c r="F75" s="8">
        <v>1</v>
      </c>
      <c r="G75" s="8">
        <v>5.9999999999999995E-4</v>
      </c>
      <c r="H75" s="8">
        <v>0</v>
      </c>
      <c r="I75" s="8">
        <v>0</v>
      </c>
      <c r="J75" s="9">
        <v>0</v>
      </c>
      <c r="K75" s="16">
        <v>0</v>
      </c>
    </row>
    <row r="76" spans="1:11" ht="27" customHeight="1" x14ac:dyDescent="0.25">
      <c r="A76" s="15" t="s">
        <v>135</v>
      </c>
      <c r="B76" s="8" t="s">
        <v>134</v>
      </c>
      <c r="C76" s="7" t="s">
        <v>156</v>
      </c>
      <c r="D76" s="8">
        <v>0</v>
      </c>
      <c r="E76" s="8">
        <v>0</v>
      </c>
      <c r="F76" s="8">
        <v>0</v>
      </c>
      <c r="G76" s="8">
        <v>0</v>
      </c>
      <c r="H76" s="8">
        <v>1</v>
      </c>
      <c r="I76" s="8">
        <v>6.3E-3</v>
      </c>
      <c r="J76" s="9">
        <v>0</v>
      </c>
      <c r="K76" s="16">
        <v>0</v>
      </c>
    </row>
    <row r="77" spans="1:11" ht="27" customHeight="1" x14ac:dyDescent="0.25">
      <c r="A77" s="15" t="s">
        <v>133</v>
      </c>
      <c r="B77" s="8" t="s">
        <v>134</v>
      </c>
      <c r="C77" s="7" t="s">
        <v>54</v>
      </c>
      <c r="D77" s="8">
        <v>1</v>
      </c>
      <c r="E77" s="8">
        <v>1.4999999999999999E-2</v>
      </c>
      <c r="F77" s="8">
        <v>1</v>
      </c>
      <c r="G77" s="8">
        <v>1.4999999999999999E-2</v>
      </c>
      <c r="H77" s="8">
        <v>2</v>
      </c>
      <c r="I77" s="8">
        <v>1.9E-2</v>
      </c>
      <c r="J77" s="9">
        <v>0</v>
      </c>
      <c r="K77" s="16">
        <v>0</v>
      </c>
    </row>
    <row r="78" spans="1:11" ht="27" customHeight="1" x14ac:dyDescent="0.25">
      <c r="A78" s="15" t="s">
        <v>133</v>
      </c>
      <c r="B78" s="8" t="s">
        <v>134</v>
      </c>
      <c r="C78" s="7" t="s">
        <v>21</v>
      </c>
      <c r="D78" s="8">
        <v>7</v>
      </c>
      <c r="E78" s="8">
        <v>6.9500000000000006E-2</v>
      </c>
      <c r="F78" s="8">
        <v>7</v>
      </c>
      <c r="G78" s="8">
        <v>7.0500000000000007E-2</v>
      </c>
      <c r="H78" s="8">
        <v>4</v>
      </c>
      <c r="I78" s="8">
        <v>4.8000000000000001E-2</v>
      </c>
      <c r="J78" s="9">
        <v>0</v>
      </c>
      <c r="K78" s="16">
        <v>0</v>
      </c>
    </row>
    <row r="79" spans="1:11" ht="27" customHeight="1" x14ac:dyDescent="0.25">
      <c r="A79" s="15" t="s">
        <v>137</v>
      </c>
      <c r="B79" s="8" t="s">
        <v>134</v>
      </c>
      <c r="C79" s="7" t="s">
        <v>22</v>
      </c>
      <c r="D79" s="8">
        <v>0</v>
      </c>
      <c r="E79" s="8">
        <v>0</v>
      </c>
      <c r="F79" s="8">
        <v>2</v>
      </c>
      <c r="G79" s="8">
        <v>8.3499999999999991E-2</v>
      </c>
      <c r="H79" s="8">
        <v>1</v>
      </c>
      <c r="I79" s="8">
        <v>0.01</v>
      </c>
      <c r="J79" s="9">
        <v>0</v>
      </c>
      <c r="K79" s="16">
        <v>0</v>
      </c>
    </row>
    <row r="80" spans="1:11" ht="27" customHeight="1" x14ac:dyDescent="0.25">
      <c r="A80" s="15" t="s">
        <v>137</v>
      </c>
      <c r="B80" s="8" t="s">
        <v>134</v>
      </c>
      <c r="C80" s="7" t="s">
        <v>91</v>
      </c>
      <c r="D80" s="8">
        <v>0</v>
      </c>
      <c r="E80" s="8">
        <v>0</v>
      </c>
      <c r="F80" s="8">
        <v>0</v>
      </c>
      <c r="G80" s="8">
        <v>0</v>
      </c>
      <c r="H80" s="8">
        <v>1</v>
      </c>
      <c r="I80" s="8">
        <v>1.2E-2</v>
      </c>
      <c r="J80" s="9">
        <v>0</v>
      </c>
      <c r="K80" s="16">
        <v>0</v>
      </c>
    </row>
    <row r="81" spans="1:11" ht="27" customHeight="1" x14ac:dyDescent="0.25">
      <c r="A81" s="15" t="s">
        <v>133</v>
      </c>
      <c r="B81" s="8" t="s">
        <v>134</v>
      </c>
      <c r="C81" s="7" t="s">
        <v>109</v>
      </c>
      <c r="D81" s="8">
        <v>1</v>
      </c>
      <c r="E81" s="8">
        <v>0.01</v>
      </c>
      <c r="F81" s="8">
        <v>1</v>
      </c>
      <c r="G81" s="8">
        <v>0.01</v>
      </c>
      <c r="H81" s="8">
        <v>0</v>
      </c>
      <c r="I81" s="8">
        <v>0</v>
      </c>
      <c r="J81" s="9">
        <v>0</v>
      </c>
      <c r="K81" s="16">
        <v>0</v>
      </c>
    </row>
    <row r="82" spans="1:11" ht="27" customHeight="1" x14ac:dyDescent="0.25">
      <c r="A82" s="15" t="s">
        <v>135</v>
      </c>
      <c r="B82" s="8" t="s">
        <v>134</v>
      </c>
      <c r="C82" s="7" t="s">
        <v>157</v>
      </c>
      <c r="D82" s="8">
        <v>1</v>
      </c>
      <c r="E82" s="8">
        <v>1.4999999999999999E-2</v>
      </c>
      <c r="F82" s="8">
        <v>0</v>
      </c>
      <c r="G82" s="8">
        <v>0</v>
      </c>
      <c r="H82" s="8">
        <v>0</v>
      </c>
      <c r="I82" s="8">
        <v>0</v>
      </c>
      <c r="J82" s="9">
        <v>0</v>
      </c>
      <c r="K82" s="16">
        <v>0</v>
      </c>
    </row>
    <row r="83" spans="1:11" ht="27" customHeight="1" x14ac:dyDescent="0.25">
      <c r="A83" s="15" t="s">
        <v>141</v>
      </c>
      <c r="B83" s="8" t="s">
        <v>134</v>
      </c>
      <c r="C83" s="7" t="s">
        <v>105</v>
      </c>
      <c r="D83" s="8">
        <v>0</v>
      </c>
      <c r="E83" s="8">
        <v>0</v>
      </c>
      <c r="F83" s="8">
        <v>1</v>
      </c>
      <c r="G83" s="8">
        <v>1.4999999999999999E-2</v>
      </c>
      <c r="H83" s="8">
        <v>1</v>
      </c>
      <c r="I83" s="8">
        <v>1.2E-2</v>
      </c>
      <c r="J83" s="9">
        <v>0</v>
      </c>
      <c r="K83" s="16">
        <v>0</v>
      </c>
    </row>
    <row r="84" spans="1:11" ht="27" customHeight="1" x14ac:dyDescent="0.25">
      <c r="A84" s="15" t="s">
        <v>137</v>
      </c>
      <c r="B84" s="8" t="s">
        <v>134</v>
      </c>
      <c r="C84" s="7" t="s">
        <v>158</v>
      </c>
      <c r="D84" s="8">
        <v>0</v>
      </c>
      <c r="E84" s="8">
        <v>0</v>
      </c>
      <c r="F84" s="8">
        <v>0</v>
      </c>
      <c r="G84" s="8">
        <v>0</v>
      </c>
      <c r="H84" s="8">
        <v>2</v>
      </c>
      <c r="I84" s="8">
        <v>7.3999999999999996E-2</v>
      </c>
      <c r="J84" s="9">
        <v>0</v>
      </c>
      <c r="K84" s="16">
        <v>0</v>
      </c>
    </row>
    <row r="85" spans="1:11" ht="27" customHeight="1" x14ac:dyDescent="0.25">
      <c r="A85" s="15" t="s">
        <v>138</v>
      </c>
      <c r="B85" s="8" t="s">
        <v>134</v>
      </c>
      <c r="C85" s="7" t="s">
        <v>108</v>
      </c>
      <c r="D85" s="8">
        <v>0</v>
      </c>
      <c r="E85" s="8">
        <v>0</v>
      </c>
      <c r="F85" s="8">
        <v>1</v>
      </c>
      <c r="G85" s="8">
        <v>0.01</v>
      </c>
      <c r="H85" s="8">
        <v>0</v>
      </c>
      <c r="I85" s="8">
        <v>0</v>
      </c>
      <c r="J85" s="9">
        <v>0</v>
      </c>
      <c r="K85" s="16">
        <v>0</v>
      </c>
    </row>
    <row r="86" spans="1:11" ht="27" customHeight="1" x14ac:dyDescent="0.25">
      <c r="A86" s="15" t="s">
        <v>137</v>
      </c>
      <c r="B86" s="8" t="s">
        <v>134</v>
      </c>
      <c r="C86" s="7" t="s">
        <v>159</v>
      </c>
      <c r="D86" s="8">
        <v>0</v>
      </c>
      <c r="E86" s="8">
        <v>0</v>
      </c>
      <c r="F86" s="8">
        <v>0</v>
      </c>
      <c r="G86" s="8">
        <v>0</v>
      </c>
      <c r="H86" s="8">
        <v>1</v>
      </c>
      <c r="I86" s="8">
        <v>1.4999999999999999E-2</v>
      </c>
      <c r="J86" s="9">
        <v>0</v>
      </c>
      <c r="K86" s="16">
        <v>0</v>
      </c>
    </row>
    <row r="87" spans="1:11" ht="27" customHeight="1" x14ac:dyDescent="0.25">
      <c r="A87" s="15" t="s">
        <v>133</v>
      </c>
      <c r="B87" s="8" t="s">
        <v>134</v>
      </c>
      <c r="C87" s="7" t="s">
        <v>51</v>
      </c>
      <c r="D87" s="8">
        <v>0</v>
      </c>
      <c r="E87" s="8">
        <v>0</v>
      </c>
      <c r="F87" s="8">
        <v>0</v>
      </c>
      <c r="G87" s="8">
        <v>0</v>
      </c>
      <c r="H87" s="8">
        <v>3</v>
      </c>
      <c r="I87" s="8">
        <v>0.02</v>
      </c>
      <c r="J87" s="9">
        <v>0</v>
      </c>
      <c r="K87" s="16">
        <v>0</v>
      </c>
    </row>
    <row r="88" spans="1:11" ht="27" customHeight="1" x14ac:dyDescent="0.25">
      <c r="A88" s="15" t="s">
        <v>141</v>
      </c>
      <c r="B88" s="8" t="s">
        <v>134</v>
      </c>
      <c r="C88" s="7" t="s">
        <v>74</v>
      </c>
      <c r="D88" s="8">
        <v>1</v>
      </c>
      <c r="E88" s="8">
        <v>1.4999999999999999E-2</v>
      </c>
      <c r="F88" s="8">
        <v>0</v>
      </c>
      <c r="G88" s="8">
        <v>0</v>
      </c>
      <c r="H88" s="8">
        <v>2</v>
      </c>
      <c r="I88" s="8">
        <v>2.1999999999999999E-2</v>
      </c>
      <c r="J88" s="9">
        <v>0</v>
      </c>
      <c r="K88" s="16">
        <v>0</v>
      </c>
    </row>
    <row r="89" spans="1:11" ht="27" customHeight="1" x14ac:dyDescent="0.25">
      <c r="A89" s="15" t="s">
        <v>137</v>
      </c>
      <c r="B89" s="8" t="s">
        <v>134</v>
      </c>
      <c r="C89" s="7" t="s">
        <v>160</v>
      </c>
      <c r="D89" s="8">
        <v>1</v>
      </c>
      <c r="E89" s="8">
        <v>4.0000000000000001E-3</v>
      </c>
      <c r="F89" s="8">
        <v>1</v>
      </c>
      <c r="G89" s="8">
        <v>4.0000000000000001E-3</v>
      </c>
      <c r="H89" s="8">
        <v>1</v>
      </c>
      <c r="I89" s="8">
        <v>1.2E-2</v>
      </c>
      <c r="J89" s="9">
        <v>0</v>
      </c>
      <c r="K89" s="16">
        <v>0</v>
      </c>
    </row>
    <row r="90" spans="1:11" ht="27" customHeight="1" x14ac:dyDescent="0.25">
      <c r="A90" s="15" t="s">
        <v>133</v>
      </c>
      <c r="B90" s="8" t="s">
        <v>134</v>
      </c>
      <c r="C90" s="7" t="s">
        <v>101</v>
      </c>
      <c r="D90" s="8">
        <v>0</v>
      </c>
      <c r="E90" s="8">
        <v>0</v>
      </c>
      <c r="F90" s="8">
        <v>1</v>
      </c>
      <c r="G90" s="8">
        <v>2E-3</v>
      </c>
      <c r="H90" s="8">
        <v>0</v>
      </c>
      <c r="I90" s="8">
        <v>0</v>
      </c>
      <c r="J90" s="9">
        <v>0</v>
      </c>
      <c r="K90" s="16">
        <v>0</v>
      </c>
    </row>
    <row r="91" spans="1:11" ht="27" customHeight="1" x14ac:dyDescent="0.25">
      <c r="A91" s="15" t="s">
        <v>138</v>
      </c>
      <c r="B91" s="8" t="s">
        <v>134</v>
      </c>
      <c r="C91" s="7" t="s">
        <v>63</v>
      </c>
      <c r="D91" s="8">
        <v>0</v>
      </c>
      <c r="E91" s="8">
        <v>0</v>
      </c>
      <c r="F91" s="8">
        <v>0</v>
      </c>
      <c r="G91" s="8">
        <v>0</v>
      </c>
      <c r="H91" s="8">
        <v>2</v>
      </c>
      <c r="I91" s="8">
        <v>0.02</v>
      </c>
      <c r="J91" s="9">
        <v>0</v>
      </c>
      <c r="K91" s="16">
        <v>0</v>
      </c>
    </row>
    <row r="92" spans="1:11" ht="27" customHeight="1" x14ac:dyDescent="0.25">
      <c r="A92" s="15" t="s">
        <v>141</v>
      </c>
      <c r="B92" s="8" t="s">
        <v>134</v>
      </c>
      <c r="C92" s="7" t="s">
        <v>55</v>
      </c>
      <c r="D92" s="8">
        <v>2</v>
      </c>
      <c r="E92" s="8">
        <v>6.0000000000000001E-3</v>
      </c>
      <c r="F92" s="8">
        <v>3</v>
      </c>
      <c r="G92" s="8">
        <v>2.0999999999999998E-2</v>
      </c>
      <c r="H92" s="8">
        <v>0</v>
      </c>
      <c r="I92" s="8">
        <v>0</v>
      </c>
      <c r="J92" s="9">
        <v>0</v>
      </c>
      <c r="K92" s="16">
        <v>0</v>
      </c>
    </row>
    <row r="93" spans="1:11" ht="27" customHeight="1" x14ac:dyDescent="0.25">
      <c r="A93" s="15" t="s">
        <v>133</v>
      </c>
      <c r="B93" s="8" t="s">
        <v>134</v>
      </c>
      <c r="C93" s="7" t="s">
        <v>92</v>
      </c>
      <c r="D93" s="8">
        <v>0</v>
      </c>
      <c r="E93" s="8">
        <v>0</v>
      </c>
      <c r="F93" s="8">
        <v>0</v>
      </c>
      <c r="G93" s="8">
        <v>0</v>
      </c>
      <c r="H93" s="8">
        <v>1</v>
      </c>
      <c r="I93" s="8">
        <v>4.0000000000000001E-3</v>
      </c>
      <c r="J93" s="9">
        <v>0</v>
      </c>
      <c r="K93" s="16">
        <v>0</v>
      </c>
    </row>
    <row r="94" spans="1:11" ht="27" customHeight="1" x14ac:dyDescent="0.25">
      <c r="A94" s="15" t="s">
        <v>135</v>
      </c>
      <c r="B94" s="8" t="s">
        <v>134</v>
      </c>
      <c r="C94" s="7" t="s">
        <v>104</v>
      </c>
      <c r="D94" s="8">
        <v>0</v>
      </c>
      <c r="E94" s="8">
        <v>0</v>
      </c>
      <c r="F94" s="8">
        <v>1</v>
      </c>
      <c r="G94" s="8">
        <v>1.4999999999999999E-2</v>
      </c>
      <c r="H94" s="8">
        <v>0</v>
      </c>
      <c r="I94" s="8">
        <v>0</v>
      </c>
      <c r="J94" s="9">
        <v>0</v>
      </c>
      <c r="K94" s="16">
        <v>0</v>
      </c>
    </row>
    <row r="95" spans="1:11" ht="27" customHeight="1" x14ac:dyDescent="0.25">
      <c r="A95" s="15" t="s">
        <v>141</v>
      </c>
      <c r="B95" s="8" t="s">
        <v>134</v>
      </c>
      <c r="C95" s="7" t="s">
        <v>161</v>
      </c>
      <c r="D95" s="8">
        <v>0</v>
      </c>
      <c r="E95" s="8">
        <v>0</v>
      </c>
      <c r="F95" s="8">
        <v>0</v>
      </c>
      <c r="G95" s="8">
        <v>0</v>
      </c>
      <c r="H95" s="8">
        <v>1</v>
      </c>
      <c r="I95" s="8">
        <v>3.0000000000000001E-3</v>
      </c>
      <c r="J95" s="9">
        <v>0</v>
      </c>
      <c r="K95" s="16">
        <v>0</v>
      </c>
    </row>
    <row r="96" spans="1:11" ht="27" customHeight="1" x14ac:dyDescent="0.25">
      <c r="A96" s="15" t="s">
        <v>141</v>
      </c>
      <c r="B96" s="8" t="s">
        <v>134</v>
      </c>
      <c r="C96" s="7" t="s">
        <v>116</v>
      </c>
      <c r="D96" s="8">
        <v>0</v>
      </c>
      <c r="E96" s="8">
        <v>0</v>
      </c>
      <c r="F96" s="8">
        <v>0</v>
      </c>
      <c r="G96" s="8">
        <v>0</v>
      </c>
      <c r="H96" s="8">
        <v>1</v>
      </c>
      <c r="I96" s="8">
        <v>1.2E-2</v>
      </c>
      <c r="J96" s="9">
        <v>0</v>
      </c>
      <c r="K96" s="16">
        <v>0</v>
      </c>
    </row>
    <row r="97" spans="1:11" ht="27" customHeight="1" x14ac:dyDescent="0.25">
      <c r="A97" s="15" t="s">
        <v>141</v>
      </c>
      <c r="B97" s="8" t="s">
        <v>134</v>
      </c>
      <c r="C97" s="7" t="s">
        <v>162</v>
      </c>
      <c r="D97" s="8">
        <v>0</v>
      </c>
      <c r="E97" s="8">
        <v>0</v>
      </c>
      <c r="F97" s="8">
        <v>0</v>
      </c>
      <c r="G97" s="8">
        <v>0</v>
      </c>
      <c r="H97" s="8">
        <v>1</v>
      </c>
      <c r="I97" s="8">
        <v>1.1000000000000001E-3</v>
      </c>
      <c r="J97" s="9">
        <v>0</v>
      </c>
      <c r="K97" s="16">
        <v>0</v>
      </c>
    </row>
    <row r="98" spans="1:11" ht="27" customHeight="1" x14ac:dyDescent="0.25">
      <c r="A98" s="15" t="s">
        <v>141</v>
      </c>
      <c r="B98" s="8" t="s">
        <v>134</v>
      </c>
      <c r="C98" s="7" t="s">
        <v>163</v>
      </c>
      <c r="D98" s="8">
        <v>0</v>
      </c>
      <c r="E98" s="8">
        <v>0</v>
      </c>
      <c r="F98" s="8">
        <v>0</v>
      </c>
      <c r="G98" s="8">
        <v>0</v>
      </c>
      <c r="H98" s="8">
        <v>1</v>
      </c>
      <c r="I98" s="8">
        <v>0.01</v>
      </c>
      <c r="J98" s="9">
        <v>0</v>
      </c>
      <c r="K98" s="16">
        <v>0</v>
      </c>
    </row>
    <row r="99" spans="1:11" ht="27" customHeight="1" x14ac:dyDescent="0.25">
      <c r="A99" s="15" t="s">
        <v>141</v>
      </c>
      <c r="B99" s="8" t="s">
        <v>134</v>
      </c>
      <c r="C99" s="7" t="s">
        <v>93</v>
      </c>
      <c r="D99" s="8">
        <v>0</v>
      </c>
      <c r="E99" s="8">
        <v>0</v>
      </c>
      <c r="F99" s="8">
        <v>1</v>
      </c>
      <c r="G99" s="8">
        <v>1.4999999999999999E-2</v>
      </c>
      <c r="H99" s="8">
        <v>1</v>
      </c>
      <c r="I99" s="8">
        <v>8.0000000000000002E-3</v>
      </c>
      <c r="J99" s="9">
        <v>0</v>
      </c>
      <c r="K99" s="16">
        <v>0</v>
      </c>
    </row>
    <row r="100" spans="1:11" ht="27" customHeight="1" x14ac:dyDescent="0.25">
      <c r="A100" s="15" t="s">
        <v>135</v>
      </c>
      <c r="B100" s="8" t="s">
        <v>134</v>
      </c>
      <c r="C100" s="7" t="s">
        <v>103</v>
      </c>
      <c r="D100" s="8">
        <v>0</v>
      </c>
      <c r="E100" s="8">
        <v>0</v>
      </c>
      <c r="F100" s="8">
        <v>1</v>
      </c>
      <c r="G100" s="8">
        <v>1.4999999999999999E-2</v>
      </c>
      <c r="H100" s="8">
        <v>0</v>
      </c>
      <c r="I100" s="8">
        <v>0</v>
      </c>
      <c r="J100" s="9">
        <v>0</v>
      </c>
      <c r="K100" s="16">
        <v>0</v>
      </c>
    </row>
    <row r="101" spans="1:11" ht="27" customHeight="1" x14ac:dyDescent="0.25">
      <c r="A101" s="15" t="s">
        <v>133</v>
      </c>
      <c r="B101" s="8" t="s">
        <v>134</v>
      </c>
      <c r="C101" s="7" t="s">
        <v>94</v>
      </c>
      <c r="D101" s="8">
        <v>1</v>
      </c>
      <c r="E101" s="8">
        <v>5.0000000000000001E-3</v>
      </c>
      <c r="F101" s="8">
        <v>0</v>
      </c>
      <c r="G101" s="8">
        <v>0</v>
      </c>
      <c r="H101" s="8">
        <v>1</v>
      </c>
      <c r="I101" s="8">
        <v>4.0000000000000001E-3</v>
      </c>
      <c r="J101" s="9">
        <v>0</v>
      </c>
      <c r="K101" s="16">
        <v>0</v>
      </c>
    </row>
    <row r="102" spans="1:11" ht="27" customHeight="1" x14ac:dyDescent="0.25">
      <c r="A102" s="15" t="s">
        <v>135</v>
      </c>
      <c r="B102" s="8" t="s">
        <v>134</v>
      </c>
      <c r="C102" s="7" t="s">
        <v>102</v>
      </c>
      <c r="D102" s="8">
        <v>0</v>
      </c>
      <c r="E102" s="8">
        <v>0</v>
      </c>
      <c r="F102" s="8">
        <v>1</v>
      </c>
      <c r="G102" s="8">
        <v>1.4999999999999999E-2</v>
      </c>
      <c r="H102" s="8">
        <v>1</v>
      </c>
      <c r="I102" s="8">
        <v>1.1000000000000001E-3</v>
      </c>
      <c r="J102" s="9">
        <v>0</v>
      </c>
      <c r="K102" s="16">
        <v>0</v>
      </c>
    </row>
    <row r="103" spans="1:11" ht="27" customHeight="1" x14ac:dyDescent="0.25">
      <c r="A103" s="15" t="s">
        <v>133</v>
      </c>
      <c r="B103" s="8" t="s">
        <v>134</v>
      </c>
      <c r="C103" s="7" t="s">
        <v>75</v>
      </c>
      <c r="D103" s="8">
        <v>1</v>
      </c>
      <c r="E103" s="8">
        <v>1.4999999999999999E-2</v>
      </c>
      <c r="F103" s="8">
        <v>0</v>
      </c>
      <c r="G103" s="8">
        <v>0</v>
      </c>
      <c r="H103" s="8">
        <v>0</v>
      </c>
      <c r="I103" s="8">
        <v>0</v>
      </c>
      <c r="J103" s="9">
        <v>0</v>
      </c>
      <c r="K103" s="16">
        <v>0</v>
      </c>
    </row>
    <row r="104" spans="1:11" ht="27" customHeight="1" x14ac:dyDescent="0.25">
      <c r="A104" s="15" t="s">
        <v>141</v>
      </c>
      <c r="B104" s="8" t="s">
        <v>134</v>
      </c>
      <c r="C104" s="7" t="s">
        <v>95</v>
      </c>
      <c r="D104" s="8">
        <v>0</v>
      </c>
      <c r="E104" s="8">
        <v>0</v>
      </c>
      <c r="F104" s="8">
        <v>0</v>
      </c>
      <c r="G104" s="8">
        <v>0</v>
      </c>
      <c r="H104" s="8">
        <v>1</v>
      </c>
      <c r="I104" s="8">
        <v>8.0000000000000002E-3</v>
      </c>
      <c r="J104" s="9">
        <v>0</v>
      </c>
      <c r="K104" s="16">
        <v>0</v>
      </c>
    </row>
    <row r="105" spans="1:11" ht="27" customHeight="1" x14ac:dyDescent="0.25">
      <c r="A105" s="15" t="s">
        <v>137</v>
      </c>
      <c r="B105" s="8" t="s">
        <v>134</v>
      </c>
      <c r="C105" s="7" t="s">
        <v>81</v>
      </c>
      <c r="D105" s="8">
        <v>2</v>
      </c>
      <c r="E105" s="8">
        <v>7.9000000000000001E-2</v>
      </c>
      <c r="F105" s="8">
        <v>3</v>
      </c>
      <c r="G105" s="8">
        <v>3.3000000000000002E-2</v>
      </c>
      <c r="H105" s="8">
        <v>0</v>
      </c>
      <c r="I105" s="8">
        <v>0</v>
      </c>
      <c r="J105" s="9">
        <v>0</v>
      </c>
      <c r="K105" s="16">
        <v>0</v>
      </c>
    </row>
    <row r="106" spans="1:11" ht="27" customHeight="1" x14ac:dyDescent="0.25">
      <c r="A106" s="15" t="s">
        <v>141</v>
      </c>
      <c r="B106" s="8" t="s">
        <v>134</v>
      </c>
      <c r="C106" s="7" t="s">
        <v>96</v>
      </c>
      <c r="D106" s="8">
        <v>0</v>
      </c>
      <c r="E106" s="8">
        <v>0</v>
      </c>
      <c r="F106" s="8">
        <v>0</v>
      </c>
      <c r="G106" s="8">
        <v>0</v>
      </c>
      <c r="H106" s="8">
        <v>1</v>
      </c>
      <c r="I106" s="8">
        <v>5.0000000000000001E-3</v>
      </c>
      <c r="J106" s="9">
        <v>0</v>
      </c>
      <c r="K106" s="16">
        <v>0</v>
      </c>
    </row>
    <row r="107" spans="1:11" ht="27" customHeight="1" x14ac:dyDescent="0.25">
      <c r="A107" s="15" t="s">
        <v>141</v>
      </c>
      <c r="B107" s="8" t="s">
        <v>134</v>
      </c>
      <c r="C107" s="7" t="s">
        <v>117</v>
      </c>
      <c r="D107" s="8">
        <v>0</v>
      </c>
      <c r="E107" s="8">
        <v>0</v>
      </c>
      <c r="F107" s="8">
        <v>0</v>
      </c>
      <c r="G107" s="8">
        <v>0</v>
      </c>
      <c r="H107" s="8">
        <v>1</v>
      </c>
      <c r="I107" s="8">
        <v>6.0000000000000001E-3</v>
      </c>
      <c r="J107" s="9">
        <v>0</v>
      </c>
      <c r="K107" s="16">
        <v>0</v>
      </c>
    </row>
    <row r="108" spans="1:11" ht="27" customHeight="1" x14ac:dyDescent="0.25">
      <c r="A108" s="15" t="s">
        <v>138</v>
      </c>
      <c r="B108" s="8" t="s">
        <v>134</v>
      </c>
      <c r="C108" s="7" t="s">
        <v>164</v>
      </c>
      <c r="D108" s="8">
        <v>0</v>
      </c>
      <c r="E108" s="8">
        <v>0</v>
      </c>
      <c r="F108" s="8">
        <v>0</v>
      </c>
      <c r="G108" s="8">
        <v>0</v>
      </c>
      <c r="H108" s="8">
        <v>2</v>
      </c>
      <c r="I108" s="8">
        <v>2.5000000000000001E-2</v>
      </c>
      <c r="J108" s="9">
        <v>0</v>
      </c>
      <c r="K108" s="16">
        <v>0</v>
      </c>
    </row>
    <row r="109" spans="1:11" ht="27" customHeight="1" x14ac:dyDescent="0.25">
      <c r="A109" s="15" t="s">
        <v>141</v>
      </c>
      <c r="B109" s="8" t="s">
        <v>134</v>
      </c>
      <c r="C109" s="7" t="s">
        <v>82</v>
      </c>
      <c r="D109" s="8">
        <v>2</v>
      </c>
      <c r="E109" s="8">
        <v>1.6E-2</v>
      </c>
      <c r="F109" s="8">
        <v>0</v>
      </c>
      <c r="G109" s="8">
        <v>0</v>
      </c>
      <c r="H109" s="8">
        <v>0</v>
      </c>
      <c r="I109" s="8">
        <v>0</v>
      </c>
      <c r="J109" s="9">
        <v>0</v>
      </c>
      <c r="K109" s="16">
        <v>0</v>
      </c>
    </row>
    <row r="110" spans="1:11" ht="27" customHeight="1" x14ac:dyDescent="0.25">
      <c r="A110" s="15" t="s">
        <v>135</v>
      </c>
      <c r="B110" s="8" t="s">
        <v>134</v>
      </c>
      <c r="C110" s="7" t="s">
        <v>23</v>
      </c>
      <c r="D110" s="8">
        <v>1</v>
      </c>
      <c r="E110" s="8">
        <v>1.4999999999999999E-2</v>
      </c>
      <c r="F110" s="8">
        <v>1</v>
      </c>
      <c r="G110" s="8">
        <v>1.4999999999999999E-2</v>
      </c>
      <c r="H110" s="8">
        <v>1</v>
      </c>
      <c r="I110" s="8">
        <v>1.4999999999999999E-2</v>
      </c>
      <c r="J110" s="9">
        <v>0</v>
      </c>
      <c r="K110" s="16">
        <v>0</v>
      </c>
    </row>
    <row r="111" spans="1:11" ht="27" customHeight="1" x14ac:dyDescent="0.25">
      <c r="A111" s="15" t="s">
        <v>133</v>
      </c>
      <c r="B111" s="8" t="s">
        <v>134</v>
      </c>
      <c r="C111" s="7" t="s">
        <v>24</v>
      </c>
      <c r="D111" s="8">
        <v>28</v>
      </c>
      <c r="E111" s="8">
        <v>0.40000000000000013</v>
      </c>
      <c r="F111" s="8">
        <v>2</v>
      </c>
      <c r="G111" s="8">
        <v>2.4E-2</v>
      </c>
      <c r="H111" s="8">
        <v>2</v>
      </c>
      <c r="I111" s="8">
        <v>2.1000000000000001E-2</v>
      </c>
      <c r="J111" s="9">
        <v>0</v>
      </c>
      <c r="K111" s="16">
        <v>0</v>
      </c>
    </row>
    <row r="112" spans="1:11" ht="27" customHeight="1" x14ac:dyDescent="0.25">
      <c r="A112" s="15" t="s">
        <v>137</v>
      </c>
      <c r="B112" s="8" t="s">
        <v>134</v>
      </c>
      <c r="C112" s="7" t="s">
        <v>165</v>
      </c>
      <c r="D112" s="8">
        <v>0</v>
      </c>
      <c r="E112" s="8">
        <v>0</v>
      </c>
      <c r="F112" s="8">
        <v>0</v>
      </c>
      <c r="G112" s="8">
        <v>0</v>
      </c>
      <c r="H112" s="8">
        <v>1</v>
      </c>
      <c r="I112" s="8">
        <v>7.0000000000000001E-3</v>
      </c>
      <c r="J112" s="9">
        <v>0</v>
      </c>
      <c r="K112" s="16">
        <v>0</v>
      </c>
    </row>
    <row r="113" spans="1:11" ht="27" customHeight="1" x14ac:dyDescent="0.25">
      <c r="A113" s="15" t="s">
        <v>133</v>
      </c>
      <c r="B113" s="8" t="s">
        <v>134</v>
      </c>
      <c r="C113" s="7" t="s">
        <v>25</v>
      </c>
      <c r="D113" s="8">
        <v>5</v>
      </c>
      <c r="E113" s="8">
        <v>0.215</v>
      </c>
      <c r="F113" s="8">
        <v>6</v>
      </c>
      <c r="G113" s="8">
        <v>0.08</v>
      </c>
      <c r="H113" s="8">
        <v>2</v>
      </c>
      <c r="I113" s="8">
        <v>2.8000000000000001E-2</v>
      </c>
      <c r="J113" s="9">
        <v>0</v>
      </c>
      <c r="K113" s="16">
        <v>0</v>
      </c>
    </row>
    <row r="114" spans="1:11" ht="27" customHeight="1" x14ac:dyDescent="0.25">
      <c r="A114" s="15" t="s">
        <v>137</v>
      </c>
      <c r="B114" s="8" t="s">
        <v>134</v>
      </c>
      <c r="C114" s="7" t="s">
        <v>166</v>
      </c>
      <c r="D114" s="8">
        <v>0</v>
      </c>
      <c r="E114" s="8">
        <v>0</v>
      </c>
      <c r="F114" s="8">
        <v>0</v>
      </c>
      <c r="G114" s="8">
        <v>0</v>
      </c>
      <c r="H114" s="8">
        <v>1</v>
      </c>
      <c r="I114" s="8">
        <v>7.0000000000000001E-3</v>
      </c>
      <c r="J114" s="9">
        <v>0</v>
      </c>
      <c r="K114" s="16">
        <v>0</v>
      </c>
    </row>
    <row r="115" spans="1:11" ht="27" customHeight="1" x14ac:dyDescent="0.25">
      <c r="A115" s="15" t="s">
        <v>133</v>
      </c>
      <c r="B115" s="8" t="s">
        <v>134</v>
      </c>
      <c r="C115" s="7" t="s">
        <v>26</v>
      </c>
      <c r="D115" s="8">
        <v>45</v>
      </c>
      <c r="E115" s="8">
        <v>0.57350000000000034</v>
      </c>
      <c r="F115" s="8">
        <v>24</v>
      </c>
      <c r="G115" s="8">
        <v>0.27100000000000013</v>
      </c>
      <c r="H115" s="8">
        <v>22</v>
      </c>
      <c r="I115" s="8">
        <v>0.29050000000000015</v>
      </c>
      <c r="J115" s="9">
        <v>0</v>
      </c>
      <c r="K115" s="16">
        <v>0</v>
      </c>
    </row>
    <row r="116" spans="1:11" ht="27" customHeight="1" x14ac:dyDescent="0.25">
      <c r="A116" s="15" t="s">
        <v>135</v>
      </c>
      <c r="B116" s="8" t="s">
        <v>134</v>
      </c>
      <c r="C116" s="7" t="s">
        <v>167</v>
      </c>
      <c r="D116" s="8">
        <v>1</v>
      </c>
      <c r="E116" s="8">
        <v>0.23</v>
      </c>
      <c r="F116" s="8">
        <v>0</v>
      </c>
      <c r="G116" s="8">
        <v>0</v>
      </c>
      <c r="H116" s="8">
        <v>0</v>
      </c>
      <c r="I116" s="8">
        <v>0</v>
      </c>
      <c r="J116" s="9">
        <v>0</v>
      </c>
      <c r="K116" s="16">
        <v>0</v>
      </c>
    </row>
    <row r="117" spans="1:11" ht="27" customHeight="1" x14ac:dyDescent="0.25">
      <c r="A117" s="15" t="s">
        <v>133</v>
      </c>
      <c r="B117" s="8" t="s">
        <v>134</v>
      </c>
      <c r="C117" s="7" t="s">
        <v>83</v>
      </c>
      <c r="D117" s="8">
        <v>0</v>
      </c>
      <c r="E117" s="8">
        <v>0</v>
      </c>
      <c r="F117" s="8">
        <v>0</v>
      </c>
      <c r="G117" s="8">
        <v>0</v>
      </c>
      <c r="H117" s="8">
        <v>2</v>
      </c>
      <c r="I117" s="8">
        <v>1.4999999999999999E-2</v>
      </c>
      <c r="J117" s="9">
        <v>0</v>
      </c>
      <c r="K117" s="16">
        <v>0</v>
      </c>
    </row>
    <row r="118" spans="1:11" ht="27" customHeight="1" x14ac:dyDescent="0.25">
      <c r="A118" s="15" t="s">
        <v>135</v>
      </c>
      <c r="B118" s="8" t="s">
        <v>134</v>
      </c>
      <c r="C118" s="7" t="s">
        <v>168</v>
      </c>
      <c r="D118" s="8">
        <v>0</v>
      </c>
      <c r="E118" s="8">
        <v>0</v>
      </c>
      <c r="F118" s="8">
        <v>0</v>
      </c>
      <c r="G118" s="8">
        <v>0</v>
      </c>
      <c r="H118" s="8">
        <v>1</v>
      </c>
      <c r="I118" s="8">
        <v>5.0000000000000001E-3</v>
      </c>
      <c r="J118" s="9">
        <v>0</v>
      </c>
      <c r="K118" s="16">
        <v>0</v>
      </c>
    </row>
    <row r="119" spans="1:11" ht="27" customHeight="1" x14ac:dyDescent="0.25">
      <c r="A119" s="15" t="s">
        <v>133</v>
      </c>
      <c r="B119" s="8" t="s">
        <v>134</v>
      </c>
      <c r="C119" s="7" t="s">
        <v>169</v>
      </c>
      <c r="D119" s="8">
        <v>0</v>
      </c>
      <c r="E119" s="8">
        <v>0</v>
      </c>
      <c r="F119" s="8">
        <v>0</v>
      </c>
      <c r="G119" s="8">
        <v>0</v>
      </c>
      <c r="H119" s="8">
        <v>3</v>
      </c>
      <c r="I119" s="8">
        <v>0.02</v>
      </c>
      <c r="J119" s="9">
        <v>0</v>
      </c>
      <c r="K119" s="16">
        <v>0</v>
      </c>
    </row>
    <row r="120" spans="1:11" ht="27" customHeight="1" x14ac:dyDescent="0.25">
      <c r="A120" s="15" t="s">
        <v>137</v>
      </c>
      <c r="B120" s="8" t="s">
        <v>134</v>
      </c>
      <c r="C120" s="7" t="s">
        <v>59</v>
      </c>
      <c r="D120" s="8">
        <v>1</v>
      </c>
      <c r="E120" s="8">
        <v>0.01</v>
      </c>
      <c r="F120" s="8">
        <v>0</v>
      </c>
      <c r="G120" s="8">
        <v>0</v>
      </c>
      <c r="H120" s="8">
        <v>2</v>
      </c>
      <c r="I120" s="8">
        <v>0.03</v>
      </c>
      <c r="J120" s="9">
        <v>0</v>
      </c>
      <c r="K120" s="16">
        <v>0</v>
      </c>
    </row>
    <row r="121" spans="1:11" ht="27" customHeight="1" x14ac:dyDescent="0.25">
      <c r="A121" s="15" t="s">
        <v>137</v>
      </c>
      <c r="B121" s="8" t="s">
        <v>134</v>
      </c>
      <c r="C121" s="7" t="s">
        <v>170</v>
      </c>
      <c r="D121" s="8">
        <v>1</v>
      </c>
      <c r="E121" s="8">
        <v>1.4999999999999999E-2</v>
      </c>
      <c r="F121" s="8">
        <v>1</v>
      </c>
      <c r="G121" s="8">
        <v>1.4999999999999999E-2</v>
      </c>
      <c r="H121" s="8">
        <v>1</v>
      </c>
      <c r="I121" s="8">
        <v>7.5000000000000002E-4</v>
      </c>
      <c r="J121" s="9">
        <v>0</v>
      </c>
      <c r="K121" s="16">
        <v>0</v>
      </c>
    </row>
    <row r="122" spans="1:11" ht="27" customHeight="1" x14ac:dyDescent="0.25">
      <c r="A122" s="15" t="s">
        <v>138</v>
      </c>
      <c r="B122" s="8" t="s">
        <v>134</v>
      </c>
      <c r="C122" s="7" t="s">
        <v>99</v>
      </c>
      <c r="D122" s="8">
        <v>1</v>
      </c>
      <c r="E122" s="8">
        <v>1.4999999999999999E-2</v>
      </c>
      <c r="F122" s="8">
        <v>0</v>
      </c>
      <c r="G122" s="8">
        <v>0</v>
      </c>
      <c r="H122" s="8">
        <v>0</v>
      </c>
      <c r="I122" s="8">
        <v>0</v>
      </c>
      <c r="J122" s="9">
        <v>0</v>
      </c>
      <c r="K122" s="16">
        <v>0</v>
      </c>
    </row>
    <row r="123" spans="1:11" ht="27" customHeight="1" x14ac:dyDescent="0.25">
      <c r="A123" s="15" t="s">
        <v>133</v>
      </c>
      <c r="B123" s="8" t="s">
        <v>134</v>
      </c>
      <c r="C123" s="7" t="s">
        <v>60</v>
      </c>
      <c r="D123" s="8">
        <v>3</v>
      </c>
      <c r="E123" s="8">
        <v>4.3000000000000003E-2</v>
      </c>
      <c r="F123" s="8">
        <v>3</v>
      </c>
      <c r="G123" s="8">
        <v>3.4000000000000002E-2</v>
      </c>
      <c r="H123" s="8">
        <v>1</v>
      </c>
      <c r="I123" s="8">
        <v>1.4E-2</v>
      </c>
      <c r="J123" s="9">
        <v>0</v>
      </c>
      <c r="K123" s="16">
        <v>0</v>
      </c>
    </row>
    <row r="124" spans="1:11" ht="27" customHeight="1" x14ac:dyDescent="0.25">
      <c r="A124" s="15" t="s">
        <v>138</v>
      </c>
      <c r="B124" s="8" t="s">
        <v>134</v>
      </c>
      <c r="C124" s="7" t="s">
        <v>171</v>
      </c>
      <c r="D124" s="8">
        <v>1</v>
      </c>
      <c r="E124" s="8">
        <v>6.0000000000000001E-3</v>
      </c>
      <c r="F124" s="8">
        <v>0</v>
      </c>
      <c r="G124" s="8">
        <v>0</v>
      </c>
      <c r="H124" s="8">
        <v>1</v>
      </c>
      <c r="I124" s="8">
        <v>1.1000000000000001E-3</v>
      </c>
      <c r="J124" s="9">
        <v>0</v>
      </c>
      <c r="K124" s="16">
        <v>0</v>
      </c>
    </row>
    <row r="125" spans="1:11" ht="27" customHeight="1" x14ac:dyDescent="0.25">
      <c r="A125" s="15" t="s">
        <v>135</v>
      </c>
      <c r="B125" s="8" t="s">
        <v>134</v>
      </c>
      <c r="C125" s="7" t="s">
        <v>27</v>
      </c>
      <c r="D125" s="8">
        <v>9</v>
      </c>
      <c r="E125" s="8">
        <v>0.13500000000000001</v>
      </c>
      <c r="F125" s="8">
        <v>7</v>
      </c>
      <c r="G125" s="8">
        <v>9.2999999999999999E-2</v>
      </c>
      <c r="H125" s="8">
        <v>6</v>
      </c>
      <c r="I125" s="8">
        <v>7.4999999999999997E-2</v>
      </c>
      <c r="J125" s="9">
        <v>0</v>
      </c>
      <c r="K125" s="16">
        <v>0</v>
      </c>
    </row>
    <row r="126" spans="1:11" ht="27" customHeight="1" x14ac:dyDescent="0.25">
      <c r="A126" s="15" t="s">
        <v>135</v>
      </c>
      <c r="B126" s="8" t="s">
        <v>134</v>
      </c>
      <c r="C126" s="7" t="s">
        <v>64</v>
      </c>
      <c r="D126" s="8">
        <v>0</v>
      </c>
      <c r="E126" s="8">
        <v>0</v>
      </c>
      <c r="F126" s="8">
        <v>1</v>
      </c>
      <c r="G126" s="8">
        <v>8.0000000000000002E-3</v>
      </c>
      <c r="H126" s="8">
        <v>0</v>
      </c>
      <c r="I126" s="8">
        <v>0</v>
      </c>
      <c r="J126" s="9">
        <v>0</v>
      </c>
      <c r="K126" s="16">
        <v>0</v>
      </c>
    </row>
    <row r="127" spans="1:11" ht="27" customHeight="1" x14ac:dyDescent="0.25">
      <c r="A127" s="15" t="s">
        <v>138</v>
      </c>
      <c r="B127" s="8" t="s">
        <v>134</v>
      </c>
      <c r="C127" s="7" t="s">
        <v>84</v>
      </c>
      <c r="D127" s="8">
        <v>0</v>
      </c>
      <c r="E127" s="8">
        <v>0</v>
      </c>
      <c r="F127" s="8">
        <v>0</v>
      </c>
      <c r="G127" s="8">
        <v>0</v>
      </c>
      <c r="H127" s="8">
        <v>1</v>
      </c>
      <c r="I127" s="8">
        <v>1.4999999999999999E-2</v>
      </c>
      <c r="J127" s="9">
        <v>0</v>
      </c>
      <c r="K127" s="16">
        <v>0</v>
      </c>
    </row>
    <row r="128" spans="1:11" ht="27" customHeight="1" x14ac:dyDescent="0.25">
      <c r="A128" s="15" t="s">
        <v>141</v>
      </c>
      <c r="B128" s="8" t="s">
        <v>134</v>
      </c>
      <c r="C128" s="7" t="s">
        <v>97</v>
      </c>
      <c r="D128" s="8">
        <v>1</v>
      </c>
      <c r="E128" s="8">
        <v>6.3E-3</v>
      </c>
      <c r="F128" s="8">
        <v>1</v>
      </c>
      <c r="G128" s="8">
        <v>6.3E-3</v>
      </c>
      <c r="H128" s="8">
        <v>0</v>
      </c>
      <c r="I128" s="8">
        <v>0</v>
      </c>
      <c r="J128" s="9">
        <v>0</v>
      </c>
      <c r="K128" s="16">
        <v>0</v>
      </c>
    </row>
    <row r="129" spans="1:11" ht="27" customHeight="1" x14ac:dyDescent="0.25">
      <c r="A129" s="15" t="s">
        <v>141</v>
      </c>
      <c r="B129" s="8" t="s">
        <v>134</v>
      </c>
      <c r="C129" s="7" t="s">
        <v>114</v>
      </c>
      <c r="D129" s="8">
        <v>0</v>
      </c>
      <c r="E129" s="8">
        <v>0</v>
      </c>
      <c r="F129" s="8">
        <v>0</v>
      </c>
      <c r="G129" s="8">
        <v>0</v>
      </c>
      <c r="H129" s="8">
        <v>3</v>
      </c>
      <c r="I129" s="8">
        <v>0.58350000000000002</v>
      </c>
      <c r="J129" s="9">
        <v>0</v>
      </c>
      <c r="K129" s="16">
        <v>0</v>
      </c>
    </row>
    <row r="130" spans="1:11" ht="27" customHeight="1" x14ac:dyDescent="0.25">
      <c r="A130" s="15" t="s">
        <v>135</v>
      </c>
      <c r="B130" s="8" t="s">
        <v>134</v>
      </c>
      <c r="C130" s="7" t="s">
        <v>107</v>
      </c>
      <c r="D130" s="8">
        <v>0</v>
      </c>
      <c r="E130" s="8">
        <v>0</v>
      </c>
      <c r="F130" s="8">
        <v>1</v>
      </c>
      <c r="G130" s="8">
        <v>1.4999999999999999E-2</v>
      </c>
      <c r="H130" s="8">
        <v>0</v>
      </c>
      <c r="I130" s="8">
        <v>0</v>
      </c>
      <c r="J130" s="9">
        <v>0</v>
      </c>
      <c r="K130" s="16">
        <v>0</v>
      </c>
    </row>
    <row r="131" spans="1:11" ht="27" customHeight="1" x14ac:dyDescent="0.25">
      <c r="A131" s="15" t="s">
        <v>141</v>
      </c>
      <c r="B131" s="8" t="s">
        <v>134</v>
      </c>
      <c r="C131" s="7" t="s">
        <v>172</v>
      </c>
      <c r="D131" s="8">
        <v>1</v>
      </c>
      <c r="E131" s="8">
        <v>0.01</v>
      </c>
      <c r="F131" s="8">
        <v>1</v>
      </c>
      <c r="G131" s="8">
        <v>0.01</v>
      </c>
      <c r="H131" s="8">
        <v>1</v>
      </c>
      <c r="I131" s="8">
        <v>1.4E-2</v>
      </c>
      <c r="J131" s="9">
        <v>0</v>
      </c>
      <c r="K131" s="16">
        <v>0</v>
      </c>
    </row>
    <row r="132" spans="1:11" ht="27" customHeight="1" x14ac:dyDescent="0.25">
      <c r="A132" s="15" t="s">
        <v>133</v>
      </c>
      <c r="B132" s="8" t="s">
        <v>134</v>
      </c>
      <c r="C132" s="7" t="s">
        <v>28</v>
      </c>
      <c r="D132" s="8">
        <v>16</v>
      </c>
      <c r="E132" s="8">
        <v>0.19050000000000006</v>
      </c>
      <c r="F132" s="8">
        <v>18</v>
      </c>
      <c r="G132" s="8">
        <v>0.19300000000000006</v>
      </c>
      <c r="H132" s="8">
        <v>11</v>
      </c>
      <c r="I132" s="8">
        <v>0.25</v>
      </c>
      <c r="J132" s="9">
        <v>1</v>
      </c>
      <c r="K132" s="16">
        <v>9.9999999999997868E-3</v>
      </c>
    </row>
    <row r="133" spans="1:11" ht="27" customHeight="1" x14ac:dyDescent="0.25">
      <c r="A133" s="15" t="s">
        <v>137</v>
      </c>
      <c r="B133" s="8" t="s">
        <v>134</v>
      </c>
      <c r="C133" s="7" t="s">
        <v>115</v>
      </c>
      <c r="D133" s="8">
        <v>0</v>
      </c>
      <c r="E133" s="8">
        <v>0</v>
      </c>
      <c r="F133" s="8">
        <v>0</v>
      </c>
      <c r="G133" s="8">
        <v>0</v>
      </c>
      <c r="H133" s="8">
        <v>1</v>
      </c>
      <c r="I133" s="8">
        <v>4.4999999999999997E-3</v>
      </c>
      <c r="J133" s="9">
        <v>0</v>
      </c>
      <c r="K133" s="16">
        <v>0</v>
      </c>
    </row>
    <row r="134" spans="1:11" ht="27" customHeight="1" x14ac:dyDescent="0.25">
      <c r="A134" s="15" t="s">
        <v>133</v>
      </c>
      <c r="B134" s="8" t="s">
        <v>134</v>
      </c>
      <c r="C134" s="7" t="s">
        <v>29</v>
      </c>
      <c r="D134" s="8">
        <v>5</v>
      </c>
      <c r="E134" s="8">
        <v>0.04</v>
      </c>
      <c r="F134" s="8">
        <v>2</v>
      </c>
      <c r="G134" s="8">
        <v>1.0499999999999999E-2</v>
      </c>
      <c r="H134" s="8">
        <v>9</v>
      </c>
      <c r="I134" s="8">
        <v>0.11700000000000001</v>
      </c>
      <c r="J134" s="9">
        <v>0</v>
      </c>
      <c r="K134" s="16">
        <v>0</v>
      </c>
    </row>
    <row r="135" spans="1:11" ht="27" customHeight="1" x14ac:dyDescent="0.25">
      <c r="A135" s="15" t="s">
        <v>141</v>
      </c>
      <c r="B135" s="8" t="s">
        <v>134</v>
      </c>
      <c r="C135" s="7" t="s">
        <v>65</v>
      </c>
      <c r="D135" s="8">
        <v>0</v>
      </c>
      <c r="E135" s="8">
        <v>0</v>
      </c>
      <c r="F135" s="8">
        <v>0</v>
      </c>
      <c r="G135" s="8">
        <v>0</v>
      </c>
      <c r="H135" s="8">
        <v>1</v>
      </c>
      <c r="I135" s="8">
        <v>1.4999999999999999E-2</v>
      </c>
      <c r="J135" s="9">
        <v>0</v>
      </c>
      <c r="K135" s="16">
        <v>0</v>
      </c>
    </row>
    <row r="136" spans="1:11" ht="27" customHeight="1" x14ac:dyDescent="0.25">
      <c r="A136" s="15" t="s">
        <v>138</v>
      </c>
      <c r="B136" s="8" t="s">
        <v>134</v>
      </c>
      <c r="C136" s="7" t="s">
        <v>113</v>
      </c>
      <c r="D136" s="8">
        <v>1</v>
      </c>
      <c r="E136" s="8">
        <v>3.0000000000000001E-3</v>
      </c>
      <c r="F136" s="8">
        <v>0</v>
      </c>
      <c r="G136" s="8">
        <v>0</v>
      </c>
      <c r="H136" s="8">
        <v>0</v>
      </c>
      <c r="I136" s="8">
        <v>0</v>
      </c>
      <c r="J136" s="9">
        <v>0</v>
      </c>
      <c r="K136" s="16">
        <v>0</v>
      </c>
    </row>
    <row r="137" spans="1:11" ht="27" customHeight="1" x14ac:dyDescent="0.25">
      <c r="A137" s="15" t="s">
        <v>141</v>
      </c>
      <c r="B137" s="8" t="s">
        <v>134</v>
      </c>
      <c r="C137" s="7" t="s">
        <v>173</v>
      </c>
      <c r="D137" s="8">
        <v>0</v>
      </c>
      <c r="E137" s="8">
        <v>0</v>
      </c>
      <c r="F137" s="8">
        <v>1</v>
      </c>
      <c r="G137" s="8">
        <v>5.4000000000000003E-3</v>
      </c>
      <c r="H137" s="8">
        <v>0</v>
      </c>
      <c r="I137" s="8">
        <v>0</v>
      </c>
      <c r="J137" s="9">
        <v>0</v>
      </c>
      <c r="K137" s="16">
        <v>0</v>
      </c>
    </row>
    <row r="138" spans="1:11" ht="27" customHeight="1" x14ac:dyDescent="0.25">
      <c r="A138" s="15" t="s">
        <v>138</v>
      </c>
      <c r="B138" s="8" t="s">
        <v>134</v>
      </c>
      <c r="C138" s="7" t="s">
        <v>174</v>
      </c>
      <c r="D138" s="8">
        <v>1</v>
      </c>
      <c r="E138" s="8">
        <v>1E-3</v>
      </c>
      <c r="F138" s="8">
        <v>0</v>
      </c>
      <c r="G138" s="8">
        <v>0</v>
      </c>
      <c r="H138" s="8">
        <v>0</v>
      </c>
      <c r="I138" s="8">
        <v>0</v>
      </c>
      <c r="J138" s="9">
        <v>1</v>
      </c>
      <c r="K138" s="16">
        <v>1E-3</v>
      </c>
    </row>
    <row r="139" spans="1:11" ht="27" customHeight="1" x14ac:dyDescent="0.25">
      <c r="A139" s="15" t="s">
        <v>138</v>
      </c>
      <c r="B139" s="8" t="s">
        <v>134</v>
      </c>
      <c r="C139" s="7" t="s">
        <v>175</v>
      </c>
      <c r="D139" s="8">
        <v>0</v>
      </c>
      <c r="E139" s="8">
        <v>0</v>
      </c>
      <c r="F139" s="8">
        <v>0</v>
      </c>
      <c r="G139" s="8">
        <v>0</v>
      </c>
      <c r="H139" s="8">
        <v>1</v>
      </c>
      <c r="I139" s="8">
        <v>1.4999999999999999E-2</v>
      </c>
      <c r="J139" s="9">
        <v>0</v>
      </c>
      <c r="K139" s="16">
        <v>0</v>
      </c>
    </row>
    <row r="140" spans="1:11" ht="27" customHeight="1" x14ac:dyDescent="0.25">
      <c r="A140" s="15" t="s">
        <v>137</v>
      </c>
      <c r="B140" s="8" t="s">
        <v>134</v>
      </c>
      <c r="C140" s="7" t="s">
        <v>176</v>
      </c>
      <c r="D140" s="8">
        <v>1</v>
      </c>
      <c r="E140" s="8">
        <v>0.13</v>
      </c>
      <c r="F140" s="8">
        <v>0</v>
      </c>
      <c r="G140" s="8">
        <v>0</v>
      </c>
      <c r="H140" s="8">
        <v>1</v>
      </c>
      <c r="I140" s="8">
        <v>0.01</v>
      </c>
      <c r="J140" s="9">
        <v>0</v>
      </c>
      <c r="K140" s="16">
        <v>0</v>
      </c>
    </row>
    <row r="141" spans="1:11" ht="27" customHeight="1" x14ac:dyDescent="0.25">
      <c r="A141" s="15" t="s">
        <v>141</v>
      </c>
      <c r="B141" s="8" t="s">
        <v>134</v>
      </c>
      <c r="C141" s="7" t="s">
        <v>70</v>
      </c>
      <c r="D141" s="8">
        <v>0</v>
      </c>
      <c r="E141" s="8">
        <v>0</v>
      </c>
      <c r="F141" s="8">
        <v>0</v>
      </c>
      <c r="G141" s="8">
        <v>0</v>
      </c>
      <c r="H141" s="8">
        <v>1</v>
      </c>
      <c r="I141" s="8">
        <v>0.01</v>
      </c>
      <c r="J141" s="9">
        <v>0</v>
      </c>
      <c r="K141" s="16">
        <v>0</v>
      </c>
    </row>
    <row r="142" spans="1:11" ht="27" customHeight="1" x14ac:dyDescent="0.25">
      <c r="A142" s="15" t="s">
        <v>138</v>
      </c>
      <c r="B142" s="8" t="s">
        <v>134</v>
      </c>
      <c r="C142" s="7" t="s">
        <v>76</v>
      </c>
      <c r="D142" s="8">
        <v>1</v>
      </c>
      <c r="E142" s="8">
        <v>1.4999999999999999E-2</v>
      </c>
      <c r="F142" s="8">
        <v>0</v>
      </c>
      <c r="G142" s="8">
        <v>0</v>
      </c>
      <c r="H142" s="8">
        <v>0</v>
      </c>
      <c r="I142" s="8">
        <v>0</v>
      </c>
      <c r="J142" s="9">
        <v>0</v>
      </c>
      <c r="K142" s="16">
        <v>0</v>
      </c>
    </row>
    <row r="143" spans="1:11" ht="27" customHeight="1" x14ac:dyDescent="0.25">
      <c r="A143" s="15" t="s">
        <v>137</v>
      </c>
      <c r="B143" s="8" t="s">
        <v>134</v>
      </c>
      <c r="C143" s="7" t="s">
        <v>98</v>
      </c>
      <c r="D143" s="8">
        <v>0</v>
      </c>
      <c r="E143" s="8">
        <v>0</v>
      </c>
      <c r="F143" s="8">
        <v>2</v>
      </c>
      <c r="G143" s="8">
        <v>2.8000000000000001E-2</v>
      </c>
      <c r="H143" s="8">
        <v>0</v>
      </c>
      <c r="I143" s="8">
        <v>0</v>
      </c>
      <c r="J143" s="9">
        <v>0</v>
      </c>
      <c r="K143" s="16">
        <v>0</v>
      </c>
    </row>
    <row r="144" spans="1:11" ht="27" customHeight="1" x14ac:dyDescent="0.25">
      <c r="A144" s="15" t="s">
        <v>133</v>
      </c>
      <c r="B144" s="8" t="s">
        <v>134</v>
      </c>
      <c r="C144" s="7" t="s">
        <v>56</v>
      </c>
      <c r="D144" s="8">
        <v>0</v>
      </c>
      <c r="E144" s="8">
        <v>0</v>
      </c>
      <c r="F144" s="8">
        <v>0</v>
      </c>
      <c r="G144" s="8">
        <v>0</v>
      </c>
      <c r="H144" s="8">
        <v>1</v>
      </c>
      <c r="I144" s="8">
        <v>7.0000000000000001E-3</v>
      </c>
      <c r="J144" s="9">
        <v>0</v>
      </c>
      <c r="K144" s="16">
        <v>0</v>
      </c>
    </row>
    <row r="145" spans="1:11" ht="27" customHeight="1" x14ac:dyDescent="0.25">
      <c r="A145" s="15" t="s">
        <v>141</v>
      </c>
      <c r="B145" s="8" t="s">
        <v>134</v>
      </c>
      <c r="C145" s="7" t="s">
        <v>177</v>
      </c>
      <c r="D145" s="8">
        <v>0</v>
      </c>
      <c r="E145" s="8">
        <v>0</v>
      </c>
      <c r="F145" s="8">
        <v>0</v>
      </c>
      <c r="G145" s="8">
        <v>0</v>
      </c>
      <c r="H145" s="8">
        <v>1</v>
      </c>
      <c r="I145" s="8">
        <v>6.0000000000000001E-3</v>
      </c>
      <c r="J145" s="9">
        <v>0</v>
      </c>
      <c r="K145" s="16">
        <v>0</v>
      </c>
    </row>
    <row r="146" spans="1:11" ht="27" customHeight="1" x14ac:dyDescent="0.25">
      <c r="A146" s="15" t="s">
        <v>141</v>
      </c>
      <c r="B146" s="8" t="s">
        <v>134</v>
      </c>
      <c r="C146" s="7" t="s">
        <v>85</v>
      </c>
      <c r="D146" s="8">
        <v>0</v>
      </c>
      <c r="E146" s="8">
        <v>0</v>
      </c>
      <c r="F146" s="8">
        <v>1</v>
      </c>
      <c r="G146" s="8">
        <v>6.0000000000000001E-3</v>
      </c>
      <c r="H146" s="8">
        <v>0</v>
      </c>
      <c r="I146" s="8">
        <v>0</v>
      </c>
      <c r="J146" s="9">
        <v>0</v>
      </c>
      <c r="K146" s="16">
        <v>0</v>
      </c>
    </row>
    <row r="147" spans="1:11" ht="27" customHeight="1" x14ac:dyDescent="0.25">
      <c r="A147" s="15" t="s">
        <v>141</v>
      </c>
      <c r="B147" s="8" t="s">
        <v>134</v>
      </c>
      <c r="C147" s="7" t="s">
        <v>52</v>
      </c>
      <c r="D147" s="8">
        <v>0</v>
      </c>
      <c r="E147" s="8">
        <v>0</v>
      </c>
      <c r="F147" s="8">
        <v>0</v>
      </c>
      <c r="G147" s="8">
        <v>0</v>
      </c>
      <c r="H147" s="8">
        <v>2</v>
      </c>
      <c r="I147" s="8">
        <v>2.8999999999999998E-2</v>
      </c>
      <c r="J147" s="9">
        <v>0</v>
      </c>
      <c r="K147" s="16">
        <v>0</v>
      </c>
    </row>
    <row r="148" spans="1:11" ht="27" customHeight="1" x14ac:dyDescent="0.25">
      <c r="A148" s="15" t="s">
        <v>138</v>
      </c>
      <c r="B148" s="8" t="s">
        <v>134</v>
      </c>
      <c r="C148" s="7" t="s">
        <v>178</v>
      </c>
      <c r="D148" s="8">
        <v>0</v>
      </c>
      <c r="E148" s="8">
        <v>0</v>
      </c>
      <c r="F148" s="8">
        <v>0</v>
      </c>
      <c r="G148" s="8">
        <v>0</v>
      </c>
      <c r="H148" s="8">
        <v>1</v>
      </c>
      <c r="I148" s="8">
        <v>5.0000000000000001E-3</v>
      </c>
      <c r="J148" s="9">
        <v>0</v>
      </c>
      <c r="K148" s="16">
        <v>0</v>
      </c>
    </row>
    <row r="149" spans="1:11" ht="27" customHeight="1" x14ac:dyDescent="0.25">
      <c r="A149" s="15" t="s">
        <v>137</v>
      </c>
      <c r="B149" s="8" t="s">
        <v>134</v>
      </c>
      <c r="C149" s="7" t="s">
        <v>106</v>
      </c>
      <c r="D149" s="8">
        <v>1</v>
      </c>
      <c r="E149" s="8">
        <v>2.2000000000000002</v>
      </c>
      <c r="F149" s="8">
        <v>1</v>
      </c>
      <c r="G149" s="8">
        <v>1.4999999999999999E-2</v>
      </c>
      <c r="H149" s="8">
        <v>0</v>
      </c>
      <c r="I149" s="8">
        <v>0</v>
      </c>
      <c r="J149" s="9">
        <v>0</v>
      </c>
      <c r="K149" s="16">
        <v>0</v>
      </c>
    </row>
    <row r="150" spans="1:11" ht="27" customHeight="1" x14ac:dyDescent="0.25">
      <c r="A150" s="15" t="s">
        <v>141</v>
      </c>
      <c r="B150" s="8" t="s">
        <v>134</v>
      </c>
      <c r="C150" s="7" t="s">
        <v>179</v>
      </c>
      <c r="D150" s="8">
        <v>1</v>
      </c>
      <c r="E150" s="8">
        <v>6.3E-3</v>
      </c>
      <c r="F150" s="8">
        <v>1</v>
      </c>
      <c r="G150" s="8">
        <v>6.3E-3</v>
      </c>
      <c r="H150" s="8">
        <v>1</v>
      </c>
      <c r="I150" s="8">
        <v>1.1000000000000001E-3</v>
      </c>
      <c r="J150" s="9">
        <v>0</v>
      </c>
      <c r="K150" s="16">
        <v>0</v>
      </c>
    </row>
    <row r="151" spans="1:11" ht="27" customHeight="1" x14ac:dyDescent="0.25">
      <c r="A151" s="15" t="s">
        <v>133</v>
      </c>
      <c r="B151" s="8" t="s">
        <v>134</v>
      </c>
      <c r="C151" s="7" t="s">
        <v>180</v>
      </c>
      <c r="D151" s="8">
        <v>1</v>
      </c>
      <c r="E151" s="8">
        <v>1.2E-2</v>
      </c>
      <c r="F151" s="8">
        <v>1</v>
      </c>
      <c r="G151" s="8">
        <v>1.2E-2</v>
      </c>
      <c r="H151" s="8">
        <v>0</v>
      </c>
      <c r="I151" s="8">
        <v>0</v>
      </c>
      <c r="J151" s="9">
        <v>0</v>
      </c>
      <c r="K151" s="16">
        <v>0</v>
      </c>
    </row>
    <row r="152" spans="1:11" ht="27" customHeight="1" thickBot="1" x14ac:dyDescent="0.3">
      <c r="A152" s="17" t="s">
        <v>134</v>
      </c>
      <c r="B152" s="18" t="s">
        <v>134</v>
      </c>
      <c r="C152" s="18" t="s">
        <v>134</v>
      </c>
      <c r="D152" s="18" t="s">
        <v>181</v>
      </c>
      <c r="E152" s="18" t="s">
        <v>182</v>
      </c>
      <c r="F152" s="18" t="s">
        <v>183</v>
      </c>
      <c r="G152" s="18" t="s">
        <v>184</v>
      </c>
      <c r="H152" s="18" t="s">
        <v>185</v>
      </c>
      <c r="I152" s="18" t="s">
        <v>186</v>
      </c>
      <c r="J152" s="19"/>
      <c r="K152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opLeftCell="A58" workbookViewId="0">
      <selection activeCell="D62" sqref="D62:K62"/>
    </sheetView>
  </sheetViews>
  <sheetFormatPr defaultRowHeight="15" x14ac:dyDescent="0.25"/>
  <cols>
    <col min="3" max="3" width="25.28515625" customWidth="1"/>
  </cols>
  <sheetData>
    <row r="1" spans="1:11" ht="15.75" thickBot="1" x14ac:dyDescent="0.3">
      <c r="D1" s="28">
        <f t="shared" ref="D1:K1" si="0">SUBTOTAL(9,D4:D146)</f>
        <v>464</v>
      </c>
      <c r="E1" s="28">
        <f t="shared" si="0"/>
        <v>20.946632000000019</v>
      </c>
      <c r="F1" s="28">
        <f t="shared" si="0"/>
        <v>432</v>
      </c>
      <c r="G1" s="28">
        <f t="shared" si="0"/>
        <v>18.142805000000017</v>
      </c>
      <c r="H1" s="28">
        <f t="shared" si="0"/>
        <v>235</v>
      </c>
      <c r="I1" s="28">
        <f t="shared" si="0"/>
        <v>2.4624289999999989</v>
      </c>
      <c r="J1" s="28">
        <f t="shared" si="0"/>
        <v>26</v>
      </c>
      <c r="K1" s="28">
        <f t="shared" si="0"/>
        <v>0.50042200000000014</v>
      </c>
    </row>
    <row r="2" spans="1:11" x14ac:dyDescent="0.25">
      <c r="A2" s="31" t="s">
        <v>38</v>
      </c>
      <c r="B2" s="32" t="s">
        <v>123</v>
      </c>
      <c r="C2" s="32" t="s">
        <v>124</v>
      </c>
      <c r="D2" s="32" t="s">
        <v>125</v>
      </c>
      <c r="E2" s="32" t="s">
        <v>126</v>
      </c>
      <c r="F2" s="32" t="s">
        <v>127</v>
      </c>
      <c r="G2" s="32" t="s">
        <v>128</v>
      </c>
      <c r="H2" s="32" t="s">
        <v>129</v>
      </c>
      <c r="I2" s="32" t="s">
        <v>130</v>
      </c>
      <c r="J2" s="33" t="s">
        <v>131</v>
      </c>
      <c r="K2" s="34" t="s">
        <v>132</v>
      </c>
    </row>
    <row r="3" spans="1:11" s="1" customFormat="1" x14ac:dyDescent="0.25">
      <c r="A3" s="35">
        <v>1</v>
      </c>
      <c r="B3" s="29">
        <v>2</v>
      </c>
      <c r="C3" s="29">
        <v>3</v>
      </c>
      <c r="D3" s="29">
        <v>4</v>
      </c>
      <c r="E3" s="29">
        <v>5</v>
      </c>
      <c r="F3" s="29">
        <v>6</v>
      </c>
      <c r="G3" s="29">
        <v>7</v>
      </c>
      <c r="H3" s="29">
        <v>8</v>
      </c>
      <c r="I3" s="29">
        <v>9</v>
      </c>
      <c r="J3" s="29">
        <v>10</v>
      </c>
      <c r="K3" s="36">
        <v>11</v>
      </c>
    </row>
    <row r="4" spans="1:11" x14ac:dyDescent="0.25">
      <c r="A4" s="37" t="s">
        <v>133</v>
      </c>
      <c r="B4" s="30" t="s">
        <v>134</v>
      </c>
      <c r="C4" s="27" t="s">
        <v>120</v>
      </c>
      <c r="D4" s="30">
        <v>0</v>
      </c>
      <c r="E4" s="30">
        <v>0</v>
      </c>
      <c r="F4" s="30">
        <v>0</v>
      </c>
      <c r="G4" s="30">
        <v>0</v>
      </c>
      <c r="H4" s="30">
        <v>1</v>
      </c>
      <c r="I4" s="30">
        <v>2.3999999999999998E-4</v>
      </c>
      <c r="J4" s="9">
        <v>0</v>
      </c>
      <c r="K4" s="16">
        <v>0</v>
      </c>
    </row>
    <row r="5" spans="1:11" x14ac:dyDescent="0.25">
      <c r="A5" s="37" t="s">
        <v>133</v>
      </c>
      <c r="B5" s="30" t="s">
        <v>134</v>
      </c>
      <c r="C5" s="27" t="s">
        <v>0</v>
      </c>
      <c r="D5" s="30">
        <v>4</v>
      </c>
      <c r="E5" s="30">
        <v>8.0414000000000012</v>
      </c>
      <c r="F5" s="30">
        <v>3</v>
      </c>
      <c r="G5" s="30">
        <v>8.6115000000000013</v>
      </c>
      <c r="H5" s="30">
        <v>5</v>
      </c>
      <c r="I5" s="30">
        <v>9.3999999999999986E-3</v>
      </c>
      <c r="J5" s="9">
        <v>2</v>
      </c>
      <c r="K5" s="16">
        <v>2.9499999999999998E-2</v>
      </c>
    </row>
    <row r="6" spans="1:11" x14ac:dyDescent="0.25">
      <c r="A6" s="37" t="s">
        <v>135</v>
      </c>
      <c r="B6" s="30" t="s">
        <v>134</v>
      </c>
      <c r="C6" s="27" t="s">
        <v>136</v>
      </c>
      <c r="D6" s="30">
        <v>1</v>
      </c>
      <c r="E6" s="30">
        <v>7.0000000000000001E-3</v>
      </c>
      <c r="F6" s="30">
        <v>1</v>
      </c>
      <c r="G6" s="30">
        <v>7.0000000000000001E-3</v>
      </c>
      <c r="H6" s="30">
        <v>0</v>
      </c>
      <c r="I6" s="30">
        <v>0</v>
      </c>
      <c r="J6" s="9">
        <v>0</v>
      </c>
      <c r="K6" s="16">
        <v>0</v>
      </c>
    </row>
    <row r="7" spans="1:11" x14ac:dyDescent="0.25">
      <c r="A7" s="37" t="s">
        <v>133</v>
      </c>
      <c r="B7" s="30" t="s">
        <v>134</v>
      </c>
      <c r="C7" s="27" t="s">
        <v>136</v>
      </c>
      <c r="D7" s="30">
        <v>0</v>
      </c>
      <c r="E7" s="30">
        <v>0</v>
      </c>
      <c r="F7" s="30">
        <v>0</v>
      </c>
      <c r="G7" s="30">
        <v>0</v>
      </c>
      <c r="H7" s="30">
        <v>1</v>
      </c>
      <c r="I7" s="30">
        <v>7.0000000000000001E-3</v>
      </c>
      <c r="J7" s="9">
        <v>0</v>
      </c>
      <c r="K7" s="16">
        <v>0</v>
      </c>
    </row>
    <row r="8" spans="1:11" x14ac:dyDescent="0.25">
      <c r="A8" s="37" t="s">
        <v>137</v>
      </c>
      <c r="B8" s="30" t="s">
        <v>134</v>
      </c>
      <c r="C8" s="27" t="s">
        <v>211</v>
      </c>
      <c r="D8" s="30">
        <v>1</v>
      </c>
      <c r="E8" s="30">
        <v>0.32</v>
      </c>
      <c r="F8" s="30">
        <v>0</v>
      </c>
      <c r="G8" s="30">
        <v>0</v>
      </c>
      <c r="H8" s="30">
        <v>0</v>
      </c>
      <c r="I8" s="30">
        <v>0</v>
      </c>
      <c r="J8" s="9">
        <v>0</v>
      </c>
      <c r="K8" s="16">
        <v>0</v>
      </c>
    </row>
    <row r="9" spans="1:11" x14ac:dyDescent="0.25">
      <c r="A9" s="37" t="s">
        <v>133</v>
      </c>
      <c r="B9" s="30" t="s">
        <v>134</v>
      </c>
      <c r="C9" s="27" t="s">
        <v>1</v>
      </c>
      <c r="D9" s="30">
        <v>6</v>
      </c>
      <c r="E9" s="30">
        <v>3.6000000000000004E-2</v>
      </c>
      <c r="F9" s="30">
        <v>3</v>
      </c>
      <c r="G9" s="30">
        <v>1.4000000000000002E-2</v>
      </c>
      <c r="H9" s="30">
        <v>4</v>
      </c>
      <c r="I9" s="30">
        <v>4.4999999999999998E-2</v>
      </c>
      <c r="J9" s="9">
        <v>1</v>
      </c>
      <c r="K9" s="16">
        <v>5.0000000000000001E-3</v>
      </c>
    </row>
    <row r="10" spans="1:11" x14ac:dyDescent="0.25">
      <c r="A10" s="37" t="s">
        <v>133</v>
      </c>
      <c r="B10" s="30" t="s">
        <v>134</v>
      </c>
      <c r="C10" s="27" t="s">
        <v>212</v>
      </c>
      <c r="D10" s="30">
        <v>1</v>
      </c>
      <c r="E10" s="30">
        <v>0.78</v>
      </c>
      <c r="F10" s="30">
        <v>0</v>
      </c>
      <c r="G10" s="30">
        <v>0</v>
      </c>
      <c r="H10" s="30">
        <v>0</v>
      </c>
      <c r="I10" s="30">
        <v>0</v>
      </c>
      <c r="J10" s="9">
        <v>0</v>
      </c>
      <c r="K10" s="16">
        <v>0</v>
      </c>
    </row>
    <row r="11" spans="1:11" x14ac:dyDescent="0.25">
      <c r="A11" s="37" t="s">
        <v>133</v>
      </c>
      <c r="B11" s="30" t="s">
        <v>134</v>
      </c>
      <c r="C11" s="27" t="s">
        <v>2</v>
      </c>
      <c r="D11" s="30">
        <v>44</v>
      </c>
      <c r="E11" s="30">
        <v>0.4635000000000003</v>
      </c>
      <c r="F11" s="30">
        <v>43</v>
      </c>
      <c r="G11" s="30">
        <v>0.48050000000000032</v>
      </c>
      <c r="H11" s="30">
        <v>14</v>
      </c>
      <c r="I11" s="30">
        <v>0.15050000000000002</v>
      </c>
      <c r="J11" s="9">
        <v>0</v>
      </c>
      <c r="K11" s="16">
        <v>4.500000000000004E-3</v>
      </c>
    </row>
    <row r="12" spans="1:11" x14ac:dyDescent="0.25">
      <c r="A12" s="37" t="s">
        <v>138</v>
      </c>
      <c r="B12" s="30" t="s">
        <v>134</v>
      </c>
      <c r="C12" s="27" t="s">
        <v>213</v>
      </c>
      <c r="D12" s="30">
        <v>0</v>
      </c>
      <c r="E12" s="30">
        <v>0</v>
      </c>
      <c r="F12" s="30">
        <v>0</v>
      </c>
      <c r="G12" s="30">
        <v>0</v>
      </c>
      <c r="H12" s="30">
        <v>1</v>
      </c>
      <c r="I12" s="30">
        <v>1.4999999999999999E-2</v>
      </c>
      <c r="J12" s="9">
        <v>0</v>
      </c>
      <c r="K12" s="16">
        <v>0</v>
      </c>
    </row>
    <row r="13" spans="1:11" x14ac:dyDescent="0.25">
      <c r="A13" s="37" t="s">
        <v>135</v>
      </c>
      <c r="B13" s="30" t="s">
        <v>134</v>
      </c>
      <c r="C13" s="27" t="s">
        <v>66</v>
      </c>
      <c r="D13" s="30">
        <v>1</v>
      </c>
      <c r="E13" s="30">
        <v>0.25</v>
      </c>
      <c r="F13" s="30">
        <v>1</v>
      </c>
      <c r="G13" s="30">
        <v>1.4E-2</v>
      </c>
      <c r="H13" s="30">
        <v>1</v>
      </c>
      <c r="I13" s="30">
        <v>1.4999999999999999E-2</v>
      </c>
      <c r="J13" s="9">
        <v>0</v>
      </c>
      <c r="K13" s="16">
        <v>0</v>
      </c>
    </row>
    <row r="14" spans="1:11" x14ac:dyDescent="0.25">
      <c r="A14" s="37" t="s">
        <v>133</v>
      </c>
      <c r="B14" s="30" t="s">
        <v>134</v>
      </c>
      <c r="C14" s="27" t="s">
        <v>49</v>
      </c>
      <c r="D14" s="30">
        <v>10</v>
      </c>
      <c r="E14" s="30">
        <v>5.1450000000000003E-2</v>
      </c>
      <c r="F14" s="30">
        <v>12</v>
      </c>
      <c r="G14" s="30">
        <v>3.0029050000000006</v>
      </c>
      <c r="H14" s="30">
        <v>7</v>
      </c>
      <c r="I14" s="30">
        <v>2.7050000000000001E-2</v>
      </c>
      <c r="J14" s="9">
        <v>2</v>
      </c>
      <c r="K14" s="16">
        <v>2.035E-2</v>
      </c>
    </row>
    <row r="15" spans="1:11" x14ac:dyDescent="0.25">
      <c r="A15" s="37" t="s">
        <v>133</v>
      </c>
      <c r="B15" s="30" t="s">
        <v>134</v>
      </c>
      <c r="C15" s="27" t="s">
        <v>86</v>
      </c>
      <c r="D15" s="30">
        <v>1</v>
      </c>
      <c r="E15" s="30">
        <v>1.4500000000000001E-2</v>
      </c>
      <c r="F15" s="30">
        <v>0</v>
      </c>
      <c r="G15" s="30">
        <v>0</v>
      </c>
      <c r="H15" s="30">
        <v>1</v>
      </c>
      <c r="I15" s="30">
        <v>1.4999999999999999E-2</v>
      </c>
      <c r="J15" s="9">
        <v>0</v>
      </c>
      <c r="K15" s="16">
        <v>0</v>
      </c>
    </row>
    <row r="16" spans="1:11" x14ac:dyDescent="0.25">
      <c r="A16" s="37" t="s">
        <v>135</v>
      </c>
      <c r="B16" s="30" t="s">
        <v>134</v>
      </c>
      <c r="C16" s="27" t="s">
        <v>3</v>
      </c>
      <c r="D16" s="30">
        <v>4</v>
      </c>
      <c r="E16" s="30">
        <v>3.5000000000000003E-2</v>
      </c>
      <c r="F16" s="30">
        <v>5</v>
      </c>
      <c r="G16" s="30">
        <v>3.7000000000000005E-2</v>
      </c>
      <c r="H16" s="30">
        <v>2</v>
      </c>
      <c r="I16" s="30">
        <v>1.6E-2</v>
      </c>
      <c r="J16" s="9">
        <v>0</v>
      </c>
      <c r="K16" s="16">
        <v>0</v>
      </c>
    </row>
    <row r="17" spans="1:11" x14ac:dyDescent="0.25">
      <c r="A17" s="37" t="s">
        <v>141</v>
      </c>
      <c r="B17" s="30" t="s">
        <v>134</v>
      </c>
      <c r="C17" s="27" t="s">
        <v>112</v>
      </c>
      <c r="D17" s="30">
        <v>1</v>
      </c>
      <c r="E17" s="30">
        <v>1.2E-2</v>
      </c>
      <c r="F17" s="30">
        <v>0</v>
      </c>
      <c r="G17" s="30">
        <v>0</v>
      </c>
      <c r="H17" s="30">
        <v>0</v>
      </c>
      <c r="I17" s="30">
        <v>0</v>
      </c>
      <c r="J17" s="9">
        <v>0</v>
      </c>
      <c r="K17" s="16">
        <v>0</v>
      </c>
    </row>
    <row r="18" spans="1:11" ht="30" x14ac:dyDescent="0.25">
      <c r="A18" s="37" t="s">
        <v>133</v>
      </c>
      <c r="B18" s="30" t="s">
        <v>134</v>
      </c>
      <c r="C18" s="27" t="s">
        <v>201</v>
      </c>
      <c r="D18" s="30">
        <v>4</v>
      </c>
      <c r="E18" s="30">
        <v>5.5E-2</v>
      </c>
      <c r="F18" s="30">
        <v>4</v>
      </c>
      <c r="G18" s="30">
        <v>5.5E-2</v>
      </c>
      <c r="H18" s="30">
        <v>1</v>
      </c>
      <c r="I18" s="30">
        <v>1.4999999999999999E-2</v>
      </c>
      <c r="J18" s="9">
        <v>0</v>
      </c>
      <c r="K18" s="16">
        <v>0</v>
      </c>
    </row>
    <row r="19" spans="1:11" ht="30" x14ac:dyDescent="0.25">
      <c r="A19" s="37" t="s">
        <v>133</v>
      </c>
      <c r="B19" s="30" t="s">
        <v>134</v>
      </c>
      <c r="C19" s="27" t="s">
        <v>236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9">
        <v>1</v>
      </c>
      <c r="K19" s="16">
        <v>1.4999999999999999E-2</v>
      </c>
    </row>
    <row r="20" spans="1:11" ht="30" x14ac:dyDescent="0.25">
      <c r="A20" s="37" t="s">
        <v>135</v>
      </c>
      <c r="B20" s="30" t="s">
        <v>134</v>
      </c>
      <c r="C20" s="27" t="s">
        <v>214</v>
      </c>
      <c r="D20" s="30">
        <v>1</v>
      </c>
      <c r="E20" s="30">
        <v>1.4999999999999999E-2</v>
      </c>
      <c r="F20" s="30">
        <v>1</v>
      </c>
      <c r="G20" s="30">
        <v>1.4999999999999999E-2</v>
      </c>
      <c r="H20" s="30">
        <v>0</v>
      </c>
      <c r="I20" s="30">
        <v>0</v>
      </c>
      <c r="J20" s="9">
        <v>0</v>
      </c>
      <c r="K20" s="16">
        <v>0</v>
      </c>
    </row>
    <row r="21" spans="1:11" ht="30" x14ac:dyDescent="0.25">
      <c r="A21" s="37" t="s">
        <v>141</v>
      </c>
      <c r="B21" s="30" t="s">
        <v>134</v>
      </c>
      <c r="C21" s="27" t="s">
        <v>146</v>
      </c>
      <c r="D21" s="30">
        <v>0</v>
      </c>
      <c r="E21" s="30">
        <v>0</v>
      </c>
      <c r="F21" s="30">
        <v>1</v>
      </c>
      <c r="G21" s="30">
        <v>1.4999999999999999E-2</v>
      </c>
      <c r="H21" s="30">
        <v>0</v>
      </c>
      <c r="I21" s="30">
        <v>0</v>
      </c>
      <c r="J21" s="9">
        <v>0</v>
      </c>
      <c r="K21" s="16">
        <v>0</v>
      </c>
    </row>
    <row r="22" spans="1:11" x14ac:dyDescent="0.25">
      <c r="A22" s="37" t="s">
        <v>141</v>
      </c>
      <c r="B22" s="30" t="s">
        <v>134</v>
      </c>
      <c r="C22" s="27" t="s">
        <v>57</v>
      </c>
      <c r="D22" s="30">
        <v>9</v>
      </c>
      <c r="E22" s="30">
        <v>0.1</v>
      </c>
      <c r="F22" s="30">
        <v>4</v>
      </c>
      <c r="G22" s="30">
        <v>5.0999999999999997E-2</v>
      </c>
      <c r="H22" s="30">
        <v>0</v>
      </c>
      <c r="I22" s="30">
        <v>0</v>
      </c>
      <c r="J22" s="9">
        <v>0</v>
      </c>
      <c r="K22" s="16">
        <v>0</v>
      </c>
    </row>
    <row r="23" spans="1:11" x14ac:dyDescent="0.25">
      <c r="A23" s="37" t="s">
        <v>138</v>
      </c>
      <c r="B23" s="30" t="s">
        <v>134</v>
      </c>
      <c r="C23" s="27" t="s">
        <v>50</v>
      </c>
      <c r="D23" s="30">
        <v>1</v>
      </c>
      <c r="E23" s="30">
        <v>1.4999999999999999E-2</v>
      </c>
      <c r="F23" s="30">
        <v>2</v>
      </c>
      <c r="G23" s="30">
        <v>0.02</v>
      </c>
      <c r="H23" s="30">
        <v>13</v>
      </c>
      <c r="I23" s="30">
        <v>0.115</v>
      </c>
      <c r="J23" s="9">
        <v>0</v>
      </c>
      <c r="K23" s="16">
        <v>0</v>
      </c>
    </row>
    <row r="24" spans="1:11" x14ac:dyDescent="0.25">
      <c r="A24" s="37" t="s">
        <v>133</v>
      </c>
      <c r="B24" s="30" t="s">
        <v>134</v>
      </c>
      <c r="C24" s="27" t="s">
        <v>4</v>
      </c>
      <c r="D24" s="30">
        <v>8</v>
      </c>
      <c r="E24" s="30">
        <v>8.2000000000000003E-2</v>
      </c>
      <c r="F24" s="30">
        <v>2</v>
      </c>
      <c r="G24" s="30">
        <v>2.9499999999999998E-2</v>
      </c>
      <c r="H24" s="30">
        <v>9</v>
      </c>
      <c r="I24" s="30">
        <v>0.13500000000000001</v>
      </c>
      <c r="J24" s="9">
        <v>0</v>
      </c>
      <c r="K24" s="16">
        <v>0</v>
      </c>
    </row>
    <row r="25" spans="1:11" ht="30" x14ac:dyDescent="0.25">
      <c r="A25" s="37" t="s">
        <v>133</v>
      </c>
      <c r="B25" s="30" t="s">
        <v>134</v>
      </c>
      <c r="C25" s="27" t="s">
        <v>87</v>
      </c>
      <c r="D25" s="30">
        <v>1</v>
      </c>
      <c r="E25" s="30">
        <v>3.0000000000000001E-3</v>
      </c>
      <c r="F25" s="30">
        <v>1</v>
      </c>
      <c r="G25" s="30">
        <v>3.0000000000000001E-3</v>
      </c>
      <c r="H25" s="30">
        <v>0</v>
      </c>
      <c r="I25" s="30">
        <v>0</v>
      </c>
      <c r="J25" s="9">
        <v>0</v>
      </c>
      <c r="K25" s="16">
        <v>0</v>
      </c>
    </row>
    <row r="26" spans="1:11" x14ac:dyDescent="0.25">
      <c r="A26" s="37" t="s">
        <v>141</v>
      </c>
      <c r="B26" s="30" t="s">
        <v>134</v>
      </c>
      <c r="C26" s="27" t="s">
        <v>88</v>
      </c>
      <c r="D26" s="30">
        <v>0</v>
      </c>
      <c r="E26" s="30">
        <v>0</v>
      </c>
      <c r="F26" s="30">
        <v>0</v>
      </c>
      <c r="G26" s="30">
        <v>0</v>
      </c>
      <c r="H26" s="30">
        <v>4</v>
      </c>
      <c r="I26" s="30">
        <v>5.2000000000000005E-2</v>
      </c>
      <c r="J26" s="9">
        <v>0</v>
      </c>
      <c r="K26" s="16">
        <v>0</v>
      </c>
    </row>
    <row r="27" spans="1:11" ht="30" x14ac:dyDescent="0.25">
      <c r="A27" s="37" t="s">
        <v>137</v>
      </c>
      <c r="B27" s="30" t="s">
        <v>134</v>
      </c>
      <c r="C27" s="27" t="s">
        <v>5</v>
      </c>
      <c r="D27" s="30">
        <v>3</v>
      </c>
      <c r="E27" s="30">
        <v>0.25600000000000001</v>
      </c>
      <c r="F27" s="30">
        <v>3</v>
      </c>
      <c r="G27" s="30">
        <v>4.4999999999999998E-2</v>
      </c>
      <c r="H27" s="30">
        <v>1</v>
      </c>
      <c r="I27" s="30">
        <v>7.0000000000000001E-3</v>
      </c>
      <c r="J27" s="9">
        <v>0</v>
      </c>
      <c r="K27" s="16">
        <v>0</v>
      </c>
    </row>
    <row r="28" spans="1:11" x14ac:dyDescent="0.25">
      <c r="A28" s="37" t="s">
        <v>135</v>
      </c>
      <c r="B28" s="30" t="s">
        <v>134</v>
      </c>
      <c r="C28" s="27" t="s">
        <v>6</v>
      </c>
      <c r="D28" s="30">
        <v>0</v>
      </c>
      <c r="E28" s="30">
        <v>0</v>
      </c>
      <c r="F28" s="30">
        <v>2</v>
      </c>
      <c r="G28" s="30">
        <v>6.4000000000000001E-2</v>
      </c>
      <c r="H28" s="30">
        <v>3</v>
      </c>
      <c r="I28" s="30">
        <v>1.4999999999999999E-2</v>
      </c>
      <c r="J28" s="9">
        <v>0</v>
      </c>
      <c r="K28" s="16">
        <v>0</v>
      </c>
    </row>
    <row r="29" spans="1:11" x14ac:dyDescent="0.25">
      <c r="A29" s="37" t="s">
        <v>141</v>
      </c>
      <c r="B29" s="30" t="s">
        <v>134</v>
      </c>
      <c r="C29" s="27" t="s">
        <v>148</v>
      </c>
      <c r="D29" s="30">
        <v>1</v>
      </c>
      <c r="E29" s="30">
        <v>1.4999999999999999E-2</v>
      </c>
      <c r="F29" s="30">
        <v>0</v>
      </c>
      <c r="G29" s="30">
        <v>0</v>
      </c>
      <c r="H29" s="30">
        <v>0</v>
      </c>
      <c r="I29" s="30">
        <v>0</v>
      </c>
      <c r="J29" s="9">
        <v>0</v>
      </c>
      <c r="K29" s="16">
        <v>0</v>
      </c>
    </row>
    <row r="30" spans="1:11" ht="30" x14ac:dyDescent="0.25">
      <c r="A30" s="37" t="s">
        <v>133</v>
      </c>
      <c r="B30" s="30" t="s">
        <v>134</v>
      </c>
      <c r="C30" s="27" t="s">
        <v>7</v>
      </c>
      <c r="D30" s="30">
        <v>1</v>
      </c>
      <c r="E30" s="30">
        <v>7.4560000000000001E-2</v>
      </c>
      <c r="F30" s="30">
        <v>3</v>
      </c>
      <c r="G30" s="30">
        <v>0.54900000000000004</v>
      </c>
      <c r="H30" s="30">
        <v>2</v>
      </c>
      <c r="I30" s="30">
        <v>4.2999999999999997E-2</v>
      </c>
      <c r="J30" s="9">
        <v>0</v>
      </c>
      <c r="K30" s="16">
        <v>0</v>
      </c>
    </row>
    <row r="31" spans="1:11" x14ac:dyDescent="0.25">
      <c r="A31" s="37" t="s">
        <v>133</v>
      </c>
      <c r="B31" s="30" t="s">
        <v>134</v>
      </c>
      <c r="C31" s="27" t="s">
        <v>8</v>
      </c>
      <c r="D31" s="30">
        <v>5</v>
      </c>
      <c r="E31" s="30">
        <v>6.4500000000000002E-2</v>
      </c>
      <c r="F31" s="30">
        <v>7</v>
      </c>
      <c r="G31" s="30">
        <v>0.08</v>
      </c>
      <c r="H31" s="30">
        <v>3</v>
      </c>
      <c r="I31" s="30">
        <v>0.02</v>
      </c>
      <c r="J31" s="9">
        <v>0</v>
      </c>
      <c r="K31" s="16">
        <v>0</v>
      </c>
    </row>
    <row r="32" spans="1:11" x14ac:dyDescent="0.25">
      <c r="A32" s="37" t="s">
        <v>133</v>
      </c>
      <c r="B32" s="30" t="s">
        <v>134</v>
      </c>
      <c r="C32" s="27" t="s">
        <v>9</v>
      </c>
      <c r="D32" s="30">
        <v>17</v>
      </c>
      <c r="E32" s="30">
        <v>0.16600000000000004</v>
      </c>
      <c r="F32" s="30">
        <v>10</v>
      </c>
      <c r="G32" s="30">
        <v>9.8999999999999991E-2</v>
      </c>
      <c r="H32" s="30">
        <v>7</v>
      </c>
      <c r="I32" s="30">
        <v>5.91E-2</v>
      </c>
      <c r="J32" s="9">
        <v>0</v>
      </c>
      <c r="K32" s="16">
        <v>0</v>
      </c>
    </row>
    <row r="33" spans="1:11" ht="30" x14ac:dyDescent="0.25">
      <c r="A33" s="37" t="s">
        <v>141</v>
      </c>
      <c r="B33" s="30" t="s">
        <v>134</v>
      </c>
      <c r="C33" s="27" t="s">
        <v>77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9">
        <v>1</v>
      </c>
      <c r="K33" s="16">
        <v>5.0000000000000001E-3</v>
      </c>
    </row>
    <row r="34" spans="1:11" x14ac:dyDescent="0.25">
      <c r="A34" s="37" t="s">
        <v>137</v>
      </c>
      <c r="B34" s="30" t="s">
        <v>134</v>
      </c>
      <c r="C34" s="27" t="s">
        <v>10</v>
      </c>
      <c r="D34" s="30">
        <v>13</v>
      </c>
      <c r="E34" s="30">
        <v>1.5000000000000003E-2</v>
      </c>
      <c r="F34" s="30">
        <v>15</v>
      </c>
      <c r="G34" s="30">
        <v>4.0000000000000008E-2</v>
      </c>
      <c r="H34" s="30">
        <v>7</v>
      </c>
      <c r="I34" s="30">
        <v>4.4367000000000004E-2</v>
      </c>
      <c r="J34" s="9">
        <v>0</v>
      </c>
      <c r="K34" s="16">
        <v>0</v>
      </c>
    </row>
    <row r="35" spans="1:11" ht="30" x14ac:dyDescent="0.25">
      <c r="A35" s="37" t="s">
        <v>137</v>
      </c>
      <c r="B35" s="30" t="s">
        <v>134</v>
      </c>
      <c r="C35" s="27" t="s">
        <v>193</v>
      </c>
      <c r="D35" s="30">
        <v>0</v>
      </c>
      <c r="E35" s="30">
        <v>0</v>
      </c>
      <c r="F35" s="30">
        <v>1</v>
      </c>
      <c r="G35" s="30">
        <v>0.01</v>
      </c>
      <c r="H35" s="30">
        <v>0</v>
      </c>
      <c r="I35" s="30">
        <v>0</v>
      </c>
      <c r="J35" s="9">
        <v>0</v>
      </c>
      <c r="K35" s="16">
        <v>0</v>
      </c>
    </row>
    <row r="36" spans="1:11" x14ac:dyDescent="0.25">
      <c r="A36" s="37" t="s">
        <v>137</v>
      </c>
      <c r="B36" s="30" t="s">
        <v>134</v>
      </c>
      <c r="C36" s="27" t="s">
        <v>215</v>
      </c>
      <c r="D36" s="30">
        <v>1</v>
      </c>
      <c r="E36" s="30">
        <v>5.0000000000000001E-3</v>
      </c>
      <c r="F36" s="30">
        <v>0</v>
      </c>
      <c r="G36" s="30">
        <v>0</v>
      </c>
      <c r="H36" s="30">
        <v>0</v>
      </c>
      <c r="I36" s="30">
        <v>0</v>
      </c>
      <c r="J36" s="9">
        <v>0</v>
      </c>
      <c r="K36" s="16">
        <v>0</v>
      </c>
    </row>
    <row r="37" spans="1:11" x14ac:dyDescent="0.25">
      <c r="A37" s="37" t="s">
        <v>141</v>
      </c>
      <c r="B37" s="30" t="s">
        <v>134</v>
      </c>
      <c r="C37" s="27" t="s">
        <v>11</v>
      </c>
      <c r="D37" s="30">
        <v>5</v>
      </c>
      <c r="E37" s="30">
        <v>5.5E-2</v>
      </c>
      <c r="F37" s="30">
        <v>5</v>
      </c>
      <c r="G37" s="30">
        <v>4.1999999999999996E-2</v>
      </c>
      <c r="H37" s="30">
        <v>4</v>
      </c>
      <c r="I37" s="30">
        <v>2.3176000000000002E-2</v>
      </c>
      <c r="J37" s="9">
        <v>0</v>
      </c>
      <c r="K37" s="16">
        <v>0</v>
      </c>
    </row>
    <row r="38" spans="1:11" x14ac:dyDescent="0.25">
      <c r="A38" s="37" t="s">
        <v>141</v>
      </c>
      <c r="B38" s="30" t="s">
        <v>134</v>
      </c>
      <c r="C38" s="27" t="s">
        <v>191</v>
      </c>
      <c r="D38" s="30">
        <v>0</v>
      </c>
      <c r="E38" s="30">
        <v>0</v>
      </c>
      <c r="F38" s="30">
        <v>2</v>
      </c>
      <c r="G38" s="30">
        <v>9.0000000000000011E-3</v>
      </c>
      <c r="H38" s="30">
        <v>4</v>
      </c>
      <c r="I38" s="30">
        <v>1.6E-2</v>
      </c>
      <c r="J38" s="9">
        <v>0</v>
      </c>
      <c r="K38" s="16">
        <v>0</v>
      </c>
    </row>
    <row r="39" spans="1:11" x14ac:dyDescent="0.25">
      <c r="A39" s="37" t="s">
        <v>141</v>
      </c>
      <c r="B39" s="30" t="s">
        <v>134</v>
      </c>
      <c r="C39" s="27" t="s">
        <v>216</v>
      </c>
      <c r="D39" s="30">
        <v>0</v>
      </c>
      <c r="E39" s="30">
        <v>0</v>
      </c>
      <c r="F39" s="30">
        <v>0</v>
      </c>
      <c r="G39" s="30">
        <v>0</v>
      </c>
      <c r="H39" s="30">
        <v>2</v>
      </c>
      <c r="I39" s="30">
        <v>0.02</v>
      </c>
      <c r="J39" s="9">
        <v>0</v>
      </c>
      <c r="K39" s="16">
        <v>0</v>
      </c>
    </row>
    <row r="40" spans="1:11" x14ac:dyDescent="0.25">
      <c r="A40" s="37" t="s">
        <v>133</v>
      </c>
      <c r="B40" s="30" t="s">
        <v>134</v>
      </c>
      <c r="C40" s="27" t="s">
        <v>67</v>
      </c>
      <c r="D40" s="30">
        <v>3</v>
      </c>
      <c r="E40" s="30">
        <v>1.8000000000000002E-2</v>
      </c>
      <c r="F40" s="30">
        <v>4</v>
      </c>
      <c r="G40" s="30">
        <v>2.3E-2</v>
      </c>
      <c r="H40" s="30">
        <v>1</v>
      </c>
      <c r="I40" s="30">
        <v>3.0000000000000001E-3</v>
      </c>
      <c r="J40" s="9">
        <v>1</v>
      </c>
      <c r="K40" s="16">
        <v>5.0000000000000001E-3</v>
      </c>
    </row>
    <row r="41" spans="1:11" x14ac:dyDescent="0.25">
      <c r="A41" s="37" t="s">
        <v>138</v>
      </c>
      <c r="B41" s="30" t="s">
        <v>134</v>
      </c>
      <c r="C41" s="27" t="s">
        <v>12</v>
      </c>
      <c r="D41" s="30">
        <v>10</v>
      </c>
      <c r="E41" s="30">
        <v>0.121057</v>
      </c>
      <c r="F41" s="30">
        <v>10</v>
      </c>
      <c r="G41" s="30">
        <v>0.28300000000000003</v>
      </c>
      <c r="H41" s="30">
        <v>6</v>
      </c>
      <c r="I41" s="30">
        <v>8.4999999999999992E-2</v>
      </c>
      <c r="J41" s="9">
        <v>1</v>
      </c>
      <c r="K41" s="16">
        <v>1.4999999999999389E-5</v>
      </c>
    </row>
    <row r="42" spans="1:11" ht="30" x14ac:dyDescent="0.25">
      <c r="A42" s="37" t="s">
        <v>133</v>
      </c>
      <c r="B42" s="30" t="s">
        <v>134</v>
      </c>
      <c r="C42" s="27" t="s">
        <v>13</v>
      </c>
      <c r="D42" s="30">
        <v>10</v>
      </c>
      <c r="E42" s="30">
        <v>6.2000000000000006E-2</v>
      </c>
      <c r="F42" s="30">
        <v>8</v>
      </c>
      <c r="G42" s="30">
        <v>5.6999999999999995E-2</v>
      </c>
      <c r="H42" s="30">
        <v>9</v>
      </c>
      <c r="I42" s="30">
        <v>6.0000000000000005E-2</v>
      </c>
      <c r="J42" s="9">
        <v>0</v>
      </c>
      <c r="K42" s="16">
        <v>0</v>
      </c>
    </row>
    <row r="43" spans="1:11" ht="30" x14ac:dyDescent="0.25">
      <c r="A43" s="37" t="s">
        <v>133</v>
      </c>
      <c r="B43" s="30" t="s">
        <v>134</v>
      </c>
      <c r="C43" s="27" t="s">
        <v>78</v>
      </c>
      <c r="D43" s="30">
        <v>1</v>
      </c>
      <c r="E43" s="30">
        <v>7.0000000000000001E-3</v>
      </c>
      <c r="F43" s="30">
        <v>1</v>
      </c>
      <c r="G43" s="30">
        <v>7.0000000000000001E-3</v>
      </c>
      <c r="H43" s="30">
        <v>0</v>
      </c>
      <c r="I43" s="30">
        <v>0</v>
      </c>
      <c r="J43" s="9">
        <v>-1</v>
      </c>
      <c r="K43" s="16">
        <v>-4.0000000000000001E-3</v>
      </c>
    </row>
    <row r="44" spans="1:11" x14ac:dyDescent="0.25">
      <c r="A44" s="37" t="s">
        <v>141</v>
      </c>
      <c r="B44" s="30" t="s">
        <v>134</v>
      </c>
      <c r="C44" s="27" t="s">
        <v>53</v>
      </c>
      <c r="D44" s="30">
        <v>9</v>
      </c>
      <c r="E44" s="30">
        <v>0.59499999999999997</v>
      </c>
      <c r="F44" s="30">
        <v>6</v>
      </c>
      <c r="G44" s="30">
        <v>0.09</v>
      </c>
      <c r="H44" s="30">
        <v>4</v>
      </c>
      <c r="I44" s="30">
        <v>2.1000000000000001E-2</v>
      </c>
      <c r="J44" s="9">
        <v>4</v>
      </c>
      <c r="K44" s="16">
        <v>0.260042</v>
      </c>
    </row>
    <row r="45" spans="1:11" x14ac:dyDescent="0.25">
      <c r="A45" s="37" t="s">
        <v>135</v>
      </c>
      <c r="B45" s="30" t="s">
        <v>134</v>
      </c>
      <c r="C45" s="27" t="s">
        <v>202</v>
      </c>
      <c r="D45" s="30">
        <v>0</v>
      </c>
      <c r="E45" s="30">
        <v>0</v>
      </c>
      <c r="F45" s="30">
        <v>0</v>
      </c>
      <c r="G45" s="30">
        <v>0</v>
      </c>
      <c r="H45" s="30">
        <v>1</v>
      </c>
      <c r="I45" s="30">
        <v>5.0000000000000001E-3</v>
      </c>
      <c r="J45" s="9">
        <v>1</v>
      </c>
      <c r="K45" s="16">
        <v>1.4999999999999999E-2</v>
      </c>
    </row>
    <row r="46" spans="1:11" x14ac:dyDescent="0.25">
      <c r="A46" s="37" t="s">
        <v>138</v>
      </c>
      <c r="B46" s="30" t="s">
        <v>134</v>
      </c>
      <c r="C46" s="27" t="s">
        <v>14</v>
      </c>
      <c r="D46" s="30">
        <v>2</v>
      </c>
      <c r="E46" s="30">
        <v>0.02</v>
      </c>
      <c r="F46" s="30">
        <v>1</v>
      </c>
      <c r="G46" s="30">
        <v>1.4999999999999999E-2</v>
      </c>
      <c r="H46" s="30">
        <v>5</v>
      </c>
      <c r="I46" s="30">
        <v>0.122</v>
      </c>
      <c r="J46" s="9">
        <v>0</v>
      </c>
      <c r="K46" s="16">
        <v>0</v>
      </c>
    </row>
    <row r="47" spans="1:11" x14ac:dyDescent="0.25">
      <c r="A47" s="37" t="s">
        <v>137</v>
      </c>
      <c r="B47" s="30" t="s">
        <v>134</v>
      </c>
      <c r="C47" s="27" t="s">
        <v>151</v>
      </c>
      <c r="D47" s="30">
        <v>0</v>
      </c>
      <c r="E47" s="30">
        <v>0</v>
      </c>
      <c r="F47" s="30">
        <v>0</v>
      </c>
      <c r="G47" s="30">
        <v>0</v>
      </c>
      <c r="H47" s="30">
        <v>1</v>
      </c>
      <c r="I47" s="30">
        <v>1.4500000000000001E-2</v>
      </c>
      <c r="J47" s="9">
        <v>0</v>
      </c>
      <c r="K47" s="16">
        <v>0</v>
      </c>
    </row>
    <row r="48" spans="1:11" x14ac:dyDescent="0.25">
      <c r="A48" s="37" t="s">
        <v>135</v>
      </c>
      <c r="B48" s="30" t="s">
        <v>134</v>
      </c>
      <c r="C48" s="27" t="s">
        <v>15</v>
      </c>
      <c r="D48" s="30">
        <v>5</v>
      </c>
      <c r="E48" s="30">
        <v>4.8300000000000003E-2</v>
      </c>
      <c r="F48" s="30">
        <v>6</v>
      </c>
      <c r="G48" s="30">
        <v>4.2299999999999997E-2</v>
      </c>
      <c r="H48" s="30">
        <v>2</v>
      </c>
      <c r="I48" s="30">
        <v>1.3999999999999999E-2</v>
      </c>
      <c r="J48" s="9">
        <v>0</v>
      </c>
      <c r="K48" s="16">
        <v>0</v>
      </c>
    </row>
    <row r="49" spans="1:11" ht="30" x14ac:dyDescent="0.25">
      <c r="A49" s="37" t="s">
        <v>137</v>
      </c>
      <c r="B49" s="30" t="s">
        <v>134</v>
      </c>
      <c r="C49" s="27" t="s">
        <v>203</v>
      </c>
      <c r="D49" s="30">
        <v>0</v>
      </c>
      <c r="E49" s="30">
        <v>0</v>
      </c>
      <c r="F49" s="30">
        <v>3</v>
      </c>
      <c r="G49" s="30">
        <v>0.02</v>
      </c>
      <c r="H49" s="30">
        <v>0</v>
      </c>
      <c r="I49" s="30">
        <v>0</v>
      </c>
      <c r="J49" s="9">
        <v>0</v>
      </c>
      <c r="K49" s="16">
        <v>0</v>
      </c>
    </row>
    <row r="50" spans="1:11" x14ac:dyDescent="0.25">
      <c r="A50" s="37" t="s">
        <v>135</v>
      </c>
      <c r="B50" s="30" t="s">
        <v>134</v>
      </c>
      <c r="C50" s="27" t="s">
        <v>152</v>
      </c>
      <c r="D50" s="30">
        <v>1</v>
      </c>
      <c r="E50" s="30">
        <v>1.4999999999999999E-2</v>
      </c>
      <c r="F50" s="30">
        <v>3</v>
      </c>
      <c r="G50" s="30">
        <v>3.5000000000000003E-2</v>
      </c>
      <c r="H50" s="30">
        <v>1</v>
      </c>
      <c r="I50" s="30">
        <v>0.01</v>
      </c>
      <c r="J50" s="9">
        <v>1</v>
      </c>
      <c r="K50" s="16">
        <v>1.4999999999999999E-2</v>
      </c>
    </row>
    <row r="51" spans="1:11" ht="30" x14ac:dyDescent="0.25">
      <c r="A51" s="37" t="s">
        <v>137</v>
      </c>
      <c r="B51" s="30" t="s">
        <v>134</v>
      </c>
      <c r="C51" s="27" t="s">
        <v>16</v>
      </c>
      <c r="D51" s="30">
        <v>2</v>
      </c>
      <c r="E51" s="30">
        <v>2.8999999999999998E-2</v>
      </c>
      <c r="F51" s="30">
        <v>0</v>
      </c>
      <c r="G51" s="30">
        <v>0</v>
      </c>
      <c r="H51" s="30">
        <v>2</v>
      </c>
      <c r="I51" s="30">
        <v>2.5000000000000001E-2</v>
      </c>
      <c r="J51" s="9">
        <v>0</v>
      </c>
      <c r="K51" s="16">
        <v>0</v>
      </c>
    </row>
    <row r="52" spans="1:11" ht="30" x14ac:dyDescent="0.25">
      <c r="A52" s="37" t="s">
        <v>141</v>
      </c>
      <c r="B52" s="30" t="s">
        <v>134</v>
      </c>
      <c r="C52" s="27" t="s">
        <v>217</v>
      </c>
      <c r="D52" s="30">
        <v>1</v>
      </c>
      <c r="E52" s="30">
        <v>1.4999999999999999E-2</v>
      </c>
      <c r="F52" s="30">
        <v>0</v>
      </c>
      <c r="G52" s="30">
        <v>0</v>
      </c>
      <c r="H52" s="30">
        <v>0</v>
      </c>
      <c r="I52" s="30">
        <v>0</v>
      </c>
      <c r="J52" s="9">
        <v>0</v>
      </c>
      <c r="K52" s="16">
        <v>0</v>
      </c>
    </row>
    <row r="53" spans="1:11" x14ac:dyDescent="0.25">
      <c r="A53" s="37" t="s">
        <v>138</v>
      </c>
      <c r="B53" s="30" t="s">
        <v>134</v>
      </c>
      <c r="C53" s="27" t="s">
        <v>118</v>
      </c>
      <c r="D53" s="30">
        <v>0</v>
      </c>
      <c r="E53" s="30">
        <v>0</v>
      </c>
      <c r="F53" s="30">
        <v>0</v>
      </c>
      <c r="G53" s="30">
        <v>0</v>
      </c>
      <c r="H53" s="30">
        <v>2</v>
      </c>
      <c r="I53" s="30">
        <v>8.8000000000000005E-3</v>
      </c>
      <c r="J53" s="9">
        <v>0</v>
      </c>
      <c r="K53" s="16">
        <v>0</v>
      </c>
    </row>
    <row r="54" spans="1:11" x14ac:dyDescent="0.25">
      <c r="A54" s="37" t="s">
        <v>137</v>
      </c>
      <c r="B54" s="30" t="s">
        <v>134</v>
      </c>
      <c r="C54" s="27" t="s">
        <v>73</v>
      </c>
      <c r="D54" s="30">
        <v>2</v>
      </c>
      <c r="E54" s="30">
        <v>2.1999999999999999E-2</v>
      </c>
      <c r="F54" s="30">
        <v>2</v>
      </c>
      <c r="G54" s="30">
        <v>1.4999999999999999E-2</v>
      </c>
      <c r="H54" s="30">
        <v>0</v>
      </c>
      <c r="I54" s="30">
        <v>0</v>
      </c>
      <c r="J54" s="9">
        <v>0</v>
      </c>
      <c r="K54" s="16">
        <v>0</v>
      </c>
    </row>
    <row r="55" spans="1:11" ht="30" x14ac:dyDescent="0.25">
      <c r="A55" s="37" t="s">
        <v>137</v>
      </c>
      <c r="B55" s="30" t="s">
        <v>134</v>
      </c>
      <c r="C55" s="27" t="s">
        <v>218</v>
      </c>
      <c r="D55" s="30">
        <v>0</v>
      </c>
      <c r="E55" s="30">
        <v>0</v>
      </c>
      <c r="F55" s="30">
        <v>0</v>
      </c>
      <c r="G55" s="30">
        <v>0</v>
      </c>
      <c r="H55" s="30">
        <v>1</v>
      </c>
      <c r="I55" s="30">
        <v>8.0000000000000002E-3</v>
      </c>
      <c r="J55" s="9">
        <v>0</v>
      </c>
      <c r="K55" s="16">
        <v>0</v>
      </c>
    </row>
    <row r="56" spans="1:11" ht="30" x14ac:dyDescent="0.25">
      <c r="A56" s="37" t="s">
        <v>133</v>
      </c>
      <c r="B56" s="30" t="s">
        <v>134</v>
      </c>
      <c r="C56" s="27" t="s">
        <v>219</v>
      </c>
      <c r="D56" s="30">
        <v>2</v>
      </c>
      <c r="E56" s="30">
        <v>5.335</v>
      </c>
      <c r="F56" s="30">
        <v>0</v>
      </c>
      <c r="G56" s="30">
        <v>0</v>
      </c>
      <c r="H56" s="30">
        <v>0</v>
      </c>
      <c r="I56" s="30">
        <v>0</v>
      </c>
      <c r="J56" s="9">
        <v>0</v>
      </c>
      <c r="K56" s="16">
        <v>0</v>
      </c>
    </row>
    <row r="57" spans="1:11" x14ac:dyDescent="0.25">
      <c r="A57" s="37" t="s">
        <v>133</v>
      </c>
      <c r="B57" s="30" t="s">
        <v>134</v>
      </c>
      <c r="C57" s="27" t="s">
        <v>17</v>
      </c>
      <c r="D57" s="30">
        <v>3</v>
      </c>
      <c r="E57" s="30">
        <v>7.9000000000000001E-2</v>
      </c>
      <c r="F57" s="30">
        <v>1</v>
      </c>
      <c r="G57" s="30">
        <v>1.4999999999999999E-2</v>
      </c>
      <c r="H57" s="30">
        <v>0</v>
      </c>
      <c r="I57" s="30">
        <v>0</v>
      </c>
      <c r="J57" s="9">
        <v>0</v>
      </c>
      <c r="K57" s="16">
        <v>0</v>
      </c>
    </row>
    <row r="58" spans="1:11" x14ac:dyDescent="0.25">
      <c r="A58" s="37" t="s">
        <v>135</v>
      </c>
      <c r="B58" s="30" t="s">
        <v>134</v>
      </c>
      <c r="C58" s="27" t="s">
        <v>187</v>
      </c>
      <c r="D58" s="30">
        <v>8</v>
      </c>
      <c r="E58" s="30">
        <v>6.7000000000000004E-2</v>
      </c>
      <c r="F58" s="30">
        <v>7</v>
      </c>
      <c r="G58" s="30">
        <v>4.9000000000000002E-2</v>
      </c>
      <c r="H58" s="30">
        <v>1</v>
      </c>
      <c r="I58" s="30">
        <v>0.01</v>
      </c>
      <c r="J58" s="9">
        <v>0</v>
      </c>
      <c r="K58" s="16">
        <v>0</v>
      </c>
    </row>
    <row r="59" spans="1:11" ht="30" x14ac:dyDescent="0.25">
      <c r="A59" s="37" t="s">
        <v>133</v>
      </c>
      <c r="B59" s="30" t="s">
        <v>134</v>
      </c>
      <c r="C59" s="27" t="s">
        <v>62</v>
      </c>
      <c r="D59" s="30">
        <v>0</v>
      </c>
      <c r="E59" s="30">
        <v>0</v>
      </c>
      <c r="F59" s="30">
        <v>2</v>
      </c>
      <c r="G59" s="30">
        <v>1.2E-2</v>
      </c>
      <c r="H59" s="30">
        <v>1</v>
      </c>
      <c r="I59" s="30">
        <v>5.0000000000000001E-3</v>
      </c>
      <c r="J59" s="9">
        <v>0</v>
      </c>
      <c r="K59" s="16">
        <v>0</v>
      </c>
    </row>
    <row r="60" spans="1:11" x14ac:dyDescent="0.25">
      <c r="A60" s="37" t="s">
        <v>138</v>
      </c>
      <c r="B60" s="30" t="s">
        <v>134</v>
      </c>
      <c r="C60" s="27" t="s">
        <v>204</v>
      </c>
      <c r="D60" s="30">
        <v>1</v>
      </c>
      <c r="E60" s="30">
        <v>0.01</v>
      </c>
      <c r="F60" s="30">
        <v>0</v>
      </c>
      <c r="G60" s="30">
        <v>0</v>
      </c>
      <c r="H60" s="30">
        <v>0</v>
      </c>
      <c r="I60" s="30">
        <v>0</v>
      </c>
      <c r="J60" s="9">
        <v>0</v>
      </c>
      <c r="K60" s="16">
        <v>0</v>
      </c>
    </row>
    <row r="61" spans="1:11" x14ac:dyDescent="0.25">
      <c r="A61" s="37" t="s">
        <v>133</v>
      </c>
      <c r="B61" s="30" t="s">
        <v>134</v>
      </c>
      <c r="C61" s="27" t="s">
        <v>18</v>
      </c>
      <c r="D61" s="30">
        <v>0</v>
      </c>
      <c r="E61" s="30">
        <v>0</v>
      </c>
      <c r="F61" s="30">
        <v>1</v>
      </c>
      <c r="G61" s="30">
        <v>1</v>
      </c>
      <c r="H61" s="30">
        <v>0</v>
      </c>
      <c r="I61" s="30">
        <v>0</v>
      </c>
      <c r="J61" s="9">
        <v>0</v>
      </c>
      <c r="K61" s="16">
        <v>0</v>
      </c>
    </row>
    <row r="62" spans="1:11" ht="30" x14ac:dyDescent="0.25">
      <c r="A62" s="37" t="s">
        <v>133</v>
      </c>
      <c r="B62" s="30" t="s">
        <v>134</v>
      </c>
      <c r="C62" s="27" t="s">
        <v>19</v>
      </c>
      <c r="D62" s="30">
        <v>4</v>
      </c>
      <c r="E62" s="30">
        <v>5.9499999999999997E-2</v>
      </c>
      <c r="F62" s="30">
        <v>6</v>
      </c>
      <c r="G62" s="30">
        <v>0.25950000000000001</v>
      </c>
      <c r="H62" s="30">
        <v>7</v>
      </c>
      <c r="I62" s="30">
        <v>0.17799999999999999</v>
      </c>
      <c r="J62" s="9">
        <v>0</v>
      </c>
      <c r="K62" s="16">
        <v>0</v>
      </c>
    </row>
    <row r="63" spans="1:11" ht="30" x14ac:dyDescent="0.25">
      <c r="A63" s="37" t="s">
        <v>133</v>
      </c>
      <c r="B63" s="30" t="s">
        <v>134</v>
      </c>
      <c r="C63" s="27" t="s">
        <v>194</v>
      </c>
      <c r="D63" s="30">
        <v>1</v>
      </c>
      <c r="E63" s="30">
        <v>8.9999999999999993E-3</v>
      </c>
      <c r="F63" s="30">
        <v>0</v>
      </c>
      <c r="G63" s="30">
        <v>0</v>
      </c>
      <c r="H63" s="30">
        <v>0</v>
      </c>
      <c r="I63" s="30">
        <v>0</v>
      </c>
      <c r="J63" s="9">
        <v>0</v>
      </c>
      <c r="K63" s="16">
        <v>0</v>
      </c>
    </row>
    <row r="64" spans="1:11" ht="30" x14ac:dyDescent="0.25">
      <c r="A64" s="37" t="s">
        <v>138</v>
      </c>
      <c r="B64" s="30" t="s">
        <v>134</v>
      </c>
      <c r="C64" s="27" t="s">
        <v>205</v>
      </c>
      <c r="D64" s="30">
        <v>0</v>
      </c>
      <c r="E64" s="30">
        <v>0</v>
      </c>
      <c r="F64" s="30">
        <v>0</v>
      </c>
      <c r="G64" s="30">
        <v>0</v>
      </c>
      <c r="H64" s="30">
        <v>1</v>
      </c>
      <c r="I64" s="30">
        <v>1.4999999999999999E-2</v>
      </c>
      <c r="J64" s="9">
        <v>0</v>
      </c>
      <c r="K64" s="16">
        <v>0</v>
      </c>
    </row>
    <row r="65" spans="1:11" ht="30" x14ac:dyDescent="0.25">
      <c r="A65" s="37" t="s">
        <v>133</v>
      </c>
      <c r="B65" s="30" t="s">
        <v>134</v>
      </c>
      <c r="C65" s="27" t="s">
        <v>237</v>
      </c>
      <c r="D65" s="30">
        <v>0</v>
      </c>
      <c r="E65" s="30">
        <v>0</v>
      </c>
      <c r="F65" s="30">
        <v>0</v>
      </c>
      <c r="G65" s="30">
        <v>0</v>
      </c>
      <c r="H65" s="30">
        <v>1</v>
      </c>
      <c r="I65" s="30">
        <v>4.0000000000000001E-3</v>
      </c>
      <c r="J65" s="9">
        <v>0</v>
      </c>
      <c r="K65" s="16">
        <v>0</v>
      </c>
    </row>
    <row r="66" spans="1:11" x14ac:dyDescent="0.25">
      <c r="A66" s="37" t="s">
        <v>133</v>
      </c>
      <c r="B66" s="30" t="s">
        <v>134</v>
      </c>
      <c r="C66" s="27" t="s">
        <v>220</v>
      </c>
      <c r="D66" s="30">
        <v>1</v>
      </c>
      <c r="E66" s="30">
        <v>7.0000000000000001E-3</v>
      </c>
      <c r="F66" s="30">
        <v>1</v>
      </c>
      <c r="G66" s="30">
        <v>7.0000000000000001E-3</v>
      </c>
      <c r="H66" s="30">
        <v>1</v>
      </c>
      <c r="I66" s="30">
        <v>5.0000000000000001E-3</v>
      </c>
      <c r="J66" s="9">
        <v>0</v>
      </c>
      <c r="K66" s="16">
        <v>0</v>
      </c>
    </row>
    <row r="67" spans="1:11" x14ac:dyDescent="0.25">
      <c r="A67" s="37" t="s">
        <v>141</v>
      </c>
      <c r="B67" s="30" t="s">
        <v>134</v>
      </c>
      <c r="C67" s="27" t="s">
        <v>79</v>
      </c>
      <c r="D67" s="30">
        <v>0</v>
      </c>
      <c r="E67" s="30">
        <v>0</v>
      </c>
      <c r="F67" s="30">
        <v>1</v>
      </c>
      <c r="G67" s="30">
        <v>1.4999999999999999E-2</v>
      </c>
      <c r="H67" s="30">
        <v>0</v>
      </c>
      <c r="I67" s="30">
        <v>0</v>
      </c>
      <c r="J67" s="9">
        <v>0</v>
      </c>
      <c r="K67" s="16">
        <v>0</v>
      </c>
    </row>
    <row r="68" spans="1:11" x14ac:dyDescent="0.25">
      <c r="A68" s="37" t="s">
        <v>141</v>
      </c>
      <c r="B68" s="30" t="s">
        <v>134</v>
      </c>
      <c r="C68" s="27" t="s">
        <v>206</v>
      </c>
      <c r="D68" s="30">
        <v>0</v>
      </c>
      <c r="E68" s="30">
        <v>0</v>
      </c>
      <c r="F68" s="30">
        <v>1</v>
      </c>
      <c r="G68" s="30">
        <v>1.4999999999999999E-2</v>
      </c>
      <c r="H68" s="30">
        <v>0</v>
      </c>
      <c r="I68" s="30">
        <v>0</v>
      </c>
      <c r="J68" s="9">
        <v>0</v>
      </c>
      <c r="K68" s="16">
        <v>0</v>
      </c>
    </row>
    <row r="69" spans="1:11" x14ac:dyDescent="0.25">
      <c r="A69" s="37" t="s">
        <v>138</v>
      </c>
      <c r="B69" s="30" t="s">
        <v>134</v>
      </c>
      <c r="C69" s="27" t="s">
        <v>100</v>
      </c>
      <c r="D69" s="30">
        <v>2</v>
      </c>
      <c r="E69" s="30">
        <v>0.02</v>
      </c>
      <c r="F69" s="30">
        <v>1</v>
      </c>
      <c r="G69" s="30">
        <v>1.4999999999999999E-2</v>
      </c>
      <c r="H69" s="30">
        <v>1</v>
      </c>
      <c r="I69" s="30">
        <v>1.4E-2</v>
      </c>
      <c r="J69" s="9">
        <v>0</v>
      </c>
      <c r="K69" s="16">
        <v>0</v>
      </c>
    </row>
    <row r="70" spans="1:11" x14ac:dyDescent="0.25">
      <c r="A70" s="37" t="s">
        <v>141</v>
      </c>
      <c r="B70" s="30" t="s">
        <v>134</v>
      </c>
      <c r="C70" s="27" t="s">
        <v>207</v>
      </c>
      <c r="D70" s="30">
        <v>0</v>
      </c>
      <c r="E70" s="30">
        <v>0</v>
      </c>
      <c r="F70" s="30">
        <v>1</v>
      </c>
      <c r="G70" s="30">
        <v>0.01</v>
      </c>
      <c r="H70" s="30">
        <v>0</v>
      </c>
      <c r="I70" s="30">
        <v>0</v>
      </c>
      <c r="J70" s="9">
        <v>0</v>
      </c>
      <c r="K70" s="16">
        <v>0</v>
      </c>
    </row>
    <row r="71" spans="1:11" x14ac:dyDescent="0.25">
      <c r="A71" s="37" t="s">
        <v>137</v>
      </c>
      <c r="B71" s="30" t="s">
        <v>134</v>
      </c>
      <c r="C71" s="27" t="s">
        <v>110</v>
      </c>
      <c r="D71" s="30">
        <v>1</v>
      </c>
      <c r="E71" s="30">
        <v>1.2E-2</v>
      </c>
      <c r="F71" s="30">
        <v>3</v>
      </c>
      <c r="G71" s="30">
        <v>3.1E-2</v>
      </c>
      <c r="H71" s="30">
        <v>0</v>
      </c>
      <c r="I71" s="30">
        <v>0</v>
      </c>
      <c r="J71" s="9">
        <v>0</v>
      </c>
      <c r="K71" s="16">
        <v>0</v>
      </c>
    </row>
    <row r="72" spans="1:11" x14ac:dyDescent="0.25">
      <c r="A72" s="37" t="s">
        <v>133</v>
      </c>
      <c r="B72" s="30" t="s">
        <v>134</v>
      </c>
      <c r="C72" s="27" t="s">
        <v>20</v>
      </c>
      <c r="D72" s="30">
        <v>7</v>
      </c>
      <c r="E72" s="30">
        <v>7.3000000000000009E-2</v>
      </c>
      <c r="F72" s="30">
        <v>10</v>
      </c>
      <c r="G72" s="30">
        <v>0.11550000000000001</v>
      </c>
      <c r="H72" s="30">
        <v>7</v>
      </c>
      <c r="I72" s="30">
        <v>6.5000000000000002E-2</v>
      </c>
      <c r="J72" s="9">
        <v>0</v>
      </c>
      <c r="K72" s="16">
        <v>0</v>
      </c>
    </row>
    <row r="73" spans="1:11" x14ac:dyDescent="0.25">
      <c r="A73" s="37" t="s">
        <v>133</v>
      </c>
      <c r="B73" s="30" t="s">
        <v>134</v>
      </c>
      <c r="C73" s="27" t="s">
        <v>58</v>
      </c>
      <c r="D73" s="30">
        <v>13</v>
      </c>
      <c r="E73" s="30">
        <v>9.4500000000000028E-2</v>
      </c>
      <c r="F73" s="30">
        <v>6</v>
      </c>
      <c r="G73" s="30">
        <v>6.0499999999999998E-2</v>
      </c>
      <c r="H73" s="30">
        <v>0</v>
      </c>
      <c r="I73" s="30">
        <v>0</v>
      </c>
      <c r="J73" s="9">
        <v>-1</v>
      </c>
      <c r="K73" s="16">
        <v>-0.01</v>
      </c>
    </row>
    <row r="74" spans="1:11" x14ac:dyDescent="0.25">
      <c r="A74" s="37" t="s">
        <v>135</v>
      </c>
      <c r="B74" s="30" t="s">
        <v>134</v>
      </c>
      <c r="C74" s="27" t="s">
        <v>156</v>
      </c>
      <c r="D74" s="30">
        <v>0</v>
      </c>
      <c r="E74" s="30">
        <v>0</v>
      </c>
      <c r="F74" s="30">
        <v>1</v>
      </c>
      <c r="G74" s="30">
        <v>5.0000000000000001E-3</v>
      </c>
      <c r="H74" s="30">
        <v>0</v>
      </c>
      <c r="I74" s="30">
        <v>0</v>
      </c>
      <c r="J74" s="9">
        <v>0</v>
      </c>
      <c r="K74" s="16">
        <v>0</v>
      </c>
    </row>
    <row r="75" spans="1:11" x14ac:dyDescent="0.25">
      <c r="A75" s="37" t="s">
        <v>133</v>
      </c>
      <c r="B75" s="30" t="s">
        <v>134</v>
      </c>
      <c r="C75" s="27" t="s">
        <v>221</v>
      </c>
      <c r="D75" s="30">
        <v>0</v>
      </c>
      <c r="E75" s="30">
        <v>0</v>
      </c>
      <c r="F75" s="30">
        <v>0</v>
      </c>
      <c r="G75" s="30">
        <v>0</v>
      </c>
      <c r="H75" s="30">
        <v>1</v>
      </c>
      <c r="I75" s="30">
        <v>1.4999999999999999E-2</v>
      </c>
      <c r="J75" s="9">
        <v>0</v>
      </c>
      <c r="K75" s="16">
        <v>0</v>
      </c>
    </row>
    <row r="76" spans="1:11" x14ac:dyDescent="0.25">
      <c r="A76" s="37" t="s">
        <v>133</v>
      </c>
      <c r="B76" s="30" t="s">
        <v>134</v>
      </c>
      <c r="C76" s="27" t="s">
        <v>54</v>
      </c>
      <c r="D76" s="30">
        <v>1</v>
      </c>
      <c r="E76" s="30">
        <v>1.4999999999999999E-2</v>
      </c>
      <c r="F76" s="30">
        <v>1</v>
      </c>
      <c r="G76" s="30">
        <v>1.4999999999999999E-2</v>
      </c>
      <c r="H76" s="30">
        <v>1</v>
      </c>
      <c r="I76" s="30">
        <v>1.4999999999999999E-2</v>
      </c>
      <c r="J76" s="9">
        <v>0</v>
      </c>
      <c r="K76" s="16">
        <v>0</v>
      </c>
    </row>
    <row r="77" spans="1:11" ht="30" x14ac:dyDescent="0.25">
      <c r="A77" s="37" t="s">
        <v>133</v>
      </c>
      <c r="B77" s="30" t="s">
        <v>134</v>
      </c>
      <c r="C77" s="27" t="s">
        <v>21</v>
      </c>
      <c r="D77" s="30">
        <v>47</v>
      </c>
      <c r="E77" s="30">
        <v>0.52000000000000035</v>
      </c>
      <c r="F77" s="30">
        <v>55</v>
      </c>
      <c r="G77" s="30">
        <v>0.53600000000000025</v>
      </c>
      <c r="H77" s="30">
        <v>3</v>
      </c>
      <c r="I77" s="30">
        <v>3.1E-2</v>
      </c>
      <c r="J77" s="9">
        <v>4</v>
      </c>
      <c r="K77" s="16">
        <v>3.5000000000000003E-2</v>
      </c>
    </row>
    <row r="78" spans="1:11" x14ac:dyDescent="0.25">
      <c r="A78" s="37" t="s">
        <v>137</v>
      </c>
      <c r="B78" s="30" t="s">
        <v>134</v>
      </c>
      <c r="C78" s="27" t="s">
        <v>208</v>
      </c>
      <c r="D78" s="30">
        <v>0</v>
      </c>
      <c r="E78" s="30">
        <v>0</v>
      </c>
      <c r="F78" s="30">
        <v>1</v>
      </c>
      <c r="G78" s="30">
        <v>1.4999999999999999E-2</v>
      </c>
      <c r="H78" s="30">
        <v>0</v>
      </c>
      <c r="I78" s="30">
        <v>0</v>
      </c>
      <c r="J78" s="9">
        <v>0</v>
      </c>
      <c r="K78" s="16">
        <v>0</v>
      </c>
    </row>
    <row r="79" spans="1:11" x14ac:dyDescent="0.25">
      <c r="A79" s="37" t="s">
        <v>138</v>
      </c>
      <c r="B79" s="30" t="s">
        <v>134</v>
      </c>
      <c r="C79" s="27" t="s">
        <v>209</v>
      </c>
      <c r="D79" s="30">
        <v>0</v>
      </c>
      <c r="E79" s="30">
        <v>0</v>
      </c>
      <c r="F79" s="30">
        <v>1</v>
      </c>
      <c r="G79" s="30">
        <v>5.0000000000000001E-3</v>
      </c>
      <c r="H79" s="30">
        <v>0</v>
      </c>
      <c r="I79" s="30">
        <v>0</v>
      </c>
      <c r="J79" s="9">
        <v>0</v>
      </c>
      <c r="K79" s="16">
        <v>0</v>
      </c>
    </row>
    <row r="80" spans="1:11" x14ac:dyDescent="0.25">
      <c r="A80" s="37" t="s">
        <v>141</v>
      </c>
      <c r="B80" s="30" t="s">
        <v>134</v>
      </c>
      <c r="C80" s="27" t="s">
        <v>195</v>
      </c>
      <c r="D80" s="30">
        <v>0</v>
      </c>
      <c r="E80" s="30">
        <v>0</v>
      </c>
      <c r="F80" s="30">
        <v>0</v>
      </c>
      <c r="G80" s="30">
        <v>0</v>
      </c>
      <c r="H80" s="30">
        <v>1</v>
      </c>
      <c r="I80" s="30">
        <v>1.4E-2</v>
      </c>
      <c r="J80" s="9">
        <v>0</v>
      </c>
      <c r="K80" s="16">
        <v>0</v>
      </c>
    </row>
    <row r="81" spans="1:11" x14ac:dyDescent="0.25">
      <c r="A81" s="37" t="s">
        <v>137</v>
      </c>
      <c r="B81" s="30" t="s">
        <v>134</v>
      </c>
      <c r="C81" s="27" t="s">
        <v>22</v>
      </c>
      <c r="D81" s="30">
        <v>0</v>
      </c>
      <c r="E81" s="30">
        <v>0</v>
      </c>
      <c r="F81" s="30">
        <v>1</v>
      </c>
      <c r="G81" s="30">
        <v>0.01</v>
      </c>
      <c r="H81" s="30">
        <v>3</v>
      </c>
      <c r="I81" s="30">
        <v>0.1095</v>
      </c>
      <c r="J81" s="9">
        <v>0</v>
      </c>
      <c r="K81" s="16">
        <v>0</v>
      </c>
    </row>
    <row r="82" spans="1:11" x14ac:dyDescent="0.25">
      <c r="A82" s="37" t="s">
        <v>137</v>
      </c>
      <c r="B82" s="30" t="s">
        <v>134</v>
      </c>
      <c r="C82" s="27" t="s">
        <v>91</v>
      </c>
      <c r="D82" s="30">
        <v>1</v>
      </c>
      <c r="E82" s="30">
        <v>1.4999999999999999E-2</v>
      </c>
      <c r="F82" s="30">
        <v>2</v>
      </c>
      <c r="G82" s="30">
        <v>0.03</v>
      </c>
      <c r="H82" s="30">
        <v>0</v>
      </c>
      <c r="I82" s="30">
        <v>0</v>
      </c>
      <c r="J82" s="9">
        <v>0</v>
      </c>
      <c r="K82" s="16">
        <v>0</v>
      </c>
    </row>
    <row r="83" spans="1:11" x14ac:dyDescent="0.25">
      <c r="A83" s="37" t="s">
        <v>141</v>
      </c>
      <c r="B83" s="30" t="s">
        <v>134</v>
      </c>
      <c r="C83" s="27" t="s">
        <v>222</v>
      </c>
      <c r="D83" s="30">
        <v>0</v>
      </c>
      <c r="E83" s="30">
        <v>0</v>
      </c>
      <c r="F83" s="30">
        <v>0</v>
      </c>
      <c r="G83" s="30">
        <v>0</v>
      </c>
      <c r="H83" s="30">
        <v>1</v>
      </c>
      <c r="I83" s="30">
        <v>0.01</v>
      </c>
      <c r="J83" s="9">
        <v>0</v>
      </c>
      <c r="K83" s="16">
        <v>0</v>
      </c>
    </row>
    <row r="84" spans="1:11" x14ac:dyDescent="0.25">
      <c r="A84" s="37" t="s">
        <v>133</v>
      </c>
      <c r="B84" s="30" t="s">
        <v>134</v>
      </c>
      <c r="C84" s="27" t="s">
        <v>223</v>
      </c>
      <c r="D84" s="30">
        <v>0</v>
      </c>
      <c r="E84" s="30">
        <v>0</v>
      </c>
      <c r="F84" s="30">
        <v>0</v>
      </c>
      <c r="G84" s="30">
        <v>0</v>
      </c>
      <c r="H84" s="30">
        <v>1</v>
      </c>
      <c r="I84" s="30">
        <v>1.4E-2</v>
      </c>
      <c r="J84" s="9">
        <v>0</v>
      </c>
      <c r="K84" s="16">
        <v>0</v>
      </c>
    </row>
    <row r="85" spans="1:11" x14ac:dyDescent="0.25">
      <c r="A85" s="37" t="s">
        <v>133</v>
      </c>
      <c r="B85" s="30" t="s">
        <v>134</v>
      </c>
      <c r="C85" s="27" t="s">
        <v>51</v>
      </c>
      <c r="D85" s="30">
        <v>6</v>
      </c>
      <c r="E85" s="30">
        <v>0.10300000000000002</v>
      </c>
      <c r="F85" s="30">
        <v>7</v>
      </c>
      <c r="G85" s="30">
        <v>0.11100000000000002</v>
      </c>
      <c r="H85" s="30">
        <v>4</v>
      </c>
      <c r="I85" s="30">
        <v>3.1E-2</v>
      </c>
      <c r="J85" s="9">
        <v>0</v>
      </c>
      <c r="K85" s="16">
        <v>0</v>
      </c>
    </row>
    <row r="86" spans="1:11" x14ac:dyDescent="0.25">
      <c r="A86" s="37" t="s">
        <v>135</v>
      </c>
      <c r="B86" s="30" t="s">
        <v>134</v>
      </c>
      <c r="C86" s="27" t="s">
        <v>196</v>
      </c>
      <c r="D86" s="30">
        <v>0</v>
      </c>
      <c r="E86" s="30">
        <v>0</v>
      </c>
      <c r="F86" s="30">
        <v>1</v>
      </c>
      <c r="G86" s="30">
        <v>1.2999999999999999E-2</v>
      </c>
      <c r="H86" s="30">
        <v>0</v>
      </c>
      <c r="I86" s="30">
        <v>0</v>
      </c>
      <c r="J86" s="9">
        <v>0</v>
      </c>
      <c r="K86" s="16">
        <v>0</v>
      </c>
    </row>
    <row r="87" spans="1:11" x14ac:dyDescent="0.25">
      <c r="A87" s="37" t="s">
        <v>137</v>
      </c>
      <c r="B87" s="30" t="s">
        <v>134</v>
      </c>
      <c r="C87" s="27" t="s">
        <v>210</v>
      </c>
      <c r="D87" s="30">
        <v>0</v>
      </c>
      <c r="E87" s="30">
        <v>0</v>
      </c>
      <c r="F87" s="30">
        <v>1</v>
      </c>
      <c r="G87" s="30">
        <v>8.9999999999999993E-3</v>
      </c>
      <c r="H87" s="30">
        <v>0</v>
      </c>
      <c r="I87" s="30">
        <v>0</v>
      </c>
      <c r="J87" s="9">
        <v>0</v>
      </c>
      <c r="K87" s="16">
        <v>0</v>
      </c>
    </row>
    <row r="88" spans="1:11" x14ac:dyDescent="0.25">
      <c r="A88" s="37" t="s">
        <v>141</v>
      </c>
      <c r="B88" s="30" t="s">
        <v>134</v>
      </c>
      <c r="C88" s="27" t="s">
        <v>74</v>
      </c>
      <c r="D88" s="30">
        <v>0</v>
      </c>
      <c r="E88" s="30">
        <v>0</v>
      </c>
      <c r="F88" s="30">
        <v>1</v>
      </c>
      <c r="G88" s="30">
        <v>1.4999999999999999E-2</v>
      </c>
      <c r="H88" s="30">
        <v>0</v>
      </c>
      <c r="I88" s="30">
        <v>0</v>
      </c>
      <c r="J88" s="9">
        <v>0</v>
      </c>
      <c r="K88" s="16">
        <v>0</v>
      </c>
    </row>
    <row r="89" spans="1:11" x14ac:dyDescent="0.25">
      <c r="A89" s="37" t="s">
        <v>137</v>
      </c>
      <c r="B89" s="30" t="s">
        <v>134</v>
      </c>
      <c r="C89" s="27" t="s">
        <v>160</v>
      </c>
      <c r="D89" s="30">
        <v>1</v>
      </c>
      <c r="E89" s="30">
        <v>1.2E-2</v>
      </c>
      <c r="F89" s="30">
        <v>0</v>
      </c>
      <c r="G89" s="30">
        <v>0</v>
      </c>
      <c r="H89" s="30">
        <v>0</v>
      </c>
      <c r="I89" s="30">
        <v>0</v>
      </c>
      <c r="J89" s="9">
        <v>0</v>
      </c>
      <c r="K89" s="16">
        <v>0</v>
      </c>
    </row>
    <row r="90" spans="1:11" ht="30" x14ac:dyDescent="0.25">
      <c r="A90" s="37" t="s">
        <v>133</v>
      </c>
      <c r="B90" s="30" t="s">
        <v>134</v>
      </c>
      <c r="C90" s="27" t="s">
        <v>101</v>
      </c>
      <c r="D90" s="30">
        <v>2</v>
      </c>
      <c r="E90" s="30">
        <v>1.8000000000000002E-2</v>
      </c>
      <c r="F90" s="30">
        <v>2</v>
      </c>
      <c r="G90" s="30">
        <v>2.3E-2</v>
      </c>
      <c r="H90" s="30">
        <v>1</v>
      </c>
      <c r="I90" s="30">
        <v>4.0000000000000001E-3</v>
      </c>
      <c r="J90" s="9">
        <v>0</v>
      </c>
      <c r="K90" s="16">
        <v>0</v>
      </c>
    </row>
    <row r="91" spans="1:11" x14ac:dyDescent="0.25">
      <c r="A91" s="37" t="s">
        <v>141</v>
      </c>
      <c r="B91" s="30" t="s">
        <v>134</v>
      </c>
      <c r="C91" s="27" t="s">
        <v>55</v>
      </c>
      <c r="D91" s="30">
        <v>0</v>
      </c>
      <c r="E91" s="30">
        <v>0</v>
      </c>
      <c r="F91" s="30">
        <v>1</v>
      </c>
      <c r="G91" s="30">
        <v>1.4999999999999999E-2</v>
      </c>
      <c r="H91" s="30">
        <v>0</v>
      </c>
      <c r="I91" s="30">
        <v>0</v>
      </c>
      <c r="J91" s="9">
        <v>0</v>
      </c>
      <c r="K91" s="16">
        <v>0</v>
      </c>
    </row>
    <row r="92" spans="1:11" x14ac:dyDescent="0.25">
      <c r="A92" s="37" t="s">
        <v>133</v>
      </c>
      <c r="B92" s="30" t="s">
        <v>134</v>
      </c>
      <c r="C92" s="27" t="s">
        <v>197</v>
      </c>
      <c r="D92" s="30">
        <v>1</v>
      </c>
      <c r="E92" s="30">
        <v>0.01</v>
      </c>
      <c r="F92" s="30">
        <v>2</v>
      </c>
      <c r="G92" s="30">
        <v>1.3000000000000001E-2</v>
      </c>
      <c r="H92" s="30">
        <v>0</v>
      </c>
      <c r="I92" s="30">
        <v>0</v>
      </c>
      <c r="J92" s="9">
        <v>0</v>
      </c>
      <c r="K92" s="16">
        <v>0</v>
      </c>
    </row>
    <row r="93" spans="1:11" x14ac:dyDescent="0.25">
      <c r="A93" s="37" t="s">
        <v>135</v>
      </c>
      <c r="B93" s="30" t="s">
        <v>134</v>
      </c>
      <c r="C93" s="27" t="s">
        <v>198</v>
      </c>
      <c r="D93" s="30">
        <v>0</v>
      </c>
      <c r="E93" s="30">
        <v>0</v>
      </c>
      <c r="F93" s="30">
        <v>1</v>
      </c>
      <c r="G93" s="30">
        <v>1.4999999999999999E-2</v>
      </c>
      <c r="H93" s="30">
        <v>0</v>
      </c>
      <c r="I93" s="30">
        <v>0</v>
      </c>
      <c r="J93" s="9">
        <v>0</v>
      </c>
      <c r="K93" s="16">
        <v>0</v>
      </c>
    </row>
    <row r="94" spans="1:11" x14ac:dyDescent="0.25">
      <c r="A94" s="37" t="s">
        <v>135</v>
      </c>
      <c r="B94" s="30" t="s">
        <v>134</v>
      </c>
      <c r="C94" s="27" t="s">
        <v>224</v>
      </c>
      <c r="D94" s="30">
        <v>1</v>
      </c>
      <c r="E94" s="30">
        <v>1.4999999999999999E-2</v>
      </c>
      <c r="F94" s="30">
        <v>1</v>
      </c>
      <c r="G94" s="30">
        <v>1.4999999999999999E-2</v>
      </c>
      <c r="H94" s="30">
        <v>0</v>
      </c>
      <c r="I94" s="30">
        <v>0</v>
      </c>
      <c r="J94" s="9">
        <v>0</v>
      </c>
      <c r="K94" s="16">
        <v>0</v>
      </c>
    </row>
    <row r="95" spans="1:11" x14ac:dyDescent="0.25">
      <c r="A95" s="37" t="s">
        <v>133</v>
      </c>
      <c r="B95" s="30" t="s">
        <v>134</v>
      </c>
      <c r="C95" s="27" t="s">
        <v>225</v>
      </c>
      <c r="D95" s="30">
        <v>0</v>
      </c>
      <c r="E95" s="30">
        <v>0</v>
      </c>
      <c r="F95" s="30">
        <v>0</v>
      </c>
      <c r="G95" s="30">
        <v>0</v>
      </c>
      <c r="H95" s="30">
        <v>2</v>
      </c>
      <c r="I95" s="30">
        <v>0.03</v>
      </c>
      <c r="J95" s="9">
        <v>0</v>
      </c>
      <c r="K95" s="16">
        <v>0</v>
      </c>
    </row>
    <row r="96" spans="1:11" x14ac:dyDescent="0.25">
      <c r="A96" s="37" t="s">
        <v>141</v>
      </c>
      <c r="B96" s="30" t="s">
        <v>134</v>
      </c>
      <c r="C96" s="27" t="s">
        <v>161</v>
      </c>
      <c r="D96" s="30">
        <v>1</v>
      </c>
      <c r="E96" s="30">
        <v>3.0000000000000001E-3</v>
      </c>
      <c r="F96" s="30">
        <v>1</v>
      </c>
      <c r="G96" s="30">
        <v>3.0000000000000001E-3</v>
      </c>
      <c r="H96" s="30">
        <v>0</v>
      </c>
      <c r="I96" s="30">
        <v>0</v>
      </c>
      <c r="J96" s="9">
        <v>0</v>
      </c>
      <c r="K96" s="16">
        <v>0</v>
      </c>
    </row>
    <row r="97" spans="1:11" x14ac:dyDescent="0.25">
      <c r="A97" s="37" t="s">
        <v>141</v>
      </c>
      <c r="B97" s="30" t="s">
        <v>134</v>
      </c>
      <c r="C97" s="27" t="s">
        <v>93</v>
      </c>
      <c r="D97" s="30">
        <v>2</v>
      </c>
      <c r="E97" s="30">
        <v>0.115</v>
      </c>
      <c r="F97" s="30">
        <v>0</v>
      </c>
      <c r="G97" s="30">
        <v>0</v>
      </c>
      <c r="H97" s="30">
        <v>1</v>
      </c>
      <c r="I97" s="30">
        <v>1.4999999999999999E-2</v>
      </c>
      <c r="J97" s="9">
        <v>0</v>
      </c>
      <c r="K97" s="16">
        <v>0</v>
      </c>
    </row>
    <row r="98" spans="1:11" x14ac:dyDescent="0.25">
      <c r="A98" s="37" t="s">
        <v>133</v>
      </c>
      <c r="B98" s="30" t="s">
        <v>134</v>
      </c>
      <c r="C98" s="27" t="s">
        <v>94</v>
      </c>
      <c r="D98" s="30">
        <v>1</v>
      </c>
      <c r="E98" s="30">
        <v>7.0000000000000001E-3</v>
      </c>
      <c r="F98" s="30">
        <v>1</v>
      </c>
      <c r="G98" s="30">
        <v>7.0000000000000001E-3</v>
      </c>
      <c r="H98" s="30">
        <v>0</v>
      </c>
      <c r="I98" s="30">
        <v>0</v>
      </c>
      <c r="J98" s="9">
        <v>0</v>
      </c>
      <c r="K98" s="16">
        <v>0</v>
      </c>
    </row>
    <row r="99" spans="1:11" x14ac:dyDescent="0.25">
      <c r="A99" s="37" t="s">
        <v>133</v>
      </c>
      <c r="B99" s="30" t="s">
        <v>134</v>
      </c>
      <c r="C99" s="27" t="s">
        <v>75</v>
      </c>
      <c r="D99" s="30">
        <v>1</v>
      </c>
      <c r="E99" s="30">
        <v>3.0000000000000001E-3</v>
      </c>
      <c r="F99" s="30">
        <v>0</v>
      </c>
      <c r="G99" s="30">
        <v>0</v>
      </c>
      <c r="H99" s="30">
        <v>1</v>
      </c>
      <c r="I99" s="30">
        <v>5.0000000000000001E-3</v>
      </c>
      <c r="J99" s="9">
        <v>0</v>
      </c>
      <c r="K99" s="16">
        <v>0</v>
      </c>
    </row>
    <row r="100" spans="1:11" x14ac:dyDescent="0.25">
      <c r="A100" s="37" t="s">
        <v>141</v>
      </c>
      <c r="B100" s="30" t="s">
        <v>134</v>
      </c>
      <c r="C100" s="27" t="s">
        <v>95</v>
      </c>
      <c r="D100" s="30">
        <v>1</v>
      </c>
      <c r="E100" s="30">
        <v>1.4999999999999999E-2</v>
      </c>
      <c r="F100" s="30">
        <v>0</v>
      </c>
      <c r="G100" s="30">
        <v>0</v>
      </c>
      <c r="H100" s="30">
        <v>0</v>
      </c>
      <c r="I100" s="30">
        <v>0</v>
      </c>
      <c r="J100" s="9">
        <v>1</v>
      </c>
      <c r="K100" s="16">
        <v>2.5000000000000001E-2</v>
      </c>
    </row>
    <row r="101" spans="1:11" x14ac:dyDescent="0.25">
      <c r="A101" s="37" t="s">
        <v>137</v>
      </c>
      <c r="B101" s="30" t="s">
        <v>134</v>
      </c>
      <c r="C101" s="27" t="s">
        <v>81</v>
      </c>
      <c r="D101" s="30">
        <v>1</v>
      </c>
      <c r="E101" s="30">
        <v>1.4500000000000001E-2</v>
      </c>
      <c r="F101" s="30">
        <v>1</v>
      </c>
      <c r="G101" s="30">
        <v>1.4500000000000001E-2</v>
      </c>
      <c r="H101" s="30">
        <v>2</v>
      </c>
      <c r="I101" s="30">
        <v>1.0750000000000001E-2</v>
      </c>
      <c r="J101" s="9">
        <v>0</v>
      </c>
      <c r="K101" s="16">
        <v>0</v>
      </c>
    </row>
    <row r="102" spans="1:11" x14ac:dyDescent="0.25">
      <c r="A102" s="37" t="s">
        <v>141</v>
      </c>
      <c r="B102" s="30" t="s">
        <v>134</v>
      </c>
      <c r="C102" s="27" t="s">
        <v>96</v>
      </c>
      <c r="D102" s="30">
        <v>0</v>
      </c>
      <c r="E102" s="30">
        <v>0</v>
      </c>
      <c r="F102" s="30">
        <v>0</v>
      </c>
      <c r="G102" s="30">
        <v>0</v>
      </c>
      <c r="H102" s="30">
        <v>1</v>
      </c>
      <c r="I102" s="30">
        <v>1.4999999999999999E-2</v>
      </c>
      <c r="J102" s="9">
        <v>0</v>
      </c>
      <c r="K102" s="16">
        <v>0</v>
      </c>
    </row>
    <row r="103" spans="1:11" x14ac:dyDescent="0.25">
      <c r="A103" s="37" t="s">
        <v>138</v>
      </c>
      <c r="B103" s="30" t="s">
        <v>134</v>
      </c>
      <c r="C103" s="27" t="s">
        <v>226</v>
      </c>
      <c r="D103" s="30">
        <v>1</v>
      </c>
      <c r="E103" s="30">
        <v>1.4999999999999999E-2</v>
      </c>
      <c r="F103" s="30">
        <v>0</v>
      </c>
      <c r="G103" s="30">
        <v>0</v>
      </c>
      <c r="H103" s="30">
        <v>1</v>
      </c>
      <c r="I103" s="30">
        <v>1.4999999999999999E-2</v>
      </c>
      <c r="J103" s="9">
        <v>0</v>
      </c>
      <c r="K103" s="16">
        <v>0</v>
      </c>
    </row>
    <row r="104" spans="1:11" x14ac:dyDescent="0.25">
      <c r="A104" s="37" t="s">
        <v>141</v>
      </c>
      <c r="B104" s="30" t="s">
        <v>134</v>
      </c>
      <c r="C104" s="27" t="s">
        <v>117</v>
      </c>
      <c r="D104" s="30">
        <v>0</v>
      </c>
      <c r="E104" s="30">
        <v>0</v>
      </c>
      <c r="F104" s="30">
        <v>0</v>
      </c>
      <c r="G104" s="30">
        <v>0</v>
      </c>
      <c r="H104" s="30">
        <v>1</v>
      </c>
      <c r="I104" s="30">
        <v>0</v>
      </c>
      <c r="J104" s="9">
        <v>0</v>
      </c>
      <c r="K104" s="16">
        <v>0</v>
      </c>
    </row>
    <row r="105" spans="1:11" x14ac:dyDescent="0.25">
      <c r="A105" s="37" t="s">
        <v>133</v>
      </c>
      <c r="B105" s="30" t="s">
        <v>134</v>
      </c>
      <c r="C105" s="27" t="s">
        <v>227</v>
      </c>
      <c r="D105" s="30">
        <v>1</v>
      </c>
      <c r="E105" s="30">
        <v>6.0000000000000001E-3</v>
      </c>
      <c r="F105" s="30">
        <v>0</v>
      </c>
      <c r="G105" s="30">
        <v>0</v>
      </c>
      <c r="H105" s="30">
        <v>0</v>
      </c>
      <c r="I105" s="30">
        <v>0</v>
      </c>
      <c r="J105" s="9">
        <v>0</v>
      </c>
      <c r="K105" s="16">
        <v>0</v>
      </c>
    </row>
    <row r="106" spans="1:11" x14ac:dyDescent="0.25">
      <c r="A106" s="37" t="s">
        <v>137</v>
      </c>
      <c r="B106" s="30" t="s">
        <v>134</v>
      </c>
      <c r="C106" s="27" t="s">
        <v>228</v>
      </c>
      <c r="D106" s="30">
        <v>0</v>
      </c>
      <c r="E106" s="30">
        <v>0</v>
      </c>
      <c r="F106" s="30">
        <v>0</v>
      </c>
      <c r="G106" s="30">
        <v>0</v>
      </c>
      <c r="H106" s="30">
        <v>1</v>
      </c>
      <c r="I106" s="30">
        <v>1.2E-2</v>
      </c>
      <c r="J106" s="9">
        <v>0</v>
      </c>
      <c r="K106" s="16">
        <v>0</v>
      </c>
    </row>
    <row r="107" spans="1:11" x14ac:dyDescent="0.25">
      <c r="A107" s="37" t="s">
        <v>135</v>
      </c>
      <c r="B107" s="30" t="s">
        <v>134</v>
      </c>
      <c r="C107" s="27" t="s">
        <v>23</v>
      </c>
      <c r="D107" s="30">
        <v>3</v>
      </c>
      <c r="E107" s="30">
        <v>3.5000000000000003E-2</v>
      </c>
      <c r="F107" s="30">
        <v>5</v>
      </c>
      <c r="G107" s="30">
        <v>5.2999999999999999E-2</v>
      </c>
      <c r="H107" s="30">
        <v>2</v>
      </c>
      <c r="I107" s="30">
        <v>2.5000000000000001E-2</v>
      </c>
      <c r="J107" s="9">
        <v>0</v>
      </c>
      <c r="K107" s="16">
        <v>0</v>
      </c>
    </row>
    <row r="108" spans="1:11" x14ac:dyDescent="0.25">
      <c r="A108" s="37" t="s">
        <v>133</v>
      </c>
      <c r="B108" s="30" t="s">
        <v>134</v>
      </c>
      <c r="C108" s="27" t="s">
        <v>24</v>
      </c>
      <c r="D108" s="30">
        <v>9</v>
      </c>
      <c r="E108" s="30">
        <v>0.1115</v>
      </c>
      <c r="F108" s="30">
        <v>7</v>
      </c>
      <c r="G108" s="30">
        <v>8.4500000000000006E-2</v>
      </c>
      <c r="H108" s="30">
        <v>3</v>
      </c>
      <c r="I108" s="30">
        <v>2.8999999999999998E-2</v>
      </c>
      <c r="J108" s="9">
        <v>1</v>
      </c>
      <c r="K108" s="16">
        <v>1.4E-2</v>
      </c>
    </row>
    <row r="109" spans="1:11" x14ac:dyDescent="0.25">
      <c r="A109" s="37" t="s">
        <v>133</v>
      </c>
      <c r="B109" s="30" t="s">
        <v>134</v>
      </c>
      <c r="C109" s="27" t="s">
        <v>188</v>
      </c>
      <c r="D109" s="30">
        <v>3</v>
      </c>
      <c r="E109" s="30">
        <v>3.5500000000000004E-2</v>
      </c>
      <c r="F109" s="30">
        <v>5</v>
      </c>
      <c r="G109" s="30">
        <v>0.11099999999999999</v>
      </c>
      <c r="H109" s="30">
        <v>3</v>
      </c>
      <c r="I109" s="30">
        <v>4.3000000000000003E-2</v>
      </c>
      <c r="J109" s="9">
        <v>0</v>
      </c>
      <c r="K109" s="16">
        <v>0</v>
      </c>
    </row>
    <row r="110" spans="1:11" x14ac:dyDescent="0.25">
      <c r="A110" s="37" t="s">
        <v>138</v>
      </c>
      <c r="B110" s="30" t="s">
        <v>134</v>
      </c>
      <c r="C110" s="27" t="s">
        <v>199</v>
      </c>
      <c r="D110" s="30">
        <v>6</v>
      </c>
      <c r="E110" s="30">
        <v>0.50129999999999997</v>
      </c>
      <c r="F110" s="30">
        <v>4</v>
      </c>
      <c r="G110" s="30">
        <v>4.53E-2</v>
      </c>
      <c r="H110" s="30">
        <v>0</v>
      </c>
      <c r="I110" s="30">
        <v>0</v>
      </c>
      <c r="J110" s="9">
        <v>0</v>
      </c>
      <c r="K110" s="16">
        <v>0</v>
      </c>
    </row>
    <row r="111" spans="1:11" x14ac:dyDescent="0.25">
      <c r="A111" s="37" t="s">
        <v>133</v>
      </c>
      <c r="B111" s="30" t="s">
        <v>134</v>
      </c>
      <c r="C111" s="27" t="s">
        <v>25</v>
      </c>
      <c r="D111" s="30">
        <v>13</v>
      </c>
      <c r="E111" s="30">
        <v>0.13900000000000001</v>
      </c>
      <c r="F111" s="30">
        <v>11</v>
      </c>
      <c r="G111" s="30">
        <v>0.14450000000000002</v>
      </c>
      <c r="H111" s="30">
        <v>3</v>
      </c>
      <c r="I111" s="30">
        <v>2.5000000000000001E-2</v>
      </c>
      <c r="J111" s="9">
        <v>2</v>
      </c>
      <c r="K111" s="16">
        <v>2.1500000000000002E-2</v>
      </c>
    </row>
    <row r="112" spans="1:11" x14ac:dyDescent="0.25">
      <c r="A112" s="37" t="s">
        <v>137</v>
      </c>
      <c r="B112" s="30" t="s">
        <v>134</v>
      </c>
      <c r="C112" s="27" t="s">
        <v>166</v>
      </c>
      <c r="D112" s="30">
        <v>0</v>
      </c>
      <c r="E112" s="30">
        <v>0</v>
      </c>
      <c r="F112" s="30">
        <v>1</v>
      </c>
      <c r="G112" s="30">
        <v>1.4999999999999999E-2</v>
      </c>
      <c r="H112" s="30">
        <v>0</v>
      </c>
      <c r="I112" s="30">
        <v>0</v>
      </c>
      <c r="J112" s="9">
        <v>0</v>
      </c>
      <c r="K112" s="16">
        <v>0</v>
      </c>
    </row>
    <row r="113" spans="1:11" x14ac:dyDescent="0.25">
      <c r="A113" s="37" t="s">
        <v>133</v>
      </c>
      <c r="B113" s="30" t="s">
        <v>134</v>
      </c>
      <c r="C113" s="27" t="s">
        <v>26</v>
      </c>
      <c r="D113" s="30">
        <v>43</v>
      </c>
      <c r="E113" s="30">
        <v>0.55200000000000027</v>
      </c>
      <c r="F113" s="30">
        <v>41</v>
      </c>
      <c r="G113" s="30">
        <v>0.58850000000000025</v>
      </c>
      <c r="H113" s="30">
        <v>12</v>
      </c>
      <c r="I113" s="30">
        <v>0.15000000000000002</v>
      </c>
      <c r="J113" s="9">
        <v>1</v>
      </c>
      <c r="K113" s="16">
        <v>5.0000000000000001E-3</v>
      </c>
    </row>
    <row r="114" spans="1:11" x14ac:dyDescent="0.25">
      <c r="A114" s="37" t="s">
        <v>137</v>
      </c>
      <c r="B114" s="30" t="s">
        <v>134</v>
      </c>
      <c r="C114" s="27" t="s">
        <v>200</v>
      </c>
      <c r="D114" s="30">
        <v>1</v>
      </c>
      <c r="E114" s="30">
        <v>5.0000000000000001E-3</v>
      </c>
      <c r="F114" s="30">
        <v>1</v>
      </c>
      <c r="G114" s="30">
        <v>5.0000000000000001E-3</v>
      </c>
      <c r="H114" s="30">
        <v>0</v>
      </c>
      <c r="I114" s="30">
        <v>0</v>
      </c>
      <c r="J114" s="9">
        <v>0</v>
      </c>
      <c r="K114" s="16">
        <v>0</v>
      </c>
    </row>
    <row r="115" spans="1:11" x14ac:dyDescent="0.25">
      <c r="A115" s="37" t="s">
        <v>133</v>
      </c>
      <c r="B115" s="30" t="s">
        <v>134</v>
      </c>
      <c r="C115" s="27" t="s">
        <v>83</v>
      </c>
      <c r="D115" s="30">
        <v>0</v>
      </c>
      <c r="E115" s="30">
        <v>0</v>
      </c>
      <c r="F115" s="30">
        <v>0</v>
      </c>
      <c r="G115" s="30">
        <v>0</v>
      </c>
      <c r="H115" s="30">
        <v>1</v>
      </c>
      <c r="I115" s="30">
        <v>1.4999999999999999E-2</v>
      </c>
      <c r="J115" s="9">
        <v>0</v>
      </c>
      <c r="K115" s="16">
        <v>0</v>
      </c>
    </row>
    <row r="116" spans="1:11" x14ac:dyDescent="0.25">
      <c r="A116" s="37" t="s">
        <v>138</v>
      </c>
      <c r="B116" s="30" t="s">
        <v>134</v>
      </c>
      <c r="C116" s="27" t="s">
        <v>229</v>
      </c>
      <c r="D116" s="30">
        <v>1</v>
      </c>
      <c r="E116" s="30">
        <v>1.4999999999999999E-2</v>
      </c>
      <c r="F116" s="30">
        <v>0</v>
      </c>
      <c r="G116" s="30">
        <v>0</v>
      </c>
      <c r="H116" s="30">
        <v>0</v>
      </c>
      <c r="I116" s="30">
        <v>0</v>
      </c>
      <c r="J116" s="9">
        <v>0</v>
      </c>
      <c r="K116" s="16">
        <v>0</v>
      </c>
    </row>
    <row r="117" spans="1:11" x14ac:dyDescent="0.25">
      <c r="A117" s="37" t="s">
        <v>133</v>
      </c>
      <c r="B117" s="30" t="s">
        <v>134</v>
      </c>
      <c r="C117" s="27" t="s">
        <v>169</v>
      </c>
      <c r="D117" s="30">
        <v>3</v>
      </c>
      <c r="E117" s="30">
        <v>0.11200000000000002</v>
      </c>
      <c r="F117" s="30">
        <v>1</v>
      </c>
      <c r="G117" s="30">
        <v>7.0000000000000001E-3</v>
      </c>
      <c r="H117" s="30">
        <v>0</v>
      </c>
      <c r="I117" s="30">
        <v>0</v>
      </c>
      <c r="J117" s="9">
        <v>0</v>
      </c>
      <c r="K117" s="16">
        <v>0</v>
      </c>
    </row>
    <row r="118" spans="1:11" x14ac:dyDescent="0.25">
      <c r="A118" s="37" t="s">
        <v>137</v>
      </c>
      <c r="B118" s="30" t="s">
        <v>134</v>
      </c>
      <c r="C118" s="27" t="s">
        <v>59</v>
      </c>
      <c r="D118" s="30">
        <v>1</v>
      </c>
      <c r="E118" s="30">
        <v>1.4999999999999999E-2</v>
      </c>
      <c r="F118" s="30">
        <v>1</v>
      </c>
      <c r="G118" s="30">
        <v>1.4999999999999999E-2</v>
      </c>
      <c r="H118" s="30">
        <v>0</v>
      </c>
      <c r="I118" s="30">
        <v>0</v>
      </c>
      <c r="J118" s="9">
        <v>0</v>
      </c>
      <c r="K118" s="16">
        <v>0</v>
      </c>
    </row>
    <row r="119" spans="1:11" x14ac:dyDescent="0.25">
      <c r="A119" s="37" t="s">
        <v>137</v>
      </c>
      <c r="B119" s="30" t="s">
        <v>134</v>
      </c>
      <c r="C119" s="27" t="s">
        <v>170</v>
      </c>
      <c r="D119" s="30">
        <v>1</v>
      </c>
      <c r="E119" s="30">
        <v>2.5000000000000001E-4</v>
      </c>
      <c r="F119" s="30">
        <v>0</v>
      </c>
      <c r="G119" s="30">
        <v>0</v>
      </c>
      <c r="H119" s="30">
        <v>1</v>
      </c>
      <c r="I119" s="30">
        <v>1.2E-2</v>
      </c>
      <c r="J119" s="9">
        <v>0</v>
      </c>
      <c r="K119" s="16">
        <v>0</v>
      </c>
    </row>
    <row r="120" spans="1:11" x14ac:dyDescent="0.25">
      <c r="A120" s="37" t="s">
        <v>133</v>
      </c>
      <c r="B120" s="30" t="s">
        <v>134</v>
      </c>
      <c r="C120" s="27" t="s">
        <v>60</v>
      </c>
      <c r="D120" s="30">
        <v>8</v>
      </c>
      <c r="E120" s="30">
        <v>6.7000000000000004E-2</v>
      </c>
      <c r="F120" s="30">
        <v>2</v>
      </c>
      <c r="G120" s="30">
        <v>2.5000000000000001E-2</v>
      </c>
      <c r="H120" s="30">
        <v>0</v>
      </c>
      <c r="I120" s="30">
        <v>0</v>
      </c>
      <c r="J120" s="9">
        <v>0</v>
      </c>
      <c r="K120" s="16">
        <v>0</v>
      </c>
    </row>
    <row r="121" spans="1:11" x14ac:dyDescent="0.25">
      <c r="A121" s="37" t="s">
        <v>138</v>
      </c>
      <c r="B121" s="30" t="s">
        <v>134</v>
      </c>
      <c r="C121" s="27" t="s">
        <v>171</v>
      </c>
      <c r="D121" s="30">
        <v>0</v>
      </c>
      <c r="E121" s="30">
        <v>0</v>
      </c>
      <c r="F121" s="30">
        <v>1</v>
      </c>
      <c r="G121" s="30">
        <v>8.0000000000000002E-3</v>
      </c>
      <c r="H121" s="30">
        <v>1</v>
      </c>
      <c r="I121" s="30">
        <v>7.0000000000000001E-3</v>
      </c>
      <c r="J121" s="9">
        <v>0</v>
      </c>
      <c r="K121" s="16">
        <v>0</v>
      </c>
    </row>
    <row r="122" spans="1:11" x14ac:dyDescent="0.25">
      <c r="A122" s="37" t="s">
        <v>141</v>
      </c>
      <c r="B122" s="30" t="s">
        <v>134</v>
      </c>
      <c r="C122" s="27" t="s">
        <v>189</v>
      </c>
      <c r="D122" s="30">
        <v>2</v>
      </c>
      <c r="E122" s="30">
        <v>0.03</v>
      </c>
      <c r="F122" s="30">
        <v>6</v>
      </c>
      <c r="G122" s="30">
        <v>0.09</v>
      </c>
      <c r="H122" s="30">
        <v>0</v>
      </c>
      <c r="I122" s="30">
        <v>0</v>
      </c>
      <c r="J122" s="9">
        <v>0</v>
      </c>
      <c r="K122" s="16">
        <v>0</v>
      </c>
    </row>
    <row r="123" spans="1:11" x14ac:dyDescent="0.25">
      <c r="A123" s="37" t="s">
        <v>138</v>
      </c>
      <c r="B123" s="30" t="s">
        <v>134</v>
      </c>
      <c r="C123" s="27" t="s">
        <v>230</v>
      </c>
      <c r="D123" s="30">
        <v>1</v>
      </c>
      <c r="E123" s="30">
        <v>1.4999999999999999E-5</v>
      </c>
      <c r="F123" s="30">
        <v>0</v>
      </c>
      <c r="G123" s="30">
        <v>0</v>
      </c>
      <c r="H123" s="30">
        <v>0</v>
      </c>
      <c r="I123" s="30">
        <v>0</v>
      </c>
      <c r="J123" s="9">
        <v>1</v>
      </c>
      <c r="K123" s="16">
        <v>1.4999999999999999E-5</v>
      </c>
    </row>
    <row r="124" spans="1:11" x14ac:dyDescent="0.25">
      <c r="A124" s="37" t="s">
        <v>135</v>
      </c>
      <c r="B124" s="30" t="s">
        <v>134</v>
      </c>
      <c r="C124" s="27" t="s">
        <v>27</v>
      </c>
      <c r="D124" s="30">
        <v>22</v>
      </c>
      <c r="E124" s="30">
        <v>0.28700000000000014</v>
      </c>
      <c r="F124" s="30">
        <v>10</v>
      </c>
      <c r="G124" s="30">
        <v>0.13600000000000001</v>
      </c>
      <c r="H124" s="30">
        <v>4</v>
      </c>
      <c r="I124" s="30">
        <v>0.05</v>
      </c>
      <c r="J124" s="9">
        <v>2</v>
      </c>
      <c r="K124" s="16">
        <v>2.5000000000000001E-2</v>
      </c>
    </row>
    <row r="125" spans="1:11" x14ac:dyDescent="0.25">
      <c r="A125" s="37" t="s">
        <v>137</v>
      </c>
      <c r="B125" s="30" t="s">
        <v>134</v>
      </c>
      <c r="C125" s="27" t="s">
        <v>64</v>
      </c>
      <c r="D125" s="30">
        <v>0</v>
      </c>
      <c r="E125" s="30">
        <v>0</v>
      </c>
      <c r="F125" s="30">
        <v>1</v>
      </c>
      <c r="G125" s="30">
        <v>1.2E-2</v>
      </c>
      <c r="H125" s="30">
        <v>0</v>
      </c>
      <c r="I125" s="30">
        <v>0</v>
      </c>
      <c r="J125" s="9">
        <v>0</v>
      </c>
      <c r="K125" s="16">
        <v>0</v>
      </c>
    </row>
    <row r="126" spans="1:11" x14ac:dyDescent="0.25">
      <c r="A126" s="37" t="s">
        <v>135</v>
      </c>
      <c r="B126" s="30" t="s">
        <v>134</v>
      </c>
      <c r="C126" s="27" t="s">
        <v>64</v>
      </c>
      <c r="D126" s="30">
        <v>0</v>
      </c>
      <c r="E126" s="30">
        <v>0</v>
      </c>
      <c r="F126" s="30">
        <v>0</v>
      </c>
      <c r="G126" s="30">
        <v>0</v>
      </c>
      <c r="H126" s="30">
        <v>1</v>
      </c>
      <c r="I126" s="30">
        <v>8.0000000000000002E-3</v>
      </c>
      <c r="J126" s="9">
        <v>0</v>
      </c>
      <c r="K126" s="16">
        <v>0</v>
      </c>
    </row>
    <row r="127" spans="1:11" x14ac:dyDescent="0.25">
      <c r="A127" s="37" t="s">
        <v>141</v>
      </c>
      <c r="B127" s="30" t="s">
        <v>134</v>
      </c>
      <c r="C127" s="27" t="s">
        <v>97</v>
      </c>
      <c r="D127" s="30">
        <v>4</v>
      </c>
      <c r="E127" s="30">
        <v>5.1999999999999998E-2</v>
      </c>
      <c r="F127" s="30">
        <v>4</v>
      </c>
      <c r="G127" s="30">
        <v>5.1999999999999998E-2</v>
      </c>
      <c r="H127" s="30">
        <v>0</v>
      </c>
      <c r="I127" s="30">
        <v>0</v>
      </c>
      <c r="J127" s="9">
        <v>0</v>
      </c>
      <c r="K127" s="16">
        <v>0</v>
      </c>
    </row>
    <row r="128" spans="1:11" x14ac:dyDescent="0.25">
      <c r="A128" s="37" t="s">
        <v>141</v>
      </c>
      <c r="B128" s="30" t="s">
        <v>134</v>
      </c>
      <c r="C128" s="27" t="s">
        <v>114</v>
      </c>
      <c r="D128" s="30">
        <v>1</v>
      </c>
      <c r="E128" s="30">
        <v>3.0000000000000001E-3</v>
      </c>
      <c r="F128" s="30">
        <v>0</v>
      </c>
      <c r="G128" s="30">
        <v>0</v>
      </c>
      <c r="H128" s="30">
        <v>1</v>
      </c>
      <c r="I128" s="30">
        <v>1.4999999999999999E-2</v>
      </c>
      <c r="J128" s="9">
        <v>0</v>
      </c>
      <c r="K128" s="16">
        <v>0</v>
      </c>
    </row>
    <row r="129" spans="1:11" x14ac:dyDescent="0.25">
      <c r="A129" s="37" t="s">
        <v>135</v>
      </c>
      <c r="B129" s="30" t="s">
        <v>134</v>
      </c>
      <c r="C129" s="27" t="s">
        <v>107</v>
      </c>
      <c r="D129" s="30">
        <v>2</v>
      </c>
      <c r="E129" s="30">
        <v>2.1999999999999999E-2</v>
      </c>
      <c r="F129" s="30">
        <v>3</v>
      </c>
      <c r="G129" s="30">
        <v>4.2999999999999997E-2</v>
      </c>
      <c r="H129" s="30">
        <v>1</v>
      </c>
      <c r="I129" s="30">
        <v>1.4999999999999999E-2</v>
      </c>
      <c r="J129" s="9">
        <v>0</v>
      </c>
      <c r="K129" s="16">
        <v>0</v>
      </c>
    </row>
    <row r="130" spans="1:11" x14ac:dyDescent="0.25">
      <c r="A130" s="37" t="s">
        <v>138</v>
      </c>
      <c r="B130" s="30" t="s">
        <v>134</v>
      </c>
      <c r="C130" s="27" t="s">
        <v>231</v>
      </c>
      <c r="D130" s="30">
        <v>1</v>
      </c>
      <c r="E130" s="30">
        <v>6.3E-3</v>
      </c>
      <c r="F130" s="30">
        <v>1</v>
      </c>
      <c r="G130" s="30">
        <v>6.3E-3</v>
      </c>
      <c r="H130" s="30">
        <v>0</v>
      </c>
      <c r="I130" s="30">
        <v>0</v>
      </c>
      <c r="J130" s="9">
        <v>0</v>
      </c>
      <c r="K130" s="16">
        <v>0</v>
      </c>
    </row>
    <row r="131" spans="1:11" x14ac:dyDescent="0.25">
      <c r="A131" s="37" t="s">
        <v>133</v>
      </c>
      <c r="B131" s="30" t="s">
        <v>134</v>
      </c>
      <c r="C131" s="27" t="s">
        <v>28</v>
      </c>
      <c r="D131" s="30">
        <v>19</v>
      </c>
      <c r="E131" s="30">
        <v>0.24800000000000011</v>
      </c>
      <c r="F131" s="30">
        <v>18</v>
      </c>
      <c r="G131" s="30">
        <v>0.2410000000000001</v>
      </c>
      <c r="H131" s="30">
        <v>9</v>
      </c>
      <c r="I131" s="30">
        <v>8.5499999999999993E-2</v>
      </c>
      <c r="J131" s="9">
        <v>1</v>
      </c>
      <c r="K131" s="16">
        <v>1.4500000000000001E-2</v>
      </c>
    </row>
    <row r="132" spans="1:11" x14ac:dyDescent="0.25">
      <c r="A132" s="37" t="s">
        <v>133</v>
      </c>
      <c r="B132" s="30" t="s">
        <v>134</v>
      </c>
      <c r="C132" s="27" t="s">
        <v>29</v>
      </c>
      <c r="D132" s="30">
        <v>6</v>
      </c>
      <c r="E132" s="30">
        <v>6.0000000000000005E-2</v>
      </c>
      <c r="F132" s="30">
        <v>6</v>
      </c>
      <c r="G132" s="30">
        <v>5.5000000000000007E-2</v>
      </c>
      <c r="H132" s="30">
        <v>5</v>
      </c>
      <c r="I132" s="30">
        <v>2.7000000000000003E-2</v>
      </c>
      <c r="J132" s="9">
        <v>0</v>
      </c>
      <c r="K132" s="16">
        <v>0</v>
      </c>
    </row>
    <row r="133" spans="1:11" x14ac:dyDescent="0.25">
      <c r="A133" s="37" t="s">
        <v>141</v>
      </c>
      <c r="B133" s="30" t="s">
        <v>134</v>
      </c>
      <c r="C133" s="27" t="s">
        <v>65</v>
      </c>
      <c r="D133" s="30">
        <v>2</v>
      </c>
      <c r="E133" s="30">
        <v>3.4999999999999996E-2</v>
      </c>
      <c r="F133" s="30">
        <v>1</v>
      </c>
      <c r="G133" s="30">
        <v>1.4999999999999999E-2</v>
      </c>
      <c r="H133" s="30">
        <v>1</v>
      </c>
      <c r="I133" s="30">
        <v>4.0000000000000001E-3</v>
      </c>
      <c r="J133" s="9">
        <v>0</v>
      </c>
      <c r="K133" s="16">
        <v>0</v>
      </c>
    </row>
    <row r="134" spans="1:11" x14ac:dyDescent="0.25">
      <c r="A134" s="37" t="s">
        <v>138</v>
      </c>
      <c r="B134" s="30" t="s">
        <v>134</v>
      </c>
      <c r="C134" s="27" t="s">
        <v>113</v>
      </c>
      <c r="D134" s="30">
        <v>0</v>
      </c>
      <c r="E134" s="30">
        <v>0</v>
      </c>
      <c r="F134" s="30">
        <v>0</v>
      </c>
      <c r="G134" s="30">
        <v>0</v>
      </c>
      <c r="H134" s="30">
        <v>1</v>
      </c>
      <c r="I134" s="30">
        <v>3.0000000000000001E-3</v>
      </c>
      <c r="J134" s="9">
        <v>0</v>
      </c>
      <c r="K134" s="16">
        <v>0</v>
      </c>
    </row>
    <row r="135" spans="1:11" x14ac:dyDescent="0.25">
      <c r="A135" s="37" t="s">
        <v>138</v>
      </c>
      <c r="B135" s="30" t="s">
        <v>134</v>
      </c>
      <c r="C135" s="27" t="s">
        <v>174</v>
      </c>
      <c r="D135" s="30">
        <v>1</v>
      </c>
      <c r="E135" s="30">
        <v>5.0000000000000001E-3</v>
      </c>
      <c r="F135" s="30">
        <v>0</v>
      </c>
      <c r="G135" s="30">
        <v>0</v>
      </c>
      <c r="H135" s="30">
        <v>0</v>
      </c>
      <c r="I135" s="30">
        <v>0</v>
      </c>
      <c r="J135" s="9">
        <v>0</v>
      </c>
      <c r="K135" s="16">
        <v>0</v>
      </c>
    </row>
    <row r="136" spans="1:11" ht="30" x14ac:dyDescent="0.25">
      <c r="A136" s="37" t="s">
        <v>138</v>
      </c>
      <c r="B136" s="30" t="s">
        <v>134</v>
      </c>
      <c r="C136" s="27" t="s">
        <v>238</v>
      </c>
      <c r="D136" s="30">
        <v>0</v>
      </c>
      <c r="E136" s="30">
        <v>0</v>
      </c>
      <c r="F136" s="30">
        <v>0</v>
      </c>
      <c r="G136" s="30">
        <v>0</v>
      </c>
      <c r="H136" s="30">
        <v>1</v>
      </c>
      <c r="I136" s="30">
        <v>0.01</v>
      </c>
      <c r="J136" s="9">
        <v>0</v>
      </c>
      <c r="K136" s="16">
        <v>0</v>
      </c>
    </row>
    <row r="137" spans="1:11" x14ac:dyDescent="0.25">
      <c r="A137" s="37" t="s">
        <v>137</v>
      </c>
      <c r="B137" s="30" t="s">
        <v>134</v>
      </c>
      <c r="C137" s="27" t="s">
        <v>176</v>
      </c>
      <c r="D137" s="30">
        <v>1</v>
      </c>
      <c r="E137" s="30">
        <v>0.01</v>
      </c>
      <c r="F137" s="30">
        <v>0</v>
      </c>
      <c r="G137" s="30">
        <v>0</v>
      </c>
      <c r="H137" s="30">
        <v>1</v>
      </c>
      <c r="I137" s="30">
        <v>5.4600000000000004E-4</v>
      </c>
      <c r="J137" s="9">
        <v>0</v>
      </c>
      <c r="K137" s="16">
        <v>0</v>
      </c>
    </row>
    <row r="138" spans="1:11" x14ac:dyDescent="0.25">
      <c r="A138" s="37" t="s">
        <v>141</v>
      </c>
      <c r="B138" s="30" t="s">
        <v>134</v>
      </c>
      <c r="C138" s="27" t="s">
        <v>177</v>
      </c>
      <c r="D138" s="30">
        <v>1</v>
      </c>
      <c r="E138" s="30">
        <v>1.4999999999999999E-2</v>
      </c>
      <c r="F138" s="30">
        <v>0</v>
      </c>
      <c r="G138" s="30">
        <v>0</v>
      </c>
      <c r="H138" s="30">
        <v>0</v>
      </c>
      <c r="I138" s="30">
        <v>0</v>
      </c>
      <c r="J138" s="9">
        <v>0</v>
      </c>
      <c r="K138" s="16">
        <v>0</v>
      </c>
    </row>
    <row r="139" spans="1:11" x14ac:dyDescent="0.25">
      <c r="A139" s="37" t="s">
        <v>141</v>
      </c>
      <c r="B139" s="30" t="s">
        <v>134</v>
      </c>
      <c r="C139" s="27" t="s">
        <v>85</v>
      </c>
      <c r="D139" s="30">
        <v>3</v>
      </c>
      <c r="E139" s="30">
        <v>2.0999999999999998E-2</v>
      </c>
      <c r="F139" s="30">
        <v>1</v>
      </c>
      <c r="G139" s="30">
        <v>6.0000000000000001E-3</v>
      </c>
      <c r="H139" s="30">
        <v>1</v>
      </c>
      <c r="I139" s="30">
        <v>3.0000000000000001E-3</v>
      </c>
      <c r="J139" s="9">
        <v>0</v>
      </c>
      <c r="K139" s="16">
        <v>0</v>
      </c>
    </row>
    <row r="140" spans="1:11" x14ac:dyDescent="0.25">
      <c r="A140" s="37" t="s">
        <v>138</v>
      </c>
      <c r="B140" s="30" t="s">
        <v>134</v>
      </c>
      <c r="C140" s="27" t="s">
        <v>192</v>
      </c>
      <c r="D140" s="30">
        <v>0</v>
      </c>
      <c r="E140" s="30">
        <v>0</v>
      </c>
      <c r="F140" s="30">
        <v>1</v>
      </c>
      <c r="G140" s="30">
        <v>1.4999999999999999E-2</v>
      </c>
      <c r="H140" s="30">
        <v>0</v>
      </c>
      <c r="I140" s="30">
        <v>0</v>
      </c>
      <c r="J140" s="9">
        <v>0</v>
      </c>
      <c r="K140" s="16">
        <v>0</v>
      </c>
    </row>
    <row r="141" spans="1:11" x14ac:dyDescent="0.25">
      <c r="A141" s="37" t="s">
        <v>141</v>
      </c>
      <c r="B141" s="30" t="s">
        <v>134</v>
      </c>
      <c r="C141" s="27" t="s">
        <v>52</v>
      </c>
      <c r="D141" s="30">
        <v>0</v>
      </c>
      <c r="E141" s="30">
        <v>0</v>
      </c>
      <c r="F141" s="30">
        <v>0</v>
      </c>
      <c r="G141" s="30">
        <v>0</v>
      </c>
      <c r="H141" s="30">
        <v>2</v>
      </c>
      <c r="I141" s="30">
        <v>2.6000000000000002E-2</v>
      </c>
      <c r="J141" s="9">
        <v>0</v>
      </c>
      <c r="K141" s="16">
        <v>0</v>
      </c>
    </row>
    <row r="142" spans="1:11" x14ac:dyDescent="0.25">
      <c r="A142" s="37" t="s">
        <v>135</v>
      </c>
      <c r="B142" s="30" t="s">
        <v>134</v>
      </c>
      <c r="C142" s="27" t="s">
        <v>190</v>
      </c>
      <c r="D142" s="30">
        <v>0</v>
      </c>
      <c r="E142" s="30">
        <v>0</v>
      </c>
      <c r="F142" s="30">
        <v>0</v>
      </c>
      <c r="G142" s="30">
        <v>0</v>
      </c>
      <c r="H142" s="30">
        <v>1</v>
      </c>
      <c r="I142" s="30">
        <v>5.0000000000000001E-3</v>
      </c>
      <c r="J142" s="9">
        <v>0</v>
      </c>
      <c r="K142" s="16">
        <v>0</v>
      </c>
    </row>
    <row r="143" spans="1:11" x14ac:dyDescent="0.25">
      <c r="A143" s="37" t="s">
        <v>137</v>
      </c>
      <c r="B143" s="30" t="s">
        <v>134</v>
      </c>
      <c r="C143" s="27" t="s">
        <v>232</v>
      </c>
      <c r="D143" s="30">
        <v>2</v>
      </c>
      <c r="E143" s="30">
        <v>1.2E-2</v>
      </c>
      <c r="F143" s="30">
        <v>0</v>
      </c>
      <c r="G143" s="30">
        <v>0</v>
      </c>
      <c r="H143" s="30">
        <v>0</v>
      </c>
      <c r="I143" s="30">
        <v>0</v>
      </c>
      <c r="J143" s="9">
        <v>0</v>
      </c>
      <c r="K143" s="16">
        <v>0</v>
      </c>
    </row>
    <row r="144" spans="1:11" x14ac:dyDescent="0.25">
      <c r="A144" s="37" t="s">
        <v>133</v>
      </c>
      <c r="B144" s="30" t="s">
        <v>134</v>
      </c>
      <c r="C144" s="27" t="s">
        <v>233</v>
      </c>
      <c r="D144" s="30">
        <v>2</v>
      </c>
      <c r="E144" s="30">
        <v>1.4999999999999999E-2</v>
      </c>
      <c r="F144" s="30">
        <v>2</v>
      </c>
      <c r="G144" s="30">
        <v>1.4999999999999999E-2</v>
      </c>
      <c r="H144" s="30">
        <v>0</v>
      </c>
      <c r="I144" s="30">
        <v>0</v>
      </c>
      <c r="J144" s="9">
        <v>0</v>
      </c>
      <c r="K144" s="16">
        <v>0</v>
      </c>
    </row>
    <row r="145" spans="1:11" ht="30" x14ac:dyDescent="0.25">
      <c r="A145" s="37" t="s">
        <v>133</v>
      </c>
      <c r="B145" s="30" t="s">
        <v>134</v>
      </c>
      <c r="C145" s="27" t="s">
        <v>239</v>
      </c>
      <c r="D145" s="30">
        <v>0</v>
      </c>
      <c r="E145" s="30">
        <v>0</v>
      </c>
      <c r="F145" s="30">
        <v>0</v>
      </c>
      <c r="G145" s="30">
        <v>0</v>
      </c>
      <c r="H145" s="30">
        <v>1</v>
      </c>
      <c r="I145" s="30">
        <v>1.2E-2</v>
      </c>
      <c r="J145" s="9">
        <v>0</v>
      </c>
      <c r="K145" s="16">
        <v>0</v>
      </c>
    </row>
    <row r="146" spans="1:11" x14ac:dyDescent="0.25">
      <c r="A146" s="37" t="s">
        <v>135</v>
      </c>
      <c r="B146" s="30" t="s">
        <v>134</v>
      </c>
      <c r="C146" s="27" t="s">
        <v>234</v>
      </c>
      <c r="D146" s="30">
        <v>0</v>
      </c>
      <c r="E146" s="30">
        <v>0</v>
      </c>
      <c r="F146" s="30">
        <v>0</v>
      </c>
      <c r="G146" s="30">
        <v>0</v>
      </c>
      <c r="H146" s="30">
        <v>1</v>
      </c>
      <c r="I146" s="30">
        <v>8.9999999999999993E-3</v>
      </c>
      <c r="J146" s="9">
        <v>0</v>
      </c>
      <c r="K146" s="16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opLeftCell="A58" workbookViewId="0">
      <selection activeCell="C61" sqref="C61:K61"/>
    </sheetView>
  </sheetViews>
  <sheetFormatPr defaultRowHeight="15" x14ac:dyDescent="0.25"/>
  <cols>
    <col min="3" max="3" width="20.85546875" customWidth="1"/>
  </cols>
  <sheetData>
    <row r="1" spans="1:11" x14ac:dyDescent="0.25">
      <c r="D1" t="b">
        <f>D2=D3</f>
        <v>1</v>
      </c>
      <c r="E1" t="b">
        <f t="shared" ref="E1:K1" si="0">E2=E3</f>
        <v>1</v>
      </c>
      <c r="F1" t="b">
        <f t="shared" si="0"/>
        <v>1</v>
      </c>
      <c r="G1" t="b">
        <f t="shared" si="0"/>
        <v>1</v>
      </c>
      <c r="H1" t="b">
        <f t="shared" si="0"/>
        <v>1</v>
      </c>
      <c r="I1" t="b">
        <f t="shared" si="0"/>
        <v>1</v>
      </c>
      <c r="J1" t="b">
        <f t="shared" si="0"/>
        <v>1</v>
      </c>
      <c r="K1" t="b">
        <f t="shared" si="0"/>
        <v>1</v>
      </c>
    </row>
    <row r="2" spans="1:11" s="43" customFormat="1" x14ac:dyDescent="0.25">
      <c r="D2" s="44">
        <v>386</v>
      </c>
      <c r="E2" s="44">
        <v>19.596537999999999</v>
      </c>
      <c r="F2" s="44">
        <v>282</v>
      </c>
      <c r="G2" s="44">
        <v>10.612769999999998</v>
      </c>
      <c r="H2" s="44">
        <v>334</v>
      </c>
      <c r="I2" s="44">
        <v>4.608197999999998</v>
      </c>
      <c r="J2" s="44">
        <v>33</v>
      </c>
      <c r="K2" s="44">
        <v>5.5790599999999992</v>
      </c>
    </row>
    <row r="3" spans="1:11" s="45" customFormat="1" ht="16.5" thickBot="1" x14ac:dyDescent="0.3">
      <c r="D3" s="46">
        <f t="shared" ref="D3:K3" si="1">SUBTOTAL(9,D5:D147)</f>
        <v>386</v>
      </c>
      <c r="E3" s="46">
        <f t="shared" si="1"/>
        <v>19.596537999999999</v>
      </c>
      <c r="F3" s="46">
        <f t="shared" si="1"/>
        <v>282</v>
      </c>
      <c r="G3" s="46">
        <f t="shared" si="1"/>
        <v>10.612769999999998</v>
      </c>
      <c r="H3" s="46">
        <f t="shared" si="1"/>
        <v>334</v>
      </c>
      <c r="I3" s="46">
        <f t="shared" si="1"/>
        <v>4.608197999999998</v>
      </c>
      <c r="J3" s="46">
        <f t="shared" si="1"/>
        <v>33</v>
      </c>
      <c r="K3" s="46">
        <f t="shared" si="1"/>
        <v>5.5790599999999992</v>
      </c>
    </row>
    <row r="4" spans="1:11" x14ac:dyDescent="0.25">
      <c r="A4" s="40" t="s">
        <v>38</v>
      </c>
      <c r="B4" s="41" t="s">
        <v>123</v>
      </c>
      <c r="C4" s="41" t="s">
        <v>124</v>
      </c>
      <c r="D4" s="41" t="s">
        <v>125</v>
      </c>
      <c r="E4" s="41" t="s">
        <v>126</v>
      </c>
      <c r="F4" s="41" t="s">
        <v>127</v>
      </c>
      <c r="G4" s="41" t="s">
        <v>128</v>
      </c>
      <c r="H4" s="41" t="s">
        <v>129</v>
      </c>
      <c r="I4" s="41" t="s">
        <v>130</v>
      </c>
      <c r="J4" s="48" t="s">
        <v>131</v>
      </c>
      <c r="K4" s="49" t="s">
        <v>132</v>
      </c>
    </row>
    <row r="5" spans="1:11" ht="30" x14ac:dyDescent="0.25">
      <c r="A5" s="42" t="s">
        <v>133</v>
      </c>
      <c r="B5" s="39" t="s">
        <v>134</v>
      </c>
      <c r="C5" s="38" t="s">
        <v>0</v>
      </c>
      <c r="D5" s="39">
        <v>4</v>
      </c>
      <c r="E5" s="39">
        <v>0.55896000000000001</v>
      </c>
      <c r="F5" s="39">
        <v>1</v>
      </c>
      <c r="G5" s="39">
        <v>0.248</v>
      </c>
      <c r="H5" s="39">
        <v>1</v>
      </c>
      <c r="I5" s="39">
        <v>9.6000000000000002E-5</v>
      </c>
      <c r="J5" s="9">
        <v>3</v>
      </c>
      <c r="K5" s="16">
        <v>0.12400000000000003</v>
      </c>
    </row>
    <row r="6" spans="1:11" ht="30" x14ac:dyDescent="0.25">
      <c r="A6" s="42" t="s">
        <v>135</v>
      </c>
      <c r="B6" s="39" t="s">
        <v>134</v>
      </c>
      <c r="C6" s="38" t="s">
        <v>136</v>
      </c>
      <c r="D6" s="39">
        <v>1</v>
      </c>
      <c r="E6" s="39">
        <v>5.0000000000000001E-3</v>
      </c>
      <c r="F6" s="39">
        <v>0</v>
      </c>
      <c r="G6" s="39">
        <v>0</v>
      </c>
      <c r="H6" s="39">
        <v>1</v>
      </c>
      <c r="I6" s="39">
        <v>7.0000000000000001E-3</v>
      </c>
      <c r="J6" s="9">
        <v>0</v>
      </c>
      <c r="K6" s="16">
        <v>0</v>
      </c>
    </row>
    <row r="7" spans="1:11" ht="30" x14ac:dyDescent="0.25">
      <c r="A7" s="42" t="s">
        <v>133</v>
      </c>
      <c r="B7" s="39" t="s">
        <v>134</v>
      </c>
      <c r="C7" s="38" t="s">
        <v>136</v>
      </c>
      <c r="D7" s="39">
        <v>1</v>
      </c>
      <c r="E7" s="39">
        <v>7.0000000000000001E-3</v>
      </c>
      <c r="F7" s="39">
        <v>0</v>
      </c>
      <c r="G7" s="39">
        <v>0</v>
      </c>
      <c r="H7" s="39">
        <v>1</v>
      </c>
      <c r="I7" s="39">
        <v>1.4E-2</v>
      </c>
      <c r="J7" s="9">
        <v>0</v>
      </c>
      <c r="K7" s="16">
        <v>0</v>
      </c>
    </row>
    <row r="8" spans="1:11" ht="30" x14ac:dyDescent="0.25">
      <c r="A8" s="42" t="s">
        <v>133</v>
      </c>
      <c r="B8" s="39" t="s">
        <v>134</v>
      </c>
      <c r="C8" s="38" t="s">
        <v>1</v>
      </c>
      <c r="D8" s="39">
        <v>2</v>
      </c>
      <c r="E8" s="39">
        <v>9.0000000000000011E-3</v>
      </c>
      <c r="F8" s="39">
        <v>3</v>
      </c>
      <c r="G8" s="39">
        <v>2.1999999999999999E-2</v>
      </c>
      <c r="H8" s="39">
        <v>0</v>
      </c>
      <c r="I8" s="39">
        <v>0</v>
      </c>
      <c r="J8" s="9">
        <v>0</v>
      </c>
      <c r="K8" s="16">
        <v>0</v>
      </c>
    </row>
    <row r="9" spans="1:11" x14ac:dyDescent="0.25">
      <c r="A9" s="42" t="s">
        <v>138</v>
      </c>
      <c r="B9" s="39" t="s">
        <v>134</v>
      </c>
      <c r="C9" s="38" t="s">
        <v>240</v>
      </c>
      <c r="D9" s="39">
        <v>0</v>
      </c>
      <c r="E9" s="39">
        <v>0</v>
      </c>
      <c r="F9" s="39">
        <v>0</v>
      </c>
      <c r="G9" s="39">
        <v>0</v>
      </c>
      <c r="H9" s="39">
        <v>1</v>
      </c>
      <c r="I9" s="39">
        <v>1.4999999999999999E-2</v>
      </c>
      <c r="J9" s="9">
        <v>0</v>
      </c>
      <c r="K9" s="16">
        <v>0</v>
      </c>
    </row>
    <row r="10" spans="1:11" ht="30" x14ac:dyDescent="0.25">
      <c r="A10" s="42" t="s">
        <v>133</v>
      </c>
      <c r="B10" s="39" t="s">
        <v>134</v>
      </c>
      <c r="C10" s="38" t="s">
        <v>2</v>
      </c>
      <c r="D10" s="39">
        <v>35</v>
      </c>
      <c r="E10" s="39">
        <v>0.41400000000000026</v>
      </c>
      <c r="F10" s="39">
        <v>25</v>
      </c>
      <c r="G10" s="39">
        <v>0.29000000000000015</v>
      </c>
      <c r="H10" s="39">
        <v>30</v>
      </c>
      <c r="I10" s="39">
        <v>0.37200000000000022</v>
      </c>
      <c r="J10" s="9">
        <v>1</v>
      </c>
      <c r="K10" s="16">
        <v>9.999999999999995E-3</v>
      </c>
    </row>
    <row r="11" spans="1:11" ht="30" x14ac:dyDescent="0.25">
      <c r="A11" s="42" t="s">
        <v>135</v>
      </c>
      <c r="B11" s="39" t="s">
        <v>134</v>
      </c>
      <c r="C11" s="38" t="s">
        <v>66</v>
      </c>
      <c r="D11" s="39">
        <v>0</v>
      </c>
      <c r="E11" s="39">
        <v>0</v>
      </c>
      <c r="F11" s="39">
        <v>0</v>
      </c>
      <c r="G11" s="39">
        <v>0</v>
      </c>
      <c r="H11" s="39">
        <v>2</v>
      </c>
      <c r="I11" s="39">
        <v>2.8999999999999998E-2</v>
      </c>
      <c r="J11" s="9">
        <v>1</v>
      </c>
      <c r="K11" s="16">
        <v>0.25</v>
      </c>
    </row>
    <row r="12" spans="1:11" x14ac:dyDescent="0.25">
      <c r="A12" s="42" t="s">
        <v>133</v>
      </c>
      <c r="B12" s="39" t="s">
        <v>134</v>
      </c>
      <c r="C12" s="38" t="s">
        <v>49</v>
      </c>
      <c r="D12" s="39">
        <v>4</v>
      </c>
      <c r="E12" s="39">
        <v>11.9915</v>
      </c>
      <c r="F12" s="39">
        <v>3</v>
      </c>
      <c r="G12" s="39">
        <v>5.6000000000000001E-2</v>
      </c>
      <c r="H12" s="39">
        <v>8</v>
      </c>
      <c r="I12" s="39">
        <v>3.4500000000000004E-3</v>
      </c>
      <c r="J12" s="9">
        <v>0</v>
      </c>
      <c r="K12" s="16">
        <v>0</v>
      </c>
    </row>
    <row r="13" spans="1:11" ht="30" x14ac:dyDescent="0.25">
      <c r="A13" s="42" t="s">
        <v>135</v>
      </c>
      <c r="B13" s="39" t="s">
        <v>134</v>
      </c>
      <c r="C13" s="38" t="s">
        <v>241</v>
      </c>
      <c r="D13" s="39">
        <v>0</v>
      </c>
      <c r="E13" s="39">
        <v>0</v>
      </c>
      <c r="F13" s="39">
        <v>0</v>
      </c>
      <c r="G13" s="39">
        <v>0</v>
      </c>
      <c r="H13" s="39">
        <v>1</v>
      </c>
      <c r="I13" s="39">
        <v>1.4E-2</v>
      </c>
      <c r="J13" s="9">
        <v>0</v>
      </c>
      <c r="K13" s="16">
        <v>0</v>
      </c>
    </row>
    <row r="14" spans="1:11" ht="30" x14ac:dyDescent="0.25">
      <c r="A14" s="42" t="s">
        <v>133</v>
      </c>
      <c r="B14" s="39" t="s">
        <v>134</v>
      </c>
      <c r="C14" s="38" t="s">
        <v>86</v>
      </c>
      <c r="D14" s="39">
        <v>0</v>
      </c>
      <c r="E14" s="39">
        <v>0</v>
      </c>
      <c r="F14" s="39">
        <v>0</v>
      </c>
      <c r="G14" s="39">
        <v>0</v>
      </c>
      <c r="H14" s="39">
        <v>1</v>
      </c>
      <c r="I14" s="39">
        <v>6.5000000000000002E-2</v>
      </c>
      <c r="J14" s="9">
        <v>0</v>
      </c>
      <c r="K14" s="16">
        <v>0</v>
      </c>
    </row>
    <row r="15" spans="1:11" ht="30" x14ac:dyDescent="0.25">
      <c r="A15" s="42" t="s">
        <v>135</v>
      </c>
      <c r="B15" s="39" t="s">
        <v>134</v>
      </c>
      <c r="C15" s="38" t="s">
        <v>3</v>
      </c>
      <c r="D15" s="39">
        <v>3</v>
      </c>
      <c r="E15" s="39">
        <v>2.1000000000000001E-2</v>
      </c>
      <c r="F15" s="39">
        <v>2</v>
      </c>
      <c r="G15" s="39">
        <v>2.0999999999999998E-2</v>
      </c>
      <c r="H15" s="39">
        <v>2</v>
      </c>
      <c r="I15" s="39">
        <v>2.1999999999999999E-2</v>
      </c>
      <c r="J15" s="9">
        <v>0</v>
      </c>
      <c r="K15" s="16">
        <v>0</v>
      </c>
    </row>
    <row r="16" spans="1:11" ht="30" x14ac:dyDescent="0.25">
      <c r="A16" s="42" t="s">
        <v>141</v>
      </c>
      <c r="B16" s="39" t="s">
        <v>134</v>
      </c>
      <c r="C16" s="38" t="s">
        <v>112</v>
      </c>
      <c r="D16" s="39">
        <v>0</v>
      </c>
      <c r="E16" s="39">
        <v>0</v>
      </c>
      <c r="F16" s="39">
        <v>1</v>
      </c>
      <c r="G16" s="39">
        <v>1.2E-2</v>
      </c>
      <c r="H16" s="39">
        <v>0</v>
      </c>
      <c r="I16" s="39">
        <v>0</v>
      </c>
      <c r="J16" s="9">
        <v>0</v>
      </c>
      <c r="K16" s="16">
        <v>0</v>
      </c>
    </row>
    <row r="17" spans="1:11" ht="45" x14ac:dyDescent="0.25">
      <c r="A17" s="42" t="s">
        <v>133</v>
      </c>
      <c r="B17" s="39" t="s">
        <v>134</v>
      </c>
      <c r="C17" s="38" t="s">
        <v>201</v>
      </c>
      <c r="D17" s="39">
        <v>0</v>
      </c>
      <c r="E17" s="39">
        <v>0</v>
      </c>
      <c r="F17" s="39">
        <v>0</v>
      </c>
      <c r="G17" s="39">
        <v>0</v>
      </c>
      <c r="H17" s="39">
        <v>1</v>
      </c>
      <c r="I17" s="39">
        <v>5.0000000000000001E-3</v>
      </c>
      <c r="J17" s="9">
        <v>0</v>
      </c>
      <c r="K17" s="16">
        <v>0</v>
      </c>
    </row>
    <row r="18" spans="1:11" ht="45" x14ac:dyDescent="0.25">
      <c r="A18" s="42" t="s">
        <v>133</v>
      </c>
      <c r="B18" s="39" t="s">
        <v>134</v>
      </c>
      <c r="C18" s="38" t="s">
        <v>236</v>
      </c>
      <c r="D18" s="39">
        <v>0</v>
      </c>
      <c r="E18" s="39">
        <v>0</v>
      </c>
      <c r="F18" s="39">
        <v>0</v>
      </c>
      <c r="G18" s="39">
        <v>0</v>
      </c>
      <c r="H18" s="39">
        <v>1</v>
      </c>
      <c r="I18" s="39">
        <v>7.0000000000000001E-3</v>
      </c>
      <c r="J18" s="9">
        <v>0</v>
      </c>
      <c r="K18" s="16">
        <v>0</v>
      </c>
    </row>
    <row r="19" spans="1:11" ht="30" x14ac:dyDescent="0.25">
      <c r="A19" s="42" t="s">
        <v>138</v>
      </c>
      <c r="B19" s="39" t="s">
        <v>134</v>
      </c>
      <c r="C19" s="38" t="s">
        <v>242</v>
      </c>
      <c r="D19" s="39">
        <v>1</v>
      </c>
      <c r="E19" s="39">
        <v>1.4999999999999999E-2</v>
      </c>
      <c r="F19" s="39">
        <v>0</v>
      </c>
      <c r="G19" s="39">
        <v>0</v>
      </c>
      <c r="H19" s="39">
        <v>1</v>
      </c>
      <c r="I19" s="39">
        <v>1.2E-2</v>
      </c>
      <c r="J19" s="9">
        <v>0</v>
      </c>
      <c r="K19" s="16">
        <v>0</v>
      </c>
    </row>
    <row r="20" spans="1:11" ht="45" x14ac:dyDescent="0.25">
      <c r="A20" s="42" t="s">
        <v>135</v>
      </c>
      <c r="B20" s="39" t="s">
        <v>134</v>
      </c>
      <c r="C20" s="38" t="s">
        <v>214</v>
      </c>
      <c r="D20" s="39">
        <v>0</v>
      </c>
      <c r="E20" s="39">
        <v>0</v>
      </c>
      <c r="F20" s="39">
        <v>0</v>
      </c>
      <c r="G20" s="39">
        <v>0</v>
      </c>
      <c r="H20" s="39">
        <v>1</v>
      </c>
      <c r="I20" s="39">
        <v>1.4999999999999999E-2</v>
      </c>
      <c r="J20" s="9">
        <v>0</v>
      </c>
      <c r="K20" s="16">
        <v>0</v>
      </c>
    </row>
    <row r="21" spans="1:11" ht="30" x14ac:dyDescent="0.25">
      <c r="A21" s="42" t="s">
        <v>141</v>
      </c>
      <c r="B21" s="39" t="s">
        <v>134</v>
      </c>
      <c r="C21" s="38" t="s">
        <v>146</v>
      </c>
      <c r="D21" s="39">
        <v>0</v>
      </c>
      <c r="E21" s="39">
        <v>0</v>
      </c>
      <c r="F21" s="39">
        <v>0</v>
      </c>
      <c r="G21" s="39">
        <v>0</v>
      </c>
      <c r="H21" s="39">
        <v>1</v>
      </c>
      <c r="I21" s="39">
        <v>1.4999999999999999E-2</v>
      </c>
      <c r="J21" s="9">
        <v>0</v>
      </c>
      <c r="K21" s="16">
        <v>0</v>
      </c>
    </row>
    <row r="22" spans="1:11" ht="30" x14ac:dyDescent="0.25">
      <c r="A22" s="42" t="s">
        <v>141</v>
      </c>
      <c r="B22" s="39" t="s">
        <v>134</v>
      </c>
      <c r="C22" s="38" t="s">
        <v>57</v>
      </c>
      <c r="D22" s="39">
        <v>11</v>
      </c>
      <c r="E22" s="39">
        <v>9.5000000000000001E-2</v>
      </c>
      <c r="F22" s="39">
        <v>9</v>
      </c>
      <c r="G22" s="39">
        <v>8.299999999999999E-2</v>
      </c>
      <c r="H22" s="39">
        <v>1</v>
      </c>
      <c r="I22" s="39">
        <v>8.0000000000000002E-3</v>
      </c>
      <c r="J22" s="9">
        <v>0</v>
      </c>
      <c r="K22" s="16">
        <v>0</v>
      </c>
    </row>
    <row r="23" spans="1:11" x14ac:dyDescent="0.25">
      <c r="A23" s="42" t="s">
        <v>138</v>
      </c>
      <c r="B23" s="39" t="s">
        <v>134</v>
      </c>
      <c r="C23" s="38" t="s">
        <v>50</v>
      </c>
      <c r="D23" s="39">
        <v>10</v>
      </c>
      <c r="E23" s="39">
        <v>8.4000000000000019E-2</v>
      </c>
      <c r="F23" s="39">
        <v>1</v>
      </c>
      <c r="G23" s="39">
        <v>1.4999999999999999E-2</v>
      </c>
      <c r="H23" s="39">
        <v>2</v>
      </c>
      <c r="I23" s="39">
        <v>0.03</v>
      </c>
      <c r="J23" s="9">
        <v>0</v>
      </c>
      <c r="K23" s="16">
        <v>0</v>
      </c>
    </row>
    <row r="24" spans="1:11" ht="30" x14ac:dyDescent="0.25">
      <c r="A24" s="42" t="s">
        <v>133</v>
      </c>
      <c r="B24" s="39" t="s">
        <v>134</v>
      </c>
      <c r="C24" s="38" t="s">
        <v>4</v>
      </c>
      <c r="D24" s="39">
        <v>2</v>
      </c>
      <c r="E24" s="39">
        <v>1.6E-2</v>
      </c>
      <c r="F24" s="39">
        <v>1</v>
      </c>
      <c r="G24" s="39">
        <v>5.0000000000000001E-3</v>
      </c>
      <c r="H24" s="39">
        <v>1</v>
      </c>
      <c r="I24" s="39">
        <v>0.01</v>
      </c>
      <c r="J24" s="47">
        <v>3</v>
      </c>
      <c r="K24" s="50">
        <v>0.11699999999999999</v>
      </c>
    </row>
    <row r="25" spans="1:11" ht="30" x14ac:dyDescent="0.25">
      <c r="A25" s="42" t="s">
        <v>133</v>
      </c>
      <c r="B25" s="39" t="s">
        <v>134</v>
      </c>
      <c r="C25" s="38" t="s">
        <v>87</v>
      </c>
      <c r="D25" s="39">
        <v>1</v>
      </c>
      <c r="E25" s="39">
        <v>7.0000000000000001E-3</v>
      </c>
      <c r="F25" s="39">
        <v>0</v>
      </c>
      <c r="G25" s="39">
        <v>0</v>
      </c>
      <c r="H25" s="39">
        <v>0</v>
      </c>
      <c r="I25" s="39">
        <v>0</v>
      </c>
      <c r="J25" s="9">
        <v>0</v>
      </c>
      <c r="K25" s="16">
        <v>0</v>
      </c>
    </row>
    <row r="26" spans="1:11" ht="30" x14ac:dyDescent="0.25">
      <c r="A26" s="42" t="s">
        <v>137</v>
      </c>
      <c r="B26" s="39" t="s">
        <v>134</v>
      </c>
      <c r="C26" s="38" t="s">
        <v>5</v>
      </c>
      <c r="D26" s="39">
        <v>3</v>
      </c>
      <c r="E26" s="39">
        <v>2.4E-2</v>
      </c>
      <c r="F26" s="39">
        <v>1</v>
      </c>
      <c r="G26" s="39">
        <v>8.0000000000000002E-3</v>
      </c>
      <c r="H26" s="39">
        <v>0</v>
      </c>
      <c r="I26" s="39">
        <v>0</v>
      </c>
      <c r="J26" s="9">
        <v>0</v>
      </c>
      <c r="K26" s="16">
        <v>0</v>
      </c>
    </row>
    <row r="27" spans="1:11" ht="30" x14ac:dyDescent="0.25">
      <c r="A27" s="42" t="s">
        <v>135</v>
      </c>
      <c r="B27" s="39" t="s">
        <v>134</v>
      </c>
      <c r="C27" s="38" t="s">
        <v>6</v>
      </c>
      <c r="D27" s="39">
        <v>1</v>
      </c>
      <c r="E27" s="39">
        <v>1E-3</v>
      </c>
      <c r="F27" s="39">
        <v>0</v>
      </c>
      <c r="G27" s="39">
        <v>0</v>
      </c>
      <c r="H27" s="39">
        <v>1</v>
      </c>
      <c r="I27" s="39">
        <v>5.0000000000000001E-3</v>
      </c>
      <c r="J27" s="9">
        <v>0</v>
      </c>
      <c r="K27" s="16">
        <v>0</v>
      </c>
    </row>
    <row r="28" spans="1:11" ht="30" x14ac:dyDescent="0.25">
      <c r="A28" s="42" t="s">
        <v>133</v>
      </c>
      <c r="B28" s="39" t="s">
        <v>134</v>
      </c>
      <c r="C28" s="38" t="s">
        <v>7</v>
      </c>
      <c r="D28" s="39">
        <v>1</v>
      </c>
      <c r="E28" s="39">
        <v>4.0000000000000001E-3</v>
      </c>
      <c r="F28" s="39">
        <v>1</v>
      </c>
      <c r="G28" s="39">
        <v>4.0000000000000001E-3</v>
      </c>
      <c r="H28" s="39">
        <v>6</v>
      </c>
      <c r="I28" s="39">
        <v>0.68600000000000005</v>
      </c>
      <c r="J28" s="9">
        <v>1</v>
      </c>
      <c r="K28" s="16">
        <v>7.455999999999996E-2</v>
      </c>
    </row>
    <row r="29" spans="1:11" ht="30" x14ac:dyDescent="0.25">
      <c r="A29" s="42" t="s">
        <v>133</v>
      </c>
      <c r="B29" s="39" t="s">
        <v>134</v>
      </c>
      <c r="C29" s="38" t="s">
        <v>8</v>
      </c>
      <c r="D29" s="39">
        <v>7</v>
      </c>
      <c r="E29" s="39">
        <v>0.1125</v>
      </c>
      <c r="F29" s="39">
        <v>1</v>
      </c>
      <c r="G29" s="39">
        <v>1.4999999999999999E-2</v>
      </c>
      <c r="H29" s="39">
        <v>3</v>
      </c>
      <c r="I29" s="39">
        <v>4.3499999999999997E-2</v>
      </c>
      <c r="J29" s="9">
        <v>1</v>
      </c>
      <c r="K29" s="16">
        <v>1.5E-3</v>
      </c>
    </row>
    <row r="30" spans="1:11" ht="30" x14ac:dyDescent="0.25">
      <c r="A30" s="42" t="s">
        <v>137</v>
      </c>
      <c r="B30" s="39" t="s">
        <v>134</v>
      </c>
      <c r="C30" s="38" t="s">
        <v>72</v>
      </c>
      <c r="D30" s="39">
        <v>1</v>
      </c>
      <c r="E30" s="39">
        <v>1E-3</v>
      </c>
      <c r="F30" s="39">
        <v>0</v>
      </c>
      <c r="G30" s="39">
        <v>0</v>
      </c>
      <c r="H30" s="39">
        <v>0</v>
      </c>
      <c r="I30" s="39">
        <v>0</v>
      </c>
      <c r="J30" s="9">
        <v>0</v>
      </c>
      <c r="K30" s="16">
        <v>0</v>
      </c>
    </row>
    <row r="31" spans="1:11" ht="30" x14ac:dyDescent="0.25">
      <c r="A31" s="42" t="s">
        <v>135</v>
      </c>
      <c r="B31" s="39" t="s">
        <v>134</v>
      </c>
      <c r="C31" s="38" t="s">
        <v>243</v>
      </c>
      <c r="D31" s="39">
        <v>0</v>
      </c>
      <c r="E31" s="39">
        <v>0</v>
      </c>
      <c r="F31" s="39">
        <v>0</v>
      </c>
      <c r="G31" s="39">
        <v>0</v>
      </c>
      <c r="H31" s="39">
        <v>1</v>
      </c>
      <c r="I31" s="39">
        <v>5.0000000000000001E-3</v>
      </c>
      <c r="J31" s="9">
        <v>0</v>
      </c>
      <c r="K31" s="16">
        <v>0</v>
      </c>
    </row>
    <row r="32" spans="1:11" ht="30" x14ac:dyDescent="0.25">
      <c r="A32" s="42" t="s">
        <v>133</v>
      </c>
      <c r="B32" s="39" t="s">
        <v>134</v>
      </c>
      <c r="C32" s="38" t="s">
        <v>9</v>
      </c>
      <c r="D32" s="39">
        <v>3</v>
      </c>
      <c r="E32" s="39">
        <v>4.1499999999999995E-2</v>
      </c>
      <c r="F32" s="39">
        <v>10</v>
      </c>
      <c r="G32" s="39">
        <v>0.104</v>
      </c>
      <c r="H32" s="39">
        <v>3</v>
      </c>
      <c r="I32" s="39">
        <v>1.9E-2</v>
      </c>
      <c r="J32" s="9">
        <v>2</v>
      </c>
      <c r="K32" s="16">
        <v>2.9499999999999998E-2</v>
      </c>
    </row>
    <row r="33" spans="1:11" ht="30" x14ac:dyDescent="0.25">
      <c r="A33" s="42" t="s">
        <v>141</v>
      </c>
      <c r="B33" s="39" t="s">
        <v>134</v>
      </c>
      <c r="C33" s="38" t="s">
        <v>77</v>
      </c>
      <c r="D33" s="39">
        <v>1</v>
      </c>
      <c r="E33" s="39">
        <v>1E-3</v>
      </c>
      <c r="F33" s="39">
        <v>0</v>
      </c>
      <c r="G33" s="39">
        <v>0</v>
      </c>
      <c r="H33" s="39">
        <v>0</v>
      </c>
      <c r="I33" s="39">
        <v>0</v>
      </c>
      <c r="J33" s="9">
        <v>0</v>
      </c>
      <c r="K33" s="16">
        <v>0</v>
      </c>
    </row>
    <row r="34" spans="1:11" ht="30" x14ac:dyDescent="0.25">
      <c r="A34" s="42" t="s">
        <v>137</v>
      </c>
      <c r="B34" s="39" t="s">
        <v>134</v>
      </c>
      <c r="C34" s="38" t="s">
        <v>10</v>
      </c>
      <c r="D34" s="39">
        <v>6</v>
      </c>
      <c r="E34" s="39">
        <v>3.4000000000000002E-2</v>
      </c>
      <c r="F34" s="39">
        <v>2</v>
      </c>
      <c r="G34" s="39">
        <v>1.6E-2</v>
      </c>
      <c r="H34" s="39">
        <v>0</v>
      </c>
      <c r="I34" s="39">
        <v>0</v>
      </c>
      <c r="J34" s="9">
        <v>1</v>
      </c>
      <c r="K34" s="16">
        <v>7.0000000000000001E-3</v>
      </c>
    </row>
    <row r="35" spans="1:11" x14ac:dyDescent="0.25">
      <c r="A35" s="42" t="s">
        <v>141</v>
      </c>
      <c r="B35" s="39" t="s">
        <v>134</v>
      </c>
      <c r="C35" s="38" t="s">
        <v>11</v>
      </c>
      <c r="D35" s="39">
        <v>5</v>
      </c>
      <c r="E35" s="39">
        <v>0.14810000000000001</v>
      </c>
      <c r="F35" s="39">
        <v>5</v>
      </c>
      <c r="G35" s="39">
        <v>4.8100000000000004E-2</v>
      </c>
      <c r="H35" s="39">
        <v>4</v>
      </c>
      <c r="I35" s="39">
        <v>4.8999999999999995E-2</v>
      </c>
      <c r="J35" s="9">
        <v>2</v>
      </c>
      <c r="K35" s="16">
        <v>0.115</v>
      </c>
    </row>
    <row r="36" spans="1:11" ht="45" x14ac:dyDescent="0.25">
      <c r="A36" s="42" t="s">
        <v>138</v>
      </c>
      <c r="B36" s="39" t="s">
        <v>134</v>
      </c>
      <c r="C36" s="38" t="s">
        <v>244</v>
      </c>
      <c r="D36" s="39">
        <v>1</v>
      </c>
      <c r="E36" s="39">
        <v>1.2999999999999999E-2</v>
      </c>
      <c r="F36" s="39">
        <v>1</v>
      </c>
      <c r="G36" s="39">
        <v>1.2999999999999999E-2</v>
      </c>
      <c r="H36" s="39">
        <v>0</v>
      </c>
      <c r="I36" s="39">
        <v>0</v>
      </c>
      <c r="J36" s="9">
        <v>0</v>
      </c>
      <c r="K36" s="16">
        <v>0</v>
      </c>
    </row>
    <row r="37" spans="1:11" ht="30" x14ac:dyDescent="0.25">
      <c r="A37" s="42" t="s">
        <v>141</v>
      </c>
      <c r="B37" s="39" t="s">
        <v>134</v>
      </c>
      <c r="C37" s="38" t="s">
        <v>191</v>
      </c>
      <c r="D37" s="39">
        <v>0</v>
      </c>
      <c r="E37" s="39">
        <v>0</v>
      </c>
      <c r="F37" s="39">
        <v>0</v>
      </c>
      <c r="G37" s="39">
        <v>0</v>
      </c>
      <c r="H37" s="39">
        <v>1</v>
      </c>
      <c r="I37" s="39">
        <v>5.0000000000000001E-3</v>
      </c>
      <c r="J37" s="9">
        <v>0</v>
      </c>
      <c r="K37" s="16">
        <v>0</v>
      </c>
    </row>
    <row r="38" spans="1:11" ht="30" x14ac:dyDescent="0.25">
      <c r="A38" s="42" t="s">
        <v>133</v>
      </c>
      <c r="B38" s="39" t="s">
        <v>134</v>
      </c>
      <c r="C38" s="38" t="s">
        <v>67</v>
      </c>
      <c r="D38" s="39">
        <v>2</v>
      </c>
      <c r="E38" s="39">
        <v>5.5E-2</v>
      </c>
      <c r="F38" s="39">
        <v>1</v>
      </c>
      <c r="G38" s="39">
        <v>0.01</v>
      </c>
      <c r="H38" s="39">
        <v>5</v>
      </c>
      <c r="I38" s="39">
        <v>3.5125999999999998E-2</v>
      </c>
      <c r="J38" s="9">
        <v>0</v>
      </c>
      <c r="K38" s="16">
        <v>0</v>
      </c>
    </row>
    <row r="39" spans="1:11" ht="30" x14ac:dyDescent="0.25">
      <c r="A39" s="42" t="s">
        <v>138</v>
      </c>
      <c r="B39" s="39" t="s">
        <v>134</v>
      </c>
      <c r="C39" s="38" t="s">
        <v>12</v>
      </c>
      <c r="D39" s="39">
        <v>7</v>
      </c>
      <c r="E39" s="39">
        <v>0.15800000000000003</v>
      </c>
      <c r="F39" s="39">
        <v>5</v>
      </c>
      <c r="G39" s="39">
        <v>0.10054200000000001</v>
      </c>
      <c r="H39" s="39">
        <v>4</v>
      </c>
      <c r="I39" s="39">
        <v>3.4973999999999998E-2</v>
      </c>
      <c r="J39" s="9">
        <v>0</v>
      </c>
      <c r="K39" s="16">
        <v>0</v>
      </c>
    </row>
    <row r="40" spans="1:11" ht="30" x14ac:dyDescent="0.25">
      <c r="A40" s="42" t="s">
        <v>133</v>
      </c>
      <c r="B40" s="39" t="s">
        <v>134</v>
      </c>
      <c r="C40" s="38" t="s">
        <v>13</v>
      </c>
      <c r="D40" s="39">
        <v>2</v>
      </c>
      <c r="E40" s="39">
        <v>1.3000000000000001E-2</v>
      </c>
      <c r="F40" s="39">
        <v>7</v>
      </c>
      <c r="G40" s="39">
        <v>8.0999999999999989E-2</v>
      </c>
      <c r="H40" s="39">
        <v>7</v>
      </c>
      <c r="I40" s="39">
        <v>5.2000000000000005E-2</v>
      </c>
      <c r="J40" s="9">
        <v>0</v>
      </c>
      <c r="K40" s="16">
        <v>0</v>
      </c>
    </row>
    <row r="41" spans="1:11" ht="30" x14ac:dyDescent="0.25">
      <c r="A41" s="42" t="s">
        <v>138</v>
      </c>
      <c r="B41" s="39" t="s">
        <v>134</v>
      </c>
      <c r="C41" s="38" t="s">
        <v>150</v>
      </c>
      <c r="D41" s="39">
        <v>1</v>
      </c>
      <c r="E41" s="39">
        <v>0.25</v>
      </c>
      <c r="F41" s="39">
        <v>0</v>
      </c>
      <c r="G41" s="39">
        <v>0</v>
      </c>
      <c r="H41" s="39">
        <v>0</v>
      </c>
      <c r="I41" s="39">
        <v>0</v>
      </c>
      <c r="J41" s="9">
        <v>0</v>
      </c>
      <c r="K41" s="16">
        <v>0</v>
      </c>
    </row>
    <row r="42" spans="1:11" ht="30" x14ac:dyDescent="0.25">
      <c r="A42" s="42" t="s">
        <v>133</v>
      </c>
      <c r="B42" s="39" t="s">
        <v>134</v>
      </c>
      <c r="C42" s="38" t="s">
        <v>78</v>
      </c>
      <c r="D42" s="39">
        <v>3</v>
      </c>
      <c r="E42" s="39">
        <v>4.4499999999999998E-2</v>
      </c>
      <c r="F42" s="39">
        <v>2</v>
      </c>
      <c r="G42" s="39">
        <v>2.9499999999999998E-2</v>
      </c>
      <c r="H42" s="39">
        <v>1</v>
      </c>
      <c r="I42" s="39">
        <v>7.0000000000000001E-3</v>
      </c>
      <c r="J42" s="9">
        <v>1</v>
      </c>
      <c r="K42" s="16">
        <v>4.0000000000000001E-3</v>
      </c>
    </row>
    <row r="43" spans="1:11" ht="30" x14ac:dyDescent="0.25">
      <c r="A43" s="42" t="s">
        <v>137</v>
      </c>
      <c r="B43" s="39" t="s">
        <v>134</v>
      </c>
      <c r="C43" s="38" t="s">
        <v>245</v>
      </c>
      <c r="D43" s="39">
        <v>1</v>
      </c>
      <c r="E43" s="39">
        <v>1E-3</v>
      </c>
      <c r="F43" s="39">
        <v>0</v>
      </c>
      <c r="G43" s="39">
        <v>0</v>
      </c>
      <c r="H43" s="39">
        <v>0</v>
      </c>
      <c r="I43" s="39">
        <v>0</v>
      </c>
      <c r="J43" s="9">
        <v>0</v>
      </c>
      <c r="K43" s="16">
        <v>0</v>
      </c>
    </row>
    <row r="44" spans="1:11" ht="30" x14ac:dyDescent="0.25">
      <c r="A44" s="42" t="s">
        <v>141</v>
      </c>
      <c r="B44" s="39" t="s">
        <v>134</v>
      </c>
      <c r="C44" s="38" t="s">
        <v>53</v>
      </c>
      <c r="D44" s="39">
        <v>21</v>
      </c>
      <c r="E44" s="39">
        <v>0.39800000000000024</v>
      </c>
      <c r="F44" s="39">
        <v>4</v>
      </c>
      <c r="G44" s="39">
        <v>4.7E-2</v>
      </c>
      <c r="H44" s="39">
        <v>3</v>
      </c>
      <c r="I44" s="39">
        <v>5.5E-2</v>
      </c>
      <c r="J44" s="9">
        <v>0</v>
      </c>
      <c r="K44" s="16">
        <v>0</v>
      </c>
    </row>
    <row r="45" spans="1:11" ht="30" x14ac:dyDescent="0.25">
      <c r="A45" s="42" t="s">
        <v>138</v>
      </c>
      <c r="B45" s="39" t="s">
        <v>134</v>
      </c>
      <c r="C45" s="38" t="s">
        <v>14</v>
      </c>
      <c r="D45" s="39">
        <v>8</v>
      </c>
      <c r="E45" s="39">
        <v>0.20214700000000008</v>
      </c>
      <c r="F45" s="39">
        <v>6</v>
      </c>
      <c r="G45" s="39">
        <v>7.2147000000000003E-2</v>
      </c>
      <c r="H45" s="39">
        <v>1</v>
      </c>
      <c r="I45" s="39">
        <v>0.01</v>
      </c>
      <c r="J45" s="9">
        <v>1</v>
      </c>
      <c r="K45" s="16">
        <v>1.4999999999999999E-2</v>
      </c>
    </row>
    <row r="46" spans="1:11" ht="30" x14ac:dyDescent="0.25">
      <c r="A46" s="42" t="s">
        <v>141</v>
      </c>
      <c r="B46" s="39" t="s">
        <v>134</v>
      </c>
      <c r="C46" s="38" t="s">
        <v>89</v>
      </c>
      <c r="D46" s="39">
        <v>1</v>
      </c>
      <c r="E46" s="39">
        <v>1.4999999999999999E-2</v>
      </c>
      <c r="F46" s="39">
        <v>0</v>
      </c>
      <c r="G46" s="39">
        <v>0</v>
      </c>
      <c r="H46" s="39">
        <v>0</v>
      </c>
      <c r="I46" s="39">
        <v>0</v>
      </c>
      <c r="J46" s="9">
        <v>0</v>
      </c>
      <c r="K46" s="16">
        <v>0</v>
      </c>
    </row>
    <row r="47" spans="1:11" x14ac:dyDescent="0.25">
      <c r="A47" s="42" t="s">
        <v>137</v>
      </c>
      <c r="B47" s="39" t="s">
        <v>134</v>
      </c>
      <c r="C47" s="38" t="s">
        <v>151</v>
      </c>
      <c r="D47" s="39">
        <v>12</v>
      </c>
      <c r="E47" s="39">
        <v>5.9999999999999991E-2</v>
      </c>
      <c r="F47" s="39">
        <v>0</v>
      </c>
      <c r="G47" s="39">
        <v>0</v>
      </c>
      <c r="H47" s="39">
        <v>2</v>
      </c>
      <c r="I47" s="39">
        <v>1.0357E-2</v>
      </c>
      <c r="J47" s="9">
        <v>0</v>
      </c>
      <c r="K47" s="16">
        <v>0</v>
      </c>
    </row>
    <row r="48" spans="1:11" ht="30" x14ac:dyDescent="0.25">
      <c r="A48" s="42" t="s">
        <v>135</v>
      </c>
      <c r="B48" s="39" t="s">
        <v>134</v>
      </c>
      <c r="C48" s="38" t="s">
        <v>15</v>
      </c>
      <c r="D48" s="39">
        <v>4</v>
      </c>
      <c r="E48" s="39">
        <v>6.2E-2</v>
      </c>
      <c r="F48" s="39">
        <v>2</v>
      </c>
      <c r="G48" s="39">
        <v>0.03</v>
      </c>
      <c r="H48" s="39">
        <v>3</v>
      </c>
      <c r="I48" s="39">
        <v>2.8299999999999999E-2</v>
      </c>
      <c r="J48" s="9">
        <v>0</v>
      </c>
      <c r="K48" s="16">
        <v>0</v>
      </c>
    </row>
    <row r="49" spans="1:11" ht="30" x14ac:dyDescent="0.25">
      <c r="A49" s="42" t="s">
        <v>137</v>
      </c>
      <c r="B49" s="39" t="s">
        <v>134</v>
      </c>
      <c r="C49" s="38" t="s">
        <v>203</v>
      </c>
      <c r="D49" s="39">
        <v>1</v>
      </c>
      <c r="E49" s="39">
        <v>0.01</v>
      </c>
      <c r="F49" s="39">
        <v>0</v>
      </c>
      <c r="G49" s="39">
        <v>0</v>
      </c>
      <c r="H49" s="39">
        <v>0</v>
      </c>
      <c r="I49" s="39">
        <v>0</v>
      </c>
      <c r="J49" s="9">
        <v>0</v>
      </c>
      <c r="K49" s="16">
        <v>0</v>
      </c>
    </row>
    <row r="50" spans="1:11" ht="30" x14ac:dyDescent="0.25">
      <c r="A50" s="42" t="s">
        <v>135</v>
      </c>
      <c r="B50" s="39" t="s">
        <v>134</v>
      </c>
      <c r="C50" s="38" t="s">
        <v>152</v>
      </c>
      <c r="D50" s="39">
        <v>0</v>
      </c>
      <c r="E50" s="39">
        <v>0</v>
      </c>
      <c r="F50" s="39">
        <v>0</v>
      </c>
      <c r="G50" s="39">
        <v>0</v>
      </c>
      <c r="H50" s="39">
        <v>2</v>
      </c>
      <c r="I50" s="39">
        <v>0.03</v>
      </c>
      <c r="J50" s="9">
        <v>0</v>
      </c>
      <c r="K50" s="16">
        <v>0</v>
      </c>
    </row>
    <row r="51" spans="1:11" ht="30" x14ac:dyDescent="0.25">
      <c r="A51" s="42" t="s">
        <v>137</v>
      </c>
      <c r="B51" s="39" t="s">
        <v>134</v>
      </c>
      <c r="C51" s="38" t="s">
        <v>16</v>
      </c>
      <c r="D51" s="39">
        <v>1</v>
      </c>
      <c r="E51" s="39">
        <v>1E-3</v>
      </c>
      <c r="F51" s="39">
        <v>1</v>
      </c>
      <c r="G51" s="39">
        <v>1.4999999999999999E-2</v>
      </c>
      <c r="H51" s="39">
        <v>0</v>
      </c>
      <c r="I51" s="39">
        <v>0</v>
      </c>
      <c r="J51" s="9">
        <v>0</v>
      </c>
      <c r="K51" s="16">
        <v>0</v>
      </c>
    </row>
    <row r="52" spans="1:11" ht="30" x14ac:dyDescent="0.25">
      <c r="A52" s="42" t="s">
        <v>141</v>
      </c>
      <c r="B52" s="39" t="s">
        <v>134</v>
      </c>
      <c r="C52" s="38" t="s">
        <v>217</v>
      </c>
      <c r="D52" s="39">
        <v>1</v>
      </c>
      <c r="E52" s="39">
        <v>0.01</v>
      </c>
      <c r="F52" s="39">
        <v>2</v>
      </c>
      <c r="G52" s="39">
        <v>2.5000000000000001E-2</v>
      </c>
      <c r="H52" s="39">
        <v>1</v>
      </c>
      <c r="I52" s="39">
        <v>8.0000000000000002E-3</v>
      </c>
      <c r="J52" s="9">
        <v>0</v>
      </c>
      <c r="K52" s="16">
        <v>0</v>
      </c>
    </row>
    <row r="53" spans="1:11" ht="30" x14ac:dyDescent="0.25">
      <c r="A53" s="42" t="s">
        <v>138</v>
      </c>
      <c r="B53" s="39" t="s">
        <v>134</v>
      </c>
      <c r="C53" s="38" t="s">
        <v>118</v>
      </c>
      <c r="D53" s="39">
        <v>2</v>
      </c>
      <c r="E53" s="39">
        <v>0.48099999999999998</v>
      </c>
      <c r="F53" s="39">
        <v>0</v>
      </c>
      <c r="G53" s="39">
        <v>0</v>
      </c>
      <c r="H53" s="39">
        <v>0</v>
      </c>
      <c r="I53" s="39">
        <v>0</v>
      </c>
      <c r="J53" s="9">
        <v>0</v>
      </c>
      <c r="K53" s="16">
        <v>0</v>
      </c>
    </row>
    <row r="54" spans="1:11" ht="30" x14ac:dyDescent="0.25">
      <c r="A54" s="42" t="s">
        <v>137</v>
      </c>
      <c r="B54" s="39" t="s">
        <v>134</v>
      </c>
      <c r="C54" s="38" t="s">
        <v>73</v>
      </c>
      <c r="D54" s="39">
        <v>2</v>
      </c>
      <c r="E54" s="39">
        <v>1.5104999999999999E-2</v>
      </c>
      <c r="F54" s="39">
        <v>2</v>
      </c>
      <c r="G54" s="39">
        <v>1.5104999999999999E-2</v>
      </c>
      <c r="H54" s="39">
        <v>0</v>
      </c>
      <c r="I54" s="39">
        <v>0</v>
      </c>
      <c r="J54" s="9">
        <v>1</v>
      </c>
      <c r="K54" s="16">
        <v>1.4999999999999999E-2</v>
      </c>
    </row>
    <row r="55" spans="1:11" ht="30" x14ac:dyDescent="0.25">
      <c r="A55" s="42" t="s">
        <v>133</v>
      </c>
      <c r="B55" s="39" t="s">
        <v>134</v>
      </c>
      <c r="C55" s="38" t="s">
        <v>219</v>
      </c>
      <c r="D55" s="39">
        <v>1</v>
      </c>
      <c r="E55" s="39">
        <v>0.66500000000000004</v>
      </c>
      <c r="F55" s="39">
        <v>0</v>
      </c>
      <c r="G55" s="39">
        <v>0</v>
      </c>
      <c r="H55" s="39">
        <v>0</v>
      </c>
      <c r="I55" s="39">
        <v>0</v>
      </c>
      <c r="J55" s="9">
        <v>1</v>
      </c>
      <c r="K55" s="16">
        <v>4.67</v>
      </c>
    </row>
    <row r="56" spans="1:11" x14ac:dyDescent="0.25">
      <c r="A56" s="42" t="s">
        <v>135</v>
      </c>
      <c r="B56" s="39" t="s">
        <v>134</v>
      </c>
      <c r="C56" s="38" t="s">
        <v>187</v>
      </c>
      <c r="D56" s="39">
        <v>8</v>
      </c>
      <c r="E56" s="39">
        <v>5.8999999999999997E-2</v>
      </c>
      <c r="F56" s="39">
        <v>5</v>
      </c>
      <c r="G56" s="39">
        <v>3.6999999999999998E-2</v>
      </c>
      <c r="H56" s="39">
        <v>3</v>
      </c>
      <c r="I56" s="39">
        <v>1.9E-2</v>
      </c>
      <c r="J56" s="9">
        <v>0</v>
      </c>
      <c r="K56" s="16">
        <v>0</v>
      </c>
    </row>
    <row r="57" spans="1:11" ht="30" x14ac:dyDescent="0.25">
      <c r="A57" s="42" t="s">
        <v>133</v>
      </c>
      <c r="B57" s="39" t="s">
        <v>134</v>
      </c>
      <c r="C57" s="38" t="s">
        <v>246</v>
      </c>
      <c r="D57" s="39">
        <v>0</v>
      </c>
      <c r="E57" s="39">
        <v>0</v>
      </c>
      <c r="F57" s="39">
        <v>0</v>
      </c>
      <c r="G57" s="39">
        <v>0</v>
      </c>
      <c r="H57" s="39">
        <v>1</v>
      </c>
      <c r="I57" s="39">
        <v>5.0000000000000001E-3</v>
      </c>
      <c r="J57" s="9">
        <v>0</v>
      </c>
      <c r="K57" s="16">
        <v>0</v>
      </c>
    </row>
    <row r="58" spans="1:11" ht="30" x14ac:dyDescent="0.25">
      <c r="A58" s="42" t="s">
        <v>133</v>
      </c>
      <c r="B58" s="39" t="s">
        <v>134</v>
      </c>
      <c r="C58" s="38" t="s">
        <v>62</v>
      </c>
      <c r="D58" s="39">
        <v>2</v>
      </c>
      <c r="E58" s="39">
        <v>2.9000000000000001E-2</v>
      </c>
      <c r="F58" s="39">
        <v>0</v>
      </c>
      <c r="G58" s="39">
        <v>0</v>
      </c>
      <c r="H58" s="39">
        <v>3</v>
      </c>
      <c r="I58" s="39">
        <v>0.02</v>
      </c>
      <c r="J58" s="9">
        <v>0</v>
      </c>
      <c r="K58" s="16">
        <v>0</v>
      </c>
    </row>
    <row r="59" spans="1:11" x14ac:dyDescent="0.25">
      <c r="A59" s="42" t="s">
        <v>138</v>
      </c>
      <c r="B59" s="39" t="s">
        <v>134</v>
      </c>
      <c r="C59" s="38" t="s">
        <v>204</v>
      </c>
      <c r="D59" s="39">
        <v>0</v>
      </c>
      <c r="E59" s="39">
        <v>0</v>
      </c>
      <c r="F59" s="39">
        <v>1</v>
      </c>
      <c r="G59" s="39">
        <v>0.01</v>
      </c>
      <c r="H59" s="39">
        <v>1</v>
      </c>
      <c r="I59" s="39">
        <v>6.0000000000000001E-3</v>
      </c>
      <c r="J59" s="9">
        <v>0</v>
      </c>
      <c r="K59" s="16">
        <v>0</v>
      </c>
    </row>
    <row r="60" spans="1:11" ht="30" x14ac:dyDescent="0.25">
      <c r="A60" s="42" t="s">
        <v>133</v>
      </c>
      <c r="B60" s="39" t="s">
        <v>134</v>
      </c>
      <c r="C60" s="38" t="s">
        <v>18</v>
      </c>
      <c r="D60" s="39">
        <v>0</v>
      </c>
      <c r="E60" s="39">
        <v>0</v>
      </c>
      <c r="F60" s="39">
        <v>0</v>
      </c>
      <c r="G60" s="39">
        <v>0</v>
      </c>
      <c r="H60" s="39">
        <v>6</v>
      </c>
      <c r="I60" s="39">
        <v>0.09</v>
      </c>
      <c r="J60" s="9">
        <v>0</v>
      </c>
      <c r="K60" s="16">
        <v>0</v>
      </c>
    </row>
    <row r="61" spans="1:11" ht="30" x14ac:dyDescent="0.25">
      <c r="A61" s="42" t="s">
        <v>133</v>
      </c>
      <c r="B61" s="39" t="s">
        <v>134</v>
      </c>
      <c r="C61" s="38" t="s">
        <v>19</v>
      </c>
      <c r="D61" s="39">
        <v>5</v>
      </c>
      <c r="E61" s="39">
        <v>0.14850000000000002</v>
      </c>
      <c r="F61" s="39">
        <v>1</v>
      </c>
      <c r="G61" s="39">
        <v>1.4999999999999999E-2</v>
      </c>
      <c r="H61" s="39">
        <v>3</v>
      </c>
      <c r="I61" s="39">
        <v>4.3999999999999997E-2</v>
      </c>
      <c r="J61" s="9">
        <v>0</v>
      </c>
      <c r="K61" s="16">
        <v>0</v>
      </c>
    </row>
    <row r="62" spans="1:11" ht="30" x14ac:dyDescent="0.25">
      <c r="A62" s="42" t="s">
        <v>133</v>
      </c>
      <c r="B62" s="39" t="s">
        <v>134</v>
      </c>
      <c r="C62" s="38" t="s">
        <v>194</v>
      </c>
      <c r="D62" s="39">
        <v>0</v>
      </c>
      <c r="E62" s="39">
        <v>0</v>
      </c>
      <c r="F62" s="39">
        <v>1</v>
      </c>
      <c r="G62" s="39">
        <v>8.9999999999999993E-3</v>
      </c>
      <c r="H62" s="39">
        <v>0</v>
      </c>
      <c r="I62" s="39">
        <v>0</v>
      </c>
      <c r="J62" s="9">
        <v>0</v>
      </c>
      <c r="K62" s="16">
        <v>0</v>
      </c>
    </row>
    <row r="63" spans="1:11" ht="60" x14ac:dyDescent="0.25">
      <c r="A63" s="42" t="s">
        <v>133</v>
      </c>
      <c r="B63" s="39" t="s">
        <v>134</v>
      </c>
      <c r="C63" s="38" t="s">
        <v>237</v>
      </c>
      <c r="D63" s="39">
        <v>0</v>
      </c>
      <c r="E63" s="39">
        <v>0</v>
      </c>
      <c r="F63" s="39">
        <v>0</v>
      </c>
      <c r="G63" s="39">
        <v>0</v>
      </c>
      <c r="H63" s="39">
        <v>1</v>
      </c>
      <c r="I63" s="39">
        <v>4.0000000000000001E-3</v>
      </c>
      <c r="J63" s="9">
        <v>0</v>
      </c>
      <c r="K63" s="16">
        <v>0</v>
      </c>
    </row>
    <row r="64" spans="1:11" x14ac:dyDescent="0.25">
      <c r="A64" s="42" t="s">
        <v>133</v>
      </c>
      <c r="B64" s="39" t="s">
        <v>134</v>
      </c>
      <c r="C64" s="38" t="s">
        <v>220</v>
      </c>
      <c r="D64" s="39">
        <v>1</v>
      </c>
      <c r="E64" s="39">
        <v>1.4999999999999999E-2</v>
      </c>
      <c r="F64" s="39">
        <v>0</v>
      </c>
      <c r="G64" s="39">
        <v>0</v>
      </c>
      <c r="H64" s="39">
        <v>0</v>
      </c>
      <c r="I64" s="39">
        <v>0</v>
      </c>
      <c r="J64" s="9">
        <v>0</v>
      </c>
      <c r="K64" s="16">
        <v>0</v>
      </c>
    </row>
    <row r="65" spans="1:11" ht="30" x14ac:dyDescent="0.25">
      <c r="A65" s="42" t="s">
        <v>138</v>
      </c>
      <c r="B65" s="39" t="s">
        <v>134</v>
      </c>
      <c r="C65" s="38" t="s">
        <v>79</v>
      </c>
      <c r="D65" s="39">
        <v>1</v>
      </c>
      <c r="E65" s="39">
        <v>5.0000000000000001E-3</v>
      </c>
      <c r="F65" s="39">
        <v>0</v>
      </c>
      <c r="G65" s="39">
        <v>0</v>
      </c>
      <c r="H65" s="39">
        <v>0</v>
      </c>
      <c r="I65" s="39">
        <v>0</v>
      </c>
      <c r="J65" s="9">
        <v>0</v>
      </c>
      <c r="K65" s="16">
        <v>0</v>
      </c>
    </row>
    <row r="66" spans="1:11" ht="30" x14ac:dyDescent="0.25">
      <c r="A66" s="42" t="s">
        <v>138</v>
      </c>
      <c r="B66" s="39" t="s">
        <v>134</v>
      </c>
      <c r="C66" s="38" t="s">
        <v>100</v>
      </c>
      <c r="D66" s="39">
        <v>1</v>
      </c>
      <c r="E66" s="39">
        <v>1.4999999999999999E-2</v>
      </c>
      <c r="F66" s="39">
        <v>2</v>
      </c>
      <c r="G66" s="39">
        <v>0.02</v>
      </c>
      <c r="H66" s="39">
        <v>0</v>
      </c>
      <c r="I66" s="39">
        <v>0</v>
      </c>
      <c r="J66" s="9">
        <v>0</v>
      </c>
      <c r="K66" s="16">
        <v>0</v>
      </c>
    </row>
    <row r="67" spans="1:11" x14ac:dyDescent="0.25">
      <c r="A67" s="42" t="s">
        <v>137</v>
      </c>
      <c r="B67" s="39" t="s">
        <v>134</v>
      </c>
      <c r="C67" s="38" t="s">
        <v>110</v>
      </c>
      <c r="D67" s="39">
        <v>1</v>
      </c>
      <c r="E67" s="39">
        <v>1.4999999999999999E-2</v>
      </c>
      <c r="F67" s="39">
        <v>0</v>
      </c>
      <c r="G67" s="39">
        <v>0</v>
      </c>
      <c r="H67" s="39">
        <v>1</v>
      </c>
      <c r="I67" s="39">
        <v>1.2E-2</v>
      </c>
      <c r="J67" s="9">
        <v>0</v>
      </c>
      <c r="K67" s="16">
        <v>0</v>
      </c>
    </row>
    <row r="68" spans="1:11" ht="30" x14ac:dyDescent="0.25">
      <c r="A68" s="42" t="s">
        <v>133</v>
      </c>
      <c r="B68" s="39" t="s">
        <v>134</v>
      </c>
      <c r="C68" s="38" t="s">
        <v>20</v>
      </c>
      <c r="D68" s="39">
        <v>14</v>
      </c>
      <c r="E68" s="39">
        <v>0.18600000000000005</v>
      </c>
      <c r="F68" s="39">
        <v>5</v>
      </c>
      <c r="G68" s="39">
        <v>6.5500000000000003E-2</v>
      </c>
      <c r="H68" s="39">
        <v>13</v>
      </c>
      <c r="I68" s="39">
        <v>0.14200000000000002</v>
      </c>
      <c r="J68" s="9">
        <v>0</v>
      </c>
      <c r="K68" s="16">
        <v>0</v>
      </c>
    </row>
    <row r="69" spans="1:11" ht="30" x14ac:dyDescent="0.25">
      <c r="A69" s="42" t="s">
        <v>137</v>
      </c>
      <c r="B69" s="39" t="s">
        <v>134</v>
      </c>
      <c r="C69" s="38" t="s">
        <v>247</v>
      </c>
      <c r="D69" s="39">
        <v>1</v>
      </c>
      <c r="E69" s="39">
        <v>1.4999999999999999E-2</v>
      </c>
      <c r="F69" s="39">
        <v>0</v>
      </c>
      <c r="G69" s="39">
        <v>0</v>
      </c>
      <c r="H69" s="39">
        <v>0</v>
      </c>
      <c r="I69" s="39">
        <v>0</v>
      </c>
      <c r="J69" s="9">
        <v>0</v>
      </c>
      <c r="K69" s="16">
        <v>0</v>
      </c>
    </row>
    <row r="70" spans="1:11" x14ac:dyDescent="0.25">
      <c r="A70" s="42" t="s">
        <v>138</v>
      </c>
      <c r="B70" s="39" t="s">
        <v>134</v>
      </c>
      <c r="C70" s="38" t="s">
        <v>90</v>
      </c>
      <c r="D70" s="39">
        <v>1</v>
      </c>
      <c r="E70" s="39">
        <v>1.4999999999999999E-2</v>
      </c>
      <c r="F70" s="39">
        <v>0</v>
      </c>
      <c r="G70" s="39">
        <v>0</v>
      </c>
      <c r="H70" s="39">
        <v>0</v>
      </c>
      <c r="I70" s="39">
        <v>0</v>
      </c>
      <c r="J70" s="9">
        <v>0</v>
      </c>
      <c r="K70" s="16">
        <v>0</v>
      </c>
    </row>
    <row r="71" spans="1:11" x14ac:dyDescent="0.25">
      <c r="A71" s="42" t="s">
        <v>137</v>
      </c>
      <c r="B71" s="39" t="s">
        <v>134</v>
      </c>
      <c r="C71" s="38" t="s">
        <v>248</v>
      </c>
      <c r="D71" s="39">
        <v>0</v>
      </c>
      <c r="E71" s="39">
        <v>0</v>
      </c>
      <c r="F71" s="39">
        <v>0</v>
      </c>
      <c r="G71" s="39">
        <v>0</v>
      </c>
      <c r="H71" s="39">
        <v>1</v>
      </c>
      <c r="I71" s="39">
        <v>1.2E-2</v>
      </c>
      <c r="J71" s="9">
        <v>0</v>
      </c>
      <c r="K71" s="16">
        <v>0</v>
      </c>
    </row>
    <row r="72" spans="1:11" x14ac:dyDescent="0.25">
      <c r="A72" s="42" t="s">
        <v>133</v>
      </c>
      <c r="B72" s="39" t="s">
        <v>134</v>
      </c>
      <c r="C72" s="38" t="s">
        <v>249</v>
      </c>
      <c r="D72" s="39">
        <v>1</v>
      </c>
      <c r="E72" s="39">
        <v>6.0000000000000001E-3</v>
      </c>
      <c r="F72" s="39">
        <v>1</v>
      </c>
      <c r="G72" s="39">
        <v>6.0000000000000001E-3</v>
      </c>
      <c r="H72" s="39">
        <v>0</v>
      </c>
      <c r="I72" s="39">
        <v>0</v>
      </c>
      <c r="J72" s="9">
        <v>0</v>
      </c>
      <c r="K72" s="16">
        <v>0</v>
      </c>
    </row>
    <row r="73" spans="1:11" ht="30" x14ac:dyDescent="0.25">
      <c r="A73" s="42" t="s">
        <v>133</v>
      </c>
      <c r="B73" s="39" t="s">
        <v>134</v>
      </c>
      <c r="C73" s="38" t="s">
        <v>58</v>
      </c>
      <c r="D73" s="39">
        <v>7</v>
      </c>
      <c r="E73" s="39">
        <v>5.8499999999999996E-2</v>
      </c>
      <c r="F73" s="39">
        <v>8</v>
      </c>
      <c r="G73" s="39">
        <v>4.5999999999999999E-2</v>
      </c>
      <c r="H73" s="39">
        <v>6</v>
      </c>
      <c r="I73" s="39">
        <v>5.3999999999999999E-2</v>
      </c>
      <c r="J73" s="9">
        <v>1</v>
      </c>
      <c r="K73" s="16">
        <v>0.01</v>
      </c>
    </row>
    <row r="74" spans="1:11" x14ac:dyDescent="0.25">
      <c r="A74" s="42" t="s">
        <v>137</v>
      </c>
      <c r="B74" s="39" t="s">
        <v>134</v>
      </c>
      <c r="C74" s="38" t="s">
        <v>155</v>
      </c>
      <c r="D74" s="39">
        <v>0</v>
      </c>
      <c r="E74" s="39">
        <v>0</v>
      </c>
      <c r="F74" s="39">
        <v>1</v>
      </c>
      <c r="G74" s="39">
        <v>0.01</v>
      </c>
      <c r="H74" s="39">
        <v>0</v>
      </c>
      <c r="I74" s="39">
        <v>0</v>
      </c>
      <c r="J74" s="9">
        <v>0</v>
      </c>
      <c r="K74" s="16">
        <v>0</v>
      </c>
    </row>
    <row r="75" spans="1:11" x14ac:dyDescent="0.25">
      <c r="A75" s="42" t="s">
        <v>135</v>
      </c>
      <c r="B75" s="39" t="s">
        <v>134</v>
      </c>
      <c r="C75" s="38" t="s">
        <v>156</v>
      </c>
      <c r="D75" s="39">
        <v>0</v>
      </c>
      <c r="E75" s="39">
        <v>0</v>
      </c>
      <c r="F75" s="39">
        <v>0</v>
      </c>
      <c r="G75" s="39">
        <v>0</v>
      </c>
      <c r="H75" s="39">
        <v>1</v>
      </c>
      <c r="I75" s="39">
        <v>5.0000000000000001E-3</v>
      </c>
      <c r="J75" s="9">
        <v>0</v>
      </c>
      <c r="K75" s="16">
        <v>0</v>
      </c>
    </row>
    <row r="76" spans="1:11" x14ac:dyDescent="0.25">
      <c r="A76" s="42" t="s">
        <v>133</v>
      </c>
      <c r="B76" s="39" t="s">
        <v>134</v>
      </c>
      <c r="C76" s="38" t="s">
        <v>54</v>
      </c>
      <c r="D76" s="39">
        <v>1</v>
      </c>
      <c r="E76" s="39">
        <v>5.0000000000000001E-3</v>
      </c>
      <c r="F76" s="39">
        <v>1</v>
      </c>
      <c r="G76" s="39">
        <v>5.0000000000000001E-3</v>
      </c>
      <c r="H76" s="39">
        <v>1</v>
      </c>
      <c r="I76" s="39">
        <v>1.4999999999999999E-2</v>
      </c>
      <c r="J76" s="9">
        <v>0</v>
      </c>
      <c r="K76" s="16">
        <v>0</v>
      </c>
    </row>
    <row r="77" spans="1:11" ht="30" x14ac:dyDescent="0.25">
      <c r="A77" s="42" t="s">
        <v>133</v>
      </c>
      <c r="B77" s="39" t="s">
        <v>134</v>
      </c>
      <c r="C77" s="38" t="s">
        <v>21</v>
      </c>
      <c r="D77" s="39">
        <v>25</v>
      </c>
      <c r="E77" s="39">
        <v>0.27350000000000013</v>
      </c>
      <c r="F77" s="39">
        <v>24</v>
      </c>
      <c r="G77" s="39">
        <v>0.28900000000000015</v>
      </c>
      <c r="H77" s="39">
        <v>32</v>
      </c>
      <c r="I77" s="39">
        <v>0.26350000000000012</v>
      </c>
      <c r="J77" s="9">
        <v>3</v>
      </c>
      <c r="K77" s="16">
        <v>3.2499999999999987E-2</v>
      </c>
    </row>
    <row r="78" spans="1:11" ht="30" x14ac:dyDescent="0.25">
      <c r="A78" s="42" t="s">
        <v>138</v>
      </c>
      <c r="B78" s="39" t="s">
        <v>134</v>
      </c>
      <c r="C78" s="38" t="s">
        <v>209</v>
      </c>
      <c r="D78" s="39">
        <v>0</v>
      </c>
      <c r="E78" s="39">
        <v>0</v>
      </c>
      <c r="F78" s="39">
        <v>0</v>
      </c>
      <c r="G78" s="39">
        <v>0</v>
      </c>
      <c r="H78" s="39">
        <v>1</v>
      </c>
      <c r="I78" s="39">
        <v>5.0000000000000001E-3</v>
      </c>
      <c r="J78" s="9">
        <v>0</v>
      </c>
      <c r="K78" s="16">
        <v>0</v>
      </c>
    </row>
    <row r="79" spans="1:11" x14ac:dyDescent="0.25">
      <c r="A79" s="42" t="s">
        <v>141</v>
      </c>
      <c r="B79" s="39" t="s">
        <v>134</v>
      </c>
      <c r="C79" s="38" t="s">
        <v>195</v>
      </c>
      <c r="D79" s="39">
        <v>1</v>
      </c>
      <c r="E79" s="39">
        <v>1E-3</v>
      </c>
      <c r="F79" s="39">
        <v>0</v>
      </c>
      <c r="G79" s="39">
        <v>0</v>
      </c>
      <c r="H79" s="39">
        <v>0</v>
      </c>
      <c r="I79" s="39">
        <v>0</v>
      </c>
      <c r="J79" s="9">
        <v>0</v>
      </c>
      <c r="K79" s="16">
        <v>0</v>
      </c>
    </row>
    <row r="80" spans="1:11" ht="30" x14ac:dyDescent="0.25">
      <c r="A80" s="42" t="s">
        <v>135</v>
      </c>
      <c r="B80" s="39" t="s">
        <v>134</v>
      </c>
      <c r="C80" s="38" t="s">
        <v>250</v>
      </c>
      <c r="D80" s="39">
        <v>1</v>
      </c>
      <c r="E80" s="39">
        <v>1.4999999999999999E-2</v>
      </c>
      <c r="F80" s="39">
        <v>0</v>
      </c>
      <c r="G80" s="39">
        <v>0</v>
      </c>
      <c r="H80" s="39">
        <v>0</v>
      </c>
      <c r="I80" s="39">
        <v>0</v>
      </c>
      <c r="J80" s="9">
        <v>0</v>
      </c>
      <c r="K80" s="16">
        <v>0</v>
      </c>
    </row>
    <row r="81" spans="1:11" x14ac:dyDescent="0.25">
      <c r="A81" s="42" t="s">
        <v>137</v>
      </c>
      <c r="B81" s="39" t="s">
        <v>134</v>
      </c>
      <c r="C81" s="38" t="s">
        <v>22</v>
      </c>
      <c r="D81" s="39">
        <v>0</v>
      </c>
      <c r="E81" s="39">
        <v>0</v>
      </c>
      <c r="F81" s="39">
        <v>0</v>
      </c>
      <c r="G81" s="39">
        <v>0</v>
      </c>
      <c r="H81" s="39">
        <v>1</v>
      </c>
      <c r="I81" s="39">
        <v>8.8199999999999997E-4</v>
      </c>
      <c r="J81" s="9">
        <v>0</v>
      </c>
      <c r="K81" s="16">
        <v>0</v>
      </c>
    </row>
    <row r="82" spans="1:11" x14ac:dyDescent="0.25">
      <c r="A82" s="42" t="s">
        <v>137</v>
      </c>
      <c r="B82" s="39" t="s">
        <v>134</v>
      </c>
      <c r="C82" s="38" t="s">
        <v>91</v>
      </c>
      <c r="D82" s="39">
        <v>1</v>
      </c>
      <c r="E82" s="39">
        <v>8.0000000000000002E-3</v>
      </c>
      <c r="F82" s="39">
        <v>1</v>
      </c>
      <c r="G82" s="39">
        <v>1.4999999999999999E-2</v>
      </c>
      <c r="H82" s="39">
        <v>1</v>
      </c>
      <c r="I82" s="39">
        <v>1.4999999999999999E-2</v>
      </c>
      <c r="J82" s="9">
        <v>0</v>
      </c>
      <c r="K82" s="16">
        <v>0</v>
      </c>
    </row>
    <row r="83" spans="1:11" x14ac:dyDescent="0.25">
      <c r="A83" s="42" t="s">
        <v>133</v>
      </c>
      <c r="B83" s="39" t="s">
        <v>134</v>
      </c>
      <c r="C83" s="38" t="s">
        <v>109</v>
      </c>
      <c r="D83" s="39">
        <v>0</v>
      </c>
      <c r="E83" s="39">
        <v>0</v>
      </c>
      <c r="F83" s="39">
        <v>0</v>
      </c>
      <c r="G83" s="39">
        <v>0</v>
      </c>
      <c r="H83" s="39">
        <v>2</v>
      </c>
      <c r="I83" s="39">
        <v>2.5000000000000001E-2</v>
      </c>
      <c r="J83" s="9">
        <v>0</v>
      </c>
      <c r="K83" s="16">
        <v>0</v>
      </c>
    </row>
    <row r="84" spans="1:11" ht="30" x14ac:dyDescent="0.25">
      <c r="A84" s="42" t="s">
        <v>137</v>
      </c>
      <c r="B84" s="39" t="s">
        <v>134</v>
      </c>
      <c r="C84" s="38" t="s">
        <v>251</v>
      </c>
      <c r="D84" s="39">
        <v>1</v>
      </c>
      <c r="E84" s="39">
        <v>7.0000000000000001E-3</v>
      </c>
      <c r="F84" s="39">
        <v>0</v>
      </c>
      <c r="G84" s="39">
        <v>0</v>
      </c>
      <c r="H84" s="39">
        <v>0</v>
      </c>
      <c r="I84" s="39">
        <v>0</v>
      </c>
      <c r="J84" s="9">
        <v>0</v>
      </c>
      <c r="K84" s="16">
        <v>0</v>
      </c>
    </row>
    <row r="85" spans="1:11" x14ac:dyDescent="0.25">
      <c r="A85" s="42" t="s">
        <v>138</v>
      </c>
      <c r="B85" s="39" t="s">
        <v>134</v>
      </c>
      <c r="C85" s="38" t="s">
        <v>108</v>
      </c>
      <c r="D85" s="39">
        <v>1</v>
      </c>
      <c r="E85" s="39">
        <v>1E-3</v>
      </c>
      <c r="F85" s="39">
        <v>0</v>
      </c>
      <c r="G85" s="39">
        <v>0</v>
      </c>
      <c r="H85" s="39">
        <v>0</v>
      </c>
      <c r="I85" s="39">
        <v>0</v>
      </c>
      <c r="J85" s="9">
        <v>0</v>
      </c>
      <c r="K85" s="16">
        <v>0</v>
      </c>
    </row>
    <row r="86" spans="1:11" x14ac:dyDescent="0.25">
      <c r="A86" s="42" t="s">
        <v>133</v>
      </c>
      <c r="B86" s="39" t="s">
        <v>134</v>
      </c>
      <c r="C86" s="38" t="s">
        <v>51</v>
      </c>
      <c r="D86" s="39">
        <v>8</v>
      </c>
      <c r="E86" s="39">
        <v>5.5500000000000008E-2</v>
      </c>
      <c r="F86" s="39">
        <v>4</v>
      </c>
      <c r="G86" s="39">
        <v>2.8000000000000001E-2</v>
      </c>
      <c r="H86" s="39">
        <v>3</v>
      </c>
      <c r="I86" s="39">
        <v>3.5000000000000003E-2</v>
      </c>
      <c r="J86" s="9">
        <v>1</v>
      </c>
      <c r="K86" s="16">
        <v>5.0000000000000001E-3</v>
      </c>
    </row>
    <row r="87" spans="1:11" x14ac:dyDescent="0.25">
      <c r="A87" s="42" t="s">
        <v>135</v>
      </c>
      <c r="B87" s="39" t="s">
        <v>134</v>
      </c>
      <c r="C87" s="38" t="s">
        <v>196</v>
      </c>
      <c r="D87" s="39">
        <v>1</v>
      </c>
      <c r="E87" s="39">
        <v>1E-3</v>
      </c>
      <c r="F87" s="39">
        <v>0</v>
      </c>
      <c r="G87" s="39">
        <v>0</v>
      </c>
      <c r="H87" s="39">
        <v>1</v>
      </c>
      <c r="I87" s="39">
        <v>1.2999999999999999E-2</v>
      </c>
      <c r="J87" s="9">
        <v>0</v>
      </c>
      <c r="K87" s="16">
        <v>0</v>
      </c>
    </row>
    <row r="88" spans="1:11" x14ac:dyDescent="0.25">
      <c r="A88" s="42" t="s">
        <v>141</v>
      </c>
      <c r="B88" s="39" t="s">
        <v>134</v>
      </c>
      <c r="C88" s="38" t="s">
        <v>74</v>
      </c>
      <c r="D88" s="39">
        <v>3</v>
      </c>
      <c r="E88" s="39">
        <v>2.2260000000000001E-3</v>
      </c>
      <c r="F88" s="39">
        <v>1</v>
      </c>
      <c r="G88" s="39">
        <v>1.26E-4</v>
      </c>
      <c r="H88" s="39">
        <v>0</v>
      </c>
      <c r="I88" s="39">
        <v>0</v>
      </c>
      <c r="J88" s="9">
        <v>0</v>
      </c>
      <c r="K88" s="16">
        <v>0</v>
      </c>
    </row>
    <row r="89" spans="1:11" x14ac:dyDescent="0.25">
      <c r="A89" s="42" t="s">
        <v>137</v>
      </c>
      <c r="B89" s="39" t="s">
        <v>134</v>
      </c>
      <c r="C89" s="38" t="s">
        <v>160</v>
      </c>
      <c r="D89" s="39">
        <v>0</v>
      </c>
      <c r="E89" s="39">
        <v>0</v>
      </c>
      <c r="F89" s="39">
        <v>1</v>
      </c>
      <c r="G89" s="39">
        <v>1.2E-2</v>
      </c>
      <c r="H89" s="39">
        <v>0</v>
      </c>
      <c r="I89" s="39">
        <v>0</v>
      </c>
      <c r="J89" s="9">
        <v>0</v>
      </c>
      <c r="K89" s="16">
        <v>0</v>
      </c>
    </row>
    <row r="90" spans="1:11" ht="30" x14ac:dyDescent="0.25">
      <c r="A90" s="42" t="s">
        <v>133</v>
      </c>
      <c r="B90" s="39" t="s">
        <v>134</v>
      </c>
      <c r="C90" s="38" t="s">
        <v>101</v>
      </c>
      <c r="D90" s="39">
        <v>0</v>
      </c>
      <c r="E90" s="39">
        <v>0</v>
      </c>
      <c r="F90" s="39">
        <v>1</v>
      </c>
      <c r="G90" s="39">
        <v>4.0000000000000001E-3</v>
      </c>
      <c r="H90" s="39">
        <v>0</v>
      </c>
      <c r="I90" s="39">
        <v>0</v>
      </c>
      <c r="J90" s="9">
        <v>0</v>
      </c>
      <c r="K90" s="16">
        <v>0</v>
      </c>
    </row>
    <row r="91" spans="1:11" x14ac:dyDescent="0.25">
      <c r="A91" s="42" t="s">
        <v>138</v>
      </c>
      <c r="B91" s="39" t="s">
        <v>134</v>
      </c>
      <c r="C91" s="38" t="s">
        <v>63</v>
      </c>
      <c r="D91" s="39">
        <v>0</v>
      </c>
      <c r="E91" s="39">
        <v>0</v>
      </c>
      <c r="F91" s="39">
        <v>0</v>
      </c>
      <c r="G91" s="39">
        <v>0</v>
      </c>
      <c r="H91" s="39">
        <v>1</v>
      </c>
      <c r="I91" s="39">
        <v>0.01</v>
      </c>
      <c r="J91" s="9">
        <v>0</v>
      </c>
      <c r="K91" s="16">
        <v>0</v>
      </c>
    </row>
    <row r="92" spans="1:11" ht="30" x14ac:dyDescent="0.25">
      <c r="A92" s="42" t="s">
        <v>135</v>
      </c>
      <c r="B92" s="39" t="s">
        <v>134</v>
      </c>
      <c r="C92" s="38" t="s">
        <v>198</v>
      </c>
      <c r="D92" s="39">
        <v>0</v>
      </c>
      <c r="E92" s="39">
        <v>0</v>
      </c>
      <c r="F92" s="39">
        <v>0</v>
      </c>
      <c r="G92" s="39">
        <v>0</v>
      </c>
      <c r="H92" s="39">
        <v>1</v>
      </c>
      <c r="I92" s="39">
        <v>1.4999999999999999E-2</v>
      </c>
      <c r="J92" s="9">
        <v>0</v>
      </c>
      <c r="K92" s="16">
        <v>0</v>
      </c>
    </row>
    <row r="93" spans="1:11" ht="30" x14ac:dyDescent="0.25">
      <c r="A93" s="42" t="s">
        <v>141</v>
      </c>
      <c r="B93" s="39" t="s">
        <v>134</v>
      </c>
      <c r="C93" s="38" t="s">
        <v>161</v>
      </c>
      <c r="D93" s="39">
        <v>0</v>
      </c>
      <c r="E93" s="39">
        <v>0</v>
      </c>
      <c r="F93" s="39">
        <v>0</v>
      </c>
      <c r="G93" s="39">
        <v>0</v>
      </c>
      <c r="H93" s="39">
        <v>1</v>
      </c>
      <c r="I93" s="39">
        <v>3.0000000000000001E-3</v>
      </c>
      <c r="J93" s="9">
        <v>0</v>
      </c>
      <c r="K93" s="16">
        <v>0</v>
      </c>
    </row>
    <row r="94" spans="1:11" ht="30" x14ac:dyDescent="0.25">
      <c r="A94" s="42" t="s">
        <v>137</v>
      </c>
      <c r="B94" s="39" t="s">
        <v>134</v>
      </c>
      <c r="C94" s="38" t="s">
        <v>252</v>
      </c>
      <c r="D94" s="39">
        <v>1</v>
      </c>
      <c r="E94" s="39">
        <v>0.01</v>
      </c>
      <c r="F94" s="39">
        <v>0</v>
      </c>
      <c r="G94" s="39">
        <v>0</v>
      </c>
      <c r="H94" s="39">
        <v>0</v>
      </c>
      <c r="I94" s="39">
        <v>0</v>
      </c>
      <c r="J94" s="9">
        <v>0</v>
      </c>
      <c r="K94" s="16">
        <v>0</v>
      </c>
    </row>
    <row r="95" spans="1:11" ht="30" x14ac:dyDescent="0.25">
      <c r="A95" s="42" t="s">
        <v>141</v>
      </c>
      <c r="B95" s="39" t="s">
        <v>134</v>
      </c>
      <c r="C95" s="38" t="s">
        <v>253</v>
      </c>
      <c r="D95" s="39">
        <v>1</v>
      </c>
      <c r="E95" s="39">
        <v>1.2E-2</v>
      </c>
      <c r="F95" s="39">
        <v>1</v>
      </c>
      <c r="G95" s="39">
        <v>1.2E-2</v>
      </c>
      <c r="H95" s="39">
        <v>0</v>
      </c>
      <c r="I95" s="39">
        <v>0</v>
      </c>
      <c r="J95" s="9">
        <v>0</v>
      </c>
      <c r="K95" s="16">
        <v>0</v>
      </c>
    </row>
    <row r="96" spans="1:11" x14ac:dyDescent="0.25">
      <c r="A96" s="42" t="s">
        <v>141</v>
      </c>
      <c r="B96" s="39" t="s">
        <v>134</v>
      </c>
      <c r="C96" s="38" t="s">
        <v>93</v>
      </c>
      <c r="D96" s="39">
        <v>0</v>
      </c>
      <c r="E96" s="39">
        <v>0</v>
      </c>
      <c r="F96" s="39">
        <v>2</v>
      </c>
      <c r="G96" s="39">
        <v>0.115</v>
      </c>
      <c r="H96" s="39">
        <v>0</v>
      </c>
      <c r="I96" s="39">
        <v>0</v>
      </c>
      <c r="J96" s="9">
        <v>0</v>
      </c>
      <c r="K96" s="16">
        <v>0</v>
      </c>
    </row>
    <row r="97" spans="1:11" ht="30" x14ac:dyDescent="0.25">
      <c r="A97" s="42" t="s">
        <v>135</v>
      </c>
      <c r="B97" s="39" t="s">
        <v>134</v>
      </c>
      <c r="C97" s="38" t="s">
        <v>103</v>
      </c>
      <c r="D97" s="39">
        <v>1</v>
      </c>
      <c r="E97" s="39">
        <v>1.4999999999999999E-2</v>
      </c>
      <c r="F97" s="39">
        <v>1</v>
      </c>
      <c r="G97" s="39">
        <v>1.4999999999999999E-2</v>
      </c>
      <c r="H97" s="39">
        <v>1</v>
      </c>
      <c r="I97" s="39">
        <v>1.4999999999999999E-2</v>
      </c>
      <c r="J97" s="9">
        <v>0</v>
      </c>
      <c r="K97" s="16">
        <v>0</v>
      </c>
    </row>
    <row r="98" spans="1:11" x14ac:dyDescent="0.25">
      <c r="A98" s="42" t="s">
        <v>135</v>
      </c>
      <c r="B98" s="39" t="s">
        <v>134</v>
      </c>
      <c r="C98" s="38" t="s">
        <v>254</v>
      </c>
      <c r="D98" s="39">
        <v>1</v>
      </c>
      <c r="E98" s="39">
        <v>1E-3</v>
      </c>
      <c r="F98" s="39">
        <v>0</v>
      </c>
      <c r="G98" s="39">
        <v>0</v>
      </c>
      <c r="H98" s="39">
        <v>0</v>
      </c>
      <c r="I98" s="39">
        <v>0</v>
      </c>
      <c r="J98" s="9">
        <v>0</v>
      </c>
      <c r="K98" s="16">
        <v>0</v>
      </c>
    </row>
    <row r="99" spans="1:11" ht="30" x14ac:dyDescent="0.25">
      <c r="A99" s="42" t="s">
        <v>133</v>
      </c>
      <c r="B99" s="39" t="s">
        <v>134</v>
      </c>
      <c r="C99" s="38" t="s">
        <v>94</v>
      </c>
      <c r="D99" s="39">
        <v>0</v>
      </c>
      <c r="E99" s="39">
        <v>0</v>
      </c>
      <c r="F99" s="39">
        <v>0</v>
      </c>
      <c r="G99" s="39">
        <v>0</v>
      </c>
      <c r="H99" s="39">
        <v>2</v>
      </c>
      <c r="I99" s="39">
        <v>0.02</v>
      </c>
      <c r="J99" s="9">
        <v>0</v>
      </c>
      <c r="K99" s="16">
        <v>0</v>
      </c>
    </row>
    <row r="100" spans="1:11" x14ac:dyDescent="0.25">
      <c r="A100" s="42" t="s">
        <v>135</v>
      </c>
      <c r="B100" s="39" t="s">
        <v>134</v>
      </c>
      <c r="C100" s="38" t="s">
        <v>102</v>
      </c>
      <c r="D100" s="39">
        <v>0</v>
      </c>
      <c r="E100" s="39">
        <v>0</v>
      </c>
      <c r="F100" s="39">
        <v>1</v>
      </c>
      <c r="G100" s="39">
        <v>1</v>
      </c>
      <c r="H100" s="39">
        <v>0</v>
      </c>
      <c r="I100" s="39">
        <v>0</v>
      </c>
      <c r="J100" s="9">
        <v>0</v>
      </c>
      <c r="K100" s="16">
        <v>0</v>
      </c>
    </row>
    <row r="101" spans="1:11" ht="30" x14ac:dyDescent="0.25">
      <c r="A101" s="42" t="s">
        <v>133</v>
      </c>
      <c r="B101" s="39" t="s">
        <v>134</v>
      </c>
      <c r="C101" s="38" t="s">
        <v>75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9">
        <v>1</v>
      </c>
      <c r="K101" s="16">
        <v>3.0000000000000001E-3</v>
      </c>
    </row>
    <row r="102" spans="1:11" x14ac:dyDescent="0.25">
      <c r="A102" s="42" t="s">
        <v>141</v>
      </c>
      <c r="B102" s="39" t="s">
        <v>134</v>
      </c>
      <c r="C102" s="38" t="s">
        <v>95</v>
      </c>
      <c r="D102" s="39">
        <v>0</v>
      </c>
      <c r="E102" s="39">
        <v>0</v>
      </c>
      <c r="F102" s="39">
        <v>1</v>
      </c>
      <c r="G102" s="39">
        <v>1.4999999999999999E-2</v>
      </c>
      <c r="H102" s="39">
        <v>0</v>
      </c>
      <c r="I102" s="39">
        <v>0</v>
      </c>
      <c r="J102" s="9">
        <v>0</v>
      </c>
      <c r="K102" s="16">
        <v>0</v>
      </c>
    </row>
    <row r="103" spans="1:11" x14ac:dyDescent="0.25">
      <c r="A103" s="42" t="s">
        <v>137</v>
      </c>
      <c r="B103" s="39" t="s">
        <v>134</v>
      </c>
      <c r="C103" s="38" t="s">
        <v>81</v>
      </c>
      <c r="D103" s="39">
        <v>1</v>
      </c>
      <c r="E103" s="39">
        <v>1E-3</v>
      </c>
      <c r="F103" s="39">
        <v>0</v>
      </c>
      <c r="G103" s="39">
        <v>0</v>
      </c>
      <c r="H103" s="39">
        <v>0</v>
      </c>
      <c r="I103" s="39">
        <v>0</v>
      </c>
      <c r="J103" s="9">
        <v>0</v>
      </c>
      <c r="K103" s="16">
        <v>0</v>
      </c>
    </row>
    <row r="104" spans="1:11" ht="30" x14ac:dyDescent="0.25">
      <c r="A104" s="42" t="s">
        <v>138</v>
      </c>
      <c r="B104" s="39" t="s">
        <v>134</v>
      </c>
      <c r="C104" s="38" t="s">
        <v>226</v>
      </c>
      <c r="D104" s="39">
        <v>0</v>
      </c>
      <c r="E104" s="39">
        <v>0</v>
      </c>
      <c r="F104" s="39">
        <v>1</v>
      </c>
      <c r="G104" s="39">
        <v>1.4999999999999999E-2</v>
      </c>
      <c r="H104" s="39">
        <v>0</v>
      </c>
      <c r="I104" s="39">
        <v>0</v>
      </c>
      <c r="J104" s="9">
        <v>0</v>
      </c>
      <c r="K104" s="16">
        <v>0</v>
      </c>
    </row>
    <row r="105" spans="1:11" x14ac:dyDescent="0.25">
      <c r="A105" s="42" t="s">
        <v>133</v>
      </c>
      <c r="B105" s="39" t="s">
        <v>134</v>
      </c>
      <c r="C105" s="38" t="s">
        <v>227</v>
      </c>
      <c r="D105" s="39">
        <v>0</v>
      </c>
      <c r="E105" s="39">
        <v>0</v>
      </c>
      <c r="F105" s="39">
        <v>1</v>
      </c>
      <c r="G105" s="39">
        <v>6.0000000000000001E-3</v>
      </c>
      <c r="H105" s="39">
        <v>0</v>
      </c>
      <c r="I105" s="39">
        <v>0</v>
      </c>
      <c r="J105" s="9">
        <v>0</v>
      </c>
      <c r="K105" s="16">
        <v>0</v>
      </c>
    </row>
    <row r="106" spans="1:11" ht="30" x14ac:dyDescent="0.25">
      <c r="A106" s="42" t="s">
        <v>135</v>
      </c>
      <c r="B106" s="39" t="s">
        <v>134</v>
      </c>
      <c r="C106" s="38" t="s">
        <v>23</v>
      </c>
      <c r="D106" s="39">
        <v>4</v>
      </c>
      <c r="E106" s="39">
        <v>3.7999999999999999E-2</v>
      </c>
      <c r="F106" s="39">
        <v>4</v>
      </c>
      <c r="G106" s="39">
        <v>4.7E-2</v>
      </c>
      <c r="H106" s="39">
        <v>2</v>
      </c>
      <c r="I106" s="39">
        <v>8.0630000000000007E-3</v>
      </c>
      <c r="J106" s="9">
        <v>0</v>
      </c>
      <c r="K106" s="16">
        <v>0</v>
      </c>
    </row>
    <row r="107" spans="1:11" x14ac:dyDescent="0.25">
      <c r="A107" s="42" t="s">
        <v>133</v>
      </c>
      <c r="B107" s="39" t="s">
        <v>134</v>
      </c>
      <c r="C107" s="38" t="s">
        <v>24</v>
      </c>
      <c r="D107" s="39">
        <v>3</v>
      </c>
      <c r="E107" s="39">
        <v>0.82899999999999996</v>
      </c>
      <c r="F107" s="39">
        <v>2</v>
      </c>
      <c r="G107" s="39">
        <v>2.8500000000000001E-2</v>
      </c>
      <c r="H107" s="39">
        <v>7</v>
      </c>
      <c r="I107" s="39">
        <v>7.6499999999999999E-2</v>
      </c>
      <c r="J107" s="9">
        <v>1</v>
      </c>
      <c r="K107" s="16">
        <v>1.4999999999999998E-2</v>
      </c>
    </row>
    <row r="108" spans="1:11" ht="30" x14ac:dyDescent="0.25">
      <c r="A108" s="42" t="s">
        <v>133</v>
      </c>
      <c r="B108" s="39" t="s">
        <v>134</v>
      </c>
      <c r="C108" s="38" t="s">
        <v>188</v>
      </c>
      <c r="D108" s="39">
        <v>2</v>
      </c>
      <c r="E108" s="39">
        <v>2.1000000000000001E-2</v>
      </c>
      <c r="F108" s="39">
        <v>2</v>
      </c>
      <c r="G108" s="39">
        <v>1.4E-2</v>
      </c>
      <c r="H108" s="39">
        <v>7</v>
      </c>
      <c r="I108" s="39">
        <v>7.5499999999999998E-2</v>
      </c>
      <c r="J108" s="9">
        <v>0</v>
      </c>
      <c r="K108" s="16">
        <v>0</v>
      </c>
    </row>
    <row r="109" spans="1:11" x14ac:dyDescent="0.25">
      <c r="A109" s="42" t="s">
        <v>137</v>
      </c>
      <c r="B109" s="39" t="s">
        <v>134</v>
      </c>
      <c r="C109" s="38" t="s">
        <v>255</v>
      </c>
      <c r="D109" s="39">
        <v>2</v>
      </c>
      <c r="E109" s="39">
        <v>1.9E-2</v>
      </c>
      <c r="F109" s="39">
        <v>1</v>
      </c>
      <c r="G109" s="39">
        <v>1.2E-2</v>
      </c>
      <c r="H109" s="39">
        <v>0</v>
      </c>
      <c r="I109" s="39">
        <v>0</v>
      </c>
      <c r="J109" s="9">
        <v>0</v>
      </c>
      <c r="K109" s="16">
        <v>0</v>
      </c>
    </row>
    <row r="110" spans="1:11" x14ac:dyDescent="0.25">
      <c r="A110" s="42" t="s">
        <v>138</v>
      </c>
      <c r="B110" s="39" t="s">
        <v>134</v>
      </c>
      <c r="C110" s="38" t="s">
        <v>199</v>
      </c>
      <c r="D110" s="39">
        <v>0</v>
      </c>
      <c r="E110" s="39">
        <v>0</v>
      </c>
      <c r="F110" s="39">
        <v>1</v>
      </c>
      <c r="G110" s="39">
        <v>1.4E-2</v>
      </c>
      <c r="H110" s="39">
        <v>0</v>
      </c>
      <c r="I110" s="39">
        <v>0</v>
      </c>
      <c r="J110" s="9">
        <v>0</v>
      </c>
      <c r="K110" s="16">
        <v>0</v>
      </c>
    </row>
    <row r="111" spans="1:11" ht="30" x14ac:dyDescent="0.25">
      <c r="A111" s="42" t="s">
        <v>138</v>
      </c>
      <c r="B111" s="39" t="s">
        <v>134</v>
      </c>
      <c r="C111" s="38" t="s">
        <v>256</v>
      </c>
      <c r="D111" s="39">
        <v>1</v>
      </c>
      <c r="E111" s="39">
        <v>0.4</v>
      </c>
      <c r="F111" s="39">
        <v>0</v>
      </c>
      <c r="G111" s="39">
        <v>0</v>
      </c>
      <c r="H111" s="39">
        <v>0</v>
      </c>
      <c r="I111" s="39">
        <v>0</v>
      </c>
      <c r="J111" s="9">
        <v>0</v>
      </c>
      <c r="K111" s="16">
        <v>0</v>
      </c>
    </row>
    <row r="112" spans="1:11" x14ac:dyDescent="0.25">
      <c r="A112" s="42" t="s">
        <v>133</v>
      </c>
      <c r="B112" s="39" t="s">
        <v>134</v>
      </c>
      <c r="C112" s="38" t="s">
        <v>25</v>
      </c>
      <c r="D112" s="39">
        <v>9</v>
      </c>
      <c r="E112" s="39">
        <v>7.3499999999999996E-2</v>
      </c>
      <c r="F112" s="39">
        <v>5</v>
      </c>
      <c r="G112" s="39">
        <v>3.7999999999999999E-2</v>
      </c>
      <c r="H112" s="39">
        <v>8</v>
      </c>
      <c r="I112" s="39">
        <v>0.19800000000000001</v>
      </c>
      <c r="J112" s="9">
        <v>3</v>
      </c>
      <c r="K112" s="16">
        <v>3.9999999999999994E-2</v>
      </c>
    </row>
    <row r="113" spans="1:11" ht="30" x14ac:dyDescent="0.25">
      <c r="A113" s="42" t="s">
        <v>133</v>
      </c>
      <c r="B113" s="39" t="s">
        <v>134</v>
      </c>
      <c r="C113" s="38" t="s">
        <v>257</v>
      </c>
      <c r="D113" s="39">
        <v>1</v>
      </c>
      <c r="E113" s="39">
        <v>1.78E-2</v>
      </c>
      <c r="F113" s="39">
        <v>0</v>
      </c>
      <c r="G113" s="39">
        <v>0</v>
      </c>
      <c r="H113" s="39">
        <v>0</v>
      </c>
      <c r="I113" s="39">
        <v>0</v>
      </c>
      <c r="J113" s="9">
        <v>0</v>
      </c>
      <c r="K113" s="16">
        <v>0</v>
      </c>
    </row>
    <row r="114" spans="1:11" ht="30" x14ac:dyDescent="0.25">
      <c r="A114" s="42" t="s">
        <v>133</v>
      </c>
      <c r="B114" s="39" t="s">
        <v>134</v>
      </c>
      <c r="C114" s="38" t="s">
        <v>26</v>
      </c>
      <c r="D114" s="39">
        <v>32</v>
      </c>
      <c r="E114" s="39">
        <v>0.37400000000000022</v>
      </c>
      <c r="F114" s="39">
        <v>31</v>
      </c>
      <c r="G114" s="39">
        <v>0.38400000000000023</v>
      </c>
      <c r="H114" s="39">
        <v>57</v>
      </c>
      <c r="I114" s="39">
        <v>0.73050000000000026</v>
      </c>
      <c r="J114" s="9">
        <v>0</v>
      </c>
      <c r="K114" s="16">
        <v>0</v>
      </c>
    </row>
    <row r="115" spans="1:11" x14ac:dyDescent="0.25">
      <c r="A115" s="42" t="s">
        <v>133</v>
      </c>
      <c r="B115" s="39" t="s">
        <v>134</v>
      </c>
      <c r="C115" s="38" t="s">
        <v>83</v>
      </c>
      <c r="D115" s="39">
        <v>0</v>
      </c>
      <c r="E115" s="39">
        <v>0</v>
      </c>
      <c r="F115" s="39">
        <v>0</v>
      </c>
      <c r="G115" s="39">
        <v>0</v>
      </c>
      <c r="H115" s="39">
        <v>1</v>
      </c>
      <c r="I115" s="39">
        <v>4.0000000000000001E-3</v>
      </c>
      <c r="J115" s="9">
        <v>0</v>
      </c>
      <c r="K115" s="16">
        <v>0</v>
      </c>
    </row>
    <row r="116" spans="1:11" x14ac:dyDescent="0.25">
      <c r="A116" s="42" t="s">
        <v>138</v>
      </c>
      <c r="B116" s="39" t="s">
        <v>134</v>
      </c>
      <c r="C116" s="38" t="s">
        <v>229</v>
      </c>
      <c r="D116" s="39">
        <v>0</v>
      </c>
      <c r="E116" s="39">
        <v>0</v>
      </c>
      <c r="F116" s="39">
        <v>1</v>
      </c>
      <c r="G116" s="39">
        <v>1.4999999999999999E-2</v>
      </c>
      <c r="H116" s="39">
        <v>0</v>
      </c>
      <c r="I116" s="39">
        <v>0</v>
      </c>
      <c r="J116" s="9">
        <v>0</v>
      </c>
      <c r="K116" s="16">
        <v>0</v>
      </c>
    </row>
    <row r="117" spans="1:11" x14ac:dyDescent="0.25">
      <c r="A117" s="42" t="s">
        <v>133</v>
      </c>
      <c r="B117" s="39" t="s">
        <v>134</v>
      </c>
      <c r="C117" s="38" t="s">
        <v>169</v>
      </c>
      <c r="D117" s="39">
        <v>1</v>
      </c>
      <c r="E117" s="39">
        <v>1.4999999999999999E-2</v>
      </c>
      <c r="F117" s="39">
        <v>2</v>
      </c>
      <c r="G117" s="39">
        <v>0.115</v>
      </c>
      <c r="H117" s="39">
        <v>2</v>
      </c>
      <c r="I117" s="39">
        <v>1.2E-2</v>
      </c>
      <c r="J117" s="9">
        <v>0</v>
      </c>
      <c r="K117" s="16">
        <v>0</v>
      </c>
    </row>
    <row r="118" spans="1:11" x14ac:dyDescent="0.25">
      <c r="A118" s="42" t="s">
        <v>137</v>
      </c>
      <c r="B118" s="39" t="s">
        <v>134</v>
      </c>
      <c r="C118" s="38" t="s">
        <v>59</v>
      </c>
      <c r="D118" s="39">
        <v>1</v>
      </c>
      <c r="E118" s="39">
        <v>1E-3</v>
      </c>
      <c r="F118" s="39">
        <v>4</v>
      </c>
      <c r="G118" s="39">
        <v>7.5000000000000002E-4</v>
      </c>
      <c r="H118" s="39">
        <v>1</v>
      </c>
      <c r="I118" s="39">
        <v>5.0000000000000001E-3</v>
      </c>
      <c r="J118" s="9">
        <v>0</v>
      </c>
      <c r="K118" s="16">
        <v>0</v>
      </c>
    </row>
    <row r="119" spans="1:11" ht="30" x14ac:dyDescent="0.25">
      <c r="A119" s="42" t="s">
        <v>133</v>
      </c>
      <c r="B119" s="39" t="s">
        <v>134</v>
      </c>
      <c r="C119" s="38" t="s">
        <v>60</v>
      </c>
      <c r="D119" s="39">
        <v>6</v>
      </c>
      <c r="E119" s="39">
        <v>7.0500000000000007E-2</v>
      </c>
      <c r="F119" s="39">
        <v>10</v>
      </c>
      <c r="G119" s="39">
        <v>9.0000000000000011E-2</v>
      </c>
      <c r="H119" s="39">
        <v>2</v>
      </c>
      <c r="I119" s="39">
        <v>1.2E-2</v>
      </c>
      <c r="J119" s="9">
        <v>0</v>
      </c>
      <c r="K119" s="16">
        <v>0</v>
      </c>
    </row>
    <row r="120" spans="1:11" x14ac:dyDescent="0.25">
      <c r="A120" s="42" t="s">
        <v>138</v>
      </c>
      <c r="B120" s="39" t="s">
        <v>134</v>
      </c>
      <c r="C120" s="38" t="s">
        <v>171</v>
      </c>
      <c r="D120" s="39">
        <v>2</v>
      </c>
      <c r="E120" s="39">
        <v>2E-3</v>
      </c>
      <c r="F120" s="39">
        <v>0</v>
      </c>
      <c r="G120" s="39">
        <v>0</v>
      </c>
      <c r="H120" s="39">
        <v>0</v>
      </c>
      <c r="I120" s="39">
        <v>0</v>
      </c>
      <c r="J120" s="9">
        <v>0</v>
      </c>
      <c r="K120" s="16">
        <v>0</v>
      </c>
    </row>
    <row r="121" spans="1:11" x14ac:dyDescent="0.25">
      <c r="A121" s="42" t="s">
        <v>137</v>
      </c>
      <c r="B121" s="39" t="s">
        <v>134</v>
      </c>
      <c r="C121" s="38" t="s">
        <v>258</v>
      </c>
      <c r="D121" s="39">
        <v>1</v>
      </c>
      <c r="E121" s="39">
        <v>1E-3</v>
      </c>
      <c r="F121" s="39">
        <v>0</v>
      </c>
      <c r="G121" s="39">
        <v>0</v>
      </c>
      <c r="H121" s="39">
        <v>1</v>
      </c>
      <c r="I121" s="39">
        <v>0.01</v>
      </c>
      <c r="J121" s="9">
        <v>1</v>
      </c>
      <c r="K121" s="16">
        <v>1E-3</v>
      </c>
    </row>
    <row r="122" spans="1:11" x14ac:dyDescent="0.25">
      <c r="A122" s="42" t="s">
        <v>135</v>
      </c>
      <c r="B122" s="39" t="s">
        <v>134</v>
      </c>
      <c r="C122" s="38" t="s">
        <v>27</v>
      </c>
      <c r="D122" s="39">
        <v>9</v>
      </c>
      <c r="E122" s="39">
        <v>0.11399999999999999</v>
      </c>
      <c r="F122" s="39">
        <v>23</v>
      </c>
      <c r="G122" s="39">
        <v>0.28600000000000014</v>
      </c>
      <c r="H122" s="39">
        <v>10</v>
      </c>
      <c r="I122" s="39">
        <v>0.22800000000000001</v>
      </c>
      <c r="J122" s="9">
        <v>1</v>
      </c>
      <c r="K122" s="16">
        <v>1.3999999999999999E-2</v>
      </c>
    </row>
    <row r="123" spans="1:11" ht="30" x14ac:dyDescent="0.25">
      <c r="A123" s="42" t="s">
        <v>141</v>
      </c>
      <c r="B123" s="39" t="s">
        <v>134</v>
      </c>
      <c r="C123" s="38" t="s">
        <v>97</v>
      </c>
      <c r="D123" s="39">
        <v>2</v>
      </c>
      <c r="E123" s="39">
        <v>2.5000000000000001E-2</v>
      </c>
      <c r="F123" s="39">
        <v>0</v>
      </c>
      <c r="G123" s="39">
        <v>0</v>
      </c>
      <c r="H123" s="39">
        <v>3</v>
      </c>
      <c r="I123" s="39">
        <v>1.2000000000000001E-3</v>
      </c>
      <c r="J123" s="9">
        <v>0</v>
      </c>
      <c r="K123" s="16">
        <v>0</v>
      </c>
    </row>
    <row r="124" spans="1:11" x14ac:dyDescent="0.25">
      <c r="A124" s="42" t="s">
        <v>137</v>
      </c>
      <c r="B124" s="39" t="s">
        <v>134</v>
      </c>
      <c r="C124" s="38" t="s">
        <v>259</v>
      </c>
      <c r="D124" s="39">
        <v>0</v>
      </c>
      <c r="E124" s="39">
        <v>0</v>
      </c>
      <c r="F124" s="39">
        <v>0</v>
      </c>
      <c r="G124" s="39">
        <v>0</v>
      </c>
      <c r="H124" s="39">
        <v>1</v>
      </c>
      <c r="I124" s="39">
        <v>1.4999999999999999E-2</v>
      </c>
      <c r="J124" s="9">
        <v>0</v>
      </c>
      <c r="K124" s="16">
        <v>0</v>
      </c>
    </row>
    <row r="125" spans="1:11" x14ac:dyDescent="0.25">
      <c r="A125" s="42" t="s">
        <v>141</v>
      </c>
      <c r="B125" s="39" t="s">
        <v>134</v>
      </c>
      <c r="C125" s="38" t="s">
        <v>114</v>
      </c>
      <c r="D125" s="39">
        <v>0</v>
      </c>
      <c r="E125" s="39">
        <v>0</v>
      </c>
      <c r="F125" s="39">
        <v>1</v>
      </c>
      <c r="G125" s="39">
        <v>3.0000000000000001E-3</v>
      </c>
      <c r="H125" s="39">
        <v>0</v>
      </c>
      <c r="I125" s="39">
        <v>0</v>
      </c>
      <c r="J125" s="9">
        <v>0</v>
      </c>
      <c r="K125" s="16">
        <v>0</v>
      </c>
    </row>
    <row r="126" spans="1:11" x14ac:dyDescent="0.25">
      <c r="A126" s="42" t="s">
        <v>135</v>
      </c>
      <c r="B126" s="39" t="s">
        <v>134</v>
      </c>
      <c r="C126" s="38" t="s">
        <v>107</v>
      </c>
      <c r="D126" s="39">
        <v>1</v>
      </c>
      <c r="E126" s="39">
        <v>1E-3</v>
      </c>
      <c r="F126" s="39">
        <v>1</v>
      </c>
      <c r="G126" s="39">
        <v>8.9999999999999993E-3</v>
      </c>
      <c r="H126" s="39">
        <v>0</v>
      </c>
      <c r="I126" s="39">
        <v>0</v>
      </c>
      <c r="J126" s="9">
        <v>0</v>
      </c>
      <c r="K126" s="16">
        <v>0</v>
      </c>
    </row>
    <row r="127" spans="1:11" x14ac:dyDescent="0.25">
      <c r="A127" s="42" t="s">
        <v>133</v>
      </c>
      <c r="B127" s="39" t="s">
        <v>134</v>
      </c>
      <c r="C127" s="38" t="s">
        <v>28</v>
      </c>
      <c r="D127" s="39">
        <v>21</v>
      </c>
      <c r="E127" s="39">
        <v>0.31400000000000017</v>
      </c>
      <c r="F127" s="39">
        <v>10</v>
      </c>
      <c r="G127" s="39">
        <v>0.13750000000000001</v>
      </c>
      <c r="H127" s="39">
        <v>18</v>
      </c>
      <c r="I127" s="39">
        <v>0.18650000000000005</v>
      </c>
      <c r="J127" s="9">
        <v>2</v>
      </c>
      <c r="K127" s="16">
        <v>2.6000000000000002E-2</v>
      </c>
    </row>
    <row r="128" spans="1:11" x14ac:dyDescent="0.25">
      <c r="A128" s="42" t="s">
        <v>137</v>
      </c>
      <c r="B128" s="39" t="s">
        <v>134</v>
      </c>
      <c r="C128" s="38" t="s">
        <v>115</v>
      </c>
      <c r="D128" s="39">
        <v>0</v>
      </c>
      <c r="E128" s="39">
        <v>0</v>
      </c>
      <c r="F128" s="39">
        <v>0</v>
      </c>
      <c r="G128" s="39">
        <v>0</v>
      </c>
      <c r="H128" s="39">
        <v>1</v>
      </c>
      <c r="I128" s="39">
        <v>7.1999999999999995E-2</v>
      </c>
      <c r="J128" s="9">
        <v>0</v>
      </c>
      <c r="K128" s="16">
        <v>0</v>
      </c>
    </row>
    <row r="129" spans="1:11" x14ac:dyDescent="0.25">
      <c r="A129" s="42" t="s">
        <v>133</v>
      </c>
      <c r="B129" s="39" t="s">
        <v>134</v>
      </c>
      <c r="C129" s="38" t="s">
        <v>29</v>
      </c>
      <c r="D129" s="39">
        <v>7</v>
      </c>
      <c r="E129" s="39">
        <v>2.7199999999999998E-2</v>
      </c>
      <c r="F129" s="39">
        <v>3</v>
      </c>
      <c r="G129" s="39">
        <v>0.14000000000000001</v>
      </c>
      <c r="H129" s="39">
        <v>5</v>
      </c>
      <c r="I129" s="39">
        <v>6.2E-2</v>
      </c>
      <c r="J129" s="9">
        <v>0</v>
      </c>
      <c r="K129" s="16">
        <v>0</v>
      </c>
    </row>
    <row r="130" spans="1:11" ht="30" x14ac:dyDescent="0.25">
      <c r="A130" s="42" t="s">
        <v>141</v>
      </c>
      <c r="B130" s="39" t="s">
        <v>134</v>
      </c>
      <c r="C130" s="38" t="s">
        <v>65</v>
      </c>
      <c r="D130" s="39">
        <v>2</v>
      </c>
      <c r="E130" s="39">
        <v>1.6E-2</v>
      </c>
      <c r="F130" s="39">
        <v>3</v>
      </c>
      <c r="G130" s="39">
        <v>4.7E-2</v>
      </c>
      <c r="H130" s="39">
        <v>1</v>
      </c>
      <c r="I130" s="39">
        <v>4.0000000000000001E-3</v>
      </c>
      <c r="J130" s="9">
        <v>0</v>
      </c>
      <c r="K130" s="16">
        <v>0</v>
      </c>
    </row>
    <row r="131" spans="1:11" x14ac:dyDescent="0.25">
      <c r="A131" s="42" t="s">
        <v>138</v>
      </c>
      <c r="B131" s="39" t="s">
        <v>134</v>
      </c>
      <c r="C131" s="38" t="s">
        <v>174</v>
      </c>
      <c r="D131" s="39">
        <v>2</v>
      </c>
      <c r="E131" s="39">
        <v>1.3000000000000001E-2</v>
      </c>
      <c r="F131" s="39">
        <v>3</v>
      </c>
      <c r="G131" s="39">
        <v>1.7999999999999999E-2</v>
      </c>
      <c r="H131" s="39">
        <v>0</v>
      </c>
      <c r="I131" s="39">
        <v>0</v>
      </c>
      <c r="J131" s="9">
        <v>0</v>
      </c>
      <c r="K131" s="16">
        <v>0</v>
      </c>
    </row>
    <row r="132" spans="1:11" ht="30" x14ac:dyDescent="0.25">
      <c r="A132" s="42" t="s">
        <v>138</v>
      </c>
      <c r="B132" s="39" t="s">
        <v>134</v>
      </c>
      <c r="C132" s="38" t="s">
        <v>238</v>
      </c>
      <c r="D132" s="39">
        <v>1</v>
      </c>
      <c r="E132" s="39">
        <v>0.06</v>
      </c>
      <c r="F132" s="39">
        <v>0</v>
      </c>
      <c r="G132" s="39">
        <v>0</v>
      </c>
      <c r="H132" s="39">
        <v>0</v>
      </c>
      <c r="I132" s="39">
        <v>0</v>
      </c>
      <c r="J132" s="9">
        <v>0</v>
      </c>
      <c r="K132" s="16">
        <v>0</v>
      </c>
    </row>
    <row r="133" spans="1:11" x14ac:dyDescent="0.25">
      <c r="A133" s="42" t="s">
        <v>137</v>
      </c>
      <c r="B133" s="39" t="s">
        <v>134</v>
      </c>
      <c r="C133" s="38" t="s">
        <v>176</v>
      </c>
      <c r="D133" s="39">
        <v>0</v>
      </c>
      <c r="E133" s="39">
        <v>0</v>
      </c>
      <c r="F133" s="39">
        <v>1</v>
      </c>
      <c r="G133" s="39">
        <v>0.01</v>
      </c>
      <c r="H133" s="39">
        <v>0</v>
      </c>
      <c r="I133" s="39">
        <v>0</v>
      </c>
      <c r="J133" s="9">
        <v>0</v>
      </c>
      <c r="K133" s="16">
        <v>0</v>
      </c>
    </row>
    <row r="134" spans="1:11" x14ac:dyDescent="0.25">
      <c r="A134" s="42" t="s">
        <v>133</v>
      </c>
      <c r="B134" s="39" t="s">
        <v>134</v>
      </c>
      <c r="C134" s="38" t="s">
        <v>260</v>
      </c>
      <c r="D134" s="39">
        <v>1</v>
      </c>
      <c r="E134" s="39">
        <v>1.4999999999999999E-2</v>
      </c>
      <c r="F134" s="39">
        <v>0</v>
      </c>
      <c r="G134" s="39">
        <v>0</v>
      </c>
      <c r="H134" s="39">
        <v>0</v>
      </c>
      <c r="I134" s="39">
        <v>0</v>
      </c>
      <c r="J134" s="9">
        <v>0</v>
      </c>
      <c r="K134" s="16">
        <v>0</v>
      </c>
    </row>
    <row r="135" spans="1:11" x14ac:dyDescent="0.25">
      <c r="A135" s="42" t="s">
        <v>137</v>
      </c>
      <c r="B135" s="39" t="s">
        <v>134</v>
      </c>
      <c r="C135" s="38" t="s">
        <v>98</v>
      </c>
      <c r="D135" s="39">
        <v>2</v>
      </c>
      <c r="E135" s="39">
        <v>0.06</v>
      </c>
      <c r="F135" s="39">
        <v>0</v>
      </c>
      <c r="G135" s="39">
        <v>0</v>
      </c>
      <c r="H135" s="39">
        <v>1</v>
      </c>
      <c r="I135" s="39">
        <v>7.5000000000000002E-4</v>
      </c>
      <c r="J135" s="9">
        <v>0</v>
      </c>
      <c r="K135" s="16">
        <v>0</v>
      </c>
    </row>
    <row r="136" spans="1:11" x14ac:dyDescent="0.25">
      <c r="A136" s="42" t="s">
        <v>135</v>
      </c>
      <c r="B136" s="39" t="s">
        <v>134</v>
      </c>
      <c r="C136" s="38" t="s">
        <v>261</v>
      </c>
      <c r="D136" s="39">
        <v>0</v>
      </c>
      <c r="E136" s="39">
        <v>0</v>
      </c>
      <c r="F136" s="39">
        <v>0</v>
      </c>
      <c r="G136" s="39">
        <v>0</v>
      </c>
      <c r="H136" s="39">
        <v>1</v>
      </c>
      <c r="I136" s="39">
        <v>1.4999999999999999E-2</v>
      </c>
      <c r="J136" s="9">
        <v>0</v>
      </c>
      <c r="K136" s="16">
        <v>0</v>
      </c>
    </row>
    <row r="137" spans="1:11" ht="30" x14ac:dyDescent="0.25">
      <c r="A137" s="42" t="s">
        <v>133</v>
      </c>
      <c r="B137" s="39" t="s">
        <v>134</v>
      </c>
      <c r="C137" s="38" t="s">
        <v>56</v>
      </c>
      <c r="D137" s="39">
        <v>1</v>
      </c>
      <c r="E137" s="39">
        <v>7.0000000000000001E-3</v>
      </c>
      <c r="F137" s="39">
        <v>1</v>
      </c>
      <c r="G137" s="39">
        <v>7.0000000000000001E-3</v>
      </c>
      <c r="H137" s="39">
        <v>0</v>
      </c>
      <c r="I137" s="39">
        <v>0</v>
      </c>
      <c r="J137" s="9">
        <v>0</v>
      </c>
      <c r="K137" s="16">
        <v>0</v>
      </c>
    </row>
    <row r="138" spans="1:11" x14ac:dyDescent="0.25">
      <c r="A138" s="42" t="s">
        <v>141</v>
      </c>
      <c r="B138" s="39" t="s">
        <v>134</v>
      </c>
      <c r="C138" s="38" t="s">
        <v>177</v>
      </c>
      <c r="D138" s="39">
        <v>0</v>
      </c>
      <c r="E138" s="39">
        <v>0</v>
      </c>
      <c r="F138" s="39">
        <v>1</v>
      </c>
      <c r="G138" s="39">
        <v>1.4999999999999999E-2</v>
      </c>
      <c r="H138" s="39">
        <v>0</v>
      </c>
      <c r="I138" s="39">
        <v>0</v>
      </c>
      <c r="J138" s="9">
        <v>0</v>
      </c>
      <c r="K138" s="16">
        <v>0</v>
      </c>
    </row>
    <row r="139" spans="1:11" x14ac:dyDescent="0.25">
      <c r="A139" s="42" t="s">
        <v>141</v>
      </c>
      <c r="B139" s="39" t="s">
        <v>134</v>
      </c>
      <c r="C139" s="38" t="s">
        <v>85</v>
      </c>
      <c r="D139" s="39">
        <v>4</v>
      </c>
      <c r="E139" s="39">
        <v>2.4E-2</v>
      </c>
      <c r="F139" s="39">
        <v>4</v>
      </c>
      <c r="G139" s="39">
        <v>2.6000000000000002E-2</v>
      </c>
      <c r="H139" s="39">
        <v>5</v>
      </c>
      <c r="I139" s="39">
        <v>3.0000000000000002E-2</v>
      </c>
      <c r="J139" s="9">
        <v>0</v>
      </c>
      <c r="K139" s="16">
        <v>0</v>
      </c>
    </row>
    <row r="140" spans="1:11" x14ac:dyDescent="0.25">
      <c r="A140" s="42" t="s">
        <v>138</v>
      </c>
      <c r="B140" s="39" t="s">
        <v>134</v>
      </c>
      <c r="C140" s="38" t="s">
        <v>192</v>
      </c>
      <c r="D140" s="39">
        <v>0</v>
      </c>
      <c r="E140" s="39">
        <v>0</v>
      </c>
      <c r="F140" s="39">
        <v>0</v>
      </c>
      <c r="G140" s="39">
        <v>0</v>
      </c>
      <c r="H140" s="39">
        <v>1</v>
      </c>
      <c r="I140" s="39">
        <v>1.4999999999999999E-2</v>
      </c>
      <c r="J140" s="9">
        <v>0</v>
      </c>
      <c r="K140" s="16">
        <v>0</v>
      </c>
    </row>
    <row r="141" spans="1:11" x14ac:dyDescent="0.25">
      <c r="A141" s="42" t="s">
        <v>135</v>
      </c>
      <c r="B141" s="39" t="s">
        <v>134</v>
      </c>
      <c r="C141" s="38" t="s">
        <v>262</v>
      </c>
      <c r="D141" s="39">
        <v>0</v>
      </c>
      <c r="E141" s="39">
        <v>0</v>
      </c>
      <c r="F141" s="39">
        <v>0</v>
      </c>
      <c r="G141" s="39">
        <v>0</v>
      </c>
      <c r="H141" s="39">
        <v>2</v>
      </c>
      <c r="I141" s="39">
        <v>0.02</v>
      </c>
      <c r="J141" s="9">
        <v>0</v>
      </c>
      <c r="K141" s="16">
        <v>0</v>
      </c>
    </row>
    <row r="142" spans="1:11" x14ac:dyDescent="0.25">
      <c r="A142" s="42" t="s">
        <v>137</v>
      </c>
      <c r="B142" s="39" t="s">
        <v>134</v>
      </c>
      <c r="C142" s="38" t="s">
        <v>263</v>
      </c>
      <c r="D142" s="39">
        <v>0</v>
      </c>
      <c r="E142" s="39">
        <v>0</v>
      </c>
      <c r="F142" s="39">
        <v>0</v>
      </c>
      <c r="G142" s="39">
        <v>0</v>
      </c>
      <c r="H142" s="39">
        <v>1</v>
      </c>
      <c r="I142" s="39">
        <v>1.4999999999999999E-2</v>
      </c>
      <c r="J142" s="9">
        <v>0</v>
      </c>
      <c r="K142" s="16">
        <v>0</v>
      </c>
    </row>
    <row r="143" spans="1:11" x14ac:dyDescent="0.25">
      <c r="A143" s="42" t="s">
        <v>135</v>
      </c>
      <c r="B143" s="39" t="s">
        <v>134</v>
      </c>
      <c r="C143" s="38" t="s">
        <v>190</v>
      </c>
      <c r="D143" s="39">
        <v>2</v>
      </c>
      <c r="E143" s="39">
        <v>2.5000000000000001E-2</v>
      </c>
      <c r="F143" s="39">
        <v>0</v>
      </c>
      <c r="G143" s="39">
        <v>0</v>
      </c>
      <c r="H143" s="39">
        <v>2</v>
      </c>
      <c r="I143" s="39">
        <v>0.23</v>
      </c>
      <c r="J143" s="9">
        <v>0</v>
      </c>
      <c r="K143" s="16">
        <v>0</v>
      </c>
    </row>
    <row r="144" spans="1:11" x14ac:dyDescent="0.25">
      <c r="A144" s="42" t="s">
        <v>137</v>
      </c>
      <c r="B144" s="39" t="s">
        <v>134</v>
      </c>
      <c r="C144" s="38" t="s">
        <v>232</v>
      </c>
      <c r="D144" s="39">
        <v>0</v>
      </c>
      <c r="E144" s="39">
        <v>0</v>
      </c>
      <c r="F144" s="39">
        <v>1</v>
      </c>
      <c r="G144" s="39">
        <v>7.0000000000000001E-3</v>
      </c>
      <c r="H144" s="39">
        <v>0</v>
      </c>
      <c r="I144" s="39">
        <v>0</v>
      </c>
      <c r="J144" s="9">
        <v>0</v>
      </c>
      <c r="K144" s="16">
        <v>0</v>
      </c>
    </row>
    <row r="145" spans="1:11" ht="30" x14ac:dyDescent="0.25">
      <c r="A145" s="42" t="s">
        <v>133</v>
      </c>
      <c r="B145" s="39" t="s">
        <v>134</v>
      </c>
      <c r="C145" s="38" t="s">
        <v>264</v>
      </c>
      <c r="D145" s="39">
        <v>0</v>
      </c>
      <c r="E145" s="39">
        <v>0</v>
      </c>
      <c r="F145" s="39">
        <v>1</v>
      </c>
      <c r="G145" s="39">
        <v>6</v>
      </c>
      <c r="H145" s="39">
        <v>0</v>
      </c>
      <c r="I145" s="39">
        <v>0</v>
      </c>
      <c r="J145" s="9">
        <v>0</v>
      </c>
      <c r="K145" s="16">
        <v>0</v>
      </c>
    </row>
    <row r="146" spans="1:11" x14ac:dyDescent="0.25">
      <c r="A146" s="42" t="s">
        <v>133</v>
      </c>
      <c r="B146" s="39" t="s">
        <v>134</v>
      </c>
      <c r="C146" s="38" t="s">
        <v>233</v>
      </c>
      <c r="D146" s="39">
        <v>1</v>
      </c>
      <c r="E146" s="39">
        <v>1.4E-2</v>
      </c>
      <c r="F146" s="39">
        <v>1</v>
      </c>
      <c r="G146" s="39">
        <v>1.4E-2</v>
      </c>
      <c r="H146" s="39">
        <v>0</v>
      </c>
      <c r="I146" s="39">
        <v>0</v>
      </c>
      <c r="J146" s="9">
        <v>0</v>
      </c>
      <c r="K146" s="16">
        <v>0</v>
      </c>
    </row>
    <row r="147" spans="1:11" ht="45" x14ac:dyDescent="0.25">
      <c r="A147" s="42" t="s">
        <v>133</v>
      </c>
      <c r="B147" s="39" t="s">
        <v>134</v>
      </c>
      <c r="C147" s="38" t="s">
        <v>239</v>
      </c>
      <c r="D147" s="39">
        <v>0</v>
      </c>
      <c r="E147" s="39">
        <v>0</v>
      </c>
      <c r="F147" s="39">
        <v>0</v>
      </c>
      <c r="G147" s="39">
        <v>0</v>
      </c>
      <c r="H147" s="39">
        <v>1</v>
      </c>
      <c r="I147" s="39">
        <v>7.0000000000000001E-3</v>
      </c>
      <c r="J147" s="9">
        <v>0</v>
      </c>
      <c r="K147" s="16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opLeftCell="A52" workbookViewId="0">
      <selection activeCell="C57" sqref="C57:K57"/>
    </sheetView>
  </sheetViews>
  <sheetFormatPr defaultRowHeight="15" x14ac:dyDescent="0.25"/>
  <sheetData>
    <row r="1" spans="1:11" x14ac:dyDescent="0.25">
      <c r="J1">
        <v>94</v>
      </c>
      <c r="K1">
        <v>1.68835</v>
      </c>
    </row>
    <row r="2" spans="1:11" x14ac:dyDescent="0.25">
      <c r="J2">
        <f>J1-J3</f>
        <v>0</v>
      </c>
      <c r="K2">
        <f>K1-K3</f>
        <v>0</v>
      </c>
    </row>
    <row r="3" spans="1:11" ht="15.75" x14ac:dyDescent="0.25">
      <c r="D3" s="45">
        <f t="shared" ref="D3:K3" si="0">SUBTOTAL(9,D5:D137)</f>
        <v>406</v>
      </c>
      <c r="E3" s="45">
        <f t="shared" si="0"/>
        <v>14.413349999999999</v>
      </c>
      <c r="F3" s="45">
        <f t="shared" si="0"/>
        <v>374</v>
      </c>
      <c r="G3" s="45">
        <f t="shared" si="0"/>
        <v>7.774949999999996</v>
      </c>
      <c r="H3" s="45">
        <f t="shared" si="0"/>
        <v>147</v>
      </c>
      <c r="I3" s="45">
        <f t="shared" si="0"/>
        <v>4.9103499999999967</v>
      </c>
      <c r="J3" s="45">
        <f t="shared" si="0"/>
        <v>94</v>
      </c>
      <c r="K3" s="45">
        <f t="shared" si="0"/>
        <v>1.68835</v>
      </c>
    </row>
    <row r="4" spans="1:11" x14ac:dyDescent="0.25">
      <c r="A4" s="56" t="s">
        <v>38</v>
      </c>
      <c r="B4" s="56" t="s">
        <v>123</v>
      </c>
      <c r="C4" s="56" t="s">
        <v>124</v>
      </c>
      <c r="D4" s="56" t="s">
        <v>125</v>
      </c>
      <c r="E4" s="56" t="s">
        <v>126</v>
      </c>
      <c r="F4" s="56" t="s">
        <v>127</v>
      </c>
      <c r="G4" s="56" t="s">
        <v>128</v>
      </c>
      <c r="H4" s="56" t="s">
        <v>129</v>
      </c>
      <c r="I4" s="56" t="s">
        <v>130</v>
      </c>
      <c r="J4" s="59" t="s">
        <v>131</v>
      </c>
      <c r="K4" s="59" t="s">
        <v>132</v>
      </c>
    </row>
    <row r="5" spans="1:11" ht="75" x14ac:dyDescent="0.25">
      <c r="A5" s="57" t="s">
        <v>133</v>
      </c>
      <c r="B5" s="58" t="s">
        <v>134</v>
      </c>
      <c r="C5" s="57" t="s">
        <v>0</v>
      </c>
      <c r="D5" s="58">
        <v>3</v>
      </c>
      <c r="E5" s="58">
        <v>0.74534999999999996</v>
      </c>
      <c r="F5" s="58">
        <v>3</v>
      </c>
      <c r="G5" s="58">
        <v>0.12190000000000001</v>
      </c>
      <c r="H5" s="58">
        <v>0</v>
      </c>
      <c r="I5" s="58">
        <v>0</v>
      </c>
      <c r="J5">
        <v>1</v>
      </c>
      <c r="K5">
        <v>1.0000000000000009E-2</v>
      </c>
    </row>
    <row r="6" spans="1:11" ht="60" x14ac:dyDescent="0.25">
      <c r="A6" s="57" t="s">
        <v>135</v>
      </c>
      <c r="B6" s="58" t="s">
        <v>134</v>
      </c>
      <c r="C6" s="57" t="s">
        <v>136</v>
      </c>
      <c r="D6" s="58">
        <v>1</v>
      </c>
      <c r="E6" s="58">
        <v>5.0000000000000001E-3</v>
      </c>
      <c r="F6" s="58">
        <v>1</v>
      </c>
      <c r="G6" s="58">
        <v>5.0000000000000001E-3</v>
      </c>
      <c r="H6" s="58">
        <v>0</v>
      </c>
      <c r="I6" s="58">
        <v>0</v>
      </c>
      <c r="J6">
        <v>0</v>
      </c>
      <c r="K6">
        <v>0</v>
      </c>
    </row>
    <row r="7" spans="1:11" ht="60" x14ac:dyDescent="0.25">
      <c r="A7" s="57" t="s">
        <v>133</v>
      </c>
      <c r="B7" s="58" t="s">
        <v>134</v>
      </c>
      <c r="C7" s="57" t="s">
        <v>136</v>
      </c>
      <c r="D7" s="58">
        <v>0</v>
      </c>
      <c r="E7" s="58">
        <v>0</v>
      </c>
      <c r="F7" s="58">
        <v>1</v>
      </c>
      <c r="G7" s="58">
        <v>7.0000000000000001E-3</v>
      </c>
      <c r="H7" s="58">
        <v>0</v>
      </c>
      <c r="I7" s="58">
        <v>0</v>
      </c>
      <c r="J7">
        <v>0</v>
      </c>
      <c r="K7">
        <v>0</v>
      </c>
    </row>
    <row r="8" spans="1:11" ht="60" x14ac:dyDescent="0.25">
      <c r="A8" s="57" t="s">
        <v>133</v>
      </c>
      <c r="B8" s="58" t="s">
        <v>134</v>
      </c>
      <c r="C8" s="57" t="s">
        <v>1</v>
      </c>
      <c r="D8" s="58">
        <v>3</v>
      </c>
      <c r="E8" s="58">
        <v>4.4499999999999998E-2</v>
      </c>
      <c r="F8" s="58">
        <v>3</v>
      </c>
      <c r="G8" s="58">
        <v>2.4E-2</v>
      </c>
      <c r="H8" s="58">
        <v>2</v>
      </c>
      <c r="I8" s="58">
        <v>2.5000000000000001E-2</v>
      </c>
      <c r="J8">
        <v>0</v>
      </c>
      <c r="K8">
        <v>0</v>
      </c>
    </row>
    <row r="9" spans="1:11" ht="45" x14ac:dyDescent="0.25">
      <c r="A9" s="57" t="s">
        <v>138</v>
      </c>
      <c r="B9" s="58" t="s">
        <v>134</v>
      </c>
      <c r="C9" s="57" t="s">
        <v>240</v>
      </c>
      <c r="D9" s="58">
        <v>1</v>
      </c>
      <c r="E9" s="58">
        <v>1.4999999999999999E-2</v>
      </c>
      <c r="F9" s="58">
        <v>0</v>
      </c>
      <c r="G9" s="58">
        <v>0</v>
      </c>
      <c r="H9" s="58">
        <v>0</v>
      </c>
      <c r="I9" s="58">
        <v>0</v>
      </c>
      <c r="J9">
        <v>0</v>
      </c>
      <c r="K9">
        <v>0</v>
      </c>
    </row>
    <row r="10" spans="1:11" ht="60" x14ac:dyDescent="0.25">
      <c r="A10" s="57" t="s">
        <v>133</v>
      </c>
      <c r="B10" s="58" t="s">
        <v>134</v>
      </c>
      <c r="C10" s="57" t="s">
        <v>2</v>
      </c>
      <c r="D10" s="58">
        <v>31</v>
      </c>
      <c r="E10" s="58">
        <v>0.5325000000000002</v>
      </c>
      <c r="F10" s="58">
        <v>28</v>
      </c>
      <c r="G10" s="58">
        <v>0.32050000000000017</v>
      </c>
      <c r="H10" s="58">
        <v>9</v>
      </c>
      <c r="I10" s="58">
        <v>9.8000000000000004E-2</v>
      </c>
      <c r="J10">
        <v>11</v>
      </c>
      <c r="K10">
        <v>0.13350000000000006</v>
      </c>
    </row>
    <row r="11" spans="1:11" ht="60" x14ac:dyDescent="0.25">
      <c r="A11" s="57" t="s">
        <v>135</v>
      </c>
      <c r="B11" s="58" t="s">
        <v>134</v>
      </c>
      <c r="C11" s="57" t="s">
        <v>66</v>
      </c>
      <c r="D11" s="58">
        <v>1</v>
      </c>
      <c r="E11" s="58">
        <v>0.14050000000000001</v>
      </c>
      <c r="F11" s="58">
        <v>0</v>
      </c>
      <c r="G11" s="58">
        <v>0</v>
      </c>
      <c r="H11" s="58">
        <v>0</v>
      </c>
      <c r="I11" s="58">
        <v>0</v>
      </c>
      <c r="J11">
        <v>0</v>
      </c>
      <c r="K11">
        <v>0</v>
      </c>
    </row>
    <row r="12" spans="1:11" ht="45" x14ac:dyDescent="0.25">
      <c r="A12" s="57" t="s">
        <v>133</v>
      </c>
      <c r="B12" s="58" t="s">
        <v>134</v>
      </c>
      <c r="C12" s="57" t="s">
        <v>49</v>
      </c>
      <c r="D12" s="58">
        <v>1</v>
      </c>
      <c r="E12" s="58">
        <v>5.2</v>
      </c>
      <c r="F12" s="58">
        <v>1</v>
      </c>
      <c r="G12" s="58">
        <v>1.4500000000000001E-2</v>
      </c>
      <c r="H12" s="58">
        <v>2</v>
      </c>
      <c r="I12" s="58">
        <v>0.15034999999999998</v>
      </c>
      <c r="J12">
        <v>0</v>
      </c>
      <c r="K12">
        <v>0</v>
      </c>
    </row>
    <row r="13" spans="1:11" ht="60" x14ac:dyDescent="0.25">
      <c r="A13" s="57" t="s">
        <v>133</v>
      </c>
      <c r="B13" s="58" t="s">
        <v>134</v>
      </c>
      <c r="C13" s="57" t="s">
        <v>86</v>
      </c>
      <c r="D13" s="58">
        <v>1</v>
      </c>
      <c r="E13" s="58">
        <v>0.6</v>
      </c>
      <c r="F13" s="58">
        <v>0</v>
      </c>
      <c r="G13" s="58">
        <v>0</v>
      </c>
      <c r="H13" s="58">
        <v>0</v>
      </c>
      <c r="I13" s="58">
        <v>0</v>
      </c>
      <c r="J13">
        <v>1</v>
      </c>
      <c r="K13">
        <v>1.4500000000000001E-2</v>
      </c>
    </row>
    <row r="14" spans="1:11" ht="60" x14ac:dyDescent="0.25">
      <c r="A14" s="57" t="s">
        <v>135</v>
      </c>
      <c r="B14" s="58" t="s">
        <v>134</v>
      </c>
      <c r="C14" s="57" t="s">
        <v>3</v>
      </c>
      <c r="D14" s="58">
        <v>9</v>
      </c>
      <c r="E14" s="58">
        <v>7.6000000000000012E-2</v>
      </c>
      <c r="F14" s="58">
        <v>6</v>
      </c>
      <c r="G14" s="58">
        <v>0.05</v>
      </c>
      <c r="H14" s="58">
        <v>2</v>
      </c>
      <c r="I14" s="58">
        <v>1.6E-2</v>
      </c>
      <c r="J14">
        <v>0</v>
      </c>
      <c r="K14">
        <v>0</v>
      </c>
    </row>
    <row r="15" spans="1:11" ht="75" x14ac:dyDescent="0.25">
      <c r="A15" s="57" t="s">
        <v>138</v>
      </c>
      <c r="B15" s="58" t="s">
        <v>134</v>
      </c>
      <c r="C15" s="57" t="s">
        <v>242</v>
      </c>
      <c r="D15" s="58">
        <v>1</v>
      </c>
      <c r="E15" s="58">
        <v>0.59</v>
      </c>
      <c r="F15" s="58">
        <v>1</v>
      </c>
      <c r="G15" s="58">
        <v>1.4999999999999999E-2</v>
      </c>
      <c r="H15" s="58">
        <v>0</v>
      </c>
      <c r="I15" s="58">
        <v>0</v>
      </c>
      <c r="J15">
        <v>0</v>
      </c>
      <c r="K15">
        <v>0</v>
      </c>
    </row>
    <row r="16" spans="1:11" ht="75" x14ac:dyDescent="0.25">
      <c r="A16" s="57" t="s">
        <v>141</v>
      </c>
      <c r="B16" s="58" t="s">
        <v>134</v>
      </c>
      <c r="C16" s="57" t="s">
        <v>57</v>
      </c>
      <c r="D16" s="58">
        <v>6</v>
      </c>
      <c r="E16" s="58">
        <v>0.05</v>
      </c>
      <c r="F16" s="58">
        <v>11</v>
      </c>
      <c r="G16" s="58">
        <v>9.9999999999999978E-2</v>
      </c>
      <c r="H16" s="58">
        <v>1</v>
      </c>
      <c r="I16" s="58">
        <v>3.0000000000000001E-3</v>
      </c>
      <c r="J16">
        <v>0</v>
      </c>
      <c r="K16">
        <v>0</v>
      </c>
    </row>
    <row r="17" spans="1:11" ht="60" x14ac:dyDescent="0.25">
      <c r="A17" s="57" t="s">
        <v>137</v>
      </c>
      <c r="B17" s="58" t="s">
        <v>134</v>
      </c>
      <c r="C17" s="57" t="s">
        <v>61</v>
      </c>
      <c r="D17" s="58">
        <v>2</v>
      </c>
      <c r="E17" s="58">
        <v>2.4500000000000001E-2</v>
      </c>
      <c r="F17" s="58">
        <v>1</v>
      </c>
      <c r="G17" s="58">
        <v>0.01</v>
      </c>
      <c r="H17" s="58">
        <v>1</v>
      </c>
      <c r="I17" s="58">
        <v>1.4500000000000001E-2</v>
      </c>
      <c r="J17">
        <v>0</v>
      </c>
      <c r="K17">
        <v>0</v>
      </c>
    </row>
    <row r="18" spans="1:11" ht="60" x14ac:dyDescent="0.25">
      <c r="A18" s="57" t="s">
        <v>138</v>
      </c>
      <c r="B18" s="58" t="s">
        <v>134</v>
      </c>
      <c r="C18" s="57" t="s">
        <v>50</v>
      </c>
      <c r="D18" s="58">
        <v>7</v>
      </c>
      <c r="E18" s="58">
        <v>8.7999999999999995E-2</v>
      </c>
      <c r="F18" s="58">
        <v>4</v>
      </c>
      <c r="G18" s="58">
        <v>3.2000000000000001E-2</v>
      </c>
      <c r="H18" s="58">
        <v>4</v>
      </c>
      <c r="I18" s="58">
        <v>4.4999999999999998E-2</v>
      </c>
      <c r="J18">
        <v>3</v>
      </c>
      <c r="K18">
        <v>2.1000000000000001E-2</v>
      </c>
    </row>
    <row r="19" spans="1:11" ht="75" x14ac:dyDescent="0.25">
      <c r="A19" s="57" t="s">
        <v>138</v>
      </c>
      <c r="B19" s="58" t="s">
        <v>134</v>
      </c>
      <c r="C19" s="57" t="s">
        <v>266</v>
      </c>
      <c r="D19" s="58">
        <v>0</v>
      </c>
      <c r="E19" s="58">
        <v>0</v>
      </c>
      <c r="F19" s="58">
        <v>0</v>
      </c>
      <c r="G19" s="58">
        <v>0</v>
      </c>
      <c r="H19" s="58">
        <v>1</v>
      </c>
      <c r="I19" s="58">
        <v>1.4999999999999999E-2</v>
      </c>
      <c r="J19">
        <v>0</v>
      </c>
      <c r="K19">
        <v>0</v>
      </c>
    </row>
    <row r="20" spans="1:11" ht="75" x14ac:dyDescent="0.25">
      <c r="A20" s="57" t="s">
        <v>133</v>
      </c>
      <c r="B20" s="58" t="s">
        <v>134</v>
      </c>
      <c r="C20" s="57" t="s">
        <v>4</v>
      </c>
      <c r="D20" s="58">
        <v>3</v>
      </c>
      <c r="E20" s="58">
        <v>4.4999999999999998E-2</v>
      </c>
      <c r="F20" s="58">
        <v>1</v>
      </c>
      <c r="G20" s="58">
        <v>1.4999999999999999E-2</v>
      </c>
      <c r="H20" s="58">
        <v>1</v>
      </c>
      <c r="I20" s="58">
        <v>1.4500000000000001E-2</v>
      </c>
      <c r="J20">
        <v>0</v>
      </c>
      <c r="K20">
        <v>0</v>
      </c>
    </row>
    <row r="21" spans="1:11" ht="75" x14ac:dyDescent="0.25">
      <c r="A21" s="57" t="s">
        <v>138</v>
      </c>
      <c r="B21" s="58" t="s">
        <v>134</v>
      </c>
      <c r="C21" s="57" t="s">
        <v>71</v>
      </c>
      <c r="D21" s="58">
        <v>1</v>
      </c>
      <c r="E21" s="58">
        <v>0.75</v>
      </c>
      <c r="F21" s="58">
        <v>1</v>
      </c>
      <c r="G21" s="58">
        <v>0.75</v>
      </c>
      <c r="H21" s="58">
        <v>0</v>
      </c>
      <c r="I21" s="58">
        <v>0</v>
      </c>
      <c r="J21">
        <v>0</v>
      </c>
      <c r="K21">
        <v>0</v>
      </c>
    </row>
    <row r="22" spans="1:11" ht="60" x14ac:dyDescent="0.25">
      <c r="A22" s="57" t="s">
        <v>133</v>
      </c>
      <c r="B22" s="58" t="s">
        <v>134</v>
      </c>
      <c r="C22" s="57" t="s">
        <v>87</v>
      </c>
      <c r="D22" s="58">
        <v>0</v>
      </c>
      <c r="E22" s="58">
        <v>0</v>
      </c>
      <c r="F22" s="58">
        <v>1</v>
      </c>
      <c r="G22" s="58">
        <v>7.0000000000000001E-3</v>
      </c>
      <c r="H22" s="58">
        <v>0</v>
      </c>
      <c r="I22" s="58">
        <v>0</v>
      </c>
      <c r="J22">
        <v>0</v>
      </c>
      <c r="K22">
        <v>0</v>
      </c>
    </row>
    <row r="23" spans="1:11" ht="75" x14ac:dyDescent="0.25">
      <c r="A23" s="57" t="s">
        <v>137</v>
      </c>
      <c r="B23" s="58" t="s">
        <v>134</v>
      </c>
      <c r="C23" s="57" t="s">
        <v>5</v>
      </c>
      <c r="D23" s="58">
        <v>3</v>
      </c>
      <c r="E23" s="58">
        <v>0.192</v>
      </c>
      <c r="F23" s="58">
        <v>1</v>
      </c>
      <c r="G23" s="58">
        <v>1.4999999999999999E-2</v>
      </c>
      <c r="H23" s="58">
        <v>3</v>
      </c>
      <c r="I23" s="58">
        <v>3.4000000000000002E-2</v>
      </c>
      <c r="J23">
        <v>2</v>
      </c>
      <c r="K23">
        <v>0.58799999999999997</v>
      </c>
    </row>
    <row r="24" spans="1:11" ht="75" x14ac:dyDescent="0.25">
      <c r="A24" s="57" t="s">
        <v>135</v>
      </c>
      <c r="B24" s="58" t="s">
        <v>134</v>
      </c>
      <c r="C24" s="57" t="s">
        <v>6</v>
      </c>
      <c r="D24" s="58">
        <v>0</v>
      </c>
      <c r="E24" s="58">
        <v>0</v>
      </c>
      <c r="F24" s="58">
        <v>0</v>
      </c>
      <c r="G24" s="58">
        <v>0</v>
      </c>
      <c r="H24" s="58">
        <v>1</v>
      </c>
      <c r="I24" s="58">
        <v>1.4999999999999999E-2</v>
      </c>
      <c r="J24">
        <v>1</v>
      </c>
      <c r="K24">
        <v>1.4999999999999999E-2</v>
      </c>
    </row>
    <row r="25" spans="1:11" ht="75" x14ac:dyDescent="0.25">
      <c r="A25" s="57" t="s">
        <v>141</v>
      </c>
      <c r="B25" s="58" t="s">
        <v>134</v>
      </c>
      <c r="C25" s="57" t="s">
        <v>148</v>
      </c>
      <c r="D25" s="58">
        <v>0</v>
      </c>
      <c r="E25" s="58">
        <v>0</v>
      </c>
      <c r="F25" s="58">
        <v>1</v>
      </c>
      <c r="G25" s="58">
        <v>1.4999999999999999E-2</v>
      </c>
      <c r="H25" s="58">
        <v>0</v>
      </c>
      <c r="I25" s="58">
        <v>0</v>
      </c>
      <c r="J25">
        <v>0</v>
      </c>
      <c r="K25">
        <v>0</v>
      </c>
    </row>
    <row r="26" spans="1:11" ht="75" x14ac:dyDescent="0.25">
      <c r="A26" s="57" t="s">
        <v>133</v>
      </c>
      <c r="B26" s="58" t="s">
        <v>134</v>
      </c>
      <c r="C26" s="57" t="s">
        <v>7</v>
      </c>
      <c r="D26" s="58">
        <v>2</v>
      </c>
      <c r="E26" s="58">
        <v>0.10925</v>
      </c>
      <c r="F26" s="58">
        <v>1</v>
      </c>
      <c r="G26" s="58">
        <v>3.0000000000000001E-3</v>
      </c>
      <c r="H26" s="58">
        <v>2</v>
      </c>
      <c r="I26" s="58">
        <v>8.0000000000000002E-3</v>
      </c>
      <c r="J26">
        <v>0</v>
      </c>
      <c r="K26">
        <v>0</v>
      </c>
    </row>
    <row r="27" spans="1:11" ht="60" x14ac:dyDescent="0.25">
      <c r="A27" s="57" t="s">
        <v>133</v>
      </c>
      <c r="B27" s="58" t="s">
        <v>134</v>
      </c>
      <c r="C27" s="57" t="s">
        <v>8</v>
      </c>
      <c r="D27" s="58">
        <v>4</v>
      </c>
      <c r="E27" s="58">
        <v>5.7999999999999996E-2</v>
      </c>
      <c r="F27" s="58">
        <v>5</v>
      </c>
      <c r="G27" s="58">
        <v>6.5500000000000003E-2</v>
      </c>
      <c r="H27" s="58">
        <v>1</v>
      </c>
      <c r="I27" s="58">
        <v>1.2E-2</v>
      </c>
      <c r="J27">
        <v>2</v>
      </c>
      <c r="K27">
        <v>5.5E-2</v>
      </c>
    </row>
    <row r="28" spans="1:11" ht="60" x14ac:dyDescent="0.25">
      <c r="A28" s="57" t="s">
        <v>133</v>
      </c>
      <c r="B28" s="58" t="s">
        <v>134</v>
      </c>
      <c r="C28" s="57" t="s">
        <v>9</v>
      </c>
      <c r="D28" s="58">
        <v>20</v>
      </c>
      <c r="E28" s="58">
        <v>0.28300000000000014</v>
      </c>
      <c r="F28" s="58">
        <v>12</v>
      </c>
      <c r="G28" s="58">
        <v>0.16250000000000003</v>
      </c>
      <c r="H28" s="58">
        <v>3</v>
      </c>
      <c r="I28" s="58">
        <v>1.8000000000000002E-2</v>
      </c>
      <c r="J28">
        <v>2</v>
      </c>
      <c r="K28">
        <v>0.03</v>
      </c>
    </row>
    <row r="29" spans="1:11" ht="75" x14ac:dyDescent="0.25">
      <c r="A29" s="57" t="s">
        <v>141</v>
      </c>
      <c r="B29" s="58" t="s">
        <v>134</v>
      </c>
      <c r="C29" s="57" t="s">
        <v>77</v>
      </c>
      <c r="D29" s="58">
        <v>3</v>
      </c>
      <c r="E29" s="58">
        <v>1.7000000000000001E-2</v>
      </c>
      <c r="F29" s="58">
        <v>2</v>
      </c>
      <c r="G29" s="58">
        <v>1.2E-2</v>
      </c>
      <c r="H29" s="58">
        <v>0</v>
      </c>
      <c r="I29" s="58">
        <v>0</v>
      </c>
      <c r="J29">
        <v>0</v>
      </c>
      <c r="K29">
        <v>0</v>
      </c>
    </row>
    <row r="30" spans="1:11" ht="60" x14ac:dyDescent="0.25">
      <c r="A30" s="57" t="s">
        <v>137</v>
      </c>
      <c r="B30" s="58" t="s">
        <v>134</v>
      </c>
      <c r="C30" s="57" t="s">
        <v>10</v>
      </c>
      <c r="D30" s="58">
        <v>1</v>
      </c>
      <c r="E30" s="58">
        <v>7.0000000000000001E-3</v>
      </c>
      <c r="F30" s="58">
        <v>2</v>
      </c>
      <c r="G30" s="58">
        <v>1.4E-2</v>
      </c>
      <c r="H30" s="58">
        <v>0</v>
      </c>
      <c r="I30" s="58">
        <v>0</v>
      </c>
      <c r="J30">
        <v>2</v>
      </c>
      <c r="K30">
        <v>1.3000000000000001E-2</v>
      </c>
    </row>
    <row r="31" spans="1:11" ht="75" x14ac:dyDescent="0.25">
      <c r="A31" s="57" t="s">
        <v>137</v>
      </c>
      <c r="B31" s="58" t="s">
        <v>134</v>
      </c>
      <c r="C31" s="57" t="s">
        <v>215</v>
      </c>
      <c r="D31" s="58">
        <v>1</v>
      </c>
      <c r="E31" s="58">
        <v>1.1000000000000001E-3</v>
      </c>
      <c r="F31" s="58">
        <v>1</v>
      </c>
      <c r="G31" s="58">
        <v>5.0000000000000001E-3</v>
      </c>
      <c r="H31" s="58">
        <v>0</v>
      </c>
      <c r="I31" s="58">
        <v>0</v>
      </c>
      <c r="J31">
        <v>0</v>
      </c>
      <c r="K31">
        <v>0</v>
      </c>
    </row>
    <row r="32" spans="1:11" ht="60" x14ac:dyDescent="0.25">
      <c r="A32" s="57" t="s">
        <v>141</v>
      </c>
      <c r="B32" s="58" t="s">
        <v>134</v>
      </c>
      <c r="C32" s="57" t="s">
        <v>11</v>
      </c>
      <c r="D32" s="58">
        <v>5</v>
      </c>
      <c r="E32" s="58">
        <v>3.3000000000000002E-2</v>
      </c>
      <c r="F32" s="58">
        <v>3</v>
      </c>
      <c r="G32" s="58">
        <v>3.5000000000000003E-2</v>
      </c>
      <c r="H32" s="58">
        <v>1</v>
      </c>
      <c r="I32" s="58">
        <v>8.9999999999999993E-3</v>
      </c>
      <c r="J32">
        <v>1</v>
      </c>
      <c r="K32">
        <v>5.0000000000000044E-3</v>
      </c>
    </row>
    <row r="33" spans="1:11" ht="60" x14ac:dyDescent="0.25">
      <c r="A33" s="57" t="s">
        <v>141</v>
      </c>
      <c r="B33" s="58" t="s">
        <v>134</v>
      </c>
      <c r="C33" s="57" t="s">
        <v>191</v>
      </c>
      <c r="D33" s="58">
        <v>0</v>
      </c>
      <c r="E33" s="58">
        <v>0</v>
      </c>
      <c r="F33" s="58">
        <v>0</v>
      </c>
      <c r="G33" s="58">
        <v>0</v>
      </c>
      <c r="H33" s="58">
        <v>1</v>
      </c>
      <c r="I33" s="58">
        <v>4.0000000000000001E-3</v>
      </c>
      <c r="J33">
        <v>1</v>
      </c>
      <c r="K33">
        <v>4.7450000000000006E-2</v>
      </c>
    </row>
    <row r="34" spans="1:11" ht="75" x14ac:dyDescent="0.25">
      <c r="A34" s="57" t="s">
        <v>133</v>
      </c>
      <c r="B34" s="58" t="s">
        <v>134</v>
      </c>
      <c r="C34" s="57" t="s">
        <v>67</v>
      </c>
      <c r="D34" s="58">
        <v>14</v>
      </c>
      <c r="E34" s="58">
        <v>7.3999999999999982E-2</v>
      </c>
      <c r="F34" s="58">
        <v>3</v>
      </c>
      <c r="G34" s="58">
        <v>3.5000000000000003E-2</v>
      </c>
      <c r="H34" s="58">
        <v>1</v>
      </c>
      <c r="I34" s="58">
        <v>3.0000000000000001E-3</v>
      </c>
      <c r="J34">
        <v>1</v>
      </c>
      <c r="K34">
        <v>5.0000000000000001E-3</v>
      </c>
    </row>
    <row r="35" spans="1:11" ht="60" x14ac:dyDescent="0.25">
      <c r="A35" s="57" t="s">
        <v>138</v>
      </c>
      <c r="B35" s="58" t="s">
        <v>134</v>
      </c>
      <c r="C35" s="57" t="s">
        <v>12</v>
      </c>
      <c r="D35" s="58">
        <v>24</v>
      </c>
      <c r="E35" s="58">
        <v>0.14400000000000002</v>
      </c>
      <c r="F35" s="58">
        <v>4</v>
      </c>
      <c r="G35" s="58">
        <v>4.7E-2</v>
      </c>
      <c r="H35" s="58">
        <v>3</v>
      </c>
      <c r="I35" s="58">
        <v>3.3000000000000002E-2</v>
      </c>
      <c r="J35">
        <v>2</v>
      </c>
      <c r="K35">
        <v>1.4E-2</v>
      </c>
    </row>
    <row r="36" spans="1:11" ht="75" x14ac:dyDescent="0.25">
      <c r="A36" s="57" t="s">
        <v>133</v>
      </c>
      <c r="B36" s="58" t="s">
        <v>134</v>
      </c>
      <c r="C36" s="57" t="s">
        <v>13</v>
      </c>
      <c r="D36" s="58">
        <v>8</v>
      </c>
      <c r="E36" s="58">
        <v>4.1000000000000002E-2</v>
      </c>
      <c r="F36" s="58">
        <v>4</v>
      </c>
      <c r="G36" s="58">
        <v>2.1000000000000001E-2</v>
      </c>
      <c r="H36" s="58">
        <v>3</v>
      </c>
      <c r="I36" s="58">
        <v>0.114</v>
      </c>
      <c r="J36">
        <v>1</v>
      </c>
      <c r="K36">
        <v>5.0000000000000001E-3</v>
      </c>
    </row>
    <row r="37" spans="1:11" ht="60" x14ac:dyDescent="0.25">
      <c r="A37" s="57" t="s">
        <v>141</v>
      </c>
      <c r="B37" s="58" t="s">
        <v>134</v>
      </c>
      <c r="C37" s="57" t="s">
        <v>267</v>
      </c>
      <c r="D37" s="58">
        <v>1</v>
      </c>
      <c r="E37" s="58">
        <v>0.01</v>
      </c>
      <c r="F37" s="58">
        <v>0</v>
      </c>
      <c r="G37" s="58">
        <v>0</v>
      </c>
      <c r="H37" s="58">
        <v>0</v>
      </c>
      <c r="I37" s="58">
        <v>0</v>
      </c>
      <c r="J37">
        <v>0</v>
      </c>
      <c r="K37">
        <v>0</v>
      </c>
    </row>
    <row r="38" spans="1:11" ht="75" x14ac:dyDescent="0.25">
      <c r="A38" s="57" t="s">
        <v>133</v>
      </c>
      <c r="B38" s="58" t="s">
        <v>134</v>
      </c>
      <c r="C38" s="57" t="s">
        <v>78</v>
      </c>
      <c r="D38" s="58">
        <v>1</v>
      </c>
      <c r="E38" s="58">
        <v>1.4500000000000001E-2</v>
      </c>
      <c r="F38" s="58">
        <v>1</v>
      </c>
      <c r="G38" s="58">
        <v>1.4500000000000001E-2</v>
      </c>
      <c r="H38" s="58">
        <v>2</v>
      </c>
      <c r="I38" s="58">
        <v>4.2999999999999997E-2</v>
      </c>
      <c r="J38">
        <v>0</v>
      </c>
      <c r="K38">
        <v>0</v>
      </c>
    </row>
    <row r="39" spans="1:11" ht="60" x14ac:dyDescent="0.25">
      <c r="A39" s="57" t="s">
        <v>141</v>
      </c>
      <c r="B39" s="58" t="s">
        <v>134</v>
      </c>
      <c r="C39" s="57" t="s">
        <v>53</v>
      </c>
      <c r="D39" s="58">
        <v>10</v>
      </c>
      <c r="E39" s="58">
        <v>0.1265</v>
      </c>
      <c r="F39" s="58">
        <v>19</v>
      </c>
      <c r="G39" s="58">
        <v>0.26900000000000013</v>
      </c>
      <c r="H39" s="58">
        <v>2</v>
      </c>
      <c r="I39" s="58">
        <v>0.02</v>
      </c>
      <c r="J39">
        <v>1</v>
      </c>
      <c r="K39">
        <v>1.5000000000000013E-2</v>
      </c>
    </row>
    <row r="40" spans="1:11" ht="60" x14ac:dyDescent="0.25">
      <c r="A40" s="57" t="s">
        <v>138</v>
      </c>
      <c r="B40" s="58" t="s">
        <v>134</v>
      </c>
      <c r="C40" s="57" t="s">
        <v>14</v>
      </c>
      <c r="D40" s="58">
        <v>6</v>
      </c>
      <c r="E40" s="58">
        <v>9.5000000000000001E-2</v>
      </c>
      <c r="F40" s="58">
        <v>8</v>
      </c>
      <c r="G40" s="58">
        <v>0.115</v>
      </c>
      <c r="H40" s="58">
        <v>0</v>
      </c>
      <c r="I40" s="58">
        <v>0</v>
      </c>
      <c r="J40">
        <v>1</v>
      </c>
      <c r="K40">
        <v>1.4999999999999999E-2</v>
      </c>
    </row>
    <row r="41" spans="1:11" ht="60" x14ac:dyDescent="0.25">
      <c r="A41" s="57" t="s">
        <v>141</v>
      </c>
      <c r="B41" s="58" t="s">
        <v>134</v>
      </c>
      <c r="C41" s="57" t="s">
        <v>89</v>
      </c>
      <c r="D41" s="58">
        <v>0</v>
      </c>
      <c r="E41" s="58">
        <v>0</v>
      </c>
      <c r="F41" s="58">
        <v>1</v>
      </c>
      <c r="G41" s="58">
        <v>1.4999999999999999E-2</v>
      </c>
      <c r="H41" s="58">
        <v>0</v>
      </c>
      <c r="I41" s="58">
        <v>0</v>
      </c>
      <c r="J41">
        <v>0</v>
      </c>
      <c r="K41">
        <v>0</v>
      </c>
    </row>
    <row r="42" spans="1:11" ht="45" x14ac:dyDescent="0.25">
      <c r="A42" s="57" t="s">
        <v>137</v>
      </c>
      <c r="B42" s="58" t="s">
        <v>134</v>
      </c>
      <c r="C42" s="57" t="s">
        <v>151</v>
      </c>
      <c r="D42" s="58">
        <v>0</v>
      </c>
      <c r="E42" s="58">
        <v>0</v>
      </c>
      <c r="F42" s="58">
        <v>12</v>
      </c>
      <c r="G42" s="58">
        <v>5.9999999999999991E-2</v>
      </c>
      <c r="H42" s="58">
        <v>1</v>
      </c>
      <c r="I42" s="58">
        <v>1.4999999999999999E-2</v>
      </c>
      <c r="J42">
        <v>0</v>
      </c>
      <c r="K42">
        <v>0</v>
      </c>
    </row>
    <row r="43" spans="1:11" ht="75" x14ac:dyDescent="0.25">
      <c r="A43" s="57" t="s">
        <v>135</v>
      </c>
      <c r="B43" s="58" t="s">
        <v>134</v>
      </c>
      <c r="C43" s="57" t="s">
        <v>268</v>
      </c>
      <c r="D43" s="58">
        <v>1</v>
      </c>
      <c r="E43" s="58">
        <v>5.5E-2</v>
      </c>
      <c r="F43" s="58">
        <v>0</v>
      </c>
      <c r="G43" s="58">
        <v>0</v>
      </c>
      <c r="H43" s="58">
        <v>0</v>
      </c>
      <c r="I43" s="58">
        <v>0</v>
      </c>
      <c r="J43">
        <v>0</v>
      </c>
      <c r="K43">
        <v>0</v>
      </c>
    </row>
    <row r="44" spans="1:11" ht="60" x14ac:dyDescent="0.25">
      <c r="A44" s="57" t="s">
        <v>135</v>
      </c>
      <c r="B44" s="58" t="s">
        <v>134</v>
      </c>
      <c r="C44" s="57" t="s">
        <v>15</v>
      </c>
      <c r="D44" s="58">
        <v>1</v>
      </c>
      <c r="E44" s="58">
        <v>8.0000000000000002E-3</v>
      </c>
      <c r="F44" s="58">
        <v>5</v>
      </c>
      <c r="G44" s="58">
        <v>7.0000000000000007E-2</v>
      </c>
      <c r="H44" s="58">
        <v>1</v>
      </c>
      <c r="I44" s="58">
        <v>5.0000000000000001E-3</v>
      </c>
      <c r="J44">
        <v>0</v>
      </c>
      <c r="K44">
        <v>0</v>
      </c>
    </row>
    <row r="45" spans="1:11" ht="75" x14ac:dyDescent="0.25">
      <c r="A45" s="57" t="s">
        <v>137</v>
      </c>
      <c r="B45" s="58" t="s">
        <v>134</v>
      </c>
      <c r="C45" s="57" t="s">
        <v>203</v>
      </c>
      <c r="D45" s="58">
        <v>1</v>
      </c>
      <c r="E45" s="58">
        <v>5.0000000000000001E-3</v>
      </c>
      <c r="F45" s="58">
        <v>1</v>
      </c>
      <c r="G45" s="58">
        <v>0.01</v>
      </c>
      <c r="H45" s="58">
        <v>2</v>
      </c>
      <c r="I45" s="58">
        <v>1.4E-2</v>
      </c>
      <c r="J45">
        <v>0</v>
      </c>
      <c r="K45">
        <v>0</v>
      </c>
    </row>
    <row r="46" spans="1:11" ht="75" x14ac:dyDescent="0.25">
      <c r="A46" s="57" t="s">
        <v>135</v>
      </c>
      <c r="B46" s="58" t="s">
        <v>134</v>
      </c>
      <c r="C46" s="57" t="s">
        <v>152</v>
      </c>
      <c r="D46" s="58">
        <v>0</v>
      </c>
      <c r="E46" s="58">
        <v>0</v>
      </c>
      <c r="F46" s="58">
        <v>0</v>
      </c>
      <c r="G46" s="58">
        <v>0</v>
      </c>
      <c r="H46" s="58">
        <v>1</v>
      </c>
      <c r="I46" s="58">
        <v>5.0000000000000001E-3</v>
      </c>
      <c r="J46">
        <v>12</v>
      </c>
      <c r="K46">
        <v>5.9999999999999984E-2</v>
      </c>
    </row>
    <row r="47" spans="1:11" ht="75" x14ac:dyDescent="0.25">
      <c r="A47" s="57" t="s">
        <v>137</v>
      </c>
      <c r="B47" s="58" t="s">
        <v>134</v>
      </c>
      <c r="C47" s="57" t="s">
        <v>16</v>
      </c>
      <c r="D47" s="58">
        <v>0</v>
      </c>
      <c r="E47" s="58">
        <v>0</v>
      </c>
      <c r="F47" s="58">
        <v>5</v>
      </c>
      <c r="G47" s="58">
        <v>1.4999999999999999E-2</v>
      </c>
      <c r="H47" s="58">
        <v>0</v>
      </c>
      <c r="I47" s="58">
        <v>0</v>
      </c>
      <c r="J47">
        <v>0</v>
      </c>
      <c r="K47">
        <v>0</v>
      </c>
    </row>
    <row r="48" spans="1:11" ht="75" x14ac:dyDescent="0.25">
      <c r="A48" s="57" t="s">
        <v>138</v>
      </c>
      <c r="B48" s="58" t="s">
        <v>134</v>
      </c>
      <c r="C48" s="57" t="s">
        <v>118</v>
      </c>
      <c r="D48" s="58">
        <v>0</v>
      </c>
      <c r="E48" s="58">
        <v>0</v>
      </c>
      <c r="F48" s="58">
        <v>1</v>
      </c>
      <c r="G48" s="58">
        <v>0.48</v>
      </c>
      <c r="H48" s="58">
        <v>0</v>
      </c>
      <c r="I48" s="58">
        <v>0</v>
      </c>
      <c r="J48">
        <v>0</v>
      </c>
      <c r="K48">
        <v>0</v>
      </c>
    </row>
    <row r="49" spans="1:11" ht="75" x14ac:dyDescent="0.25">
      <c r="A49" s="57" t="s">
        <v>137</v>
      </c>
      <c r="B49" s="58" t="s">
        <v>134</v>
      </c>
      <c r="C49" s="57" t="s">
        <v>218</v>
      </c>
      <c r="D49" s="58">
        <v>2</v>
      </c>
      <c r="E49" s="58">
        <v>9.5000000000000001E-2</v>
      </c>
      <c r="F49" s="58">
        <v>0</v>
      </c>
      <c r="G49" s="58">
        <v>0</v>
      </c>
      <c r="H49" s="58">
        <v>0</v>
      </c>
      <c r="I49" s="58">
        <v>0</v>
      </c>
      <c r="J49">
        <v>0</v>
      </c>
      <c r="K49">
        <v>0</v>
      </c>
    </row>
    <row r="50" spans="1:11" ht="75" x14ac:dyDescent="0.25">
      <c r="A50" s="57" t="s">
        <v>133</v>
      </c>
      <c r="B50" s="58" t="s">
        <v>134</v>
      </c>
      <c r="C50" s="57" t="s">
        <v>219</v>
      </c>
      <c r="D50" s="58">
        <v>0</v>
      </c>
      <c r="E50" s="58">
        <v>0</v>
      </c>
      <c r="F50" s="58">
        <v>2</v>
      </c>
      <c r="G50" s="58">
        <v>1.33</v>
      </c>
      <c r="H50" s="58">
        <v>2</v>
      </c>
      <c r="I50" s="58">
        <v>1.33</v>
      </c>
      <c r="J50">
        <v>0</v>
      </c>
      <c r="K50">
        <v>0</v>
      </c>
    </row>
    <row r="51" spans="1:11" ht="60" x14ac:dyDescent="0.25">
      <c r="A51" s="57" t="s">
        <v>133</v>
      </c>
      <c r="B51" s="58" t="s">
        <v>134</v>
      </c>
      <c r="C51" s="57" t="s">
        <v>17</v>
      </c>
      <c r="D51" s="58">
        <v>2</v>
      </c>
      <c r="E51" s="58">
        <v>0.45500000000000002</v>
      </c>
      <c r="F51" s="58">
        <v>1</v>
      </c>
      <c r="G51" s="58">
        <v>0.05</v>
      </c>
      <c r="H51" s="58">
        <v>1</v>
      </c>
      <c r="I51" s="58">
        <v>1.5</v>
      </c>
      <c r="J51">
        <v>0</v>
      </c>
      <c r="K51">
        <v>0</v>
      </c>
    </row>
    <row r="52" spans="1:11" ht="60" x14ac:dyDescent="0.25">
      <c r="A52" s="57" t="s">
        <v>135</v>
      </c>
      <c r="B52" s="58" t="s">
        <v>134</v>
      </c>
      <c r="C52" s="57" t="s">
        <v>187</v>
      </c>
      <c r="D52" s="58">
        <v>8</v>
      </c>
      <c r="E52" s="58">
        <v>5.0999999999999997E-2</v>
      </c>
      <c r="F52" s="58">
        <v>10</v>
      </c>
      <c r="G52" s="58">
        <v>6.8000000000000005E-2</v>
      </c>
      <c r="H52" s="58">
        <v>1</v>
      </c>
      <c r="I52" s="58">
        <v>1.4E-2</v>
      </c>
      <c r="J52">
        <v>0</v>
      </c>
      <c r="K52">
        <v>0</v>
      </c>
    </row>
    <row r="53" spans="1:11" ht="75" x14ac:dyDescent="0.25">
      <c r="A53" s="57" t="s">
        <v>133</v>
      </c>
      <c r="B53" s="58" t="s">
        <v>134</v>
      </c>
      <c r="C53" s="57" t="s">
        <v>246</v>
      </c>
      <c r="D53" s="58">
        <v>1</v>
      </c>
      <c r="E53" s="58">
        <v>5.0000000000000001E-3</v>
      </c>
      <c r="F53" s="58">
        <v>0</v>
      </c>
      <c r="G53" s="58">
        <v>0</v>
      </c>
      <c r="H53" s="58">
        <v>0</v>
      </c>
      <c r="I53" s="58">
        <v>0</v>
      </c>
      <c r="J53">
        <v>0</v>
      </c>
      <c r="K53">
        <v>0</v>
      </c>
    </row>
    <row r="54" spans="1:11" ht="60" x14ac:dyDescent="0.25">
      <c r="A54" s="57" t="s">
        <v>133</v>
      </c>
      <c r="B54" s="58" t="s">
        <v>134</v>
      </c>
      <c r="C54" s="57" t="s">
        <v>62</v>
      </c>
      <c r="D54" s="58">
        <v>1</v>
      </c>
      <c r="E54" s="58">
        <v>1.4500000000000001E-2</v>
      </c>
      <c r="F54" s="58">
        <v>3</v>
      </c>
      <c r="G54" s="58">
        <v>4.3500000000000004E-2</v>
      </c>
      <c r="H54" s="58">
        <v>1</v>
      </c>
      <c r="I54" s="58">
        <v>1.4999999999999999E-2</v>
      </c>
      <c r="J54">
        <v>0</v>
      </c>
      <c r="K54">
        <v>0</v>
      </c>
    </row>
    <row r="55" spans="1:11" ht="45" x14ac:dyDescent="0.25">
      <c r="A55" s="57" t="s">
        <v>138</v>
      </c>
      <c r="B55" s="58" t="s">
        <v>134</v>
      </c>
      <c r="C55" s="57" t="s">
        <v>204</v>
      </c>
      <c r="D55" s="58">
        <v>0</v>
      </c>
      <c r="E55" s="58">
        <v>0</v>
      </c>
      <c r="F55" s="58">
        <v>0</v>
      </c>
      <c r="G55" s="58">
        <v>0</v>
      </c>
      <c r="H55" s="58">
        <v>1</v>
      </c>
      <c r="I55" s="58">
        <v>5.0000000000000001E-3</v>
      </c>
      <c r="J55">
        <v>0</v>
      </c>
      <c r="K55">
        <v>0</v>
      </c>
    </row>
    <row r="56" spans="1:11" ht="60" x14ac:dyDescent="0.25">
      <c r="A56" s="57" t="s">
        <v>133</v>
      </c>
      <c r="B56" s="58" t="s">
        <v>134</v>
      </c>
      <c r="C56" s="57" t="s">
        <v>18</v>
      </c>
      <c r="D56" s="58">
        <v>1</v>
      </c>
      <c r="E56" s="58">
        <v>8.9999999999999993E-3</v>
      </c>
      <c r="F56" s="58">
        <v>0</v>
      </c>
      <c r="G56" s="58">
        <v>0</v>
      </c>
      <c r="H56" s="58">
        <v>0</v>
      </c>
      <c r="I56" s="58">
        <v>0</v>
      </c>
      <c r="J56">
        <v>0</v>
      </c>
      <c r="K56">
        <v>0</v>
      </c>
    </row>
    <row r="57" spans="1:11" ht="60" x14ac:dyDescent="0.25">
      <c r="A57" s="57" t="s">
        <v>133</v>
      </c>
      <c r="B57" s="58" t="s">
        <v>134</v>
      </c>
      <c r="C57" s="57" t="s">
        <v>19</v>
      </c>
      <c r="D57" s="58">
        <v>4</v>
      </c>
      <c r="E57" s="58">
        <v>8.4349999999999994E-2</v>
      </c>
      <c r="F57" s="58">
        <v>6</v>
      </c>
      <c r="G57" s="58">
        <v>0.11849999999999999</v>
      </c>
      <c r="H57" s="58">
        <v>1</v>
      </c>
      <c r="I57" s="58">
        <v>1.2999999999999999E-2</v>
      </c>
      <c r="J57">
        <v>0</v>
      </c>
      <c r="K57">
        <v>0</v>
      </c>
    </row>
    <row r="58" spans="1:11" ht="60" x14ac:dyDescent="0.25">
      <c r="A58" s="57" t="s">
        <v>133</v>
      </c>
      <c r="B58" s="58" t="s">
        <v>134</v>
      </c>
      <c r="C58" s="57" t="s">
        <v>194</v>
      </c>
      <c r="D58" s="58">
        <v>1</v>
      </c>
      <c r="E58" s="58">
        <v>6.0000000000000001E-3</v>
      </c>
      <c r="F58" s="58">
        <v>1</v>
      </c>
      <c r="G58" s="58">
        <v>6.0000000000000001E-3</v>
      </c>
      <c r="H58" s="58">
        <v>0</v>
      </c>
      <c r="I58" s="58">
        <v>0</v>
      </c>
      <c r="J58">
        <v>0</v>
      </c>
      <c r="K58">
        <v>0</v>
      </c>
    </row>
    <row r="59" spans="1:11" ht="45" x14ac:dyDescent="0.25">
      <c r="A59" s="57" t="s">
        <v>133</v>
      </c>
      <c r="B59" s="58" t="s">
        <v>134</v>
      </c>
      <c r="C59" s="57" t="s">
        <v>220</v>
      </c>
      <c r="D59" s="58">
        <v>0</v>
      </c>
      <c r="E59" s="58">
        <v>0</v>
      </c>
      <c r="F59" s="58">
        <v>1</v>
      </c>
      <c r="G59" s="58">
        <v>1.4999999999999999E-2</v>
      </c>
      <c r="H59" s="58">
        <v>0</v>
      </c>
      <c r="I59" s="58">
        <v>0</v>
      </c>
      <c r="J59">
        <v>0</v>
      </c>
      <c r="K59">
        <v>0</v>
      </c>
    </row>
    <row r="60" spans="1:11" ht="60" x14ac:dyDescent="0.25">
      <c r="A60" s="57" t="s">
        <v>141</v>
      </c>
      <c r="B60" s="58" t="s">
        <v>134</v>
      </c>
      <c r="C60" s="57" t="s">
        <v>206</v>
      </c>
      <c r="D60" s="58">
        <v>0</v>
      </c>
      <c r="E60" s="58">
        <v>0</v>
      </c>
      <c r="F60" s="58">
        <v>0</v>
      </c>
      <c r="G60" s="58">
        <v>0</v>
      </c>
      <c r="H60" s="58">
        <v>1</v>
      </c>
      <c r="I60" s="58">
        <v>1.4999999999999999E-2</v>
      </c>
      <c r="J60">
        <v>0</v>
      </c>
      <c r="K60">
        <v>0</v>
      </c>
    </row>
    <row r="61" spans="1:11" ht="60" x14ac:dyDescent="0.25">
      <c r="A61" s="57" t="s">
        <v>138</v>
      </c>
      <c r="B61" s="58" t="s">
        <v>134</v>
      </c>
      <c r="C61" s="57" t="s">
        <v>100</v>
      </c>
      <c r="D61" s="58">
        <v>2</v>
      </c>
      <c r="E61" s="58">
        <v>6.5000000000000002E-2</v>
      </c>
      <c r="F61" s="58">
        <v>0</v>
      </c>
      <c r="G61" s="58">
        <v>0</v>
      </c>
      <c r="H61" s="58">
        <v>0</v>
      </c>
      <c r="I61" s="58">
        <v>0</v>
      </c>
      <c r="J61">
        <v>1</v>
      </c>
      <c r="K61">
        <v>5.0000000000000044E-2</v>
      </c>
    </row>
    <row r="62" spans="1:11" ht="60" x14ac:dyDescent="0.25">
      <c r="A62" s="57" t="s">
        <v>137</v>
      </c>
      <c r="B62" s="58" t="s">
        <v>134</v>
      </c>
      <c r="C62" s="57" t="s">
        <v>110</v>
      </c>
      <c r="D62" s="58">
        <v>3</v>
      </c>
      <c r="E62" s="58">
        <v>3.4000000000000002E-2</v>
      </c>
      <c r="F62" s="58">
        <v>1</v>
      </c>
      <c r="G62" s="58">
        <v>1.4999999999999999E-2</v>
      </c>
      <c r="H62" s="58">
        <v>4</v>
      </c>
      <c r="I62" s="58">
        <v>3.3000000000000002E-2</v>
      </c>
      <c r="J62">
        <v>0</v>
      </c>
      <c r="K62">
        <v>0</v>
      </c>
    </row>
    <row r="63" spans="1:11" ht="60" x14ac:dyDescent="0.25">
      <c r="A63" s="57" t="s">
        <v>133</v>
      </c>
      <c r="B63" s="58" t="s">
        <v>134</v>
      </c>
      <c r="C63" s="57" t="s">
        <v>20</v>
      </c>
      <c r="D63" s="58">
        <v>12</v>
      </c>
      <c r="E63" s="58">
        <v>0.15150000000000002</v>
      </c>
      <c r="F63" s="58">
        <v>11</v>
      </c>
      <c r="G63" s="58">
        <v>0.15900000000000003</v>
      </c>
      <c r="H63" s="58">
        <v>1</v>
      </c>
      <c r="I63" s="58">
        <v>7.0000000000000001E-3</v>
      </c>
      <c r="J63">
        <v>1</v>
      </c>
      <c r="K63">
        <v>1.4E-2</v>
      </c>
    </row>
    <row r="64" spans="1:11" ht="60" x14ac:dyDescent="0.25">
      <c r="A64" s="57" t="s">
        <v>137</v>
      </c>
      <c r="B64" s="58" t="s">
        <v>134</v>
      </c>
      <c r="C64" s="57" t="s">
        <v>247</v>
      </c>
      <c r="D64" s="58">
        <v>0</v>
      </c>
      <c r="E64" s="58">
        <v>0</v>
      </c>
      <c r="F64" s="58">
        <v>1</v>
      </c>
      <c r="G64" s="58">
        <v>1.4999999999999999E-2</v>
      </c>
      <c r="H64" s="58">
        <v>0</v>
      </c>
      <c r="I64" s="58">
        <v>0</v>
      </c>
      <c r="J64">
        <v>0</v>
      </c>
      <c r="K64">
        <v>0</v>
      </c>
    </row>
    <row r="65" spans="1:11" ht="45" x14ac:dyDescent="0.25">
      <c r="A65" s="57" t="s">
        <v>138</v>
      </c>
      <c r="B65" s="58" t="s">
        <v>134</v>
      </c>
      <c r="C65" s="57" t="s">
        <v>90</v>
      </c>
      <c r="D65" s="58">
        <v>1</v>
      </c>
      <c r="E65" s="58">
        <v>1.2E-2</v>
      </c>
      <c r="F65" s="58">
        <v>1</v>
      </c>
      <c r="G65" s="58">
        <v>1.4999999999999999E-2</v>
      </c>
      <c r="H65" s="58">
        <v>0</v>
      </c>
      <c r="I65" s="58">
        <v>0</v>
      </c>
      <c r="J65">
        <v>0</v>
      </c>
      <c r="K65">
        <v>0</v>
      </c>
    </row>
    <row r="66" spans="1:11" ht="60" x14ac:dyDescent="0.25">
      <c r="A66" s="57" t="s">
        <v>133</v>
      </c>
      <c r="B66" s="58" t="s">
        <v>134</v>
      </c>
      <c r="C66" s="57" t="s">
        <v>58</v>
      </c>
      <c r="D66" s="58">
        <v>5</v>
      </c>
      <c r="E66" s="58">
        <v>3.5999999999999997E-2</v>
      </c>
      <c r="F66" s="58">
        <v>9</v>
      </c>
      <c r="G66" s="58">
        <v>6.9999999999999993E-2</v>
      </c>
      <c r="H66" s="58">
        <v>2</v>
      </c>
      <c r="I66" s="58">
        <v>2.8500000000000001E-2</v>
      </c>
      <c r="J66">
        <v>2</v>
      </c>
      <c r="K66">
        <v>2.1499999999999998E-2</v>
      </c>
    </row>
    <row r="67" spans="1:11" ht="45" x14ac:dyDescent="0.25">
      <c r="A67" s="57" t="s">
        <v>137</v>
      </c>
      <c r="B67" s="58" t="s">
        <v>134</v>
      </c>
      <c r="C67" s="57" t="s">
        <v>269</v>
      </c>
      <c r="D67" s="58">
        <v>0</v>
      </c>
      <c r="E67" s="58">
        <v>0</v>
      </c>
      <c r="F67" s="58">
        <v>0</v>
      </c>
      <c r="G67" s="58">
        <v>0</v>
      </c>
      <c r="H67" s="58">
        <v>1</v>
      </c>
      <c r="I67" s="58">
        <v>2.5000000000000001E-4</v>
      </c>
      <c r="J67">
        <v>0</v>
      </c>
      <c r="K67">
        <v>0</v>
      </c>
    </row>
    <row r="68" spans="1:11" ht="45" x14ac:dyDescent="0.25">
      <c r="A68" s="57" t="s">
        <v>133</v>
      </c>
      <c r="B68" s="58" t="s">
        <v>134</v>
      </c>
      <c r="C68" s="57" t="s">
        <v>54</v>
      </c>
      <c r="D68" s="58">
        <v>1</v>
      </c>
      <c r="E68" s="58">
        <v>1.4999999999999999E-2</v>
      </c>
      <c r="F68" s="58">
        <v>1</v>
      </c>
      <c r="G68" s="58">
        <v>5.0000000000000001E-3</v>
      </c>
      <c r="H68" s="58">
        <v>0</v>
      </c>
      <c r="I68" s="58">
        <v>0</v>
      </c>
      <c r="J68">
        <v>0</v>
      </c>
      <c r="K68">
        <v>0</v>
      </c>
    </row>
    <row r="69" spans="1:11" ht="60" x14ac:dyDescent="0.25">
      <c r="A69" s="57" t="s">
        <v>133</v>
      </c>
      <c r="B69" s="58" t="s">
        <v>134</v>
      </c>
      <c r="C69" s="57" t="s">
        <v>21</v>
      </c>
      <c r="D69" s="58">
        <v>39</v>
      </c>
      <c r="E69" s="58">
        <v>0.36950000000000022</v>
      </c>
      <c r="F69" s="58">
        <v>34</v>
      </c>
      <c r="G69" s="58">
        <v>0.3470000000000002</v>
      </c>
      <c r="H69" s="58">
        <v>6</v>
      </c>
      <c r="I69" s="58">
        <v>4.5999999999999999E-2</v>
      </c>
      <c r="J69">
        <v>14</v>
      </c>
      <c r="K69">
        <v>0.11100000000000007</v>
      </c>
    </row>
    <row r="70" spans="1:11" ht="60" x14ac:dyDescent="0.25">
      <c r="A70" s="57" t="s">
        <v>135</v>
      </c>
      <c r="B70" s="58" t="s">
        <v>134</v>
      </c>
      <c r="C70" s="57" t="s">
        <v>250</v>
      </c>
      <c r="D70" s="58">
        <v>1</v>
      </c>
      <c r="E70" s="58">
        <v>8.0000000000000002E-3</v>
      </c>
      <c r="F70" s="58">
        <v>2</v>
      </c>
      <c r="G70" s="58">
        <v>2.3E-2</v>
      </c>
      <c r="H70" s="58">
        <v>0</v>
      </c>
      <c r="I70" s="58">
        <v>0</v>
      </c>
      <c r="J70">
        <v>0</v>
      </c>
      <c r="K70">
        <v>0</v>
      </c>
    </row>
    <row r="71" spans="1:11" ht="60" x14ac:dyDescent="0.25">
      <c r="A71" s="57" t="s">
        <v>137</v>
      </c>
      <c r="B71" s="58" t="s">
        <v>134</v>
      </c>
      <c r="C71" s="57" t="s">
        <v>22</v>
      </c>
      <c r="D71" s="58">
        <v>1</v>
      </c>
      <c r="E71" s="58">
        <v>5.0000000000000001E-3</v>
      </c>
      <c r="F71" s="58">
        <v>1</v>
      </c>
      <c r="G71" s="58">
        <v>5.0000000000000001E-3</v>
      </c>
      <c r="H71" s="58">
        <v>1</v>
      </c>
      <c r="I71" s="58">
        <v>0.01</v>
      </c>
      <c r="J71">
        <v>0</v>
      </c>
      <c r="K71">
        <v>0</v>
      </c>
    </row>
    <row r="72" spans="1:11" ht="60" x14ac:dyDescent="0.25">
      <c r="A72" s="57" t="s">
        <v>137</v>
      </c>
      <c r="B72" s="58" t="s">
        <v>134</v>
      </c>
      <c r="C72" s="57" t="s">
        <v>91</v>
      </c>
      <c r="D72" s="58">
        <v>0</v>
      </c>
      <c r="E72" s="58">
        <v>0</v>
      </c>
      <c r="F72" s="58">
        <v>1</v>
      </c>
      <c r="G72" s="58">
        <v>8.0000000000000002E-3</v>
      </c>
      <c r="H72" s="58">
        <v>2</v>
      </c>
      <c r="I72" s="58">
        <v>2.2499999999999999E-2</v>
      </c>
      <c r="J72">
        <v>0</v>
      </c>
      <c r="K72">
        <v>0</v>
      </c>
    </row>
    <row r="73" spans="1:11" ht="45" x14ac:dyDescent="0.25">
      <c r="A73" s="57" t="s">
        <v>137</v>
      </c>
      <c r="B73" s="58" t="s">
        <v>134</v>
      </c>
      <c r="C73" s="57" t="s">
        <v>270</v>
      </c>
      <c r="D73" s="58">
        <v>1</v>
      </c>
      <c r="E73" s="58">
        <v>0.01</v>
      </c>
      <c r="F73" s="58">
        <v>0</v>
      </c>
      <c r="G73" s="58">
        <v>0</v>
      </c>
      <c r="H73" s="58">
        <v>0</v>
      </c>
      <c r="I73" s="58">
        <v>0</v>
      </c>
      <c r="J73">
        <v>0</v>
      </c>
      <c r="K73">
        <v>0</v>
      </c>
    </row>
    <row r="74" spans="1:11" ht="60" x14ac:dyDescent="0.25">
      <c r="A74" s="57" t="s">
        <v>138</v>
      </c>
      <c r="B74" s="58" t="s">
        <v>134</v>
      </c>
      <c r="C74" s="57" t="s">
        <v>271</v>
      </c>
      <c r="D74" s="58">
        <v>3</v>
      </c>
      <c r="E74" s="58">
        <v>0.505</v>
      </c>
      <c r="F74" s="58">
        <v>1</v>
      </c>
      <c r="G74" s="58">
        <v>1.4999999999999999E-2</v>
      </c>
      <c r="H74" s="58">
        <v>1</v>
      </c>
      <c r="I74" s="58">
        <v>1.4999999999999999E-2</v>
      </c>
      <c r="J74">
        <v>0</v>
      </c>
      <c r="K74">
        <v>0</v>
      </c>
    </row>
    <row r="75" spans="1:11" ht="60" x14ac:dyDescent="0.25">
      <c r="A75" s="57" t="s">
        <v>137</v>
      </c>
      <c r="B75" s="58" t="s">
        <v>134</v>
      </c>
      <c r="C75" s="57" t="s">
        <v>251</v>
      </c>
      <c r="D75" s="58">
        <v>0</v>
      </c>
      <c r="E75" s="58">
        <v>0</v>
      </c>
      <c r="F75" s="58">
        <v>1</v>
      </c>
      <c r="G75" s="58">
        <v>7.0000000000000001E-3</v>
      </c>
      <c r="H75" s="58">
        <v>1</v>
      </c>
      <c r="I75" s="58">
        <v>8.9999999999999993E-3</v>
      </c>
      <c r="J75">
        <v>0</v>
      </c>
      <c r="K75">
        <v>0</v>
      </c>
    </row>
    <row r="76" spans="1:11" ht="60" x14ac:dyDescent="0.25">
      <c r="A76" s="57" t="s">
        <v>133</v>
      </c>
      <c r="B76" s="58" t="s">
        <v>134</v>
      </c>
      <c r="C76" s="57" t="s">
        <v>223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>
        <v>1</v>
      </c>
      <c r="K76">
        <v>0.06</v>
      </c>
    </row>
    <row r="77" spans="1:11" ht="45" x14ac:dyDescent="0.25">
      <c r="A77" s="57" t="s">
        <v>133</v>
      </c>
      <c r="B77" s="58" t="s">
        <v>134</v>
      </c>
      <c r="C77" s="57" t="s">
        <v>51</v>
      </c>
      <c r="D77" s="58">
        <v>2</v>
      </c>
      <c r="E77" s="58">
        <v>1.2E-2</v>
      </c>
      <c r="F77" s="58">
        <v>5</v>
      </c>
      <c r="G77" s="58">
        <v>3.6499999999999998E-2</v>
      </c>
      <c r="H77" s="58">
        <v>4</v>
      </c>
      <c r="I77" s="58">
        <v>2.5999999999999999E-2</v>
      </c>
      <c r="J77">
        <v>0</v>
      </c>
      <c r="K77">
        <v>0</v>
      </c>
    </row>
    <row r="78" spans="1:11" ht="60" x14ac:dyDescent="0.25">
      <c r="A78" s="57" t="s">
        <v>135</v>
      </c>
      <c r="B78" s="58" t="s">
        <v>134</v>
      </c>
      <c r="C78" s="57" t="s">
        <v>196</v>
      </c>
      <c r="D78" s="58">
        <v>0</v>
      </c>
      <c r="E78" s="58">
        <v>0</v>
      </c>
      <c r="F78" s="58">
        <v>0</v>
      </c>
      <c r="G78" s="58">
        <v>0</v>
      </c>
      <c r="H78" s="58">
        <v>1</v>
      </c>
      <c r="I78" s="58">
        <v>1.4999999999999999E-2</v>
      </c>
      <c r="J78">
        <v>0</v>
      </c>
      <c r="K78">
        <v>0</v>
      </c>
    </row>
    <row r="79" spans="1:11" ht="45" x14ac:dyDescent="0.25">
      <c r="A79" s="57" t="s">
        <v>141</v>
      </c>
      <c r="B79" s="58" t="s">
        <v>134</v>
      </c>
      <c r="C79" s="57" t="s">
        <v>74</v>
      </c>
      <c r="D79" s="58">
        <v>0</v>
      </c>
      <c r="E79" s="58">
        <v>0</v>
      </c>
      <c r="F79" s="58">
        <v>1</v>
      </c>
      <c r="G79" s="58">
        <v>1.1000000000000001E-3</v>
      </c>
      <c r="H79" s="58">
        <v>0</v>
      </c>
      <c r="I79" s="58">
        <v>0</v>
      </c>
      <c r="J79">
        <v>0</v>
      </c>
      <c r="K79">
        <v>0</v>
      </c>
    </row>
    <row r="80" spans="1:11" ht="45" x14ac:dyDescent="0.25">
      <c r="A80" s="57" t="s">
        <v>141</v>
      </c>
      <c r="B80" s="58" t="s">
        <v>134</v>
      </c>
      <c r="C80" s="57" t="s">
        <v>55</v>
      </c>
      <c r="D80" s="58">
        <v>0</v>
      </c>
      <c r="E80" s="58">
        <v>0</v>
      </c>
      <c r="F80" s="58">
        <v>0</v>
      </c>
      <c r="G80" s="58">
        <v>0</v>
      </c>
      <c r="H80" s="58">
        <v>1</v>
      </c>
      <c r="I80" s="58">
        <v>1.4999999999999999E-2</v>
      </c>
      <c r="J80">
        <v>0</v>
      </c>
      <c r="K80">
        <v>0</v>
      </c>
    </row>
    <row r="81" spans="1:11" ht="60" x14ac:dyDescent="0.25">
      <c r="A81" s="57" t="s">
        <v>137</v>
      </c>
      <c r="B81" s="58" t="s">
        <v>134</v>
      </c>
      <c r="C81" s="57" t="s">
        <v>272</v>
      </c>
      <c r="D81" s="58">
        <v>0</v>
      </c>
      <c r="E81" s="58">
        <v>0</v>
      </c>
      <c r="F81" s="58">
        <v>0</v>
      </c>
      <c r="G81" s="58">
        <v>0</v>
      </c>
      <c r="H81" s="58">
        <v>1</v>
      </c>
      <c r="I81" s="58">
        <v>5.0000000000000001E-3</v>
      </c>
      <c r="J81">
        <v>0</v>
      </c>
      <c r="K81">
        <v>0</v>
      </c>
    </row>
    <row r="82" spans="1:11" ht="60" x14ac:dyDescent="0.25">
      <c r="A82" s="57" t="s">
        <v>138</v>
      </c>
      <c r="B82" s="58" t="s">
        <v>134</v>
      </c>
      <c r="C82" s="57" t="s">
        <v>273</v>
      </c>
      <c r="D82" s="58">
        <v>1</v>
      </c>
      <c r="E82" s="58">
        <v>7.0000000000000001E-3</v>
      </c>
      <c r="F82" s="58">
        <v>0</v>
      </c>
      <c r="G82" s="58">
        <v>0</v>
      </c>
      <c r="H82" s="58">
        <v>0</v>
      </c>
      <c r="I82" s="58">
        <v>0</v>
      </c>
      <c r="J82">
        <v>0</v>
      </c>
      <c r="K82">
        <v>0</v>
      </c>
    </row>
    <row r="83" spans="1:11" ht="60" x14ac:dyDescent="0.25">
      <c r="A83" s="57" t="s">
        <v>141</v>
      </c>
      <c r="B83" s="58" t="s">
        <v>134</v>
      </c>
      <c r="C83" s="57" t="s">
        <v>163</v>
      </c>
      <c r="D83" s="58">
        <v>1</v>
      </c>
      <c r="E83" s="58">
        <v>5.0000000000000001E-3</v>
      </c>
      <c r="F83" s="58">
        <v>1</v>
      </c>
      <c r="G83" s="58">
        <v>5.0000000000000001E-3</v>
      </c>
      <c r="H83" s="58">
        <v>0</v>
      </c>
      <c r="I83" s="58">
        <v>0</v>
      </c>
      <c r="J83">
        <v>0</v>
      </c>
      <c r="K83">
        <v>0</v>
      </c>
    </row>
    <row r="84" spans="1:11" ht="60" x14ac:dyDescent="0.25">
      <c r="A84" s="57" t="s">
        <v>141</v>
      </c>
      <c r="B84" s="58" t="s">
        <v>134</v>
      </c>
      <c r="C84" s="57" t="s">
        <v>93</v>
      </c>
      <c r="D84" s="58">
        <v>0</v>
      </c>
      <c r="E84" s="58">
        <v>0</v>
      </c>
      <c r="F84" s="58">
        <v>0</v>
      </c>
      <c r="G84" s="58">
        <v>0</v>
      </c>
      <c r="H84" s="58">
        <v>1</v>
      </c>
      <c r="I84" s="58">
        <v>0.1</v>
      </c>
      <c r="J84">
        <v>0</v>
      </c>
      <c r="K84">
        <v>0</v>
      </c>
    </row>
    <row r="85" spans="1:11" ht="60" x14ac:dyDescent="0.25">
      <c r="A85" s="57" t="s">
        <v>133</v>
      </c>
      <c r="B85" s="58" t="s">
        <v>134</v>
      </c>
      <c r="C85" s="57" t="s">
        <v>94</v>
      </c>
      <c r="D85" s="58">
        <v>3</v>
      </c>
      <c r="E85" s="58">
        <v>1.3000000000000001E-2</v>
      </c>
      <c r="F85" s="58">
        <v>3</v>
      </c>
      <c r="G85" s="58">
        <v>1.3000000000000001E-2</v>
      </c>
      <c r="H85" s="58">
        <v>0</v>
      </c>
      <c r="I85" s="58">
        <v>0</v>
      </c>
      <c r="J85">
        <v>0</v>
      </c>
      <c r="K85">
        <v>0</v>
      </c>
    </row>
    <row r="86" spans="1:11" ht="45" x14ac:dyDescent="0.25">
      <c r="A86" s="57" t="s">
        <v>135</v>
      </c>
      <c r="B86" s="58" t="s">
        <v>134</v>
      </c>
      <c r="C86" s="57" t="s">
        <v>102</v>
      </c>
      <c r="D86" s="58">
        <v>1</v>
      </c>
      <c r="E86" s="58">
        <v>8.9999999999999993E-3</v>
      </c>
      <c r="F86" s="58">
        <v>1</v>
      </c>
      <c r="G86" s="58">
        <v>8.9999999999999993E-3</v>
      </c>
      <c r="H86" s="58">
        <v>0</v>
      </c>
      <c r="I86" s="58">
        <v>0</v>
      </c>
      <c r="J86">
        <v>0</v>
      </c>
      <c r="K86">
        <v>0</v>
      </c>
    </row>
    <row r="87" spans="1:11" ht="45" x14ac:dyDescent="0.25">
      <c r="A87" s="57" t="s">
        <v>141</v>
      </c>
      <c r="B87" s="58" t="s">
        <v>134</v>
      </c>
      <c r="C87" s="57" t="s">
        <v>95</v>
      </c>
      <c r="D87" s="58">
        <v>0</v>
      </c>
      <c r="E87" s="58">
        <v>0</v>
      </c>
      <c r="F87" s="58">
        <v>0</v>
      </c>
      <c r="G87" s="58">
        <v>0</v>
      </c>
      <c r="H87" s="58">
        <v>2</v>
      </c>
      <c r="I87" s="58">
        <v>2.4E-2</v>
      </c>
      <c r="J87">
        <v>0</v>
      </c>
      <c r="K87">
        <v>0</v>
      </c>
    </row>
    <row r="88" spans="1:11" ht="45" x14ac:dyDescent="0.25">
      <c r="A88" s="57" t="s">
        <v>137</v>
      </c>
      <c r="B88" s="58" t="s">
        <v>134</v>
      </c>
      <c r="C88" s="57" t="s">
        <v>81</v>
      </c>
      <c r="D88" s="58">
        <v>4</v>
      </c>
      <c r="E88" s="58">
        <v>5.1999999999999998E-2</v>
      </c>
      <c r="F88" s="58">
        <v>1</v>
      </c>
      <c r="G88" s="58">
        <v>0.01</v>
      </c>
      <c r="H88" s="58">
        <v>1</v>
      </c>
      <c r="I88" s="58">
        <v>0.01</v>
      </c>
      <c r="J88">
        <v>0</v>
      </c>
      <c r="K88">
        <v>0</v>
      </c>
    </row>
    <row r="89" spans="1:11" ht="60" x14ac:dyDescent="0.25">
      <c r="A89" s="57" t="s">
        <v>141</v>
      </c>
      <c r="B89" s="58" t="s">
        <v>134</v>
      </c>
      <c r="C89" s="57" t="s">
        <v>117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>
        <v>1</v>
      </c>
      <c r="K89">
        <v>3.8999999999999998E-3</v>
      </c>
    </row>
    <row r="90" spans="1:11" ht="60" x14ac:dyDescent="0.25">
      <c r="A90" s="57" t="s">
        <v>138</v>
      </c>
      <c r="B90" s="58" t="s">
        <v>134</v>
      </c>
      <c r="C90" s="57" t="s">
        <v>164</v>
      </c>
      <c r="D90" s="58">
        <v>0</v>
      </c>
      <c r="E90" s="58">
        <v>0</v>
      </c>
      <c r="F90" s="58">
        <v>0</v>
      </c>
      <c r="G90" s="58">
        <v>0</v>
      </c>
      <c r="H90" s="58">
        <v>1</v>
      </c>
      <c r="I90" s="58">
        <v>1.4999999999999999E-2</v>
      </c>
      <c r="J90">
        <v>0</v>
      </c>
      <c r="K90">
        <v>0</v>
      </c>
    </row>
    <row r="91" spans="1:11" ht="45" x14ac:dyDescent="0.25">
      <c r="A91" s="57" t="s">
        <v>133</v>
      </c>
      <c r="B91" s="58" t="s">
        <v>134</v>
      </c>
      <c r="C91" s="57" t="s">
        <v>227</v>
      </c>
      <c r="D91" s="58">
        <v>0</v>
      </c>
      <c r="E91" s="58">
        <v>0</v>
      </c>
      <c r="F91" s="58">
        <v>0</v>
      </c>
      <c r="G91" s="58">
        <v>0</v>
      </c>
      <c r="H91" s="58">
        <v>1</v>
      </c>
      <c r="I91" s="58">
        <v>1.4999999999999999E-2</v>
      </c>
      <c r="J91">
        <v>0</v>
      </c>
      <c r="K91">
        <v>0</v>
      </c>
    </row>
    <row r="92" spans="1:11" ht="60" x14ac:dyDescent="0.25">
      <c r="A92" s="57" t="s">
        <v>137</v>
      </c>
      <c r="B92" s="58" t="s">
        <v>134</v>
      </c>
      <c r="C92" s="57" t="s">
        <v>228</v>
      </c>
      <c r="D92" s="58">
        <v>1</v>
      </c>
      <c r="E92" s="58">
        <v>1.4999999999999999E-2</v>
      </c>
      <c r="F92" s="58">
        <v>1</v>
      </c>
      <c r="G92" s="58">
        <v>1.4999999999999999E-2</v>
      </c>
      <c r="H92" s="58">
        <v>0</v>
      </c>
      <c r="I92" s="58">
        <v>0</v>
      </c>
      <c r="J92">
        <v>0</v>
      </c>
      <c r="K92">
        <v>0</v>
      </c>
    </row>
    <row r="93" spans="1:11" ht="60" x14ac:dyDescent="0.25">
      <c r="A93" s="57" t="s">
        <v>135</v>
      </c>
      <c r="B93" s="58" t="s">
        <v>134</v>
      </c>
      <c r="C93" s="57" t="s">
        <v>23</v>
      </c>
      <c r="D93" s="58">
        <v>1</v>
      </c>
      <c r="E93" s="58">
        <v>8.0000000000000002E-3</v>
      </c>
      <c r="F93" s="58">
        <v>0</v>
      </c>
      <c r="G93" s="58">
        <v>0</v>
      </c>
      <c r="H93" s="58">
        <v>1</v>
      </c>
      <c r="I93" s="58">
        <v>8.0000000000000002E-3</v>
      </c>
      <c r="J93">
        <v>1</v>
      </c>
      <c r="K93">
        <v>4.4999999999999998E-2</v>
      </c>
    </row>
    <row r="94" spans="1:11" ht="45" x14ac:dyDescent="0.25">
      <c r="A94" s="57" t="s">
        <v>133</v>
      </c>
      <c r="B94" s="58" t="s">
        <v>134</v>
      </c>
      <c r="C94" s="57" t="s">
        <v>24</v>
      </c>
      <c r="D94" s="58">
        <v>4</v>
      </c>
      <c r="E94" s="58">
        <v>5.8499999999999996E-2</v>
      </c>
      <c r="F94" s="58">
        <v>5</v>
      </c>
      <c r="G94" s="58">
        <v>6.5000000000000002E-2</v>
      </c>
      <c r="H94" s="58">
        <v>2</v>
      </c>
      <c r="I94" s="58">
        <v>2.9499999999999998E-2</v>
      </c>
      <c r="J94">
        <v>0</v>
      </c>
      <c r="K94">
        <v>0</v>
      </c>
    </row>
    <row r="95" spans="1:11" ht="60" x14ac:dyDescent="0.25">
      <c r="A95" s="57" t="s">
        <v>135</v>
      </c>
      <c r="B95" s="58" t="s">
        <v>134</v>
      </c>
      <c r="C95" s="57" t="s">
        <v>274</v>
      </c>
      <c r="D95" s="58">
        <v>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>
        <v>1</v>
      </c>
      <c r="K95">
        <v>1.4999999999999999E-2</v>
      </c>
    </row>
    <row r="96" spans="1:11" ht="60" x14ac:dyDescent="0.25">
      <c r="A96" s="57" t="s">
        <v>133</v>
      </c>
      <c r="B96" s="58" t="s">
        <v>134</v>
      </c>
      <c r="C96" s="57" t="s">
        <v>188</v>
      </c>
      <c r="D96" s="58">
        <v>2</v>
      </c>
      <c r="E96" s="58">
        <v>2.7E-2</v>
      </c>
      <c r="F96" s="58">
        <v>2</v>
      </c>
      <c r="G96" s="58">
        <v>2.6000000000000002E-2</v>
      </c>
      <c r="H96" s="58">
        <v>0</v>
      </c>
      <c r="I96" s="58">
        <v>0</v>
      </c>
      <c r="J96">
        <v>0</v>
      </c>
      <c r="K96">
        <v>0</v>
      </c>
    </row>
    <row r="97" spans="1:11" ht="45" x14ac:dyDescent="0.25">
      <c r="A97" s="57" t="s">
        <v>137</v>
      </c>
      <c r="B97" s="58" t="s">
        <v>134</v>
      </c>
      <c r="C97" s="57" t="s">
        <v>255</v>
      </c>
      <c r="D97" s="58">
        <v>1</v>
      </c>
      <c r="E97" s="58">
        <v>1.4999999999999999E-2</v>
      </c>
      <c r="F97" s="58">
        <v>2</v>
      </c>
      <c r="G97" s="58">
        <v>2.1999999999999999E-2</v>
      </c>
      <c r="H97" s="58">
        <v>0</v>
      </c>
      <c r="I97" s="58">
        <v>0</v>
      </c>
      <c r="J97">
        <v>0</v>
      </c>
      <c r="K97">
        <v>0</v>
      </c>
    </row>
    <row r="98" spans="1:11" ht="75" x14ac:dyDescent="0.25">
      <c r="A98" s="57" t="s">
        <v>138</v>
      </c>
      <c r="B98" s="58" t="s">
        <v>134</v>
      </c>
      <c r="C98" s="57" t="s">
        <v>256</v>
      </c>
      <c r="D98" s="58">
        <v>0</v>
      </c>
      <c r="E98" s="58">
        <v>0</v>
      </c>
      <c r="F98" s="58">
        <v>1</v>
      </c>
      <c r="G98" s="58">
        <v>0.4</v>
      </c>
      <c r="H98" s="58">
        <v>0</v>
      </c>
      <c r="I98" s="58">
        <v>0</v>
      </c>
      <c r="J98">
        <v>0</v>
      </c>
      <c r="K98">
        <v>0</v>
      </c>
    </row>
    <row r="99" spans="1:11" ht="45" x14ac:dyDescent="0.25">
      <c r="A99" s="57" t="s">
        <v>133</v>
      </c>
      <c r="B99" s="58" t="s">
        <v>134</v>
      </c>
      <c r="C99" s="57" t="s">
        <v>25</v>
      </c>
      <c r="D99" s="58">
        <v>15</v>
      </c>
      <c r="E99" s="58">
        <v>0.14950000000000002</v>
      </c>
      <c r="F99" s="58">
        <v>11</v>
      </c>
      <c r="G99" s="58">
        <v>0.4895000000000001</v>
      </c>
      <c r="H99" s="58">
        <v>0</v>
      </c>
      <c r="I99" s="58">
        <v>0</v>
      </c>
      <c r="J99">
        <v>4</v>
      </c>
      <c r="K99">
        <v>3.8500000000000006E-2</v>
      </c>
    </row>
    <row r="100" spans="1:11" ht="60" x14ac:dyDescent="0.25">
      <c r="A100" s="57" t="s">
        <v>133</v>
      </c>
      <c r="B100" s="58" t="s">
        <v>134</v>
      </c>
      <c r="C100" s="57" t="s">
        <v>257</v>
      </c>
      <c r="D100" s="58">
        <v>1</v>
      </c>
      <c r="E100" s="58">
        <v>1.4999999999999999E-2</v>
      </c>
      <c r="F100" s="58">
        <v>1</v>
      </c>
      <c r="G100" s="58">
        <v>1.4999999999999999E-2</v>
      </c>
      <c r="H100" s="58">
        <v>0</v>
      </c>
      <c r="I100" s="58">
        <v>0</v>
      </c>
      <c r="J100">
        <v>0</v>
      </c>
      <c r="K100">
        <v>0</v>
      </c>
    </row>
    <row r="101" spans="1:11" ht="45" x14ac:dyDescent="0.25">
      <c r="A101" s="57" t="s">
        <v>137</v>
      </c>
      <c r="B101" s="58" t="s">
        <v>134</v>
      </c>
      <c r="C101" s="57" t="s">
        <v>166</v>
      </c>
      <c r="D101" s="58">
        <v>0</v>
      </c>
      <c r="E101" s="58">
        <v>0</v>
      </c>
      <c r="F101" s="58">
        <v>0</v>
      </c>
      <c r="G101" s="58">
        <v>0</v>
      </c>
      <c r="H101" s="58">
        <v>1</v>
      </c>
      <c r="I101" s="58">
        <v>1.4999999999999999E-2</v>
      </c>
      <c r="J101">
        <v>0</v>
      </c>
      <c r="K101">
        <v>0</v>
      </c>
    </row>
    <row r="102" spans="1:11" ht="60" x14ac:dyDescent="0.25">
      <c r="A102" s="57" t="s">
        <v>133</v>
      </c>
      <c r="B102" s="58" t="s">
        <v>134</v>
      </c>
      <c r="C102" s="57" t="s">
        <v>26</v>
      </c>
      <c r="D102" s="58">
        <v>33</v>
      </c>
      <c r="E102" s="58">
        <v>0.39250000000000024</v>
      </c>
      <c r="F102" s="58">
        <v>26</v>
      </c>
      <c r="G102" s="58">
        <v>0.30250000000000016</v>
      </c>
      <c r="H102" s="58">
        <v>13</v>
      </c>
      <c r="I102" s="58">
        <v>0.15900000000000003</v>
      </c>
      <c r="J102">
        <v>5</v>
      </c>
      <c r="K102">
        <v>6.3500000000000001E-2</v>
      </c>
    </row>
    <row r="103" spans="1:11" ht="60" x14ac:dyDescent="0.25">
      <c r="A103" s="57" t="s">
        <v>137</v>
      </c>
      <c r="B103" s="58" t="s">
        <v>134</v>
      </c>
      <c r="C103" s="57" t="s">
        <v>200</v>
      </c>
      <c r="D103" s="58">
        <v>0</v>
      </c>
      <c r="E103" s="58">
        <v>0</v>
      </c>
      <c r="F103" s="58">
        <v>0</v>
      </c>
      <c r="G103" s="58">
        <v>0</v>
      </c>
      <c r="H103" s="58">
        <v>1</v>
      </c>
      <c r="I103" s="58">
        <v>5.0000000000000001E-3</v>
      </c>
      <c r="J103">
        <v>0</v>
      </c>
      <c r="K103">
        <v>0</v>
      </c>
    </row>
    <row r="104" spans="1:11" ht="45" x14ac:dyDescent="0.25">
      <c r="A104" s="57" t="s">
        <v>133</v>
      </c>
      <c r="B104" s="58" t="s">
        <v>134</v>
      </c>
      <c r="C104" s="57" t="s">
        <v>83</v>
      </c>
      <c r="D104" s="58">
        <v>1</v>
      </c>
      <c r="E104" s="58">
        <v>5.0000000000000001E-3</v>
      </c>
      <c r="F104" s="58">
        <v>1</v>
      </c>
      <c r="G104" s="58">
        <v>5.0000000000000001E-3</v>
      </c>
      <c r="H104" s="58">
        <v>0</v>
      </c>
      <c r="I104" s="58">
        <v>0</v>
      </c>
      <c r="J104">
        <v>0</v>
      </c>
      <c r="K104">
        <v>0</v>
      </c>
    </row>
    <row r="105" spans="1:11" ht="60" x14ac:dyDescent="0.25">
      <c r="A105" s="57" t="s">
        <v>133</v>
      </c>
      <c r="B105" s="58" t="s">
        <v>134</v>
      </c>
      <c r="C105" s="57" t="s">
        <v>169</v>
      </c>
      <c r="D105" s="58">
        <v>5</v>
      </c>
      <c r="E105" s="58">
        <v>3.0000000000000002E-2</v>
      </c>
      <c r="F105" s="58">
        <v>1</v>
      </c>
      <c r="G105" s="58">
        <v>7.0000000000000001E-3</v>
      </c>
      <c r="H105" s="58">
        <v>0</v>
      </c>
      <c r="I105" s="58">
        <v>0</v>
      </c>
      <c r="J105">
        <v>1</v>
      </c>
      <c r="K105">
        <v>5.0000000000000001E-3</v>
      </c>
    </row>
    <row r="106" spans="1:11" ht="45" x14ac:dyDescent="0.25">
      <c r="A106" s="57" t="s">
        <v>137</v>
      </c>
      <c r="B106" s="58" t="s">
        <v>134</v>
      </c>
      <c r="C106" s="57" t="s">
        <v>59</v>
      </c>
      <c r="D106" s="58">
        <v>0</v>
      </c>
      <c r="E106" s="58">
        <v>0</v>
      </c>
      <c r="F106" s="58">
        <v>0</v>
      </c>
      <c r="G106" s="58">
        <v>0</v>
      </c>
      <c r="H106" s="58">
        <v>2</v>
      </c>
      <c r="I106" s="58">
        <v>3.7999999999999999E-2</v>
      </c>
      <c r="J106">
        <v>0</v>
      </c>
      <c r="K106">
        <v>0</v>
      </c>
    </row>
    <row r="107" spans="1:11" ht="60" x14ac:dyDescent="0.25">
      <c r="A107" s="57" t="s">
        <v>137</v>
      </c>
      <c r="B107" s="58" t="s">
        <v>134</v>
      </c>
      <c r="C107" s="57" t="s">
        <v>170</v>
      </c>
      <c r="D107" s="58">
        <v>0</v>
      </c>
      <c r="E107" s="58">
        <v>0</v>
      </c>
      <c r="F107" s="58">
        <v>1</v>
      </c>
      <c r="G107" s="58">
        <v>2.5000000000000001E-4</v>
      </c>
      <c r="H107" s="58">
        <v>1</v>
      </c>
      <c r="I107" s="58">
        <v>7.5000000000000002E-4</v>
      </c>
      <c r="J107">
        <v>0</v>
      </c>
      <c r="K107">
        <v>0</v>
      </c>
    </row>
    <row r="108" spans="1:11" ht="60" x14ac:dyDescent="0.25">
      <c r="A108" s="57" t="s">
        <v>138</v>
      </c>
      <c r="B108" s="58" t="s">
        <v>134</v>
      </c>
      <c r="C108" s="57" t="s">
        <v>99</v>
      </c>
      <c r="D108" s="58">
        <v>1</v>
      </c>
      <c r="E108" s="58">
        <v>0.01</v>
      </c>
      <c r="F108" s="58">
        <v>1</v>
      </c>
      <c r="G108" s="58">
        <v>0.01</v>
      </c>
      <c r="H108" s="58">
        <v>0</v>
      </c>
      <c r="I108" s="58">
        <v>0</v>
      </c>
      <c r="J108">
        <v>0</v>
      </c>
      <c r="K108">
        <v>0</v>
      </c>
    </row>
    <row r="109" spans="1:11" ht="60" x14ac:dyDescent="0.25">
      <c r="A109" s="57" t="s">
        <v>133</v>
      </c>
      <c r="B109" s="58" t="s">
        <v>134</v>
      </c>
      <c r="C109" s="57" t="s">
        <v>60</v>
      </c>
      <c r="D109" s="58">
        <v>5</v>
      </c>
      <c r="E109" s="58">
        <v>4.2000000000000003E-2</v>
      </c>
      <c r="F109" s="58">
        <v>3</v>
      </c>
      <c r="G109" s="58">
        <v>4.2500000000000003E-2</v>
      </c>
      <c r="H109" s="58">
        <v>0</v>
      </c>
      <c r="I109" s="58">
        <v>0</v>
      </c>
      <c r="J109">
        <v>5</v>
      </c>
      <c r="K109">
        <v>3.2000000000000008E-2</v>
      </c>
    </row>
    <row r="110" spans="1:11" ht="60" x14ac:dyDescent="0.25">
      <c r="A110" s="57" t="s">
        <v>138</v>
      </c>
      <c r="B110" s="58" t="s">
        <v>134</v>
      </c>
      <c r="C110" s="57" t="s">
        <v>171</v>
      </c>
      <c r="D110" s="58">
        <v>3</v>
      </c>
      <c r="E110" s="58">
        <v>0.25</v>
      </c>
      <c r="F110" s="58">
        <v>3</v>
      </c>
      <c r="G110" s="58">
        <v>0.25</v>
      </c>
      <c r="H110" s="58">
        <v>3</v>
      </c>
      <c r="I110" s="58">
        <v>0.25</v>
      </c>
      <c r="J110">
        <v>0</v>
      </c>
      <c r="K110">
        <v>0</v>
      </c>
    </row>
    <row r="111" spans="1:11" ht="45" x14ac:dyDescent="0.25">
      <c r="A111" s="57" t="s">
        <v>137</v>
      </c>
      <c r="B111" s="58" t="s">
        <v>134</v>
      </c>
      <c r="C111" s="57" t="s">
        <v>258</v>
      </c>
      <c r="D111" s="58">
        <v>1</v>
      </c>
      <c r="E111" s="58">
        <v>1E-3</v>
      </c>
      <c r="F111" s="58">
        <v>0</v>
      </c>
      <c r="G111" s="58">
        <v>0</v>
      </c>
      <c r="H111" s="58">
        <v>0</v>
      </c>
      <c r="I111" s="58">
        <v>0</v>
      </c>
      <c r="J111">
        <v>0</v>
      </c>
      <c r="K111">
        <v>0</v>
      </c>
    </row>
    <row r="112" spans="1:11" ht="60" x14ac:dyDescent="0.25">
      <c r="A112" s="57" t="s">
        <v>141</v>
      </c>
      <c r="B112" s="58" t="s">
        <v>134</v>
      </c>
      <c r="C112" s="57" t="s">
        <v>189</v>
      </c>
      <c r="D112" s="58">
        <v>0</v>
      </c>
      <c r="E112" s="58">
        <v>0</v>
      </c>
      <c r="F112" s="58">
        <v>0</v>
      </c>
      <c r="G112" s="58">
        <v>0</v>
      </c>
      <c r="H112" s="58">
        <v>1</v>
      </c>
      <c r="I112" s="58">
        <v>1.4999999999999999E-2</v>
      </c>
      <c r="J112">
        <v>1</v>
      </c>
      <c r="K112">
        <v>1.4999999999999999E-2</v>
      </c>
    </row>
    <row r="113" spans="1:11" ht="45" x14ac:dyDescent="0.25">
      <c r="A113" s="57" t="s">
        <v>135</v>
      </c>
      <c r="B113" s="58" t="s">
        <v>134</v>
      </c>
      <c r="C113" s="57" t="s">
        <v>27</v>
      </c>
      <c r="D113" s="58">
        <v>22</v>
      </c>
      <c r="E113" s="58">
        <v>0.27200000000000013</v>
      </c>
      <c r="F113" s="58">
        <v>19</v>
      </c>
      <c r="G113" s="58">
        <v>0.25500000000000012</v>
      </c>
      <c r="H113" s="58">
        <v>11</v>
      </c>
      <c r="I113" s="58">
        <v>0.14899999999999999</v>
      </c>
      <c r="J113">
        <v>1</v>
      </c>
      <c r="K113">
        <v>3.9999999999999994E-2</v>
      </c>
    </row>
    <row r="114" spans="1:11" ht="45" x14ac:dyDescent="0.25">
      <c r="A114" s="57" t="s">
        <v>137</v>
      </c>
      <c r="B114" s="58" t="s">
        <v>134</v>
      </c>
      <c r="C114" s="57" t="s">
        <v>275</v>
      </c>
      <c r="D114" s="58">
        <v>1</v>
      </c>
      <c r="E114" s="58">
        <v>7.0000000000000001E-3</v>
      </c>
      <c r="F114" s="58">
        <v>1</v>
      </c>
      <c r="G114" s="58">
        <v>7.0000000000000001E-3</v>
      </c>
      <c r="H114" s="58">
        <v>0</v>
      </c>
      <c r="I114" s="58">
        <v>0</v>
      </c>
      <c r="J114">
        <v>0</v>
      </c>
      <c r="K114">
        <v>0</v>
      </c>
    </row>
    <row r="115" spans="1:11" ht="45" x14ac:dyDescent="0.25">
      <c r="A115" s="57" t="s">
        <v>137</v>
      </c>
      <c r="B115" s="58" t="s">
        <v>134</v>
      </c>
      <c r="C115" s="57" t="s">
        <v>64</v>
      </c>
      <c r="D115" s="58">
        <v>2</v>
      </c>
      <c r="E115" s="58">
        <v>6.0000000000000001E-3</v>
      </c>
      <c r="F115" s="58">
        <v>0</v>
      </c>
      <c r="G115" s="58">
        <v>0</v>
      </c>
      <c r="H115" s="58">
        <v>0</v>
      </c>
      <c r="I115" s="58">
        <v>0</v>
      </c>
      <c r="J115">
        <v>0</v>
      </c>
      <c r="K115">
        <v>0</v>
      </c>
    </row>
    <row r="116" spans="1:11" ht="60" x14ac:dyDescent="0.25">
      <c r="A116" s="57" t="s">
        <v>138</v>
      </c>
      <c r="B116" s="58" t="s">
        <v>134</v>
      </c>
      <c r="C116" s="57" t="s">
        <v>84</v>
      </c>
      <c r="D116" s="58">
        <v>0</v>
      </c>
      <c r="E116" s="58">
        <v>0</v>
      </c>
      <c r="F116" s="58">
        <v>0</v>
      </c>
      <c r="G116" s="58">
        <v>0</v>
      </c>
      <c r="H116" s="58">
        <v>1</v>
      </c>
      <c r="I116" s="58">
        <v>1.2E-2</v>
      </c>
      <c r="J116">
        <v>0</v>
      </c>
      <c r="K116">
        <v>0</v>
      </c>
    </row>
    <row r="117" spans="1:11" ht="60" x14ac:dyDescent="0.25">
      <c r="A117" s="57" t="s">
        <v>141</v>
      </c>
      <c r="B117" s="58" t="s">
        <v>134</v>
      </c>
      <c r="C117" s="57" t="s">
        <v>97</v>
      </c>
      <c r="D117" s="58">
        <v>0</v>
      </c>
      <c r="E117" s="58">
        <v>0</v>
      </c>
      <c r="F117" s="58">
        <v>1</v>
      </c>
      <c r="G117" s="58">
        <v>1.4999999999999999E-2</v>
      </c>
      <c r="H117" s="58">
        <v>0</v>
      </c>
      <c r="I117" s="58">
        <v>0</v>
      </c>
      <c r="J117">
        <v>0</v>
      </c>
      <c r="K117">
        <v>0</v>
      </c>
    </row>
    <row r="118" spans="1:11" ht="60" x14ac:dyDescent="0.25">
      <c r="A118" s="57" t="s">
        <v>135</v>
      </c>
      <c r="B118" s="58" t="s">
        <v>134</v>
      </c>
      <c r="C118" s="57" t="s">
        <v>107</v>
      </c>
      <c r="D118" s="58">
        <v>3</v>
      </c>
      <c r="E118" s="58">
        <v>0.03</v>
      </c>
      <c r="F118" s="58">
        <v>2</v>
      </c>
      <c r="G118" s="58">
        <v>1.6E-2</v>
      </c>
      <c r="H118" s="58">
        <v>0</v>
      </c>
      <c r="I118" s="58">
        <v>0</v>
      </c>
      <c r="J118">
        <v>0</v>
      </c>
      <c r="K118">
        <v>0</v>
      </c>
    </row>
    <row r="119" spans="1:11" ht="60" x14ac:dyDescent="0.25">
      <c r="A119" s="57" t="s">
        <v>133</v>
      </c>
      <c r="B119" s="58" t="s">
        <v>134</v>
      </c>
      <c r="C119" s="57" t="s">
        <v>28</v>
      </c>
      <c r="D119" s="58">
        <v>12</v>
      </c>
      <c r="E119" s="58">
        <v>0.15500000000000003</v>
      </c>
      <c r="F119" s="58">
        <v>18</v>
      </c>
      <c r="G119" s="58">
        <v>0.16700000000000004</v>
      </c>
      <c r="H119" s="58">
        <v>3</v>
      </c>
      <c r="I119" s="58">
        <v>3.95E-2</v>
      </c>
      <c r="J119" s="26">
        <v>9</v>
      </c>
      <c r="K119" s="26">
        <v>0.11850000000000001</v>
      </c>
    </row>
    <row r="120" spans="1:11" ht="60" x14ac:dyDescent="0.25">
      <c r="A120" s="57" t="s">
        <v>141</v>
      </c>
      <c r="B120" s="58" t="s">
        <v>134</v>
      </c>
      <c r="C120" s="57" t="s">
        <v>115</v>
      </c>
      <c r="D120" s="58">
        <v>0</v>
      </c>
      <c r="E120" s="58">
        <v>0</v>
      </c>
      <c r="F120" s="58">
        <v>0</v>
      </c>
      <c r="G120" s="58">
        <v>0</v>
      </c>
      <c r="H120" s="58">
        <v>1</v>
      </c>
      <c r="I120" s="58">
        <v>1.0999999999999999E-2</v>
      </c>
      <c r="J120">
        <v>0</v>
      </c>
      <c r="K120">
        <v>0</v>
      </c>
    </row>
    <row r="121" spans="1:11" ht="45" x14ac:dyDescent="0.25">
      <c r="A121" s="57" t="s">
        <v>133</v>
      </c>
      <c r="B121" s="58" t="s">
        <v>134</v>
      </c>
      <c r="C121" s="57" t="s">
        <v>29</v>
      </c>
      <c r="D121" s="58">
        <v>1</v>
      </c>
      <c r="E121" s="58">
        <v>1.4999999999999999E-2</v>
      </c>
      <c r="F121" s="58">
        <v>4</v>
      </c>
      <c r="G121" s="58">
        <v>2.12E-2</v>
      </c>
      <c r="H121" s="58">
        <v>3</v>
      </c>
      <c r="I121" s="58">
        <v>4.3000000000000003E-2</v>
      </c>
      <c r="J121">
        <v>1</v>
      </c>
      <c r="K121">
        <v>8.9999999999999993E-3</v>
      </c>
    </row>
    <row r="122" spans="1:11" ht="60" x14ac:dyDescent="0.25">
      <c r="A122" s="57" t="s">
        <v>141</v>
      </c>
      <c r="B122" s="58" t="s">
        <v>134</v>
      </c>
      <c r="C122" s="57" t="s">
        <v>65</v>
      </c>
      <c r="D122" s="58">
        <v>0</v>
      </c>
      <c r="E122" s="58">
        <v>0</v>
      </c>
      <c r="F122" s="58">
        <v>1</v>
      </c>
      <c r="G122" s="58">
        <v>4.0000000000000001E-3</v>
      </c>
      <c r="H122" s="58">
        <v>4</v>
      </c>
      <c r="I122" s="58">
        <v>3.5000000000000003E-2</v>
      </c>
      <c r="J122">
        <v>0</v>
      </c>
      <c r="K122">
        <v>0</v>
      </c>
    </row>
    <row r="123" spans="1:11" ht="60" x14ac:dyDescent="0.25">
      <c r="A123" s="57" t="s">
        <v>138</v>
      </c>
      <c r="B123" s="58" t="s">
        <v>134</v>
      </c>
      <c r="C123" s="57" t="s">
        <v>113</v>
      </c>
      <c r="D123" s="58">
        <v>2</v>
      </c>
      <c r="E123" s="58">
        <v>1.6300000000000002E-2</v>
      </c>
      <c r="F123" s="58">
        <v>1</v>
      </c>
      <c r="G123" s="58">
        <v>0.01</v>
      </c>
      <c r="H123" s="58">
        <v>0</v>
      </c>
      <c r="I123" s="58">
        <v>0</v>
      </c>
      <c r="J123">
        <v>0</v>
      </c>
      <c r="K123">
        <v>0</v>
      </c>
    </row>
    <row r="124" spans="1:11" ht="60" x14ac:dyDescent="0.25">
      <c r="A124" s="57" t="s">
        <v>133</v>
      </c>
      <c r="B124" s="58" t="s">
        <v>134</v>
      </c>
      <c r="C124" s="57" t="s">
        <v>276</v>
      </c>
      <c r="D124" s="58">
        <v>1</v>
      </c>
      <c r="E124" s="58">
        <v>4.0000000000000001E-3</v>
      </c>
      <c r="F124" s="58">
        <v>1</v>
      </c>
      <c r="G124" s="58">
        <v>4.0000000000000001E-3</v>
      </c>
      <c r="H124" s="58">
        <v>1</v>
      </c>
      <c r="I124" s="58">
        <v>4.0000000000000001E-3</v>
      </c>
      <c r="J124">
        <v>0</v>
      </c>
      <c r="K124">
        <v>0</v>
      </c>
    </row>
    <row r="125" spans="1:11" ht="45" x14ac:dyDescent="0.25">
      <c r="A125" s="57" t="s">
        <v>137</v>
      </c>
      <c r="B125" s="58" t="s">
        <v>134</v>
      </c>
      <c r="C125" s="57" t="s">
        <v>176</v>
      </c>
      <c r="D125" s="58">
        <v>2</v>
      </c>
      <c r="E125" s="58">
        <v>5.3999999999999999E-2</v>
      </c>
      <c r="F125" s="58">
        <v>1</v>
      </c>
      <c r="G125" s="58">
        <v>1.4E-2</v>
      </c>
      <c r="H125" s="58">
        <v>0</v>
      </c>
      <c r="I125" s="58">
        <v>0</v>
      </c>
      <c r="J125">
        <v>0</v>
      </c>
      <c r="K125">
        <v>0</v>
      </c>
    </row>
    <row r="126" spans="1:11" ht="60" x14ac:dyDescent="0.25">
      <c r="A126" s="57" t="s">
        <v>133</v>
      </c>
      <c r="B126" s="58" t="s">
        <v>134</v>
      </c>
      <c r="C126" s="57" t="s">
        <v>260</v>
      </c>
      <c r="D126" s="58">
        <v>0</v>
      </c>
      <c r="E126" s="58">
        <v>0</v>
      </c>
      <c r="F126" s="58">
        <v>1</v>
      </c>
      <c r="G126" s="58">
        <v>1.4999999999999999E-2</v>
      </c>
      <c r="H126" s="58">
        <v>1</v>
      </c>
      <c r="I126" s="58">
        <v>1.4999999999999999E-2</v>
      </c>
      <c r="J126">
        <v>0</v>
      </c>
      <c r="K126">
        <v>0</v>
      </c>
    </row>
    <row r="127" spans="1:11" ht="60" x14ac:dyDescent="0.25">
      <c r="A127" s="57" t="s">
        <v>138</v>
      </c>
      <c r="B127" s="58" t="s">
        <v>134</v>
      </c>
      <c r="C127" s="57" t="s">
        <v>76</v>
      </c>
      <c r="D127" s="58">
        <v>3</v>
      </c>
      <c r="E127" s="58">
        <v>0.59399999999999997</v>
      </c>
      <c r="F127" s="58">
        <v>2</v>
      </c>
      <c r="G127" s="58">
        <v>0.19400000000000001</v>
      </c>
      <c r="H127" s="58">
        <v>0</v>
      </c>
      <c r="I127" s="58">
        <v>0</v>
      </c>
      <c r="J127">
        <v>0</v>
      </c>
      <c r="K127">
        <v>0</v>
      </c>
    </row>
    <row r="128" spans="1:11" ht="60" x14ac:dyDescent="0.25">
      <c r="A128" s="57" t="s">
        <v>137</v>
      </c>
      <c r="B128" s="58" t="s">
        <v>134</v>
      </c>
      <c r="C128" s="57" t="s">
        <v>98</v>
      </c>
      <c r="D128" s="58">
        <v>1</v>
      </c>
      <c r="E128" s="58">
        <v>3.0000000000000001E-3</v>
      </c>
      <c r="F128" s="58">
        <v>1</v>
      </c>
      <c r="G128" s="58">
        <v>1.4999999999999999E-2</v>
      </c>
      <c r="H128" s="58">
        <v>1</v>
      </c>
      <c r="I128" s="58">
        <v>2E-3</v>
      </c>
      <c r="J128">
        <v>0</v>
      </c>
      <c r="K128">
        <v>0</v>
      </c>
    </row>
    <row r="129" spans="1:11" ht="60" x14ac:dyDescent="0.25">
      <c r="A129" s="57" t="s">
        <v>133</v>
      </c>
      <c r="B129" s="58" t="s">
        <v>134</v>
      </c>
      <c r="C129" s="57" t="s">
        <v>277</v>
      </c>
      <c r="D129" s="58">
        <v>1</v>
      </c>
      <c r="E129" s="58">
        <v>5.0000000000000001E-3</v>
      </c>
      <c r="F129" s="58">
        <v>1</v>
      </c>
      <c r="G129" s="58">
        <v>5.0000000000000001E-3</v>
      </c>
      <c r="H129" s="58">
        <v>0</v>
      </c>
      <c r="I129" s="58">
        <v>0</v>
      </c>
      <c r="J129">
        <v>0</v>
      </c>
      <c r="K129">
        <v>0</v>
      </c>
    </row>
    <row r="130" spans="1:11" ht="60" x14ac:dyDescent="0.25">
      <c r="A130" s="57" t="s">
        <v>133</v>
      </c>
      <c r="B130" s="58" t="s">
        <v>134</v>
      </c>
      <c r="C130" s="57" t="s">
        <v>56</v>
      </c>
      <c r="D130" s="58">
        <v>0</v>
      </c>
      <c r="E130" s="58">
        <v>0</v>
      </c>
      <c r="F130" s="58">
        <v>0</v>
      </c>
      <c r="G130" s="58">
        <v>0</v>
      </c>
      <c r="H130" s="58">
        <v>1</v>
      </c>
      <c r="I130" s="58">
        <v>7.0000000000000001E-3</v>
      </c>
      <c r="J130">
        <v>0</v>
      </c>
      <c r="K130">
        <v>0</v>
      </c>
    </row>
    <row r="131" spans="1:11" ht="45" x14ac:dyDescent="0.25">
      <c r="A131" s="57" t="s">
        <v>141</v>
      </c>
      <c r="B131" s="58" t="s">
        <v>134</v>
      </c>
      <c r="C131" s="57" t="s">
        <v>85</v>
      </c>
      <c r="D131" s="58">
        <v>0</v>
      </c>
      <c r="E131" s="58">
        <v>0</v>
      </c>
      <c r="F131" s="58">
        <v>1</v>
      </c>
      <c r="G131" s="58">
        <v>8.0000000000000002E-3</v>
      </c>
      <c r="H131" s="58">
        <v>0</v>
      </c>
      <c r="I131" s="58">
        <v>0</v>
      </c>
      <c r="J131">
        <v>0</v>
      </c>
      <c r="K131">
        <v>0</v>
      </c>
    </row>
    <row r="132" spans="1:11" ht="45" x14ac:dyDescent="0.25">
      <c r="A132" s="57" t="s">
        <v>141</v>
      </c>
      <c r="B132" s="58" t="s">
        <v>134</v>
      </c>
      <c r="C132" s="57" t="s">
        <v>52</v>
      </c>
      <c r="D132" s="58">
        <v>2</v>
      </c>
      <c r="E132" s="58">
        <v>2.0999999999999998E-2</v>
      </c>
      <c r="F132" s="58">
        <v>2</v>
      </c>
      <c r="G132" s="58">
        <v>2.0999999999999998E-2</v>
      </c>
      <c r="H132" s="58">
        <v>0</v>
      </c>
      <c r="I132" s="58">
        <v>0</v>
      </c>
      <c r="J132">
        <v>0</v>
      </c>
      <c r="K132">
        <v>0</v>
      </c>
    </row>
    <row r="133" spans="1:11" ht="60" x14ac:dyDescent="0.25">
      <c r="A133" s="57" t="s">
        <v>133</v>
      </c>
      <c r="B133" s="58" t="s">
        <v>134</v>
      </c>
      <c r="C133" s="57" t="s">
        <v>278</v>
      </c>
      <c r="D133" s="58">
        <v>1</v>
      </c>
      <c r="E133" s="58">
        <v>4.0000000000000001E-3</v>
      </c>
      <c r="F133" s="58">
        <v>1</v>
      </c>
      <c r="G133" s="58">
        <v>4.0000000000000001E-3</v>
      </c>
      <c r="H133" s="58">
        <v>0</v>
      </c>
      <c r="I133" s="58">
        <v>0</v>
      </c>
      <c r="J133">
        <v>0</v>
      </c>
      <c r="K133">
        <v>0</v>
      </c>
    </row>
    <row r="134" spans="1:11" ht="60" x14ac:dyDescent="0.25">
      <c r="A134" s="57" t="s">
        <v>135</v>
      </c>
      <c r="B134" s="58" t="s">
        <v>134</v>
      </c>
      <c r="C134" s="57" t="s">
        <v>190</v>
      </c>
      <c r="D134" s="58">
        <v>0</v>
      </c>
      <c r="E134" s="58">
        <v>0</v>
      </c>
      <c r="F134" s="58">
        <v>1</v>
      </c>
      <c r="G134" s="58">
        <v>5.0000000000000001E-3</v>
      </c>
      <c r="H134" s="58">
        <v>1</v>
      </c>
      <c r="I134" s="58">
        <v>1.4999999999999999E-2</v>
      </c>
      <c r="J134">
        <v>0</v>
      </c>
      <c r="K134">
        <v>0</v>
      </c>
    </row>
    <row r="135" spans="1:11" ht="45" x14ac:dyDescent="0.25">
      <c r="A135" s="57" t="s">
        <v>137</v>
      </c>
      <c r="B135" s="58" t="s">
        <v>134</v>
      </c>
      <c r="C135" s="57" t="s">
        <v>232</v>
      </c>
      <c r="D135" s="58">
        <v>0</v>
      </c>
      <c r="E135" s="58">
        <v>0</v>
      </c>
      <c r="F135" s="58">
        <v>1</v>
      </c>
      <c r="G135" s="58">
        <v>5.0000000000000001E-3</v>
      </c>
      <c r="H135" s="58">
        <v>1</v>
      </c>
      <c r="I135" s="58">
        <v>7.0000000000000001E-3</v>
      </c>
      <c r="J135">
        <v>0</v>
      </c>
      <c r="K135">
        <v>0</v>
      </c>
    </row>
    <row r="136" spans="1:11" ht="45" x14ac:dyDescent="0.25">
      <c r="A136" s="57" t="s">
        <v>133</v>
      </c>
      <c r="B136" s="58" t="s">
        <v>134</v>
      </c>
      <c r="C136" s="57" t="s">
        <v>233</v>
      </c>
      <c r="D136" s="58">
        <v>0</v>
      </c>
      <c r="E136" s="58">
        <v>0</v>
      </c>
      <c r="F136" s="58">
        <v>0</v>
      </c>
      <c r="G136" s="58">
        <v>0</v>
      </c>
      <c r="H136" s="58">
        <v>1</v>
      </c>
      <c r="I136" s="58">
        <v>1.4E-2</v>
      </c>
      <c r="J136">
        <v>0</v>
      </c>
      <c r="K136">
        <v>0</v>
      </c>
    </row>
    <row r="137" spans="1:11" ht="90" x14ac:dyDescent="0.25">
      <c r="A137" s="57" t="s">
        <v>133</v>
      </c>
      <c r="B137" s="58" t="s">
        <v>134</v>
      </c>
      <c r="C137" s="57" t="s">
        <v>279</v>
      </c>
      <c r="D137" s="58">
        <v>0</v>
      </c>
      <c r="E137" s="58">
        <v>0</v>
      </c>
      <c r="F137" s="58">
        <v>0</v>
      </c>
      <c r="G137" s="58">
        <v>0</v>
      </c>
      <c r="H137" s="58">
        <v>1</v>
      </c>
      <c r="I137" s="58">
        <v>1.4999999999999999E-2</v>
      </c>
      <c r="J137">
        <v>0</v>
      </c>
      <c r="K137">
        <v>0</v>
      </c>
    </row>
    <row r="138" spans="1:11" x14ac:dyDescent="0.25">
      <c r="A138" s="58" t="s">
        <v>134</v>
      </c>
      <c r="B138" s="58" t="s">
        <v>134</v>
      </c>
      <c r="C138" s="58" t="s">
        <v>134</v>
      </c>
      <c r="D138" s="58" t="s">
        <v>280</v>
      </c>
      <c r="E138" s="58" t="s">
        <v>281</v>
      </c>
      <c r="F138" s="58" t="s">
        <v>282</v>
      </c>
      <c r="G138" s="58" t="s">
        <v>283</v>
      </c>
      <c r="H138" s="58" t="s">
        <v>284</v>
      </c>
      <c r="I138" s="58" t="s">
        <v>285</v>
      </c>
      <c r="J138">
        <v>93</v>
      </c>
      <c r="K138">
        <v>1.6683500000000002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Свод</vt:lpstr>
      <vt:lpstr>Реестр закл.договоров</vt:lpstr>
      <vt:lpstr>Лист1</vt:lpstr>
      <vt:lpstr>Лист2</vt:lpstr>
      <vt:lpstr>Лист3</vt:lpstr>
      <vt:lpstr>Лист4</vt:lpstr>
      <vt:lpstr>'Реестр закл.договоров'!Область_печати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2014-07-30T13:48:37Z</dcterms:modified>
</cp:coreProperties>
</file>