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6245" windowHeight="11025" tabRatio="923"/>
  </bookViews>
  <sheets>
    <sheet name="11б_10" sheetId="16" r:id="rId1"/>
  </sheets>
  <definedNames>
    <definedName name="_xlnm.Print_Area" localSheetId="0">'11б_10'!$A$1:$F$27</definedName>
  </definedNames>
  <calcPr calcId="145621"/>
</workbook>
</file>

<file path=xl/calcChain.xml><?xml version="1.0" encoding="utf-8"?>
<calcChain xmlns="http://schemas.openxmlformats.org/spreadsheetml/2006/main">
  <c r="F20" i="16" l="1"/>
  <c r="D20" i="16"/>
  <c r="D24" i="16" s="1"/>
  <c r="F24" i="16"/>
  <c r="E23" i="16"/>
  <c r="E20" i="16" l="1"/>
  <c r="E7" i="16" l="1"/>
  <c r="E8" i="16"/>
  <c r="E9" i="16"/>
  <c r="E10" i="16"/>
  <c r="E11" i="16"/>
  <c r="E12" i="16"/>
  <c r="E13" i="16"/>
  <c r="E14" i="16"/>
  <c r="E15" i="16"/>
  <c r="E16" i="16"/>
  <c r="E17" i="16"/>
  <c r="E18" i="16"/>
  <c r="E19" i="16"/>
  <c r="E21" i="16"/>
  <c r="E22" i="16"/>
  <c r="E6" i="16"/>
  <c r="E24" i="16" l="1"/>
</calcChain>
</file>

<file path=xl/sharedStrings.xml><?xml version="1.0" encoding="utf-8"?>
<sst xmlns="http://schemas.openxmlformats.org/spreadsheetml/2006/main" count="64" uniqueCount="55">
  <si>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</si>
  <si>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</si>
  <si>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</si>
  <si>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</si>
  <si>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</si>
  <si>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</si>
  <si>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</si>
  <si>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>ежегодно, до 1 марта</t>
  </si>
  <si>
    <t>Форма 7</t>
  </si>
  <si>
    <t>Договор №3100/20792/13 от 23.08.2013г.</t>
  </si>
  <si>
    <t>Договор № 095 от 28.05.2014</t>
  </si>
  <si>
    <t>Договор №4636005560 от 01.03.2012г.</t>
  </si>
  <si>
    <t>Договор № 07-6/30 (2009) КС от 02.04.2009</t>
  </si>
  <si>
    <t>Договор №46761011 от 30.04.2014</t>
  </si>
  <si>
    <t>Договор № 4 от 26.01.2007</t>
  </si>
  <si>
    <t>Договор № 67529016 от 25.06.2014</t>
  </si>
  <si>
    <t>Договор №1204/09 от 10.04.2009 г.</t>
  </si>
  <si>
    <t>ОАО "Белгородэнергосбыт"</t>
  </si>
  <si>
    <t xml:space="preserve">ОАО "Альтэнерго" </t>
  </si>
  <si>
    <t>ОАО "Костромская сбытовая компания"</t>
  </si>
  <si>
    <t>ОАО "АтомЭнергоСбыт"</t>
  </si>
  <si>
    <t>ОАО "Липецкая энергосбытовая компания"</t>
  </si>
  <si>
    <t>ОАО "Тамбовская энергосбытовая компания"</t>
  </si>
  <si>
    <t>ОАО "Тамбовская областная сбытовая компания"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</si>
  <si>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</si>
  <si>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</si>
  <si>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</si>
  <si>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</si>
  <si>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</si>
  <si>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</si>
  <si>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</si>
  <si>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</si>
  <si>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</si>
  <si>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</si>
  <si>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</si>
  <si>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ИТОГО</t>
  </si>
  <si>
    <t>Договор № 57010002000007 от 20.03.2014г.</t>
  </si>
  <si>
    <t>Договор № 7-43 от 20.08.2012</t>
  </si>
  <si>
    <t>Договор № 69800127 от 01.04.2014</t>
  </si>
  <si>
    <t>Договор № 3100/06075/15 от 19.03.2015,договор № 3100/06072/15 от 19.03.2015,договор № 3100/06069/15 от 19.03.2015</t>
  </si>
  <si>
    <t>ООО "Региональная Энергетическая Компания"</t>
  </si>
  <si>
    <t>Договор № 3100/09512/18 от 18.05.2018</t>
  </si>
  <si>
    <t>ООО "Лыковская ГЭС"</t>
  </si>
  <si>
    <t>Договор № 5700/02923/18 от 22.06.2018</t>
  </si>
  <si>
    <t xml:space="preserve">ООО «Газпром энергосбыт Брянск» </t>
  </si>
  <si>
    <t>ПАО "ТНС энерго Воронеж"</t>
  </si>
  <si>
    <t>потери в собственных сетях на территории исполнения функций ГП ("внуренние обороты")</t>
  </si>
  <si>
    <t xml:space="preserve">ООО "Орловский энергосбыт" </t>
  </si>
  <si>
    <t>АО "Тутаевская ПГУ"</t>
  </si>
  <si>
    <t>Договор № 4676008569 от 01.09.2015</t>
  </si>
  <si>
    <t>О закупке ОАО "МРСК Центра" электрической энергии для компенсации потерь в сетях и её стоимости за 2020 год</t>
  </si>
  <si>
    <t>ООО "Русэнергосбыт"</t>
  </si>
  <si>
    <t>Договор № 4668000996 от 10.02.2009 г.</t>
  </si>
  <si>
    <t>ПАО "ТНС энерго Ярославль"</t>
  </si>
  <si>
    <t>Договор № КПП-240/20 от 31.01.2020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</si>
</sst>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2" fontId="3" fillId="0" borderId="0" xfId="0" applyNumberFormat="1" applyFont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166" fontId="5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="80" zoomScaleNormal="100" zoomScaleSheetLayoutView="80" workbookViewId="0">
      <selection activeCell="M10" sqref="M10"/>
    </sheetView>
  </sheetViews>
  <sheetFormatPr defaultRowHeight="16.5" x14ac:dyDescent="0.3"/>
  <cols>
    <col min="1" max="1" width="33.140625" style="1" customWidth="1"/>
    <col min="2" max="2" width="44" style="1" customWidth="1"/>
    <col min="3" max="3" width="30.28515625" style="1" customWidth="1"/>
    <col min="4" max="4" width="17.28515625" style="1" customWidth="1"/>
    <col min="5" max="5" width="19.7109375" style="1" customWidth="1"/>
    <col min="6" max="6" width="17.28515625" style="1" customWidth="1"/>
    <col min="7" max="16384" width="9.140625" style="1"/>
  </cols>
  <sheetData>
    <row r="1" spans="1:6" ht="23.25" customHeight="1" x14ac:dyDescent="0.3">
      <c r="A1" s="5" t="s">
        <v>8</v>
      </c>
      <c r="E1" s="2"/>
    </row>
    <row r="2" spans="1:6" ht="22.5" customHeight="1" x14ac:dyDescent="0.3"/>
    <row r="3" spans="1:6" ht="28.5" customHeight="1" x14ac:dyDescent="0.3">
      <c r="A3" s="22" t="s">
        <v>50</v>
      </c>
      <c r="B3" s="22"/>
      <c r="C3" s="22"/>
      <c r="D3" s="22"/>
      <c r="E3" s="22"/>
      <c r="F3" s="22"/>
    </row>
    <row r="4" spans="1:6" ht="26.25" customHeight="1" x14ac:dyDescent="0.3">
      <c r="B4" s="6"/>
      <c r="C4" s="6"/>
      <c r="D4" s="6"/>
      <c r="E4" s="6"/>
    </row>
    <row r="5" spans="1:6" s="3" customFormat="1" ht="85.5" customHeight="1" x14ac:dyDescent="0.3">
      <c r="A5" s="7" t="s">
        <v>0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</row>
    <row r="6" spans="1:6" ht="21.75" customHeight="1" x14ac:dyDescent="0.3">
      <c r="A6" s="8" t="s">
        <v>24</v>
      </c>
      <c r="B6" s="9" t="s">
        <v>9</v>
      </c>
      <c r="C6" s="10" t="s">
        <v>17</v>
      </c>
      <c r="D6" s="11">
        <v>637.22654899999998</v>
      </c>
      <c r="E6" s="12">
        <f t="shared" ref="E6:E24" si="0">(F6)/D6</f>
        <v>2.8440461328791877</v>
      </c>
      <c r="F6" s="13">
        <v>1812.3017024514002</v>
      </c>
    </row>
    <row r="7" spans="1:6" ht="49.5" x14ac:dyDescent="0.3">
      <c r="A7" s="8" t="s">
        <v>24</v>
      </c>
      <c r="B7" s="9" t="s">
        <v>39</v>
      </c>
      <c r="C7" s="10" t="s">
        <v>18</v>
      </c>
      <c r="D7" s="11">
        <v>20.065725999999998</v>
      </c>
      <c r="E7" s="12">
        <f t="shared" si="0"/>
        <v>9.1297607283185265</v>
      </c>
      <c r="F7" s="13">
        <v>183.19527721999998</v>
      </c>
    </row>
    <row r="8" spans="1:6" ht="31.5" x14ac:dyDescent="0.3">
      <c r="A8" s="8" t="s">
        <v>24</v>
      </c>
      <c r="B8" s="9" t="s">
        <v>41</v>
      </c>
      <c r="C8" s="10" t="s">
        <v>40</v>
      </c>
      <c r="D8" s="11">
        <v>2.8914600000000004</v>
      </c>
      <c r="E8" s="12">
        <f t="shared" si="0"/>
        <v>11.959999999999999</v>
      </c>
      <c r="F8" s="13">
        <v>34.581861600000003</v>
      </c>
    </row>
    <row r="9" spans="1:6" ht="31.5" customHeight="1" x14ac:dyDescent="0.3">
      <c r="A9" s="8" t="s">
        <v>25</v>
      </c>
      <c r="B9" s="14" t="s">
        <v>10</v>
      </c>
      <c r="C9" s="14" t="s">
        <v>44</v>
      </c>
      <c r="D9" s="15">
        <v>191.469255</v>
      </c>
      <c r="E9" s="12">
        <f t="shared" si="0"/>
        <v>2.875372623304747</v>
      </c>
      <c r="F9" s="16">
        <v>550.54545403155555</v>
      </c>
    </row>
    <row r="10" spans="1:6" x14ac:dyDescent="0.3">
      <c r="A10" s="8" t="s">
        <v>26</v>
      </c>
      <c r="B10" s="14" t="s">
        <v>11</v>
      </c>
      <c r="C10" s="14" t="s">
        <v>45</v>
      </c>
      <c r="D10" s="15">
        <v>740.66599099999996</v>
      </c>
      <c r="E10" s="12">
        <f t="shared" si="0"/>
        <v>2.9828908043397528</v>
      </c>
      <c r="F10" s="16">
        <v>2209.3257736410901</v>
      </c>
    </row>
    <row r="11" spans="1:6" ht="31.5" x14ac:dyDescent="0.3">
      <c r="A11" s="8" t="s">
        <v>27</v>
      </c>
      <c r="B11" s="14" t="s">
        <v>12</v>
      </c>
      <c r="C11" s="14" t="s">
        <v>19</v>
      </c>
      <c r="D11" s="15">
        <v>266.15918886577197</v>
      </c>
      <c r="E11" s="12">
        <f t="shared" si="0"/>
        <v>2.7783207726754302</v>
      </c>
      <c r="F11" s="16">
        <v>739.47560326421728</v>
      </c>
    </row>
    <row r="12" spans="1:6" x14ac:dyDescent="0.3">
      <c r="A12" s="8" t="s">
        <v>28</v>
      </c>
      <c r="B12" s="14" t="s">
        <v>13</v>
      </c>
      <c r="C12" s="14" t="s">
        <v>20</v>
      </c>
      <c r="D12" s="15">
        <v>412.65964199999996</v>
      </c>
      <c r="E12" s="12">
        <f t="shared" si="0"/>
        <v>2.7821832105189896</v>
      </c>
      <c r="F12" s="16">
        <v>1148.0947276311767</v>
      </c>
    </row>
    <row r="13" spans="1:6" ht="31.5" x14ac:dyDescent="0.3">
      <c r="A13" s="8" t="s">
        <v>29</v>
      </c>
      <c r="B13" s="14" t="s">
        <v>14</v>
      </c>
      <c r="C13" s="14" t="s">
        <v>21</v>
      </c>
      <c r="D13" s="15">
        <v>535.72746499999982</v>
      </c>
      <c r="E13" s="12">
        <f t="shared" si="0"/>
        <v>2.5277681371666474</v>
      </c>
      <c r="F13" s="16">
        <v>1354.1948162320598</v>
      </c>
    </row>
    <row r="14" spans="1:6" x14ac:dyDescent="0.3">
      <c r="A14" s="8" t="s">
        <v>30</v>
      </c>
      <c r="B14" s="14" t="s">
        <v>36</v>
      </c>
      <c r="C14" s="14" t="s">
        <v>47</v>
      </c>
      <c r="D14" s="15">
        <v>208.54804300000001</v>
      </c>
      <c r="E14" s="12">
        <f t="shared" si="0"/>
        <v>2.5518337003923839</v>
      </c>
      <c r="F14" s="16">
        <v>532.17992427828005</v>
      </c>
    </row>
    <row r="15" spans="1:6" x14ac:dyDescent="0.3">
      <c r="A15" s="8" t="s">
        <v>30</v>
      </c>
      <c r="B15" s="14" t="s">
        <v>43</v>
      </c>
      <c r="C15" s="14" t="s">
        <v>42</v>
      </c>
      <c r="D15" s="15">
        <v>4.6528169999999998</v>
      </c>
      <c r="E15" s="12">
        <f t="shared" si="0"/>
        <v>6.7100999999999997</v>
      </c>
      <c r="F15" s="16">
        <v>31.220867351699997</v>
      </c>
    </row>
    <row r="16" spans="1:6" x14ac:dyDescent="0.3">
      <c r="A16" s="8" t="s">
        <v>31</v>
      </c>
      <c r="B16" s="14" t="s">
        <v>15</v>
      </c>
      <c r="C16" s="14" t="s">
        <v>20</v>
      </c>
      <c r="D16" s="15">
        <v>462.41878900000012</v>
      </c>
      <c r="E16" s="12">
        <f t="shared" si="0"/>
        <v>2.8287673285125678</v>
      </c>
      <c r="F16" s="16">
        <v>1308.0751624135471</v>
      </c>
    </row>
    <row r="17" spans="1:10" ht="31.5" x14ac:dyDescent="0.3">
      <c r="A17" s="8" t="s">
        <v>32</v>
      </c>
      <c r="B17" s="14" t="s">
        <v>16</v>
      </c>
      <c r="C17" s="14" t="s">
        <v>22</v>
      </c>
      <c r="D17" s="15">
        <v>218.02441200000001</v>
      </c>
      <c r="E17" s="12">
        <f t="shared" si="0"/>
        <v>2.9555891156123555</v>
      </c>
      <c r="F17" s="16">
        <v>644.39057904498384</v>
      </c>
    </row>
    <row r="18" spans="1:10" ht="31.5" x14ac:dyDescent="0.3">
      <c r="A18" s="8" t="s">
        <v>32</v>
      </c>
      <c r="B18" s="14" t="s">
        <v>52</v>
      </c>
      <c r="C18" s="14" t="s">
        <v>23</v>
      </c>
      <c r="D18" s="15">
        <v>0.82050400000000023</v>
      </c>
      <c r="E18" s="12">
        <f t="shared" si="0"/>
        <v>3.0862984124391826</v>
      </c>
      <c r="F18" s="16">
        <v>2.5323201925999999</v>
      </c>
    </row>
    <row r="19" spans="1:10" x14ac:dyDescent="0.3">
      <c r="A19" s="8" t="s">
        <v>33</v>
      </c>
      <c r="B19" s="14" t="s">
        <v>38</v>
      </c>
      <c r="C19" s="14" t="s">
        <v>20</v>
      </c>
      <c r="D19" s="15">
        <v>766.64377200000001</v>
      </c>
      <c r="E19" s="12">
        <f t="shared" si="0"/>
        <v>2.8035046741183982</v>
      </c>
      <c r="F19" s="16">
        <v>2149.2893981857596</v>
      </c>
    </row>
    <row r="20" spans="1:10" ht="63" x14ac:dyDescent="0.3">
      <c r="A20" s="8" t="s">
        <v>33</v>
      </c>
      <c r="B20" s="14"/>
      <c r="C20" s="14" t="s">
        <v>46</v>
      </c>
      <c r="D20" s="15">
        <f>12552.836/1000</f>
        <v>12.552835999999999</v>
      </c>
      <c r="E20" s="12">
        <f t="shared" si="0"/>
        <v>2.1354762581141027</v>
      </c>
      <c r="F20" s="16">
        <f>26806.28325/1000</f>
        <v>26.80628325</v>
      </c>
    </row>
    <row r="21" spans="1:10" x14ac:dyDescent="0.3">
      <c r="A21" s="8" t="s">
        <v>34</v>
      </c>
      <c r="B21" s="17" t="s">
        <v>37</v>
      </c>
      <c r="C21" s="18" t="s">
        <v>53</v>
      </c>
      <c r="D21" s="13">
        <v>535.78882700000008</v>
      </c>
      <c r="E21" s="12">
        <f t="shared" si="0"/>
        <v>2.7765991387245497</v>
      </c>
      <c r="F21" s="13">
        <v>1487.670795586437</v>
      </c>
    </row>
    <row r="22" spans="1:10" x14ac:dyDescent="0.3">
      <c r="A22" s="8" t="s">
        <v>34</v>
      </c>
      <c r="B22" s="17" t="s">
        <v>49</v>
      </c>
      <c r="C22" s="18" t="s">
        <v>48</v>
      </c>
      <c r="D22" s="13">
        <v>99.511846999999975</v>
      </c>
      <c r="E22" s="12">
        <f t="shared" si="0"/>
        <v>2.7419223444692227</v>
      </c>
      <c r="F22" s="13">
        <v>272.8537568287025</v>
      </c>
    </row>
    <row r="23" spans="1:10" x14ac:dyDescent="0.3">
      <c r="A23" s="8" t="s">
        <v>34</v>
      </c>
      <c r="B23" s="17" t="s">
        <v>54</v>
      </c>
      <c r="C23" s="18" t="s">
        <v>51</v>
      </c>
      <c r="D23" s="13">
        <v>0.16126404500000002</v>
      </c>
      <c r="E23" s="12">
        <f t="shared" si="0"/>
        <v>2.7623592072508578</v>
      </c>
      <c r="F23" s="13">
        <v>0.44546921950426671</v>
      </c>
    </row>
    <row r="24" spans="1:10" x14ac:dyDescent="0.3">
      <c r="A24" s="19" t="s">
        <v>35</v>
      </c>
      <c r="B24" s="19"/>
      <c r="C24" s="19"/>
      <c r="D24" s="20">
        <f>SUM(D6:D23)</f>
        <v>5115.9883879107729</v>
      </c>
      <c r="E24" s="21">
        <f t="shared" si="0"/>
        <v>2.8317460232428666</v>
      </c>
      <c r="F24" s="20">
        <f>SUM(F6:F23)</f>
        <v>14487.179772423015</v>
      </c>
    </row>
    <row r="25" spans="1:10" x14ac:dyDescent="0.3">
      <c r="H25" s="4"/>
      <c r="J25" s="4"/>
    </row>
    <row r="27" spans="1:10" x14ac:dyDescent="0.3">
      <c r="A27" s="1" t="s">
        <v>1</v>
      </c>
      <c r="B27" s="1" t="s">
        <v>7</v>
      </c>
    </row>
  </sheetData>
  <mergeCells count="1">
    <mergeCell ref="A3:F3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11б_10</vt:lpstr>
      <vt:lpstr>'11б_10'!Область_печати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cp:lastPrinted>2015-06-17T11:22:00Z</cp:lastPrinted>
  <dcterms:created xsi:type="dcterms:W3CDTF">2015-04-01T08:30:50Z</dcterms:created>
  <dcterms:modified xsi:type="dcterms:W3CDTF">2021-02-05T10:18:43Z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Формы раскрытия покупка потерь.xlsx</vt:lpwstr>
  </property>
</Properties>
</file>