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20730" windowHeight="11325"/>
  </bookViews>
  <sheets>
    <sheet name="Белгород" sheetId="10" r:id="rId1"/>
    <sheet name="Брянск" sheetId="22" r:id="rId2"/>
    <sheet name="Воронеж" sheetId="23" r:id="rId3"/>
    <sheet name="Кострома" sheetId="24" r:id="rId4"/>
    <sheet name="Курск" sheetId="25" r:id="rId5"/>
    <sheet name="Липецк" sheetId="26" r:id="rId6"/>
    <sheet name="Орёл" sheetId="27" r:id="rId7"/>
    <sheet name="Смоленск" sheetId="28" r:id="rId8"/>
    <sheet name="Тамбов" sheetId="29" r:id="rId9"/>
    <sheet name="Тверь" sheetId="30" r:id="rId10"/>
    <sheet name="Ярославль" sheetId="31" r:id="rId11"/>
  </sheets>
  <definedNames>
    <definedName name="_xlnm.Print_Titles" localSheetId="0">Белгород!$4:$5</definedName>
    <definedName name="_xlnm.Print_Titles" localSheetId="1">Брянск!$4:$5</definedName>
    <definedName name="_xlnm.Print_Titles" localSheetId="2">Воронеж!$4:$5</definedName>
    <definedName name="_xlnm.Print_Titles" localSheetId="3">Кострома!$4:$5</definedName>
    <definedName name="_xlnm.Print_Titles" localSheetId="4">Курск!$4:$7</definedName>
    <definedName name="_xlnm.Print_Titles" localSheetId="6">Орёл!$4:$5</definedName>
    <definedName name="_xlnm.Print_Titles" localSheetId="7">Смоленск!#REF!</definedName>
    <definedName name="_xlnm.Print_Titles" localSheetId="8">Тамбов!$4:$5</definedName>
    <definedName name="_xlnm.Print_Titles" localSheetId="9">Тверь!$5:$6</definedName>
    <definedName name="_xlnm.Print_Titles" localSheetId="10">Ярославль!$4:$5</definedName>
    <definedName name="_xlnm.Print_Area" localSheetId="0">Белгород!$A$1:$H$77</definedName>
    <definedName name="_xlnm.Print_Area" localSheetId="1">Брянск!$A$1:$H$322</definedName>
    <definedName name="_xlnm.Print_Area" localSheetId="2">Воронеж!$A$1:$H$86</definedName>
    <definedName name="_xlnm.Print_Area" localSheetId="3">Кострома!$A$1:$H$893</definedName>
    <definedName name="_xlnm.Print_Area" localSheetId="5">Липецк!$A$1:$H$128</definedName>
    <definedName name="_xlnm.Print_Area" localSheetId="6">Орёл!$A$1:$H$344</definedName>
    <definedName name="_xlnm.Print_Area" localSheetId="7">Смоленск!$A$1:$H$150</definedName>
    <definedName name="_xlnm.Print_Area" localSheetId="8">Тамбов!$A$1:$H$324</definedName>
    <definedName name="_xlnm.Print_Area" localSheetId="9">Тверь!$A$1:$H$420</definedName>
    <definedName name="_xlnm.Print_Area" localSheetId="10">Ярославль!$A$1:$H$271</definedName>
  </definedNames>
  <calcPr calcId="145621"/>
</workbook>
</file>

<file path=xl/calcChain.xml><?xml version="1.0" encoding="utf-8"?>
<calcChain xmlns="http://schemas.openxmlformats.org/spreadsheetml/2006/main">
  <c r="H533" i="24" l="1"/>
  <c r="H243" i="31" l="1"/>
  <c r="H242" i="31"/>
  <c r="H241" i="31"/>
  <c r="H240" i="31"/>
  <c r="H239" i="31"/>
  <c r="H237" i="31"/>
  <c r="H236" i="31"/>
  <c r="H235" i="31"/>
  <c r="H234" i="31"/>
  <c r="H232" i="31"/>
  <c r="H231" i="31"/>
  <c r="H230" i="31"/>
  <c r="H229" i="31"/>
  <c r="H228" i="31"/>
  <c r="H227" i="31"/>
  <c r="H226" i="31"/>
  <c r="H225" i="31"/>
  <c r="H213" i="31"/>
  <c r="H212" i="31"/>
  <c r="H211" i="31"/>
  <c r="H209" i="31"/>
  <c r="H208" i="31"/>
  <c r="H200" i="31"/>
  <c r="H199" i="31"/>
  <c r="H198" i="31"/>
  <c r="H197" i="31"/>
  <c r="H196" i="31"/>
  <c r="H181" i="31"/>
  <c r="H180" i="31"/>
  <c r="H179" i="31"/>
  <c r="H178" i="31"/>
  <c r="H177" i="31"/>
  <c r="H176" i="31"/>
  <c r="H175" i="31"/>
  <c r="H174" i="31"/>
  <c r="H173" i="31"/>
  <c r="H172" i="31"/>
  <c r="H164" i="31"/>
  <c r="H163" i="31"/>
  <c r="H162" i="31"/>
  <c r="H161" i="31"/>
  <c r="H160" i="31"/>
  <c r="B150" i="31"/>
  <c r="H149" i="31"/>
  <c r="H148" i="31"/>
  <c r="H147" i="31"/>
  <c r="H146" i="31"/>
  <c r="H145" i="31"/>
  <c r="H144" i="31"/>
  <c r="H143" i="31"/>
  <c r="B142" i="31"/>
  <c r="B159" i="31" s="1"/>
  <c r="H135" i="31"/>
  <c r="H132" i="31"/>
  <c r="H129" i="31"/>
  <c r="H128" i="31"/>
  <c r="H127" i="31"/>
  <c r="H126" i="31"/>
  <c r="H125" i="31"/>
  <c r="H124" i="31"/>
  <c r="H123" i="31"/>
  <c r="H122" i="31"/>
  <c r="H121" i="31"/>
  <c r="H120" i="31"/>
  <c r="H119" i="31"/>
  <c r="H115" i="31"/>
  <c r="H114" i="31"/>
  <c r="H113" i="31"/>
  <c r="H112" i="31"/>
  <c r="H109" i="31"/>
  <c r="H108" i="31"/>
  <c r="H106" i="31"/>
  <c r="H103" i="31"/>
  <c r="H102" i="31"/>
  <c r="H101" i="31"/>
  <c r="H100" i="31"/>
  <c r="H97" i="31"/>
  <c r="H96" i="31"/>
  <c r="H95" i="31"/>
  <c r="H94" i="31"/>
  <c r="H91" i="31"/>
  <c r="H89" i="31"/>
  <c r="H88" i="31"/>
  <c r="H85" i="31"/>
  <c r="H84" i="31"/>
  <c r="H83" i="31"/>
  <c r="H82" i="31"/>
  <c r="D6" i="31"/>
  <c r="E6" i="31" s="1"/>
  <c r="F6" i="31" s="1"/>
  <c r="G6" i="31" s="1"/>
  <c r="H6" i="31" s="1"/>
  <c r="H412" i="30" l="1"/>
  <c r="H406" i="30"/>
  <c r="H400" i="30"/>
  <c r="H394" i="30"/>
  <c r="H311" i="30"/>
  <c r="H305" i="30"/>
  <c r="H299" i="30"/>
  <c r="H293" i="30"/>
  <c r="H223" i="30"/>
  <c r="H217" i="30"/>
  <c r="H211" i="30"/>
  <c r="H205" i="30"/>
  <c r="H121" i="30"/>
  <c r="H115" i="30"/>
  <c r="H109" i="30"/>
  <c r="H103" i="30"/>
  <c r="H33" i="30"/>
  <c r="H27" i="30"/>
  <c r="H21" i="30"/>
  <c r="H15" i="30"/>
  <c r="D6" i="30"/>
  <c r="E6" i="30" s="1"/>
  <c r="F6" i="30" s="1"/>
  <c r="G6" i="30" s="1"/>
  <c r="H6" i="30" s="1"/>
  <c r="H318" i="29" l="1"/>
  <c r="H317" i="29"/>
  <c r="H314" i="29"/>
  <c r="H313" i="29"/>
  <c r="H310" i="29"/>
  <c r="H309" i="29"/>
  <c r="H306" i="29"/>
  <c r="H305" i="29"/>
  <c r="H302" i="29"/>
  <c r="H301" i="29"/>
  <c r="H298" i="29"/>
  <c r="H297" i="29"/>
  <c r="H294" i="29"/>
  <c r="H293" i="29"/>
  <c r="H290" i="29"/>
  <c r="H289" i="29"/>
  <c r="H286" i="29"/>
  <c r="H285" i="29"/>
  <c r="H259" i="29"/>
  <c r="H254" i="29"/>
  <c r="H187" i="29"/>
  <c r="H182" i="29"/>
  <c r="D6" i="29"/>
  <c r="E6" i="29" s="1"/>
  <c r="F6" i="29" s="1"/>
  <c r="G6" i="29" s="1"/>
  <c r="H6" i="29" s="1"/>
  <c r="H123" i="28" l="1"/>
  <c r="H93" i="28"/>
  <c r="H127" i="28" s="1"/>
  <c r="H92" i="28"/>
  <c r="H126" i="28" s="1"/>
  <c r="H91" i="28"/>
  <c r="H125" i="28" s="1"/>
  <c r="H89" i="28"/>
  <c r="H88" i="28"/>
  <c r="H122" i="28" s="1"/>
  <c r="H87" i="28"/>
  <c r="H121" i="28" s="1"/>
  <c r="H85" i="28"/>
  <c r="H80" i="28" s="1"/>
  <c r="H114" i="28" s="1"/>
  <c r="H84" i="28"/>
  <c r="H79" i="28" s="1"/>
  <c r="H113" i="28" s="1"/>
  <c r="H83" i="28"/>
  <c r="H117" i="28" s="1"/>
  <c r="H78" i="28"/>
  <c r="H112" i="28" s="1"/>
  <c r="G10" i="28"/>
  <c r="D6" i="28"/>
  <c r="E6" i="28" s="1"/>
  <c r="F6" i="28" s="1"/>
  <c r="G6" i="28" s="1"/>
  <c r="H6" i="28" s="1"/>
  <c r="H118" i="28" l="1"/>
  <c r="H119" i="28"/>
  <c r="H85" i="27" l="1"/>
  <c r="H84" i="27"/>
  <c r="H32" i="27"/>
  <c r="H31" i="27"/>
  <c r="D6" i="27"/>
  <c r="E6" i="27" s="1"/>
  <c r="F6" i="27" s="1"/>
  <c r="G6" i="27" s="1"/>
  <c r="H6" i="27" s="1"/>
  <c r="G10" i="26" l="1"/>
  <c r="D6" i="26"/>
  <c r="E6" i="26" s="1"/>
  <c r="F6" i="26" s="1"/>
  <c r="G6" i="26" s="1"/>
  <c r="H6" i="26" s="1"/>
  <c r="H113" i="25" l="1"/>
  <c r="H101" i="25"/>
  <c r="H85" i="25"/>
  <c r="H73" i="25"/>
  <c r="G9" i="25"/>
  <c r="D6" i="25"/>
  <c r="E6" i="25" s="1"/>
  <c r="F6" i="25" s="1"/>
  <c r="G6" i="25" s="1"/>
  <c r="H6" i="25" s="1"/>
  <c r="H151" i="24" l="1"/>
  <c r="H150" i="24"/>
  <c r="H149" i="24"/>
  <c r="H148" i="24"/>
  <c r="D6" i="24"/>
  <c r="E6" i="24" s="1"/>
  <c r="F6" i="24" s="1"/>
  <c r="G6" i="24" s="1"/>
  <c r="H6" i="24" s="1"/>
  <c r="D6" i="23" l="1"/>
  <c r="E6" i="23" s="1"/>
  <c r="F6" i="23" s="1"/>
  <c r="G6" i="23" s="1"/>
  <c r="H6" i="23" s="1"/>
  <c r="D6" i="22" l="1"/>
  <c r="E6" i="22" s="1"/>
  <c r="F6" i="22" s="1"/>
  <c r="G6" i="22" s="1"/>
  <c r="H6" i="22" s="1"/>
  <c r="D6" i="10" l="1"/>
  <c r="E6" i="10" s="1"/>
  <c r="F6" i="10" s="1"/>
  <c r="G6" i="10" s="1"/>
  <c r="H6" i="10" s="1"/>
</calcChain>
</file>

<file path=xl/sharedStrings.xml><?xml version="1.0" encoding="utf-8"?>
<sst xmlns="http://schemas.openxmlformats.org/spreadsheetml/2006/main" count="3645" uniqueCount="768">
  <si>
    <t xml:space="preserve"> Тарифное меню по ТП</t>
  </si>
  <si>
    <t>заполняется без НДС</t>
  </si>
  <si>
    <t>Дата и № принятия тарифного решения, дата публикации, источник публикации</t>
  </si>
  <si>
    <t xml:space="preserve">Категория присоединения </t>
  </si>
  <si>
    <t>Ед. изм.</t>
  </si>
  <si>
    <t>Ставка платы по категориям надежности, руб., без НДС</t>
  </si>
  <si>
    <t>Диапазон мощности, кВт</t>
  </si>
  <si>
    <t>Уровень напряжения в точке присоединения, кВ</t>
  </si>
  <si>
    <t>I</t>
  </si>
  <si>
    <t>II</t>
  </si>
  <si>
    <t>III</t>
  </si>
  <si>
    <t xml:space="preserve">Отдельно указываются ставки  (в соответствии с решением регулирующего органа):
</t>
  </si>
  <si>
    <t>1. ставки ПТП по льготным категориям потребителей</t>
  </si>
  <si>
    <t>2. ставки ПТП в разрезе мероприятий</t>
  </si>
  <si>
    <t>3. ставки ПТП по территориальным зонам</t>
  </si>
  <si>
    <t>Ставки ПТП за единицу максимальной мощности</t>
  </si>
  <si>
    <t>Подготовка и выдача сетевой организацией технических условий Заявителю (ТУ)</t>
  </si>
  <si>
    <t>руб./кВт</t>
  </si>
  <si>
    <t xml:space="preserve">Разработка сетевой организацией проектной документации по строительству "последней мили" </t>
  </si>
  <si>
    <t>Проверка сетевой организацией выполнения Заявителем ТУ</t>
  </si>
  <si>
    <t>Фактические действия по присоединению и обеспечению работы Устройств в электрической сети</t>
  </si>
  <si>
    <t>Выполнение сетевой организацией мероприятий, связанных со строительством "последней мили"</t>
  </si>
  <si>
    <t>строительство воздушных линий</t>
  </si>
  <si>
    <t>строительство кабельных линий</t>
  </si>
  <si>
    <t>строительство комплектных трансформаторных подстанций (КТП), распределительных трансформаторных подстанций (РТП) с уровнем напряжения до 35 кВ</t>
  </si>
  <si>
    <t>6-10</t>
  </si>
  <si>
    <t xml:space="preserve">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t>
  </si>
  <si>
    <t>руб./кВт.</t>
  </si>
  <si>
    <t>Х</t>
  </si>
  <si>
    <t>руб./км</t>
  </si>
  <si>
    <t>С4 Стандаризированная тарифная ставка на покрытие расходов  на строительство подстанций</t>
  </si>
  <si>
    <t>строительство пунктов секционирования</t>
  </si>
  <si>
    <t>Ставка платы*</t>
  </si>
  <si>
    <t xml:space="preserve">Участие в осмотре должностным лицом Ростехнадзора присоединяемых Устройств Заявителя </t>
  </si>
  <si>
    <t>строительство РП -  распределительных пунктов</t>
  </si>
  <si>
    <t>С2i Стандаризированная тарифная ставка на покрытие расходов на строительство воздушных линий электропередачи в расчете на 1 км линии</t>
  </si>
  <si>
    <t>С3i Стандартизированная тарифная ставка на покрытие расходов  на строительство кабельных линий электропередачи в расчете на 1 км линии</t>
  </si>
  <si>
    <t>руб./подкл.</t>
  </si>
  <si>
    <t>филиал ПАО "МРСК Центра" - "Белгородэнерго"</t>
  </si>
  <si>
    <t>Филиал ПАО "МРСК Центра"-"Брянскэнерго"</t>
  </si>
  <si>
    <t>филиал ПАО "МРСК Центра"-"Воронежэнерго"</t>
  </si>
  <si>
    <t xml:space="preserve">филиал ПАО "МРСК Центра"-"Костромаэнерго"   </t>
  </si>
  <si>
    <t>Филиал ПАО "МРСК Центра"-"Курскэнерго"</t>
  </si>
  <si>
    <t>Филиал ПАО "МРСК Центра"-"Липецкэнерго"</t>
  </si>
  <si>
    <t xml:space="preserve">Филиал ПАО "МРСК Центра"-"Орелэнерго" </t>
  </si>
  <si>
    <t>филиал ПАО "МРСК Центра" - "Смоленскэнерго"</t>
  </si>
  <si>
    <t>Филиал ПАО "МРСК Центра"-"Тамбовэнерго"</t>
  </si>
  <si>
    <t>Филиал ПАО "МРСК Центра" - "Тверьэнерго"</t>
  </si>
  <si>
    <t>Филиал ПАО "МРСК Центра"-"Ярэнерго"</t>
  </si>
  <si>
    <t>Ставки ПТП за единицу максимальной мощности до 150 кВт</t>
  </si>
  <si>
    <t>0,4</t>
  </si>
  <si>
    <t xml:space="preserve">Отдельно указаываются ставки  (в соответствии с решением регулирующего органа):
</t>
  </si>
  <si>
    <t>до 150 кВт включительно</t>
  </si>
  <si>
    <t xml:space="preserve">свыше 150 кВт </t>
  </si>
  <si>
    <t>-</t>
  </si>
  <si>
    <t>в т.ч.</t>
  </si>
  <si>
    <t>С 1.1. Подготовка и выдача сетевой организацией технических условий заявителю</t>
  </si>
  <si>
    <t>С 1.2. Проверка сетевой организацией выполнения заявителем ТУ</t>
  </si>
  <si>
    <t>С 1.3. Участие в осмотре присоединяемых устройств заявителя должностным лицом Ростехнадзора при участии сетевой организации</t>
  </si>
  <si>
    <t>х</t>
  </si>
  <si>
    <t>С 1.4. Осуществление сетевой организацией фактического присоединения объектов заявителя к электрическим сетям</t>
  </si>
  <si>
    <t>*в случае отсутствия деления по категориям надежности</t>
  </si>
  <si>
    <t xml:space="preserve">Приказ от 24.12.2015 № 32/1
(опубликовано 24.12.2015, 
Вестник нормативных правовых актов Белгородской области)
</t>
  </si>
  <si>
    <t>до 20</t>
  </si>
  <si>
    <t>Стандартизированные тарифные ставки ПТП</t>
  </si>
  <si>
    <t>Приказ УГРТ Брянской области от 25.12.2015 № 42/3-пэ
(опубликовано на официальном интернет-портале правовой информации www.pravo.gov.ru 30.12.2015, 
№ опубликования 3201201512300009)</t>
  </si>
  <si>
    <t>Отдельно указаываются ставки  (в соответствии с решением регулирующего органа):</t>
  </si>
  <si>
    <t>Приказ УГРТ Брянской области от 25.12.2015 № 42/8-пэ 
(опубликовано на официальном интернет-портале правовой информации www.pravo.gov.ru 30.12.2015, № опубликования 3201201512300006)</t>
  </si>
  <si>
    <t>0,23-0,4</t>
  </si>
  <si>
    <t>до 15 кВт включительно</t>
  </si>
  <si>
    <t>от 15 кВт до 150 кВт включительно</t>
  </si>
  <si>
    <t>от 150 кВт до 670 кВт включительно</t>
  </si>
  <si>
    <t>от 670 кВт до 5000 кВт включительно</t>
  </si>
  <si>
    <t>свыше 5000 кВт</t>
  </si>
  <si>
    <t xml:space="preserve">строительство кабельных линий </t>
  </si>
  <si>
    <t>строительство кабельных линий методом ГНБ</t>
  </si>
  <si>
    <t>строительство кабельных линий методом прокола</t>
  </si>
  <si>
    <t>установка рубильника</t>
  </si>
  <si>
    <t>установка разъединителя</t>
  </si>
  <si>
    <t>установка реклоузера</t>
  </si>
  <si>
    <t>установка КРУН</t>
  </si>
  <si>
    <t>строительство комплектных трансформаторных подстанций (КТП), распределительных трансформаторных подстанций (РТП), РП, ПС</t>
  </si>
  <si>
    <t>С2i Стандаризированная тарифная ставка на покрытие расходов на строительство воздушных линий электропередачи в расчете на 1 км линии**</t>
  </si>
  <si>
    <t>строительство воздушных линий с совместным подвесом по существующим опорам проводом СИП-2 70</t>
  </si>
  <si>
    <t>строительство воздушных линий с совместным подвесом по дополнительным опорам проводом СИП-2 70</t>
  </si>
  <si>
    <t>строительство отпаек от воздушных линий</t>
  </si>
  <si>
    <t>С3i Стандартизированная тарифная ставка на покрытие расходов  на строительство кабельных линий электропередачи в расчете на 1 км линии**</t>
  </si>
  <si>
    <t>руб./100 м</t>
  </si>
  <si>
    <t>руб./10 м</t>
  </si>
  <si>
    <t>С4 Стандаризированная тарифная ставка на покрытие расходов  на строительство подстанций**</t>
  </si>
  <si>
    <t>С4 Стандаризированная тарифная ставка на покрытие расходов  на строительство пунктов секционирования**</t>
  </si>
  <si>
    <t>от 5000 кВт до 8900 кВт</t>
  </si>
  <si>
    <t>** установлены в базовых ценах 2001 года</t>
  </si>
  <si>
    <t>Приказ УРТ от 28.12.2015 №65/9 (опубликовано на официальном интернет-портале  http://pravo.govvrn.ru 29.12.2015, 
№ опубликования 360620155926)</t>
  </si>
  <si>
    <t xml:space="preserve">Ставки ПТП за единицу максимальной мощности </t>
  </si>
  <si>
    <t>Ставки ПТП за единицу максимальной мощности свыше 150 кВт</t>
  </si>
  <si>
    <t>Стандартизированные тарифные ставки   до 150 кВт</t>
  </si>
  <si>
    <t>С2 Стандаризированная тарифная ставка на покрытие расходов на строительство воздушных линий электропередачи в расчете на 1 км линии</t>
  </si>
  <si>
    <t>С3 Стандартизированная тарифная ставка на покрытие расходов  на строительство кабельных линий электропередачи в расчете на 1 км линии</t>
  </si>
  <si>
    <t>Стандартизированные тарифные ставки   свыше 150 кВт</t>
  </si>
  <si>
    <t>от 0 кВт до 15 кВт (включительно)</t>
  </si>
  <si>
    <t>от 15 кВт до 150 кВт (включительно)</t>
  </si>
  <si>
    <t>от 150 кВт до 670 кВт (включительно)</t>
  </si>
  <si>
    <t>от 670 кВт до 2 000 кВт (включительно)</t>
  </si>
  <si>
    <t>от 2 000 кВт до 8 900 кВт (включительно)</t>
  </si>
  <si>
    <t>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t>
  </si>
  <si>
    <t>строительство воздушных линий:</t>
  </si>
  <si>
    <t>от 0 кВт до 150 кВт (включительно)</t>
  </si>
  <si>
    <t xml:space="preserve">от 670 кВт до 8 900 кВт (включительно) </t>
  </si>
  <si>
    <t>строительство кабельных линий:</t>
  </si>
  <si>
    <t>от 670 кВт до 8 900 кВт (включительно)</t>
  </si>
  <si>
    <t>строительство пунктов секционирования (распределительный пункт):</t>
  </si>
  <si>
    <t>строительство комплектных трансформаторных подстанций (КТП), распределительных трансформаторных подстанций (РТП) с уровнем напряжения до 35 кВ:</t>
  </si>
  <si>
    <t>С1 Стандартизированная тарифная ставка платы на технологическое присоединение энергопринимающих устройств потребителей электрической энергии, по мероприятиям, указанным в п. 16 (кроме пп. "б" и "в") МУ по определению размера платы за технологическое присоединение к электрическим сетям (исключая потребителей, указанных в пунктах 12, 12(1), 13 и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принадлежащих сетевым организациям и иным лицам, утвержденных постановлением Правительства РФ от 27 декабря 2004 года № 861), в расчете на 1 кВт максимальной мощности:</t>
  </si>
  <si>
    <t>до 35 (включительно)</t>
  </si>
  <si>
    <t>С1.1. Подготовка и выдача сетевой организацией технических условий Заявителю (ТУ)</t>
  </si>
  <si>
    <t>С1.2. Проверка сетевой организацией выполнения Заявителем ТУ</t>
  </si>
  <si>
    <t>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 заявителя</t>
  </si>
  <si>
    <t>С1.4. Осуществление сетевой организацией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положение "включено")</t>
  </si>
  <si>
    <t>С1 Стандартизированная тарифная ставка платы на технологическое присоединение энергопринимающих устройств потребителей, указанных в пунктах 12, 12(1), 13 и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принадлежащих сетевым организациям и иным лицам, утвержденных постановлением Правительства РФ от 27 декабря 2004 года № 861, по мероприятиям, указанным в п. 16 (кроме пп. "б" и "в") МУ по определению размера платы за технологическое присоединение к электрическим сетям, в расчете на 1 кВт максимальной мощности:</t>
  </si>
  <si>
    <t>до 20 (включительно)</t>
  </si>
  <si>
    <t>С2 Стандаризированная тарифная ставка на покрытие расходов на строительство воздушных линий электропередачи классом напряжения 0,4 кВ в расчете на 1 км линии, в том числе:</t>
  </si>
  <si>
    <t>СИП-2 сечением токопроводящих жил 25 мм2</t>
  </si>
  <si>
    <t>СИП-2 сечением токопроводящих жил 50 мм2</t>
  </si>
  <si>
    <t>СИП-2 с площадью поперечного сечения токопроводящих жил от 70 до 95 мм2</t>
  </si>
  <si>
    <t>СИП-2 с площадью поперечного сечения токопроводящих жил от 120 до 150 мм2</t>
  </si>
  <si>
    <t>СИП-2 поперечным сечением токопроводящих жил 50 мм2 совместным подвесом с ВЛ-10 кВ/ВЛ-0,4 кВ по существующим опорам</t>
  </si>
  <si>
    <t>СИП-2 поперечным сечением токопроводящих жил от 70 до 150 мм2 совместным подвесом с ВЛ-10 кВ/ВЛ-0,4 кВ по существующим опорам</t>
  </si>
  <si>
    <t>от 150 кВт до 8900 кВт (включительно)</t>
  </si>
  <si>
    <t>С2 Стандаризированная тарифная ставка на покрытие расходов на строительство воздушных линий электропередачи классом напряжения 6/10 кВ в расчете на 1 км линии, в том числе:</t>
  </si>
  <si>
    <t>СИП-3 сечением 50 мм2</t>
  </si>
  <si>
    <t>СИП-3 сечением 70 мм2</t>
  </si>
  <si>
    <t>СИП-3 сечением 3 x 95 мм2</t>
  </si>
  <si>
    <t>СИП-3 сечением 120 мм2</t>
  </si>
  <si>
    <t>СИП-3 сечением 150 мм2</t>
  </si>
  <si>
    <t>СИП-3 сечением 185 - 240 мм2</t>
  </si>
  <si>
    <t>С3 Стандартизированная тарифная ставка на покрытие расходов  на строительство кабельных линий электропередачи классом напряжения 0,4 кВ в расчете на 1 км линии, в том числе:</t>
  </si>
  <si>
    <t xml:space="preserve"> - строительство кабельной линии открытым способом:</t>
  </si>
  <si>
    <t>Кабель с изоляцией из сшитого полиэтилена с площадью поперечного сечения до (4 x 25) мм2 в населенной местности</t>
  </si>
  <si>
    <t>Кабель с изоляцией из сшитого полиэтилена с площадью поперечного сечения до (4 x 35) мм2 в населенной местности</t>
  </si>
  <si>
    <t>Кабель с изоляцией из сшитого полиэтилена с площадью поперечного сечения до (4 x 50) мм2 в населенной местности</t>
  </si>
  <si>
    <t>Кабель с изоляцией из сшитого полиэтилена с площадью поперечного сечения до (4 x 70) мм2 в населенной местности</t>
  </si>
  <si>
    <t>Кабель с изоляцией из сшитого полиэтилена с площадью поперечного сечения до (4 x 95) мм2 в населенной местности</t>
  </si>
  <si>
    <t>Кабель с изоляцией из сшитого полиэтилена с площадью поперечного сечения до (4 x 120) мм2 в населенной местности</t>
  </si>
  <si>
    <t>Кабель с изоляцией из сшитого полиэтилена с площадью поперечного сечения до (4 x 150) мм2 в населенной местности</t>
  </si>
  <si>
    <t>Кабель с изоляцией из сшитого полиэтилена с площадью поперечного сечения до (4 x 185) мм2 в населенной местности</t>
  </si>
  <si>
    <t>Кабель с изоляцией из сшитого полиэтилена с площадью поперечного сечения до (4 x 240) мм2 в населенной местности</t>
  </si>
  <si>
    <t>Кабель с изоляцией из сшитого полиэтилена с площадью поперечного сечения 4 x 120 мм2 в населенной местности (2 кабеля в траншее)</t>
  </si>
  <si>
    <t>Кабель с изоляцией из сшитого полиэтилена с площадью поперечного сечения 4 x 150 мм2 в населенной местности  (2 кабеля в траншее)</t>
  </si>
  <si>
    <t>Кабель с изоляцией из сшитого полиэтилена с площадью поперечного сечения 4 x 185 мм2 в населенной местности (2 кабеля в траншее)</t>
  </si>
  <si>
    <t>Кабель с изоляцией из сшитого полиэтилена с площадью поперечного сечения до (4 x 240) мм2 в населенной местности (два кабеля в траншее)</t>
  </si>
  <si>
    <t>Кабель с изоляцией из ПВХ пластиката с площадью поперечного сечения до (4 x 25) мм2 в населенной местности</t>
  </si>
  <si>
    <t>Кабель с изоляцией из ПВХ пластиката с площадью поперечного сечения до (4 x 35) мм2 в населенной местности</t>
  </si>
  <si>
    <t>Кабель с изоляцией из ПВХ пластиката с площадью поперечного сечения до (4 x 50) мм2 в населенной местности</t>
  </si>
  <si>
    <t>Кабель с изоляцией из ПВХ пластиката с площадью поперечного сечения до (4 x 70) мм2 в населенной местности</t>
  </si>
  <si>
    <t>Кабель с изоляцией из ПВХ пластиката с площадью поперечного сечения до (4 x 95) мм2 в населенной местности</t>
  </si>
  <si>
    <t>Кабель с изоляцией из ПВХ пластиката с площадью поперечного сечения до (4 x 120) мм2 в населенной местности</t>
  </si>
  <si>
    <t>Кабель с изоляцией из ПВХ пластиката с площадью поперечного сечения до (4 x 150) мм2 в населенной местности</t>
  </si>
  <si>
    <t>Кабель с изоляцией из ПВХ пластиката с площадью поперечного сечения до (4 x 185) мм2 в населенной местности</t>
  </si>
  <si>
    <t>Кабель с изоляцией из ПВХ пластиката с площадью поперечного сечения до (4 x 240) мм2 в населенной местности</t>
  </si>
  <si>
    <t>Кабель с изоляцией из ПВХ пластиката с площадью поперечного сечения 4 x 120 мм2 в населенной местности  (2 кабеля в траншее)</t>
  </si>
  <si>
    <t>Кабель с изоляцией из ПВХ пластиката с площадью поперечного сечения 4 x 150 мм2 в населенной местности  (2 кабеля в траншее)</t>
  </si>
  <si>
    <t>Кабель с изоляцией из ПВХ пластиката с площадью поперечного сечения 4 x 185 мм2 в населенной местности (2 кабеля в траншее)</t>
  </si>
  <si>
    <t>Кабель с изоляцией из ПВХ пластиката с площадью поперечного сечения до (4 x 240) мм2 в населенной местности (два кабеля в траншее)</t>
  </si>
  <si>
    <t xml:space="preserve"> - строительство кабельной линии способом горизонтально-направленного бурения:</t>
  </si>
  <si>
    <t xml:space="preserve">Кабель с изоляцией из сшитого полиэтилена с площадью поперечного сечения до (4 x 25) мм2 в населенной местности </t>
  </si>
  <si>
    <t xml:space="preserve">Кабель с изоляцией из сшитого полиэтилена с площадью поперечного сечения до (4 x 35) мм2 в населенной местности </t>
  </si>
  <si>
    <t xml:space="preserve">Кабель с изоляцией из сшитого полиэтилена с площадью поперечного сечения до (4 x 50) мм2 в населенной местности </t>
  </si>
  <si>
    <t xml:space="preserve">Кабель с изоляцией из сшитого полиэтилена с площадью поперечного сечения до (4 x 70) мм2 в населенной местности </t>
  </si>
  <si>
    <t xml:space="preserve">Кабель с изоляцией из сшитого полиэтилена с площадью поперечного сечения до (4 x 95) мм2 в населенной местности </t>
  </si>
  <si>
    <t xml:space="preserve">Кабель с изоляцией из сшитого полиэтилена с площадью поперечного сечения до (4 x 120) мм2 в населенной местности </t>
  </si>
  <si>
    <t xml:space="preserve">Кабель с изоляцией из сшитого полиэтилена с площадью поперечного сечения до (4 x 150) мм2 в населенной местности </t>
  </si>
  <si>
    <t xml:space="preserve">Кабель с изоляцией из сшитого полиэтилена с площадью поперечного сечения до (4 x 185) мм2 в населенной местности </t>
  </si>
  <si>
    <t xml:space="preserve">Кабель с изоляцией из сшитого полиэтилена с площадью поперечного сечения до (4 x 240) мм2 в населенной местности </t>
  </si>
  <si>
    <t xml:space="preserve">Кабель с изоляцией из сшитого полиэтилена с площадью поперечного сечения 4 x 120 мм2 в населенной местности  (2 кабеля в траншее) </t>
  </si>
  <si>
    <t xml:space="preserve">Кабель с изоляцией из сшитого полиэтилена с площадью поперечного сечения 4 x 150 мм2 в населенной местности  (2 кабеля в траншее) </t>
  </si>
  <si>
    <t xml:space="preserve">Кабель с изоляцией из сшитого полиэтилена с площадью поперечного сечения 4 x 185 мм2 в населенной местности (2 кабеля в траншее) </t>
  </si>
  <si>
    <t xml:space="preserve">Кабель с изоляцией из сшитого полиэтилена с площадью поперечного сечения до (4 x 240) мм2 в населенной местности (два кабеля в траншее) </t>
  </si>
  <si>
    <t>Кабель с изоляцией из ПВХ пластиката с площадью поперечного сечения до (4 x 25) мм2 в населенной местности методом ГНБ</t>
  </si>
  <si>
    <t xml:space="preserve">Кабель с изоляцией из ПВХ пластиката с площадью поперечного сечения до (4 x 35) мм2 в населенной местности </t>
  </si>
  <si>
    <t xml:space="preserve">Кабель с изоляцией из ПВХ пластиката с площадью поперечного сечения до (4 x 50) мм2 в населенной местности </t>
  </si>
  <si>
    <t xml:space="preserve">Кабель с изоляцией из ПВХ пластиката с площадью поперечного сечения до (4 x 70) мм2 в населенной местности </t>
  </si>
  <si>
    <t xml:space="preserve">Кабель с изоляцией из ПВХ пластиката с площадью поперечного сечения до (4 x 95) мм2 в населенной местности </t>
  </si>
  <si>
    <t xml:space="preserve">Кабель с изоляцией из ПВХ пластиката с площадью поперечного сечения до (4 x 120) мм2 в населенной местности </t>
  </si>
  <si>
    <t xml:space="preserve">Кабель с изоляцией из ПВХ пластиката с площадью поперечного сечения до (4 x 150) мм2 в населенной местности </t>
  </si>
  <si>
    <t xml:space="preserve">Кабель с изоляцией из ПВХ пластиката с площадью поперечного сечения до (4 x 185) мм2 в населенной местности </t>
  </si>
  <si>
    <t xml:space="preserve">Кабель с изоляцией из ПВХ пластиката с площадью поперечного сечения до (4 x 240) мм2 в населенной местности </t>
  </si>
  <si>
    <t xml:space="preserve">Кабель с изоляцией из ПВХ пластиката с площадью поперечного сечения 4 x 120 мм2 в населенной местности  (2 кабеля в траншее) </t>
  </si>
  <si>
    <t xml:space="preserve">Кабель с изоляцией из ПВХ пластиката с площадью поперечного сечения 4 x 150 мм2 в населенной местности  (2 кабеля в траншее) </t>
  </si>
  <si>
    <t xml:space="preserve">Кабель с изоляцией из ПВХ пластиката с площадью поперечного сечения 4 x 185 мм2 в населенной местности (2 кабеля в траншее) </t>
  </si>
  <si>
    <t xml:space="preserve">Кабель с изоляцией из ПВХ пластиката с площадью поперечного сечения до (4 x 240) мм2 в населенной местности (два кабеля в траншее) </t>
  </si>
  <si>
    <t>С3 Стандартизированная тарифная ставка на покрытие расходов  на строительство кабельных линий электропередачи классом напряжения 6/10 кВ в расчете на 1 км линии, в том числе:</t>
  </si>
  <si>
    <t>Кабель с изоляцией из сшитого полиэтилена с площадью поперечного сечения токоведущей жилы 3 x 50 мм2</t>
  </si>
  <si>
    <t>Кабель с изоляцией из сшитого полиэтилена с площадью поперечного сечения токоведущей жилы 3 x 70 мм2</t>
  </si>
  <si>
    <t>Кабель с изоляцией из сшитого полиэтилена с площадью поперечного сечения токоведущей жилы 3 (1 x 95 мм2)</t>
  </si>
  <si>
    <t>Кабель с изоляцией из сшитого полиэтилена с площадью поперечного сечения токоведущей жилы 3 (1 x 120 мм2)</t>
  </si>
  <si>
    <t>Кабель с изоляцией из сшитого полиэтилена с площадью поперечного сечения токоведущей жилы 3 (1 x 150 мм2)</t>
  </si>
  <si>
    <t>Кабель с изоляцией из сшитого полиэтилена с площадью поперечного сечения токоведущей жилы 3 (1 x 185 мм2)</t>
  </si>
  <si>
    <t>Кабель с изоляцией из сшитого полиэтилена с площадью поперечного сечения токоведущей жилы до 3(1 x 240 мм2)</t>
  </si>
  <si>
    <t>Кабель с изоляцией из сшитого полиэтилена с площадью поперечного сечения токоведущей жилы до 3(1 x 300 мм2)</t>
  </si>
  <si>
    <t>Кабель с изоляцией из сшитого полиэтилена с площадью поперечного сечения токоведущей жилы до 3(1 x 500 мм2)</t>
  </si>
  <si>
    <t>Кабель АСБ с площадью поперечного сечения токоведущей жилы 3 x 50 мм2</t>
  </si>
  <si>
    <t>Кабель АСБ с площадью поперечного сечения токоведущей жилы 3 x 70 мм2</t>
  </si>
  <si>
    <t>Кабель АСБ с площадью поперечного сечения токоведущей жилы 3x 95 мм2</t>
  </si>
  <si>
    <t>Кабель АСБ с площадью поперечного сечения токоведущей жилы 3x 120 мм2</t>
  </si>
  <si>
    <t>Кабель АСБ с площадью поперечного сечения токоведущей жилы 3x 150 мм2</t>
  </si>
  <si>
    <t>Кабель АСБ с площадью поперечного сечения токоведущей жилы 3x 185 мм2</t>
  </si>
  <si>
    <t>Кабель АСБ с площадью поперечного сечения токоведущей жилы до 3x 240 мм2</t>
  </si>
  <si>
    <t>Кабель с изоляцией из сшитого полиэтилена с площадью поперечного сечения токоведущей жилы 3 (1x 95 мм2)</t>
  </si>
  <si>
    <t>Кабель с изоляцией из сшитого полиэтилена с площадью поперечного сечения токоведущей жилы 3 (1x 120 мм2)</t>
  </si>
  <si>
    <t>С4 Стандаризированная тарифная ставка на покрытие расходов  на строительство подстанций, в том числе:</t>
  </si>
  <si>
    <t>6-10/0,4</t>
  </si>
  <si>
    <t xml:space="preserve"> - столбовая трансформаторная подстанция:</t>
  </si>
  <si>
    <t>для заявителей с максимальной мощностью не более 150 кВт:</t>
  </si>
  <si>
    <t>25 кВА</t>
  </si>
  <si>
    <t>40 кВА</t>
  </si>
  <si>
    <t>63 кВА</t>
  </si>
  <si>
    <t>для заявителей с максимальной мощностью более 150 кВт:</t>
  </si>
  <si>
    <t xml:space="preserve"> - комплектная трансформаторная подстанция тупикового типа в металлической оболочке (однотрансформаторная):</t>
  </si>
  <si>
    <t>100 кВА</t>
  </si>
  <si>
    <t>160 кВА</t>
  </si>
  <si>
    <t>250 кВА</t>
  </si>
  <si>
    <t>400 кВА</t>
  </si>
  <si>
    <t>630 кВА</t>
  </si>
  <si>
    <t xml:space="preserve"> - комплектная трансформаторная подстанция тупикового типа в оболочке из сэндвич-панелей (однотрансформаторная):</t>
  </si>
  <si>
    <t>1000 кВА</t>
  </si>
  <si>
    <t xml:space="preserve"> - комплектная трансформаторная подстанция тупикового типа в металлической оболочке (двухтрансформаторная):</t>
  </si>
  <si>
    <t>2*100 кВА</t>
  </si>
  <si>
    <t>2*160 кВА</t>
  </si>
  <si>
    <t>2*250 кВА</t>
  </si>
  <si>
    <t>2*400 кВА</t>
  </si>
  <si>
    <t>2*630 кВА</t>
  </si>
  <si>
    <t xml:space="preserve"> - комплектная трансформаторная подстанция тупикового типа в оболочке из сэндвич-панелей (двухтрансформаторная):</t>
  </si>
  <si>
    <t>2*1000 кВА</t>
  </si>
  <si>
    <t xml:space="preserve"> - блочная комплектная трансформаторная подстанция в бетонной оболочке (однотрансформаторная):</t>
  </si>
  <si>
    <t xml:space="preserve"> - блочная комплектная трансформаторная подстанция в бетонной оболочке (двухтрансформаторная):</t>
  </si>
  <si>
    <t xml:space="preserve"> - распределительная трансформаторная подстанция с количеством ячеек до 11 шт. в оболочке из сэндвич-панелей (двухтрансформаторная):</t>
  </si>
  <si>
    <t xml:space="preserve"> - распределительная трансформаторная подстанция  с количеством ячеек до 11 шт. в бетонной оболочке (двухтрансформаторная):</t>
  </si>
  <si>
    <t xml:space="preserve"> - распределительная трансформаторная подстанция с количеством ячеек до 11 шт. в кирпичной оболочке (двухтрансформаторная):</t>
  </si>
  <si>
    <t xml:space="preserve"> - пункт секционирования (распределительный пункт):</t>
  </si>
  <si>
    <t>для заявителей с максимальной мощностью не более 150 кВт</t>
  </si>
  <si>
    <t>для заявителей с максимальной мощностью более 150 кВт</t>
  </si>
  <si>
    <t>Примечание:</t>
  </si>
  <si>
    <t>1. К разделу "Ставки ПТП за единицу максимальной мощности":</t>
  </si>
  <si>
    <t>1.1. Ставки установлены для технологического присоединения к одному источнику энергоснабжения в ценах периода регулирования</t>
  </si>
  <si>
    <t>1.2.  В случае строительства кабельной линии в двухцепном исполнении к установленной ставке применяется коэффициент 1,45</t>
  </si>
  <si>
    <t>2. К разделу "Стандартизированные тарифные ставки платы за технологическое присоединение":</t>
  </si>
  <si>
    <t>2.1. Стандартизированные тарифные ставки (С2,С3,С4) установлены в ценах 2001 года.</t>
  </si>
  <si>
    <t>2.2. В случае строительства кабельной линии открытым способом в двухцепном исполнении к утвержденной ставке на строительство кабельной линии в одноцепном исполнении применяется коэффициент 1,70 (для случаев, если не утверждена отдельная ставка на кабельную линию открытым способом в двухцепном исполнении)</t>
  </si>
  <si>
    <t>2.3. В случае строительства кабельной линии способом горизонтально-направленного бурения в двухцепном исполнении к утвержденной ставке на строительство кабельной линии в одноцепном исполнении применяется коэффициент 1,20 (для случаев, если не утверждена отдельная ставка на кабельную линию способом горизонтально-направленного бурения в двухцепном исполнении).</t>
  </si>
  <si>
    <t>2.4. Стандартизированные тарифные ставки на строительство двухтрансформаторных подстанций установлены для определения платы за технологическое присоединение объектов электросетевого хозяйства, строящихся в целях обеспечения второй и (или) первой категории надежности</t>
  </si>
  <si>
    <t>2.5. Стандартизированные тарифные ставки на строительство трансформаторных подстанций установлены за единицу мощности оборудования (трансформаторов).</t>
  </si>
  <si>
    <t>Постановление от 18.12.2015 №137
(опубликовано в газете "Курск" от 23.12.2015 №51)</t>
  </si>
  <si>
    <t>Ставки ПТП за единицу максимальной мощности до 150 кВт
(с учетом ранее присоединенной в данной точке)</t>
  </si>
  <si>
    <t xml:space="preserve">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 </t>
  </si>
  <si>
    <t>строительство воздушных линий самонесущим изолированным проводом</t>
  </si>
  <si>
    <t>строительство пунктов секционирования (монтаж разъединителя)</t>
  </si>
  <si>
    <t xml:space="preserve">строительство трансформаторной  подстанции 10/0,4 кВ с одним  силовым трансформатором (столбовых и киоскового типа с трансформаторами мощностью до 400 кВА включительно) </t>
  </si>
  <si>
    <t xml:space="preserve">строительство трансформаторной  подстанции 10/0,4 кВ с двумя  силовыми трансформаторами (распределительная трансформаторная подстанция без линейных ячеек с трансформаторами мощностью 2*1000 кВА включительно,распределительный пункт без линейных ячеек) </t>
  </si>
  <si>
    <t xml:space="preserve">строительство центров питания, подстанций уровнем напряжения 35 кВ и выше (ПС) </t>
  </si>
  <si>
    <t>строительство воздушных линий  неизолированным проводом</t>
  </si>
  <si>
    <t>строительство воздушных линий с  защитным проводом</t>
  </si>
  <si>
    <t xml:space="preserve">строительство трансформаторной  подстанции 10/0,4 кВ с двумя  силовыми трансформаторами (распределительная трансформаторная подстанция без линейных ячеек с трансформаторами мощностью 2*1000 кВА включительно, распределительный пункт без линейных ячеек) </t>
  </si>
  <si>
    <t>строительство центров питания, подстанций уровнем напряжения 35 кВ и выше (ПС) (установка новой линейной ячейки 6-10 кВ с вакуумными выключателями)</t>
  </si>
  <si>
    <t>Постановление №137 от 18.12.2015г. (Газета Курск №51 от 23.12.2015г.)</t>
  </si>
  <si>
    <t>Ставки ПТП за единицу максимальной мощности от 150 кВт до 8900 кВт</t>
  </si>
  <si>
    <t>Стандартизированные тарифные ставки ПТП до 150 кВт
(с учетом ранее присоединенной в данной точке)</t>
  </si>
  <si>
    <t xml:space="preserve">С1.1 подготовка и выдача сетевой организацией технических условий Заявителю </t>
  </si>
  <si>
    <t>С1.2 проверка сетевой организацией выполнения Заявителем технических условий</t>
  </si>
  <si>
    <t>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</si>
  <si>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положении "включено")</t>
  </si>
  <si>
    <t>С2 Стандаризированная тарифная ставка на покрытие расходов на строительство воздушных линий электропередачи самонесущим изолированным проводом в расчете на 1 км линии</t>
  </si>
  <si>
    <t xml:space="preserve">С4.2 строительство трансформаторной  подстанции 10/0,4 кВ с одним  силовым трансформатором (столбовых и киоскового типа с трансформаторами мощностью до 400 кВА включительно) </t>
  </si>
  <si>
    <t xml:space="preserve">С4.3 строительство трансформаторной  подстанции 10/0,4 кВ с двумя  силовыми трансформаторами (распределительная трансформаторная подстанция без линейных ячеек с трансформаторами мощностью 2*1000 кВА включительно,распределительный пункт без линейных ячеек) </t>
  </si>
  <si>
    <t>С2.2 Стандаризированная тарифная ставка на покрытие расходов на строительство воздушных линий электропередачи  неизолированным проводом в расчете на 1 км линии</t>
  </si>
  <si>
    <t>С2.3 Стандаризированная тарифная ставка на покрытие расходов на строительство воздушных линий электропередачи  с защитным  проводом в расчете на 1 км линии</t>
  </si>
  <si>
    <t>С4.1 Строительство пунктов секционирования (монтаж разъединителя)</t>
  </si>
  <si>
    <t xml:space="preserve">С4.4 строительство центров питания и подстанций уровнем напряжения 35  кВ и выше (установка новой линейной ячейки с 6-10 кВ с вакуумными выключателями) </t>
  </si>
  <si>
    <t>Стандартизированные тарифные ставки ПТП от 150 кВт до 8900 кВт</t>
  </si>
  <si>
    <r>
      <rPr>
        <b/>
        <sz val="11"/>
        <rFont val="Times New Roman"/>
        <family val="1"/>
        <charset val="204"/>
      </rPr>
      <t>Примечание:</t>
    </r>
    <r>
      <rPr>
        <sz val="11"/>
        <rFont val="Times New Roman"/>
        <family val="1"/>
        <charset val="204"/>
      </rPr>
      <t>Стандартизированные тарифные ставки С2, С3, С4 утверждены в ценах     2001 г. Указанные ставки применяются с учетом индекса изменения сметной стоимости по строительно-монтажным работам для Курской области, данные по которым используются для расчета, к федеральным единичным расценкам 2001 года, определяемым федеральным органом исполнительной власти в рамках реализации полномочий в области сметного нормирования и ценообразования в сфере градостроительной деятельности,на квартал,предшествующий кварталу, в котором рассчитывается плата за технологическое присоединение</t>
    </r>
  </si>
  <si>
    <t>Постановление от 29.11.2013№ 49/6 (опубликовано в "Липецкой газете" № 234)</t>
  </si>
  <si>
    <t>Ставки ПТП за единицу максимальной мощности (по постоянной и временной схеме)</t>
  </si>
  <si>
    <t>Постановление от 15.12.2015 № 52/2 
(опубликовано в "Липецкой газете" 25.12.2015 №248/25126)</t>
  </si>
  <si>
    <t>0,22-0,38</t>
  </si>
  <si>
    <t>до 15 кВт (включительно)</t>
  </si>
  <si>
    <t xml:space="preserve">свыше 15  кВт </t>
  </si>
  <si>
    <t>3.1 строительство воздушных линий</t>
  </si>
  <si>
    <t>до 150 кВт (включительно)</t>
  </si>
  <si>
    <t>свыше 150 кВт</t>
  </si>
  <si>
    <t>3.2 строительство кабельных линий</t>
  </si>
  <si>
    <t>3.3 строительство комплектных трансформаторных подстанций (КТП), распределительных трансформаторных подстанций (РТП) с уровнем напряжения до 35 кВ</t>
  </si>
  <si>
    <t>до 100 кВт (включительно)</t>
  </si>
  <si>
    <t>от 100 кВт до 150 кВт (включительно)</t>
  </si>
  <si>
    <t>от 150 кВт до 300 кВт (включительно)</t>
  </si>
  <si>
    <t>от 300 кВт до 670 кВт (включительно)</t>
  </si>
  <si>
    <t>свыше 670 кВт</t>
  </si>
  <si>
    <t>Фактические действия по присоединению и обеспечению работы устройств в электрической сети</t>
  </si>
  <si>
    <t xml:space="preserve"> -</t>
  </si>
  <si>
    <t>Постановление от 15.12.2015 № 52/1
(опубликовано в "Липецкой газете" 25.12.2015 №248/25126)</t>
  </si>
  <si>
    <t>С1 итоговая сумма</t>
  </si>
  <si>
    <t>до 15 кВт (включителоно)</t>
  </si>
  <si>
    <t xml:space="preserve">свыше 15 кВт </t>
  </si>
  <si>
    <t>С1.1 Подготовка и выдача сетевой организацией технических условий заявителю (ТУ)</t>
  </si>
  <si>
    <t>С1.2 Проверка сетевой организацией выполнения заявителем технических условий</t>
  </si>
  <si>
    <t>С1.3 Участие сетевой организации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</si>
  <si>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объектов заявителя к электрическим сетям и включение коммутационного аппрарата (фиксация коммутационного аппрата в положении "включено")</t>
  </si>
  <si>
    <t>С4 Стандаризированная тарифная ставка на покрытие расходов  на строительство комплектных трансформаторных подстанций (КТП), распределительных трансформаторных подстанций (РТП) с уровнем напряжения до 35 кВ</t>
  </si>
  <si>
    <t xml:space="preserve">С1 итоговая сумма, с разбивкой по следующим ставкам </t>
  </si>
  <si>
    <t xml:space="preserve"> х</t>
  </si>
  <si>
    <t>С1 - ставка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по мероприятиям, указанным в п. 16 Методических указаний (кроме подпунктов "б" и "в") с применением постоянной и переменной схемы электроснабжения, в т.ч.</t>
  </si>
  <si>
    <t>0,4-10</t>
  </si>
  <si>
    <t>С1.1 - Подготовка и выдача сетевой организацией технических условий Заявителю (ТУ)</t>
  </si>
  <si>
    <t>свыше 150 кВт до 670 кВт включительно</t>
  </si>
  <si>
    <t>свыше 670 кВт до 8900 кВт включительно</t>
  </si>
  <si>
    <t>С 1.2 - Проверка сетевой организацией выполнения Заявителем ТУ</t>
  </si>
  <si>
    <t xml:space="preserve">С. 1.3 -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 </t>
  </si>
  <si>
    <t>С 1.4 - Фактические действия по присоединению и обеспечению работы Устройств в электрической сети</t>
  </si>
  <si>
    <t>Итого</t>
  </si>
  <si>
    <t>С2 - ставка за единицу максимальной мощности на покрытие расходов сетевой организации на строительство воздушных линий напряжением 0,4-10 кВ</t>
  </si>
  <si>
    <t>С3 - ставка за единицу максимальной мощности на покрытие расходов сетевой организации на строительство кабельных линий напряжением 0,4-10 кВ</t>
  </si>
  <si>
    <t>С4 -ставка за единицу максимальной мощности на покрытие расходов сетевой организации на строительство подстанций</t>
  </si>
  <si>
    <t>КТП киоскового типа 1*160/10/0,4</t>
  </si>
  <si>
    <t>КТП киоскового типа 1*100/10/0,4</t>
  </si>
  <si>
    <t>КТП киоскового типа 2*160/10/0,4</t>
  </si>
  <si>
    <t>КТП киоскового типа 2*100/10/0,4</t>
  </si>
  <si>
    <t>КТП столбового типа 63/10/0,4</t>
  </si>
  <si>
    <t>КТП столбового типа 40/10/0,4</t>
  </si>
  <si>
    <t>КТП столбового типа 25/10/0,4</t>
  </si>
  <si>
    <t>КТП киоскового типа 1*630/10/0,4</t>
  </si>
  <si>
    <t>КТП киоскового типа 1*400/10/0,4</t>
  </si>
  <si>
    <t>КТП киоскового типа 1*250/10/0,4</t>
  </si>
  <si>
    <t>КТП киоскового типа 2*630/10/0,4</t>
  </si>
  <si>
    <t>КТП киоскового типа 2*400/10/0,4</t>
  </si>
  <si>
    <t>КТП киоскового типа 2*250/10/0,4</t>
  </si>
  <si>
    <t>БКТП с двумя трансформаторами ТМГ 400/10/0,4</t>
  </si>
  <si>
    <t>БКТП с двумя трансформаторами ТМГ 630/10/0,4</t>
  </si>
  <si>
    <t>БКТП с двумя трансформаторами ТМГ 1000/10/0,4</t>
  </si>
  <si>
    <t>С1 - ставка за единицу максимальной мощности на покрытие расходов на технологическое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по мероприятиям, указанным в п. 16 Методических указаний (кроме подпунктов "б" и "в") с применением постоянной  и временнной схемы электроснабжения, в т.ч.</t>
  </si>
  <si>
    <t>в ценах 2016 года</t>
  </si>
  <si>
    <t>С2 - стандартизированная тарифная ставка на покрытие расходов на строительство воздушных линий электропередичи</t>
  </si>
  <si>
    <t>В ценах 2001 года</t>
  </si>
  <si>
    <t>Ответвление (СИП 4 2*16)</t>
  </si>
  <si>
    <t>СИП 2 3*35+1*54,6</t>
  </si>
  <si>
    <t>СИП 2 3*50+1*54,6</t>
  </si>
  <si>
    <t>СИП 2 3*70+1*70+2*35</t>
  </si>
  <si>
    <t>СИП 2 4*95+1*54,6+1*16</t>
  </si>
  <si>
    <t>СИП-2 3*120+1*95</t>
  </si>
  <si>
    <t>СИП 2 3х50+1х54,6 по существующим опорам</t>
  </si>
  <si>
    <t>СИП 2 3*70+1*70+2*35 по существующим опорам</t>
  </si>
  <si>
    <t>СИП 2 3*95+1*54,6 по существующим опорам</t>
  </si>
  <si>
    <t>Проводом АС сечением 35 мм2</t>
  </si>
  <si>
    <t>Проводом АС сечением 50 мм2</t>
  </si>
  <si>
    <t>Проводом АС сечением 70 мм2</t>
  </si>
  <si>
    <t xml:space="preserve">Проводом АС сечением 95 мм2 </t>
  </si>
  <si>
    <t>Проводом АС сечением  120 мм2</t>
  </si>
  <si>
    <t>СИП-3 1х35</t>
  </si>
  <si>
    <t>СИП-3 1х50</t>
  </si>
  <si>
    <t>СИП-3 1х70</t>
  </si>
  <si>
    <t>СИП-3 1х95</t>
  </si>
  <si>
    <t>СИП-3 1х120</t>
  </si>
  <si>
    <t xml:space="preserve">С3 - стандартизированная тарифная ставка на покрытие расходов на строительство кабельных линий </t>
  </si>
  <si>
    <t xml:space="preserve">Кабель АСБ-1 4*25 </t>
  </si>
  <si>
    <t xml:space="preserve">Кабель АСБ-1 4*35 </t>
  </si>
  <si>
    <t xml:space="preserve">Кабель АСБ-1 4*50 </t>
  </si>
  <si>
    <t>Кабель АСБ-1 4*70</t>
  </si>
  <si>
    <t xml:space="preserve">Кабель АСБ-1 4*95 </t>
  </si>
  <si>
    <t xml:space="preserve">Кабель АСБ-1 4*120 </t>
  </si>
  <si>
    <t xml:space="preserve">Кабель АСБ-1 4*150 </t>
  </si>
  <si>
    <t xml:space="preserve">Кабель АСБ-1 4*185 </t>
  </si>
  <si>
    <t xml:space="preserve">Кабель АСБ-1 4*240 </t>
  </si>
  <si>
    <t>Кабель с изоляцией из сшитого полиэтилена АВБбШв 4х16</t>
  </si>
  <si>
    <t>Кабель с изоляцией из сшитого полиэтилена АВБбШв 4х25</t>
  </si>
  <si>
    <t>Кабель с изоляцией из сшитого полиэтилена АВБбШв 4х35</t>
  </si>
  <si>
    <t>Кабель с изоляцией из сшитого полиэтилена АВБбШв 4х50</t>
  </si>
  <si>
    <t>Кабель с изоляцией из сшитого полиэтилена АВБбШв 4х70</t>
  </si>
  <si>
    <t>Кабель с изоляцией из сшитого полиэтилена АВБбШв 4х95</t>
  </si>
  <si>
    <t>Кабель с изоляцией из сшитого полиэтилена АВБбШв 4х120</t>
  </si>
  <si>
    <t>Кабель с изоляцией из сшитого полиэтилена АВБбШв 4х150</t>
  </si>
  <si>
    <t>Кабель с изоляцией из сшитого полиэтилена АВБбШв 4х185</t>
  </si>
  <si>
    <t>Кабель с изоляцией из сшитого полиэтилена АВБбШв 4х240</t>
  </si>
  <si>
    <t>Кабель с изоляцией из сшитого полиэтилена АВБбШв 4х120 (2 кабеля в траншее)</t>
  </si>
  <si>
    <t>Кабель с изоляцией из сшитого полиэтилена АВБбШв 4х150 
(2 кабеля в траншее)</t>
  </si>
  <si>
    <t>Кабель с изоляцией из сшитого полиэтилена АВБбШв 4х185 
(2 кабеля в траншее)</t>
  </si>
  <si>
    <t>Кабель с изоляцией из сшитого полиэтилена АВБбШв 4х240 
(2 кабеля в траншее)</t>
  </si>
  <si>
    <t>свыше 150 кВт кВт и до 670 кВт включительно</t>
  </si>
  <si>
    <t>Кабель с изоляцией из сшитого полиэтилена АВБбШв 4х120 
(2 кабеля в траншее)</t>
  </si>
  <si>
    <t>Кабель АСБ-10 3*70</t>
  </si>
  <si>
    <t>Кабель АСБ-10 3*95</t>
  </si>
  <si>
    <t>Кабель АСБ-10 3*120</t>
  </si>
  <si>
    <t>Кабель АСБ-10 3*150</t>
  </si>
  <si>
    <t>Кабель АСБ-10 3*185</t>
  </si>
  <si>
    <t>Кабель АСБ-10 3*240</t>
  </si>
  <si>
    <t>Кабель с изоляцией из сшитого полиэтилена АПвПу 3x50</t>
  </si>
  <si>
    <t>Кабель с изоляцией из сшитого полиэтилена АПвПу 3x70</t>
  </si>
  <si>
    <t>Кабель с изоляцией из сшитого полиэтилена АПвПуг 3x95</t>
  </si>
  <si>
    <t>Кабель с изоляцией из сшитого полиэтилена АПвПуг 3x120</t>
  </si>
  <si>
    <t>Кабель с изоляцией из сшитого полиэтилена АПвПуг 3x150</t>
  </si>
  <si>
    <t>Кабель с изоляцией из сшитого полиэтилена АПвПуг 3x185</t>
  </si>
  <si>
    <t>Кабель с изоляцией из сшитого полиэтилена АПвПуг 3x240</t>
  </si>
  <si>
    <t>Кабель с изоляцией из сшитого полиэтилена АПвПуг 3x300</t>
  </si>
  <si>
    <t>Кабель с изоляцией из сшитого полиэтилена АПвПуг 3x500</t>
  </si>
  <si>
    <t>Прокладка кабеля с изоляцией из сшитого полиэтилена АПвПу 3x50  способом «прокол»</t>
  </si>
  <si>
    <t>Прокладка кабеля с изоляцией из сшитого полиэтилена АПвПу 3x70  способом «прокол»</t>
  </si>
  <si>
    <t>Прокладка кабеля с изоляцией из сшитого полиэтилена АПвПуг 3x95  способом «прокол»</t>
  </si>
  <si>
    <t>Прокладка кабеля с изоляцией из сшитого полиэтилена АПвПуг 3x120  способом «прокол»</t>
  </si>
  <si>
    <t>Прокладка кабеля с изоляцией из сшитого полиэтилена АПвПуг 3x150  способом «прокол»</t>
  </si>
  <si>
    <t>Прокладка кабеля с изоляцией из сшитого полиэтилена АПвПуг 3x185  способом «прокол»</t>
  </si>
  <si>
    <t>Прокладка кабеля с изоляцией из сшитого полиэтилена АПвПуг 3x240  способом «прокол»</t>
  </si>
  <si>
    <t>Прокладка кабеля с изоляцией из сшитого полиэтилена АПвПуг 3x300  способом «прокол»</t>
  </si>
  <si>
    <t>Прокладка кабеля с изоляцией из сшитого полиэтилена АПвПуг 3x500  способом «прокол»</t>
  </si>
  <si>
    <t>Прокладка кабеля с изоляцией из сшитого полиэтилена АПвПу 3x50  способом «ГНБ»</t>
  </si>
  <si>
    <t>Прокладка кабеля с изоляцией из сшитого полиэтилена АПвПу 3x70  способом «ГНБ»</t>
  </si>
  <si>
    <t>Прокладка кабеля с изоляцией из сшитого полиэтилена АПвПуг 3x95  способом «ГНБ»</t>
  </si>
  <si>
    <t>Прокладка кабеля с изоляцией из сшитого полиэтилена АПвПуг 3x120  способом «ГНБ»</t>
  </si>
  <si>
    <t>Прокладка кабеля с изоляцией из сшитого полиэтилена АПвПуг 3x150  способом «ГНБ»</t>
  </si>
  <si>
    <t>Прокладка кабеля с изоляцией из сшитого полиэтилена АПвПуг 3x185  способом «ГНБ»</t>
  </si>
  <si>
    <t>Прокладка кабеля с изоляцией из сшитого полиэтилена АПвПуг 3x240  способом «ГНБ»</t>
  </si>
  <si>
    <t>С4 - стандартизированная тарифная ставка на покрытие расходов на покрытие расходов сетевой организации на строительство подстанций</t>
  </si>
  <si>
    <t>10/6/0,4</t>
  </si>
  <si>
    <t>БКТП с двумя трансформаторами  ТМГ 1000/10/0,4</t>
  </si>
  <si>
    <t>Приказ от 25.12.2015 № 2302-т
(опубликовано на  портале Орловской области http://orel-region.ru/index.php?head=6&amp;part=73&amp;unit=9&amp;op=8&amp;in=10 
25.12.2015)</t>
  </si>
  <si>
    <t>Постановление  от 29.10.2013 г. №336 
(опубликовано в газете "Рабочий путь" от 07.11.2013  №244)</t>
  </si>
  <si>
    <r>
      <t xml:space="preserve">
Постановление </t>
    </r>
    <r>
      <rPr>
        <sz val="11"/>
        <rFont val="Times New Roman"/>
        <family val="1"/>
        <charset val="204"/>
      </rPr>
      <t>от 30.12.2015 №660
(опубликовано на сайте  Департамента Смоленской области по энергетике, энергоэффективности, тарифной политике
http://rek.admin-smolensk.ru/dejatelnost/2015/post_2015_0660.pdf)</t>
    </r>
  </si>
  <si>
    <t>до 1</t>
  </si>
  <si>
    <t>от 150 до 670 кВт</t>
  </si>
  <si>
    <t>строительство однотрансформаторных подстанций</t>
  </si>
  <si>
    <t>от 15 до 150 кВт (включительно)</t>
  </si>
  <si>
    <t>строительство двухтрансформаторных подстанций</t>
  </si>
  <si>
    <t>прокладка кабеля методом горизонтального направленного бурения</t>
  </si>
  <si>
    <t>свыше 1 до 35</t>
  </si>
  <si>
    <t>С3гнб Стандартизированная тарифная ставка на покрытие расходов  на прокладку кабеля горизонтально направленного бурения  в расчете на 1 км линии</t>
  </si>
  <si>
    <t>С4 Стандаризированная тарифная ставка на покрытие расходов  на строительство однотрансформаторных подстанций</t>
  </si>
  <si>
    <t>С4 Стандаризированная тарифная ставка на покрытие расходов  на строительство двухтрансформаторных подстанций</t>
  </si>
  <si>
    <t>110</t>
  </si>
  <si>
    <t>свыше 670 кВт (включительно)</t>
  </si>
  <si>
    <t xml:space="preserve">С4 Стандаризированная тарифная ставка на покрытие расходов  на строительство однотрансформаторных подстанций 110 кВ </t>
  </si>
  <si>
    <t>Приказ от 24.12.2015 №277-э 
(опубликовано в газете "Тамбовская жизнь" от 29.12.15 спецвыпуск №101(1648))</t>
  </si>
  <si>
    <t>до 15 кВт, включительно*</t>
  </si>
  <si>
    <t>свыше 15 кВт до 150 кВт, включительно</t>
  </si>
  <si>
    <t>свыше 150 кВт до 8900 кВт, включительно</t>
  </si>
  <si>
    <t>Выполнение сетевой организацией мероприятий, связанных со строительством "последней мили"**</t>
  </si>
  <si>
    <t>строительство воздушных линий, в том числе</t>
  </si>
  <si>
    <t>с изолированным проводом</t>
  </si>
  <si>
    <t>строительство кабельных линий, в том числе</t>
  </si>
  <si>
    <t>прокладка открытым способом</t>
  </si>
  <si>
    <t>прокладка кабеля способом горизонтально-направленного бурения (ГНБ)</t>
  </si>
  <si>
    <t>строительство комплектных трансформаторных подстанций (КТП), распределительных трансформаторных подстанций (РТП) с уровнем напряжения до 35 кВ, в том числе:</t>
  </si>
  <si>
    <t xml:space="preserve">строительство подстанций с номинальной мощностью трансформаторов  25 кВА </t>
  </si>
  <si>
    <t xml:space="preserve"> до 150 кВт, включительно</t>
  </si>
  <si>
    <t xml:space="preserve">строительство подстанций с номинальной мощностью трансформаторов  40  кВА </t>
  </si>
  <si>
    <t>строительство подстанций с номинальной мощностью трансформаторов 63 кВА</t>
  </si>
  <si>
    <t>строительство подстанций с номинальной мощностью трансформаторов 100 кВА</t>
  </si>
  <si>
    <t>строительство подстанций с номинальной мощностью трансформаторов 160 кВА</t>
  </si>
  <si>
    <t>строительство подстанций с номинальной мощностью трансформаторов 250 кВА</t>
  </si>
  <si>
    <t>строительство подстанций с номинальной мощностью трансформаторов 400 кВА</t>
  </si>
  <si>
    <t>строительство подстанций с номинальной мощностью трансформаторов 630 кВА</t>
  </si>
  <si>
    <t>строительство подстанций с номинальной мощностью трансформаторов от  800 кВА и свыше</t>
  </si>
  <si>
    <t>Участие в осмотре должностным лицом Ростехнадзора присоединяемых Устройств Заявителя</t>
  </si>
  <si>
    <t>с неизолированным проводом</t>
  </si>
  <si>
    <t xml:space="preserve">установка реклоузера </t>
  </si>
  <si>
    <t xml:space="preserve">Примечание:
* Примечание. Кроме заявителей, подавших заявку в целях технологического присоединения энергопринимающих устройств максимальной мощностью, не превышающей 15 кВт включительно (с учетом ранее присоединенной в данной точке присоединения мощности), для которых плата составляет не более 550 рублей, при присоединении объектов, отнесенных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уровня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указанных в пункте 18 Методических указаний по определению размера платы за технологическое присоединение к электрическим сетям, утвержденных приказом ФСТ России от 11.09.2012 № 209-э/1.
** При выполнении мероприятий, связанных со строительством «последней мили», для заявителей с присоединяемой мощностью до 150 кВт включительно учтено 50% расходов.
</t>
  </si>
  <si>
    <t>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 в том числе:</t>
  </si>
  <si>
    <t>До 15 кВт, включительно:</t>
  </si>
  <si>
    <t>подготовка и выдача сетевой организацией технических условий Заявителю (ТУ)</t>
  </si>
  <si>
    <t>проверка сетевой организацией выполнения Заявителем ТУ</t>
  </si>
  <si>
    <t>участие сетевой организации в осмотре должностным лицом ограна федерального государственного энергетического надзора присоединяемых устройств Заявителя</t>
  </si>
  <si>
    <t>фактические действия по присоединению и обеспечению работы Устройств в электрической сети</t>
  </si>
  <si>
    <t>Свыше 15 кВт до 150 кВт, включительно:</t>
  </si>
  <si>
    <t>Свыше 150 кВт до 8900 кВт, включительно:</t>
  </si>
  <si>
    <t>Свыше  8900 кВт:</t>
  </si>
  <si>
    <t>С2**i Стандаризированная тарифная ставка на покрытие расходов на строительство воздушных линий электропередачи в расчете на 1 км линии , в том числе:</t>
  </si>
  <si>
    <t>до 15 кВт, включительно</t>
  </si>
  <si>
    <t>С3i** Стандартизированная тарифная ставка на покрытие расходов  на строительство кабельных линий электропередачи в расчете на 1 км линии , в том числе:</t>
  </si>
  <si>
    <t xml:space="preserve">прокладка кабеля открытым способом </t>
  </si>
  <si>
    <t>С4** Стандаризированная тарифная ставка на покрытие расходов  на строительство подстанций, в том числе:</t>
  </si>
  <si>
    <t>С1* Стандартизированная тарифная ставка платы на технологическое присоединение энергопринимающих устройств заявителя, не включающих в себя строительство объектов электросетевого хозяйства, в расчете на 1 кВт максимальной мощности, в том числе:</t>
  </si>
  <si>
    <t>С3**i Стандартизированная тарифная ставка на покрытие расходов  на строительство кабельных линий электропередачи в расчете на 1 км линии, в том числе:</t>
  </si>
  <si>
    <t>С4 **Стандаризированная тарифная ставка на покрытие расходов  на строительство подстанций , в том числе:</t>
  </si>
  <si>
    <t xml:space="preserve">Примечание:   </t>
  </si>
  <si>
    <t xml:space="preserve"> * *   Стандартизированная ставка С1 установлена в текущих ценах.</t>
  </si>
  <si>
    <t>** Стандартизированные тарифные ставки С2, С3, С4 установлены в базовых ценах 2001 года. Для заявителей с присоединяемой мощностью до 150 кВт включительно учтено 50%  расходов на строительство объектов «последней мили», кроме заявителей, подавших заявку в целях технологического присоединения энергопринимающих устройств максимальной мощностью, не превышающей 15 кВт включительно (с учетом ранее присоединенной в данной точке присоединения мощности), для которых плата составляет не более 550 рублей, при присоединении объектов, отнесенных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уровня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указанных в пункте 18 Методических указаний по определению размера платы за технологическое присоединение к электрическим сетям, утвержденных приказом ФСТ России от 11.09.2012 № 209-э/1</t>
  </si>
  <si>
    <t>Приказ  от 29.12.2015 № 411-нп (опубликовано в газете "Тверская жизнь" от 31.12.2015 № 183 (28.195) Специальное приложение № 59)</t>
  </si>
  <si>
    <t>1. Ставки ПТП по льготным категориям потребителей</t>
  </si>
  <si>
    <t>Приказ  от 29.12.2015 № 412-нп  (опубликовано в газете "Тверская жизнь" от 31.12.2015 № 183 (28.195) Специальное приложение № 59)</t>
  </si>
  <si>
    <r>
      <t>С</t>
    </r>
    <r>
      <rPr>
        <vertAlign val="subscript"/>
        <sz val="11"/>
        <color theme="1"/>
        <rFont val="Times New Roman"/>
        <family val="1"/>
        <charset val="204"/>
      </rPr>
      <t>1</t>
    </r>
    <r>
      <rPr>
        <sz val="11"/>
        <color theme="1"/>
        <rFont val="Times New Roman"/>
        <family val="1"/>
        <charset val="204"/>
      </rPr>
      <t xml:space="preserve"> Ставка за единицу максимальной мощности на покрытие расходов на технологиическое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за исключением расходов по разработке проектной документации и выполнения миероприятий, связанных со стороительством "последней мили"</t>
    </r>
  </si>
  <si>
    <t>максимальная присоединяемая  мощность до 15 кВт (включительно)</t>
  </si>
  <si>
    <t xml:space="preserve">разработка сетевой организацией проектной документации по строительству "последней мили" </t>
  </si>
  <si>
    <t xml:space="preserve">участие в осмотре должностным лицом Ростехнадзора присоединяемых Устройств Заявителя </t>
  </si>
  <si>
    <t>максимальная присоединяемая мощность от 15 до 150 кВт (включительно)</t>
  </si>
  <si>
    <t>максимальная присоединяемая мощность от 150 до 670 кВт (включительно)</t>
  </si>
  <si>
    <t>максимальная присоединяемая мощность свыше 670 кВт</t>
  </si>
  <si>
    <t>максимальная присоединяемая мощность до 150 кВт (включительно)</t>
  </si>
  <si>
    <t>ВЛ-0,4 кВ с проводом СИП 2А 3х50+1х54,6+1х16</t>
  </si>
  <si>
    <t>ВЛ-0,4 кВ с проводом СИП 2А 3х70+1х54,6+1х16</t>
  </si>
  <si>
    <t>ВЛ-0,4 кВ с проводом СИП 2А 3х95+1х70+1х16</t>
  </si>
  <si>
    <t>ВЛ-0,4 кВ с проводом СИП 2А 3х120+1х70+1х16</t>
  </si>
  <si>
    <t>ВЛ-0,4 кВ двухцепная с проводом СИП 2А 3х50+1х54,6+1х16</t>
  </si>
  <si>
    <t>ВЛ-0,4 кВ двухцепная с проводом СИП 2А 3х70+1х54,6+1х16</t>
  </si>
  <si>
    <t>ВЛ-0,4 кВ двухцепная с проводом СИП 2А 3х95+1х70+1х16</t>
  </si>
  <si>
    <t>ВЛ-0,4 кВ двухцепная с проводом СИП 2А 3х120+1х70+1х16</t>
  </si>
  <si>
    <t xml:space="preserve">максимальная присоединяемая мощность свыше 150 кВт </t>
  </si>
  <si>
    <t>максимальная присоединяемая мощность свыше 150 кВт</t>
  </si>
  <si>
    <t>РП 10 кВ (на 12 ячеек)</t>
  </si>
  <si>
    <t>КТП 10/0,4 кВ однотрансформаторная (присоединяемая мощность менее 1 000 кВт)</t>
  </si>
  <si>
    <t>КТП 10/0,4 кВ 1 000 кВА</t>
  </si>
  <si>
    <t>КТП 10/0,4 кВ 1 600 кВА</t>
  </si>
  <si>
    <t>КТП 10/0,4 кВ 2*160 кВА</t>
  </si>
  <si>
    <t>КТП 10/0,4 кВ 2*250 кВА</t>
  </si>
  <si>
    <t>КТП 10/0,4 кВ 2*400 кВА</t>
  </si>
  <si>
    <t>КТП 10/0,4 кВ 2*630 кВА</t>
  </si>
  <si>
    <t>КТП 10/0,4 кВ 2*1000 кВА</t>
  </si>
  <si>
    <t>КТП 10/0,4 кВ 1600 кВА</t>
  </si>
  <si>
    <t>2БКТП 10/0,4 кВ 2х250 кВА</t>
  </si>
  <si>
    <t>2БКТП 10/0,4 кВ 2х630 кВА</t>
  </si>
  <si>
    <t>2БКТП 10/0,4 кВ 2х1000 кВА</t>
  </si>
  <si>
    <t>2БКТП 10/0,4 кВ 2х1600 кВА</t>
  </si>
  <si>
    <t>2БКТП 10/0,4 кВ 2х2500 кВА</t>
  </si>
  <si>
    <t>РТП 2х1000 кВА</t>
  </si>
  <si>
    <t>РТП 2х1600 кВА</t>
  </si>
  <si>
    <t>максимальная присоединяемая мощность до 15 кВт (включительно)</t>
  </si>
  <si>
    <t>10</t>
  </si>
  <si>
    <t>ВЛ-10 кВ с проводом СИП 3 1х50</t>
  </si>
  <si>
    <t>ВЛ-10 кВ с проводом СИП 3 1х70</t>
  </si>
  <si>
    <t>ВЛ-10 кВ с проводом СИП 3 1х95</t>
  </si>
  <si>
    <t>ВЛ-10 кВ с проводом СИП 3 1х120</t>
  </si>
  <si>
    <t>ВЛ-10 кВ двухцепная с проводом СИП 3 1х50</t>
  </si>
  <si>
    <t>ВЛ-10 кВ двухцепная с проводом СИП 3 1х70</t>
  </si>
  <si>
    <t>ВЛ-10 кВ двухцепная с проводом СИП 3 1х95</t>
  </si>
  <si>
    <t>ВЛ-10 кВ двухцепная с проводом СИП 3 1х120</t>
  </si>
  <si>
    <t>строительство кабельных линий (методом ГНД)</t>
  </si>
  <si>
    <t>линейная ячейка 10 кВ (максимальная присоединяемая мощность до 150 кВт включ.)</t>
  </si>
  <si>
    <t>линейная ячейка 10 кВ (максимальная присоединяемая мощность от 150 до 670 кВт включ.)</t>
  </si>
  <si>
    <t>линейная ячейка 10 кВ (максимальная присоединяемая мощность свыше 670 кВт)</t>
  </si>
  <si>
    <t>реклоузер (максимальная присоединяемая мощность до 150 кВт включ.)</t>
  </si>
  <si>
    <t>реклоузер (максимальная присоединяемая мощность от 150 до 670 кВт включ.)</t>
  </si>
  <si>
    <t>реклоузер (максимальная присоединяемая мощность свыше 670 кВт)</t>
  </si>
  <si>
    <t>Примечание от РЭК: Указанные ставки С2, С3, С4 за единицу максимальной мощности приведены к ценам 3 квартала 2015 года в соответствии с разъяснениями ФСТ России от 03.04.2014 г. с использованием индексов изменения сметной стоимости строительно-монтажных работ для Тверской области, определяемых федеральным органом исполнительной власти в рамках реализации полномочий в области сметного нормирования и ценообразования в сфере градостроительной деятельности, без учёта на добавленную стоимость (НДС), и в течение года не пересматриваются.</t>
  </si>
  <si>
    <r>
      <t>С</t>
    </r>
    <r>
      <rPr>
        <vertAlign val="subscript"/>
        <sz val="11"/>
        <color theme="1"/>
        <rFont val="Times New Roman"/>
        <family val="1"/>
        <charset val="204"/>
      </rPr>
      <t>1</t>
    </r>
    <r>
      <rPr>
        <sz val="11"/>
        <color theme="1"/>
        <rFont val="Times New Roman"/>
        <family val="1"/>
        <charset val="204"/>
      </rPr>
      <t xml:space="preserve"> Стандартизированная тарифная ставка на покрытие расходов на технологиическое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за исключением расходов по разработке проектной документации и выполнения миероприятий, связанных со стороительством "последней мили", в т.ч.:</t>
    </r>
  </si>
  <si>
    <r>
      <t>С</t>
    </r>
    <r>
      <rPr>
        <vertAlign val="subscript"/>
        <sz val="11"/>
        <color theme="1"/>
        <rFont val="Times New Roman"/>
        <family val="1"/>
        <charset val="204"/>
      </rPr>
      <t>2</t>
    </r>
    <r>
      <rPr>
        <sz val="11"/>
        <color theme="1"/>
        <rFont val="Times New Roman"/>
        <family val="1"/>
        <charset val="204"/>
      </rPr>
      <t xml:space="preserve"> Стандаризированная тарифная ставка на покрытие расходов на строительство воздушных линий электропередачи в расчете на 1 км линии</t>
    </r>
  </si>
  <si>
    <r>
      <t>С</t>
    </r>
    <r>
      <rPr>
        <vertAlign val="subscript"/>
        <sz val="11"/>
        <color theme="1"/>
        <rFont val="Times New Roman"/>
        <family val="1"/>
        <charset val="204"/>
      </rPr>
      <t>3</t>
    </r>
    <r>
      <rPr>
        <sz val="11"/>
        <color theme="1"/>
        <rFont val="Times New Roman"/>
        <family val="1"/>
        <charset val="204"/>
      </rPr>
      <t xml:space="preserve"> Стандартизированная тарифная ставка на покрытие расходов  на строительство кабельных линий электропередачи в расчете на 1 км линии</t>
    </r>
  </si>
  <si>
    <t>С4 Стандаризированная тарифная ставка на покрытие расходов  на строительство комплектных трансформаторных подстанций (КТП), распределительных трансформаторных подстанций (РТП) и пунктов секционирования с уровнем напряжения до 35 кВ</t>
  </si>
  <si>
    <t>КТП 10/0,4 кВ 2*1600 кВА</t>
  </si>
  <si>
    <r>
      <t>С</t>
    </r>
    <r>
      <rPr>
        <vertAlign val="subscript"/>
        <sz val="11"/>
        <rFont val="Times New Roman"/>
        <family val="1"/>
        <charset val="204"/>
      </rPr>
      <t>4</t>
    </r>
    <r>
      <rPr>
        <sz val="11"/>
        <rFont val="Times New Roman"/>
        <family val="1"/>
        <charset val="204"/>
      </rPr>
      <t xml:space="preserve"> Стандаризированная тарифная ставка на покрытие расходов  на строительство подстанций</t>
    </r>
  </si>
  <si>
    <t>Примечание от РЭК: Указанные стандартизированные ставки С2, С3, С4 приведены в базовых ценах 2001 года без учёта налога на добавленную стоимость (НДС).</t>
  </si>
  <si>
    <t>Ставки для расчёта платы за технологическое присоединение с применением временной схемы электроснабжения</t>
  </si>
  <si>
    <r>
      <t>С</t>
    </r>
    <r>
      <rPr>
        <vertAlign val="subscript"/>
        <sz val="11"/>
        <color theme="1"/>
        <rFont val="Times New Roman"/>
        <family val="1"/>
        <charset val="204"/>
      </rPr>
      <t>1</t>
    </r>
    <r>
      <rPr>
        <sz val="11"/>
        <color theme="1"/>
        <rFont val="Times New Roman"/>
        <family val="1"/>
        <charset val="204"/>
      </rPr>
      <t xml:space="preserve"> Ставка платы на покрытие расходов на технологиическое присоединение энергопринимающих устройств потребителей электрической энергии, объектов электросетевого хозяйства, принадлежащих сетевым организациям и иным лицам, за исключением расходов по разработке проектной документации и выполнения миероприятий, связанных со строительством "последней мили", с применением временной схемы энергоснабжения к распредсетям.  </t>
    </r>
  </si>
  <si>
    <t>Приказ от 28.12.2015 № 511-стс (опубликовано на портале органов власти Ярославской области 
http://www.yarregion.ru/depts/dtert/tmpPages/prikaz.aspx
Документ -регион  от 30.12.2015 №110)</t>
  </si>
  <si>
    <t>Отдельно указываются ставки  (в соответствии с решением регулирующего органа):
1. Ставки ПТП по льготным категориям потребителей</t>
  </si>
  <si>
    <t>- для физических лиц, руб./присоединение (по каждому источнику электроснабжения)</t>
  </si>
  <si>
    <t>Технологическое присоединение юридически лиц – некоммерческих организаций для поставки э/э гражданам – членам этой организации, рассчитывающимся по общему счетчику на вводе, при условии присоединения каждым членом организации не более 15 кВт</t>
  </si>
  <si>
    <t>руб.*кол-во участников</t>
  </si>
  <si>
    <t>Затраты на подготовительные мероприятия итоговой суммой (Cij)</t>
  </si>
  <si>
    <t>до 1  (до 0,4) 
и от 1 до 35</t>
  </si>
  <si>
    <t>руб/ кВт</t>
  </si>
  <si>
    <t>свыше 15 кВт  до 150 кВт включительно</t>
  </si>
  <si>
    <t>свыше 150 кВт  до 670 кВт включительно</t>
  </si>
  <si>
    <t>свыше 670 кВт до 2000 кВт включительно</t>
  </si>
  <si>
    <t xml:space="preserve">свыше 2000 кВт до 8900 кВт включительно </t>
  </si>
  <si>
    <t>Затраты на подготовительные мероприятия итоговой суммой, равные стандартизированной тарифной ставке  (Cij), без учета ставки, указанной в п.5*</t>
  </si>
  <si>
    <t xml:space="preserve">1. Подготовка и выдача сетевой организацией технических условий заявителю </t>
  </si>
  <si>
    <t>2. Разработка сетевой организацией проектной документации по строительству "последней мили"</t>
  </si>
  <si>
    <t xml:space="preserve">3. Выполнение сетевой организацией мероприятий, связанных со строительством "последней мили"                      </t>
  </si>
  <si>
    <r>
      <rPr>
        <sz val="10"/>
        <color theme="1"/>
        <rFont val="Times New Roman"/>
        <family val="1"/>
        <charset val="204"/>
      </rPr>
      <t>3.1</t>
    </r>
    <r>
      <rPr>
        <sz val="10"/>
        <rFont val="Times New Roman"/>
        <family val="1"/>
        <charset val="204"/>
      </rPr>
      <t xml:space="preserve"> Строительство воздушных линий (C2ij)</t>
    </r>
  </si>
  <si>
    <t xml:space="preserve">до 1  (до 0,4) </t>
  </si>
  <si>
    <t xml:space="preserve">                                                              до 150 кВт включительно</t>
  </si>
  <si>
    <t>свыше 150 кВт  до 8900 кВт включительно</t>
  </si>
  <si>
    <t xml:space="preserve">                                                               до 150 кВт включительно</t>
  </si>
  <si>
    <t>от 1 до 35</t>
  </si>
  <si>
    <r>
      <rPr>
        <sz val="10"/>
        <color theme="1"/>
        <rFont val="Times New Roman"/>
        <family val="1"/>
        <charset val="204"/>
      </rPr>
      <t>3.2</t>
    </r>
    <r>
      <rPr>
        <sz val="10"/>
        <rFont val="Times New Roman"/>
        <family val="1"/>
        <charset val="204"/>
      </rPr>
      <t xml:space="preserve"> Строительство кабельных линий в траншее (C3ij)</t>
    </r>
  </si>
  <si>
    <r>
      <rPr>
        <sz val="10"/>
        <color theme="1"/>
        <rFont val="Times New Roman"/>
        <family val="1"/>
        <charset val="204"/>
      </rPr>
      <t xml:space="preserve">3.3 </t>
    </r>
    <r>
      <rPr>
        <sz val="10"/>
        <rFont val="Times New Roman"/>
        <family val="1"/>
        <charset val="204"/>
      </rPr>
      <t>Строительство кабельных линий методом горизонтально-направленного бурения (C3ij(ГНБ))</t>
    </r>
  </si>
  <si>
    <r>
      <rPr>
        <sz val="10"/>
        <color theme="1"/>
        <rFont val="Times New Roman"/>
        <family val="1"/>
        <charset val="204"/>
      </rPr>
      <t>3.4</t>
    </r>
    <r>
      <rPr>
        <sz val="10"/>
        <color rgb="FFFF0000"/>
        <rFont val="Times New Roman"/>
        <family val="1"/>
        <charset val="204"/>
      </rPr>
      <t xml:space="preserve"> </t>
    </r>
    <r>
      <rPr>
        <sz val="10"/>
        <rFont val="Times New Roman"/>
        <family val="1"/>
        <charset val="204"/>
      </rPr>
      <t xml:space="preserve">Строительство пунктов секционирования                      </t>
    </r>
  </si>
  <si>
    <r>
      <rPr>
        <sz val="10"/>
        <color theme="1"/>
        <rFont val="Times New Roman"/>
        <family val="1"/>
        <charset val="204"/>
      </rPr>
      <t xml:space="preserve">3.5 </t>
    </r>
    <r>
      <rPr>
        <sz val="10"/>
        <rFont val="Times New Roman"/>
        <family val="1"/>
        <charset val="204"/>
      </rPr>
      <t xml:space="preserve">Строительство комплектных трансформаторных подстанций , распределительных трансформаторных подстанций с уровнем напряжения до 35 кВ  (С4)                      </t>
    </r>
  </si>
  <si>
    <t xml:space="preserve">3.5 Строительством центров питания, подстанций классом напряжения 35 кВ и выше                      </t>
  </si>
  <si>
    <t>4.Проверка сетевой организацией выполнения заявителем технических условий</t>
  </si>
  <si>
    <t xml:space="preserve">5.Участие в осмотре (обследовании) должностным лицом органа федерального государственного энергетического надзора присоединяемых устройств**  </t>
  </si>
  <si>
    <t xml:space="preserve">6. Осуществление сетевой организацией фактического присоединения объекта заявителя к электрическим сетям и включение коммутационного аппарата в положение "включено" </t>
  </si>
  <si>
    <t>Стандартизированные тарифные ставки С1 итоговой суммой</t>
  </si>
  <si>
    <t>Стандартизированные тарифные ставки С1 итоговой суммой, без учета ставки С1.3**</t>
  </si>
  <si>
    <t xml:space="preserve">С1.1 Подготовка и выдача сетевой организацией технических условий заявителю </t>
  </si>
  <si>
    <t>С1.3**Участие в осмотре (обследовании) должностным лицом органа федерального государственного энергетического надзора присоединяемых устройств**</t>
  </si>
  <si>
    <t>С1.4 Осуществление сетевой организацией фактического присоединения объекта заявителя к электрическим сетям и включение коммутационного аппарата в положение "включено"</t>
  </si>
  <si>
    <t>С2 Стандаризированная тарифная ставка на покрытие расходов сетевой организации на строительство воздушных линий электропередачи в расчете на 1 км линий (в ценах 2001 года)</t>
  </si>
  <si>
    <t>0,4-1</t>
  </si>
  <si>
    <t>от 0 до 150 кВт</t>
  </si>
  <si>
    <t>СИП до 25мм</t>
  </si>
  <si>
    <t xml:space="preserve">СИП 35 мм </t>
  </si>
  <si>
    <t>СИП 50мм</t>
  </si>
  <si>
    <t>СИП 70мм</t>
  </si>
  <si>
    <t>СИП 95 мм</t>
  </si>
  <si>
    <t>СИП 120 мм</t>
  </si>
  <si>
    <t>А до 35 мм</t>
  </si>
  <si>
    <t>А 70 мм</t>
  </si>
  <si>
    <t>А 95 мм</t>
  </si>
  <si>
    <t>АС 35 мм</t>
  </si>
  <si>
    <t>АС 70 мм</t>
  </si>
  <si>
    <t>от 150 кВт до 8900 кВт</t>
  </si>
  <si>
    <t>СИП до 50 мм</t>
  </si>
  <si>
    <t xml:space="preserve">СИП 70 мм </t>
  </si>
  <si>
    <t>АС до 35 мм</t>
  </si>
  <si>
    <t xml:space="preserve">АС 50 мм </t>
  </si>
  <si>
    <t xml:space="preserve"> АС 95 мм</t>
  </si>
  <si>
    <t>С3 Стандартизированная тарифная ставка на покрытие расходов сетевой организации  на строительство кабельных линий электропередачи в траншее в расчете на 1 км линий ( в ценах 2001 года)</t>
  </si>
  <si>
    <t>0,4-1*</t>
  </si>
  <si>
    <t>АВБбШв до 95 мм</t>
  </si>
  <si>
    <t>АВБбШв 150 мм</t>
  </si>
  <si>
    <t>АВБбШв 240 мм</t>
  </si>
  <si>
    <t>ААБлУ 95 мм</t>
  </si>
  <si>
    <t>ААБ2лУ 150 мм</t>
  </si>
  <si>
    <t>6-10 **</t>
  </si>
  <si>
    <t>ААБл до 95</t>
  </si>
  <si>
    <t>ААБл 150</t>
  </si>
  <si>
    <t>ААБл 240</t>
  </si>
  <si>
    <t>АСБ  95 мм</t>
  </si>
  <si>
    <t>АСБ  150 мм</t>
  </si>
  <si>
    <t>АСБ  240 мм</t>
  </si>
  <si>
    <t>АПвПг3(1х70/35)</t>
  </si>
  <si>
    <t>АПвПгу-2 г10-1х150/50</t>
  </si>
  <si>
    <t>АПвПг 3 (1х95/35)</t>
  </si>
  <si>
    <t>АПвПг 3 (1х120/35)</t>
  </si>
  <si>
    <t>от 150кВт до 8900 кВт</t>
  </si>
  <si>
    <t>*При прокладке более одного кабеля в траншее применять коэффициент 1,4 на каждый последующий кабель.
**При прокладке более двух кабелей применять коэффициент 1,34 на каждый последующий.</t>
  </si>
  <si>
    <t>С3ГНБ Стандартизированная тарифная ставка на покрытие расходов сетевой организации на строительство  кабельных линий электропередачи методом горизонтально направленного бурения в расчете на 100 м линий  
( в ценах 2001 года)</t>
  </si>
  <si>
    <t>руб./ 100 м</t>
  </si>
  <si>
    <t>АВБбШв   150 мм</t>
  </si>
  <si>
    <t>АВБбШв  240 мм</t>
  </si>
  <si>
    <t>ААБл 95 мм</t>
  </si>
  <si>
    <t>ААб2Л 150мм</t>
  </si>
  <si>
    <t>ААБл до 95 мм</t>
  </si>
  <si>
    <t>ААБЛ 150 мм</t>
  </si>
  <si>
    <t>ААБЛ 240 мм</t>
  </si>
  <si>
    <t>АПвПг 3 (1х70/35)</t>
  </si>
  <si>
    <t>С4 Стандаризированная тарифная ставка на покрытие расходов сетевой организации  на строительство подстанций  ( в ценах 2001 года)</t>
  </si>
  <si>
    <t xml:space="preserve"> до 1 (0,4) и от 1 до 10 включительно</t>
  </si>
  <si>
    <t>ТП 1х25 кВА</t>
  </si>
  <si>
    <t>ТП 1х40 кВА</t>
  </si>
  <si>
    <t>ТП 1х63 кВА</t>
  </si>
  <si>
    <t>ТП 1х100 кВА</t>
  </si>
  <si>
    <t>ТП 1х160 кВА</t>
  </si>
  <si>
    <t>ТП 1х250 кВА</t>
  </si>
  <si>
    <t>ТП 1х400 кВА</t>
  </si>
  <si>
    <t>ТП 1х630 кВА</t>
  </si>
  <si>
    <t>ТП 1х1000 кВА</t>
  </si>
  <si>
    <t>ТП 2х40 кВА</t>
  </si>
  <si>
    <t>ТП 2х63 кВА</t>
  </si>
  <si>
    <t>ТП 2х100 кВА</t>
  </si>
  <si>
    <t>ТП 2х160 кВА</t>
  </si>
  <si>
    <t>ТП 2х250 кВА</t>
  </si>
  <si>
    <t>ТП 2х400 кВА</t>
  </si>
  <si>
    <t>ТП 2х630 кВА</t>
  </si>
  <si>
    <t>БКТП 2х630кВА</t>
  </si>
  <si>
    <t>БКТП 2х1000кВА</t>
  </si>
  <si>
    <t>БКТП 2х1250 кВА и более</t>
  </si>
  <si>
    <t>РП</t>
  </si>
  <si>
    <t>Реклоузеры</t>
  </si>
  <si>
    <t>тыс. руб./ шт</t>
  </si>
  <si>
    <t>** Расходы на осмотр (обследование) присоединяемых устройств должностным лицом органа федерального государственного энергетического надзора не учитываются при установлении платы за технологическое присоединение для заявителей, указанных в пунктах 12, 12.1, 13 и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от 27 декабря 2004 г. №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технологическое присоединение которых осуществляется по третьей категории надежности (по одному источнику электроснабжения) к электрическим сетям классом напряжения до 20 кВ включительно.</t>
  </si>
  <si>
    <t>С2 Стандаризированная тарифная ставка на покрытие расходов на строительство воздушных линий электропередачи классом напряжения 0,23 кВ в расчете на 1 км линии, в том числе:</t>
  </si>
  <si>
    <t>СИП-4 2x16 мм2 (ответвление)</t>
  </si>
  <si>
    <t>СИП-4 2x16 мм2</t>
  </si>
  <si>
    <t>СИП-4 2x25 мм2</t>
  </si>
  <si>
    <t>СИП-4 4x16 мм2 (ответвление)</t>
  </si>
  <si>
    <t>от 670 кВт до 8 900 кВт (включительно) открытым способом</t>
  </si>
  <si>
    <t>от 670 кВт до 8 900 кВт (включительно) ГНБ</t>
  </si>
  <si>
    <t>от 670 кВт до 8 900 кВт (включительно) отк. способом</t>
  </si>
  <si>
    <t>действующие с 01.01.2016 по 31.08.2016</t>
  </si>
  <si>
    <t>действующие с 01.09.2016 по 31.12.2016</t>
  </si>
  <si>
    <t>x</t>
  </si>
  <si>
    <t xml:space="preserve">от 150 кВт до 8 900 кВт </t>
  </si>
  <si>
    <t>строительство центров питания, подстанций уровнем напряжения 35 кВ и выше (ПС)</t>
  </si>
  <si>
    <t>с 01.09.2016 по 31.12.2016</t>
  </si>
  <si>
    <t xml:space="preserve">не более 150 кВт </t>
  </si>
  <si>
    <r>
      <t>СИП-4 2*16 мм</t>
    </r>
    <r>
      <rPr>
        <sz val="11"/>
        <rFont val="Calibri"/>
        <family val="2"/>
        <charset val="204"/>
      </rPr>
      <t>² (ответвление)</t>
    </r>
  </si>
  <si>
    <r>
      <t>СИП-4 2*16 мм</t>
    </r>
    <r>
      <rPr>
        <sz val="11"/>
        <rFont val="Calibri"/>
        <family val="2"/>
        <charset val="204"/>
      </rPr>
      <t xml:space="preserve">² </t>
    </r>
  </si>
  <si>
    <r>
      <t>СИП-4 2*25 мм</t>
    </r>
    <r>
      <rPr>
        <sz val="11"/>
        <rFont val="Calibri"/>
        <family val="2"/>
        <charset val="204"/>
      </rPr>
      <t xml:space="preserve">² </t>
    </r>
  </si>
  <si>
    <t xml:space="preserve">более 150 кВт </t>
  </si>
  <si>
    <t>СИП-4 4*16 мм2 (ответвление)</t>
  </si>
  <si>
    <r>
      <t>СИП-2 сечением токопроводящих жил 25 мм</t>
    </r>
    <r>
      <rPr>
        <sz val="11"/>
        <rFont val="Calibri"/>
        <family val="2"/>
        <charset val="204"/>
      </rPr>
      <t>²</t>
    </r>
  </si>
  <si>
    <r>
      <t>СИП-2 сечением токопроводящих жил 50 мм</t>
    </r>
    <r>
      <rPr>
        <sz val="11"/>
        <rFont val="Calibri"/>
        <family val="2"/>
        <charset val="204"/>
      </rPr>
      <t>²</t>
    </r>
  </si>
  <si>
    <t>СИП-2 поперечным сечением токопроводящих жил 50 мм² совместным подвесом с ВЛ-10 кВ/ВЛ-0,4 кВ по существующим опорам</t>
  </si>
  <si>
    <t>СИП-2 поперечным сечением токопроводящих жил от 70 мм² до 150 мм² совместным подвесом с ВЛ-10 кВ/ВЛ-0,4 кВ по существующим опорам</t>
  </si>
  <si>
    <t>Постановление Департамента Государственного регулирования цен и тарифов Костромской области от 19.08.2016 №16/117 (дата официального опубликования 22.08.2016 на сайте: http://tektarif.ru/docum/resolution/poetdep/index.aspx)</t>
  </si>
  <si>
    <t>действующие с 01.09.2016</t>
  </si>
  <si>
    <t>1.2.  В случае строительства кабельной линии в несколько кабельных линий в одной траншее к установленной ставке применяется коэффициент 1,45 необходимое количество раз в зависимости от количества дополнительно прокладываемых  нитей кабеля.</t>
  </si>
  <si>
    <t>Постановление ДГРЦиТ Костромской области от 28.12.2015 №15/636
(опубликовано 29.12.2015 на официальном сайте Администрации Костромской области http://pravo.adm44.ru/view.aspx?id=1403)
Постановление ДГРЦиТ Костромской области от 17.02.2016 №16/31
(опубликовано 17.02.2016 на официальном сайте Администрации Костромской области http://pravo.adm44.ru)
Постановление ДГРЦиТ Костромской области от 09.08.2016 №16/110
(опубликовано 09.08.2016 на официальном сайте  Департамента государственного регулирования цен и тарифов Костромской области http://tektarif.ru/docum/resolution/poetdep/index.aspx)</t>
  </si>
  <si>
    <t>Постановление Департамента Государственного регулирования цен и тарифов Костромской области от 19.08.2016 №16/117 
(опубликовано 22.08.2016 на официальном сайте ДГРЦиТ Костромской области http://tektarif.ru/docum/resolution/poetdep/index.aspx)</t>
  </si>
  <si>
    <t>Постановление ДГРЦиТ Костромской области от 28.12.2015 №15/636
(опубликовано 29.12.2015 на официальном сайте Администрации Костромской области http://pravo.adm44.ru/view.aspx?id=1403)
Постановление ДГРЦиТ Костромской области  от 19.08.2016 №16/117 
(опубликовано 22.08.2016 на официальном сайте ДГРЦиТ Костромской области http://tektarif.ru/docum/resolution/poetdep/index.aspx)</t>
  </si>
  <si>
    <t>2.3.  В случае строительства кабельной линии способом горизонталього направленного бурения в несколько линий в одном футляре к утвержденной ставке на строительство кабельной линии в одноцепном исполнении (в случае отсутствия утвержденной ставки в двухцепном исполнении) или в двухцепном исполнении (при ее наличии) применяется коэффициент 1,20 необходимое количество раз в зависимости от количества дополнительно прокладываемых  нитей кабеля в футляре..</t>
  </si>
  <si>
    <t>2.2.  В случае строительства кабельной линии открытым способом в несколько кабельных линий в одной траншее к утвержденной ставке на строительство кабельной линии в одноцепном исполнении (в случае отсутствия утвержденной ставки в двухцепном исполнении) или в двухцепном исполнении (при ее наличии) применяется коэффициент 1,70 необходимое количество раз в зависимости от количества дополнительно прокладываемых  нитей кабеля в траншее.</t>
  </si>
  <si>
    <t>СИП-4 2*16 мм² (ответвление)</t>
  </si>
  <si>
    <t>СИП-2 сечением токопроводящих жил от 70 мм² до 95 мм²</t>
  </si>
  <si>
    <t>СИП-2 сечением токопроводящих жил от 120 мм² до 150 мм²</t>
  </si>
  <si>
    <t>СИП-3 сечением 50 мм²</t>
  </si>
  <si>
    <t>СИП-3 сечением 70 мм²</t>
  </si>
  <si>
    <t>СИП-3 сечением 95 мм²</t>
  </si>
  <si>
    <t>СИП-3 сечением 120 мм²</t>
  </si>
  <si>
    <t>СИП-3 сечением 150 мм²</t>
  </si>
  <si>
    <t>СИП-3 сечением 185 мм² - 240 мм²</t>
  </si>
  <si>
    <t>0,23</t>
  </si>
  <si>
    <t xml:space="preserve">6-10 </t>
  </si>
  <si>
    <t>Кабель с изоляцией из сшитого полиэтилена с площадью 
поперечного сечения до (4 x 25) мм2 в населенной местности</t>
  </si>
  <si>
    <t>Кабель с изоляцией из сшитого полиэтилена с площадью 
поперечного сечения до (4 x 35) мм2 в населенной местности</t>
  </si>
  <si>
    <t>Кабель с изоляцией из сшитого полиэтилена с площадью 
поперечного сечения до (4 x 50) мм2 в населенной местности</t>
  </si>
  <si>
    <t>Кабель с изоляцией из сшитого полиэтилена с площадью 
поперечного сечения до (4 x 70) мм2 в населенной местности</t>
  </si>
  <si>
    <t>Кабель с изоляцией из сшитого полиэтилена с площадью 
поперечного сечения до (4 x 95) мм2 в населенной местности</t>
  </si>
  <si>
    <t>Кабель с изоляцией из сшитого полиэтилена с площадью 
поперечного сечения до (4 x 120) мм2 в населенной местности</t>
  </si>
  <si>
    <t>Кабель с изоляцией из сшитого полиэтилена с площадью 
поперечного сечения до (4 x 150) мм2 в населенной местности</t>
  </si>
  <si>
    <t>Кабель с изоляцией из сшитого полиэтилена с площадью 
поперечного сечения до (4 x 185) мм2 в населенной местности</t>
  </si>
  <si>
    <t>Кабель с изоляцией из сшитого полиэтилена с площадью 
поперечного сечения до (4 x 240) мм2 в населенной местности</t>
  </si>
  <si>
    <t>Кабель с изоляцией из ПВХ пластиката с площадью 
поперечного сечения до (4 x 25) мм2 в населенной местности</t>
  </si>
  <si>
    <t>Кабель с изоляцией из ПВХ пластиката с площадью 
поперечного сечения до (4 x 35) мм2 в населенной местности</t>
  </si>
  <si>
    <t>Кабель с изоляцией из ПВХ пластиката с площадью 
поперечного сечения до (4 x 50) мм2 в населенной местности</t>
  </si>
  <si>
    <t>Кабель с изоляцией из ПВХ пластиката с площадью 
поперечного сечения до (4 x 70) мм2 в населенной местности</t>
  </si>
  <si>
    <t>Кабель с изоляцией из ПВХ пластиката с площадью 
поперечного сечения до (4 x 95) мм2 в населенной местности</t>
  </si>
  <si>
    <t>Кабель с изоляцией из ПВХ пластиката с площадью 
поперечного сечения до (4 x 120) мм2 в населенной местности</t>
  </si>
  <si>
    <t>Кабель с изоляцией из ПВХ пластиката с площадью 
поперечного сечения до (4 x 150) мм2 в населенной местности</t>
  </si>
  <si>
    <t>Кабель с изоляцией из ПВХ пластиката с площадью 
поперечного сечения до (4 x 185) мм2 в населенной местности</t>
  </si>
  <si>
    <t>Кабель с изоляцией из ПВХ пластиката с площадью 
поперечного сечения до (4 x 240) мм2 в населенной местности</t>
  </si>
  <si>
    <t xml:space="preserve">Кабель с изоляцией из сшитого полиэтилена с площадью 
поперечного сечения до (4 x 25) мм2 в населенной местности </t>
  </si>
  <si>
    <t xml:space="preserve">Кабель с изоляцией из сшитого полиэтилена с площадью 
поперечного сечения до (4 x 35) мм2 в населенной местности </t>
  </si>
  <si>
    <t xml:space="preserve">Кабель с изоляцией из сшитого полиэтилена с площадью 
поперечного сечения до (4 x 50) мм2 в населенной местности </t>
  </si>
  <si>
    <t xml:space="preserve">Кабель с изоляцией из сшитого полиэтилена с площадью 
поперечного сечения до (4 x 70) мм2 в населенной местности </t>
  </si>
  <si>
    <t xml:space="preserve">Кабель с изоляцией из сшитого полиэтилена с площадью 
поперечного сечения до (4 x 95) мм2 в населенной местности </t>
  </si>
  <si>
    <t xml:space="preserve">Кабель с изоляцией из сшитого полиэтилена с площадью 
поперечного сечения до (4 x 120) мм2 в населенной местности </t>
  </si>
  <si>
    <t xml:space="preserve">Кабель с изоляцией из сшитого полиэтилена с площадью 
поперечного сечения до (4 x 150) мм2 в населенной местности </t>
  </si>
  <si>
    <t xml:space="preserve">Кабель с изоляцией из сшитого полиэтилена с площадью 
поперечного сечения до (4 x 185) мм2 в населенной местности </t>
  </si>
  <si>
    <t xml:space="preserve">Кабель с изоляцией из сшитого полиэтилена с площадью 
поперечного сечения до (4 x 240) мм2 в населенной местности </t>
  </si>
  <si>
    <t xml:space="preserve">Кабель с изоляцией из сшитого полиэтилена с площадью 
поперечного сечения до (4 x 240) мм2 в населенной местности 
(два кабеля в траншее) </t>
  </si>
  <si>
    <t xml:space="preserve">Кабель с изоляцией из ПВХ пластиката с площадью 
поперечного сечения до (4 x 35) мм2 в населенной местности </t>
  </si>
  <si>
    <t xml:space="preserve">Кабель с изоляцией из ПВХ пластиката с площадью 
поперечного сечения до (4 x 50) мм2 в населенной местности </t>
  </si>
  <si>
    <t xml:space="preserve">Кабель с изоляцией из ПВХ пластиката с площадью 
поперечного сечения до (4 x 70) мм2 в населенной местности </t>
  </si>
  <si>
    <t xml:space="preserve">Кабель с изоляцией из ПВХ пластиката с площадью 
поперечного сечения до (4 x 95) мм2 в населенной местности </t>
  </si>
  <si>
    <t xml:space="preserve">Кабель с изоляцией из ПВХ пластиката с площадью 
поперечного сечения до (4 x 120) мм2 в населенной местности </t>
  </si>
  <si>
    <t xml:space="preserve">Кабель с изоляцией из ПВХ пластиката с площадью 
поперечного сечения до (4 x 150) мм2 в населенной местности </t>
  </si>
  <si>
    <t xml:space="preserve">Кабель с изоляцией из ПВХ пластиката с площадью 
поперечного сечения до (4 x 185) мм2 в населенной местности </t>
  </si>
  <si>
    <t xml:space="preserve">Кабель с изоляцией из ПВХ пластиката с площадью 
поперечного сечения до (4 x 240) мм2 в населенной местности </t>
  </si>
  <si>
    <t xml:space="preserve">Кабель с изоляцией из ПВХ пластиката с площадью 
поперечного сечения 4 x 120 мм2 в населенной местности  
(2 кабеля в траншее) </t>
  </si>
  <si>
    <t xml:space="preserve">Кабель с изоляцией из ПВХ пластиката с площадью 
поперечного сечения 4 x 150 мм2 в населенной местности  
(2 кабеля в траншее) </t>
  </si>
  <si>
    <t xml:space="preserve">Кабель с изоляцией из ПВХ пластиката с площадью 
поперечного сечения 4 x 185 мм2 в населенной местности 
(2 кабеля в траншее) </t>
  </si>
  <si>
    <t>Кабель с изоляцией из ПВХ пластиката с площадью 
поперечного сечения 4 x 120 мм2 в населенной местности  
(2 кабеля в траншее)</t>
  </si>
  <si>
    <t>Кабель с изоляцией из ПВХ пластиката с площадью 
поперечного сечения 4 x 150 мм2 в населенной местности  
(2 кабеля в траншее)</t>
  </si>
  <si>
    <t>Кабель с изоляцией из ПВХ пластиката с площадью 
поперечного сечения 4 x 185 мм2 в населенной местности 
(2 кабеля в траншее)</t>
  </si>
  <si>
    <t>Кабель с изоляцией из ПВХ пластиката с площадью 
поперечного сечения до (4 x 240) мм2 в населенной местности 
(два кабеля в траншее)</t>
  </si>
  <si>
    <t>Кабель с изоляцией из сшитого полиэтилена с площадью 
поперечного сечения до (4 x 240) мм2 в населенной местности 
(два кабеля в траншее)</t>
  </si>
  <si>
    <t>Кабель с изоляцией из сшитого полиэтилена с площадью 
поперечного сечения 4 x 185 мм2 в населенной местности 
(2 кабеля в траншее)</t>
  </si>
  <si>
    <t>Кабель с изоляцией из сшитого полиэтилена с площадью 
поперечного сечения 4 x 120 мм2 в населенной местности 
(2 кабеля в траншее)</t>
  </si>
  <si>
    <t>Кабель с изоляцией из сшитого полиэтилена с площадью 
поперечного сечения 4 x 150 мм2 в населенной местности  
(2 кабеля в траншее)</t>
  </si>
  <si>
    <t xml:space="preserve">Кабель с изоляцией из сшитого полиэтилена с площадью 
поперечного сечения 4 x 120 мм2 в населенной местности  
(2 кабеля в траншее) </t>
  </si>
  <si>
    <t xml:space="preserve">Кабель с изоляцией из сшитого полиэтилена с площадью 
поперечного сечения 4 x 150 мм2 в населенной местности  
(2 кабеля в траншее) </t>
  </si>
  <si>
    <t xml:space="preserve">Кабель с изоляцией из сшитого полиэтилена с площадью 
поперечного сечения 4 x 185 мм2 в населенной местности 
(2 кабеля в траншее) </t>
  </si>
  <si>
    <t xml:space="preserve">Кабель с изоляцией из ПВХ пластиката с площадью поперечного сечения до (4 x 240) мм2 в населенной местности 
(два кабеля в траншее) </t>
  </si>
  <si>
    <t>Кабель с изоляцией из сшитого полиэтилена с площадью 
поперечного сечения токоведущей жилы 3 x 50 мм2</t>
  </si>
  <si>
    <t>Кабель с изоляцией из сшитого полиэтилена с площадью 
поперечного сечения токоведущей жилы 3 x 70 мм2</t>
  </si>
  <si>
    <t>Кабель с изоляцией из сшитого полиэтилена с площадью 
поперечного сечения токоведущей жилы 3 (1 x 95 мм2)</t>
  </si>
  <si>
    <t>Кабель с изоляцией из сшитого полиэтилена с площадью 
поперечного сечения токоведущей жилы 3 (1 x 120 мм2)</t>
  </si>
  <si>
    <t>Кабель с изоляцией из сшитого полиэтилена с площадью 
поперечного сечения токоведущей жилы 3 (1 x 150 мм2)</t>
  </si>
  <si>
    <t>Кабель с изоляцией из сшитого полиэтилена с площадью 
поперечного сечения токоведущей жилы 3 (1 x 185 мм2)</t>
  </si>
  <si>
    <t>Кабель с изоляцией из сшитого полиэтилена с площадью 
поперечного сечения токоведущей жилы до 3(1 x 240 мм2)</t>
  </si>
  <si>
    <t>Кабель с изоляцией из сшитого полиэтилена с площадью 
поперечного сечения токоведущей жилы до 3(1 x 300 мм2)</t>
  </si>
  <si>
    <t>Кабель с изоляцией из сшитого полиэтилена с площадью 
поперечного сечения токоведущей жилы до 3(1 x 500 мм2)</t>
  </si>
  <si>
    <t>Кабель АСБ с площадью поперечного сечения 
токоведущей жилы 3 x 50 мм2</t>
  </si>
  <si>
    <t>Кабель АСБ с площадью поперечного сечения 
токоведущей жилы 3 x 70 мм2</t>
  </si>
  <si>
    <t>Кабель АСБ с площадью поперечного сечения 
токоведущей жилы 3x 95 мм2</t>
  </si>
  <si>
    <t>Кабель АСБ с площадью поперечного сечения 
токоведущей жилы 3x 120 мм2</t>
  </si>
  <si>
    <t>Кабель АСБ с площадью поперечного сечения 
токоведущей жилы 3x 150 мм2</t>
  </si>
  <si>
    <t>Кабель АСБ с площадью поперечного сечения 
токоведущей жилы 3x 185 мм2</t>
  </si>
  <si>
    <t>Кабель АСБ с площадью поперечного сечения 
токоведущей жилы до 3x 240 мм2</t>
  </si>
  <si>
    <t>Кабель с изоляцией из сшитого полиэтилена с площадью 
поперечного сечения токоведущей жилы 3 (1x 95 мм2)</t>
  </si>
  <si>
    <t>Кабель с изоляцией из сшитого полиэтилена с площадью 
поперечного сечения токоведущей жилы 3 (1x 120 мм2)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</si>
</sst>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00"/>
    <numFmt numFmtId="165" formatCode="#,##0_);[Red]\(#,##0\)"/>
    <numFmt numFmtId="166" formatCode="#,##0.0"/>
    <numFmt numFmtId="167" formatCode="#,##0.00_ ;\-#,##0.00\ "/>
  </numFmts>
  <fonts count="3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1"/>
      <name val="Times New Roman"/>
      <family val="1"/>
      <charset val="204"/>
    </font>
    <font>
      <sz val="14"/>
      <name val="Times New Roman"/>
      <family val="1"/>
      <charset val="204"/>
    </font>
    <font>
      <b/>
      <sz val="11"/>
      <name val="Times New Roman"/>
      <family val="1"/>
      <charset val="204"/>
    </font>
    <font>
      <b/>
      <sz val="12"/>
      <color theme="0"/>
      <name val="Times New Roman"/>
      <family val="1"/>
      <charset val="204"/>
    </font>
    <font>
      <b/>
      <sz val="11"/>
      <color theme="1"/>
      <name val="Times New Roman"/>
      <family val="1"/>
      <charset val="204"/>
    </font>
    <font>
      <sz val="11"/>
      <color theme="1"/>
      <name val="Times New Roman"/>
      <family val="1"/>
      <charset val="204"/>
    </font>
    <font>
      <sz val="9"/>
      <name val="Times New Roman"/>
      <family val="1"/>
      <charset val="204"/>
    </font>
    <font>
      <sz val="11"/>
      <color indexed="8"/>
      <name val="Calibri"/>
      <family val="2"/>
      <charset val="204"/>
    </font>
    <font>
      <b/>
      <i/>
      <sz val="11"/>
      <name val="Times New Roman"/>
      <family val="1"/>
      <charset val="204"/>
    </font>
    <font>
      <i/>
      <sz val="11"/>
      <color theme="1"/>
      <name val="Times New Roman"/>
      <family val="1"/>
      <charset val="204"/>
    </font>
    <font>
      <b/>
      <sz val="12"/>
      <name val="Times New Roman"/>
      <family val="1"/>
      <charset val="204"/>
    </font>
    <font>
      <b/>
      <sz val="12"/>
      <color theme="1"/>
      <name val="Times New Roman"/>
      <family val="1"/>
      <charset val="204"/>
    </font>
    <font>
      <sz val="10"/>
      <name val="Arial Cyr"/>
      <charset val="204"/>
    </font>
    <font>
      <sz val="12"/>
      <name val="Times New Roman"/>
      <family val="1"/>
      <charset val="204"/>
    </font>
    <font>
      <sz val="11"/>
      <color rgb="FFFF0000"/>
      <name val="Times New Roman"/>
      <family val="1"/>
      <charset val="204"/>
    </font>
    <font>
      <b/>
      <sz val="11"/>
      <color rgb="FFFF0000"/>
      <name val="Times New Roman"/>
      <family val="1"/>
      <charset val="204"/>
    </font>
    <font>
      <sz val="12"/>
      <color rgb="FFFF0000"/>
      <name val="Times New Roman"/>
      <family val="1"/>
      <charset val="204"/>
    </font>
    <font>
      <b/>
      <sz val="11"/>
      <color theme="0"/>
      <name val="Times New Roman"/>
      <family val="1"/>
      <charset val="204"/>
    </font>
    <font>
      <b/>
      <sz val="9"/>
      <name val="Tahoma"/>
      <family val="2"/>
      <charset val="204"/>
    </font>
    <font>
      <sz val="11"/>
      <color theme="1"/>
      <name val="Calibri"/>
      <family val="2"/>
      <scheme val="minor"/>
    </font>
    <font>
      <sz val="8"/>
      <name val="Arial"/>
      <family val="2"/>
      <charset val="204"/>
    </font>
    <font>
      <i/>
      <sz val="11"/>
      <name val="Times New Roman"/>
      <family val="1"/>
      <charset val="204"/>
    </font>
    <font>
      <sz val="11"/>
      <name val="Arial Cyr"/>
      <charset val="204"/>
    </font>
    <font>
      <sz val="10"/>
      <name val="Times New Roman"/>
      <family val="1"/>
      <charset val="204"/>
    </font>
    <font>
      <sz val="10"/>
      <color theme="1"/>
      <name val="Times New Roman"/>
      <family val="1"/>
      <charset val="204"/>
    </font>
    <font>
      <sz val="14"/>
      <color theme="1"/>
      <name val="Times New Roman"/>
      <family val="1"/>
      <charset val="204"/>
    </font>
    <font>
      <sz val="12"/>
      <color theme="1"/>
      <name val="Times New Roman"/>
      <family val="1"/>
      <charset val="204"/>
    </font>
    <font>
      <vertAlign val="subscript"/>
      <sz val="11"/>
      <color theme="1"/>
      <name val="Times New Roman"/>
      <family val="1"/>
      <charset val="204"/>
    </font>
    <font>
      <vertAlign val="subscript"/>
      <sz val="11"/>
      <name val="Times New Roman"/>
      <family val="1"/>
      <charset val="204"/>
    </font>
    <font>
      <sz val="10"/>
      <color rgb="FFFF0000"/>
      <name val="Times New Roman"/>
      <family val="1"/>
      <charset val="204"/>
    </font>
    <font>
      <b/>
      <i/>
      <sz val="11"/>
      <color theme="1"/>
      <name val="Times New Roman"/>
      <family val="1"/>
      <charset val="204"/>
    </font>
    <font>
      <sz val="11"/>
      <name val="Calibri"/>
      <family val="2"/>
      <charset val="204"/>
    </font>
  </fonts>
  <fills count="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7">
    <xf numFmtId="0" fontId="0" fillId="0" borderId="0"/>
    <xf numFmtId="43" fontId="12" fillId="0" borderId="0" applyFont="0" applyFill="0" applyBorder="0" applyAlignment="0" applyProtection="0"/>
    <xf numFmtId="0" fontId="3" fillId="0" borderId="0"/>
    <xf numFmtId="43" fontId="12" fillId="0" borderId="0" applyFont="0" applyFill="0" applyBorder="0" applyAlignment="0" applyProtection="0"/>
    <xf numFmtId="43" fontId="3" fillId="0" borderId="0" applyFont="0" applyFill="0" applyBorder="0" applyAlignment="0" applyProtection="0"/>
    <xf numFmtId="0" fontId="2" fillId="0" borderId="0"/>
    <xf numFmtId="9" fontId="17"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3" fillId="0" borderId="17" applyBorder="0">
      <alignment horizontal="center" vertical="center" wrapText="1"/>
    </xf>
    <xf numFmtId="0" fontId="17" fillId="0" borderId="0"/>
    <xf numFmtId="0" fontId="1" fillId="0" borderId="0"/>
    <xf numFmtId="0" fontId="17" fillId="0" borderId="0"/>
    <xf numFmtId="0" fontId="24" fillId="0" borderId="0"/>
    <xf numFmtId="165" fontId="25" fillId="0" borderId="0">
      <alignment vertical="top"/>
    </xf>
    <xf numFmtId="0" fontId="17" fillId="0" borderId="0"/>
  </cellStyleXfs>
  <cellXfs count="539">
    <xf numFmtId="0" fontId="0" fillId="0" borderId="0" xfId="0"/>
    <xf numFmtId="0" fontId="5" fillId="0" borderId="0" xfId="0" applyFont="1" applyFill="1" applyAlignment="1">
      <alignment horizontal="left"/>
    </xf>
    <xf numFmtId="0" fontId="5" fillId="0" borderId="0" xfId="0" applyFont="1" applyFill="1"/>
    <xf numFmtId="0" fontId="4" fillId="0" borderId="0" xfId="0" applyFont="1" applyFill="1" applyAlignment="1">
      <alignment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8" fillId="0" borderId="0" xfId="0" applyFont="1" applyFill="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vertical="center" wrapText="1"/>
    </xf>
    <xf numFmtId="0" fontId="5" fillId="0" borderId="1" xfId="0" applyFont="1" applyFill="1" applyBorder="1" applyAlignment="1">
      <alignment wrapText="1"/>
    </xf>
    <xf numFmtId="0" fontId="10" fillId="0" borderId="1" xfId="0" applyFont="1" applyFill="1" applyBorder="1" applyAlignment="1">
      <alignment vertical="center" wrapText="1"/>
    </xf>
    <xf numFmtId="0" fontId="5" fillId="0" borderId="1" xfId="0" applyFont="1" applyFill="1" applyBorder="1" applyAlignment="1"/>
    <xf numFmtId="0" fontId="5" fillId="0" borderId="1" xfId="0" applyFont="1" applyFill="1" applyBorder="1"/>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0" fontId="11" fillId="2" borderId="1" xfId="0" applyFont="1" applyFill="1" applyBorder="1" applyAlignment="1">
      <alignment vertical="center" wrapText="1"/>
    </xf>
    <xf numFmtId="0" fontId="4" fillId="0" borderId="0" xfId="0" applyFont="1" applyFill="1" applyAlignment="1"/>
    <xf numFmtId="4" fontId="10" fillId="0" borderId="8" xfId="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wrapText="1"/>
    </xf>
    <xf numFmtId="4" fontId="10" fillId="0" borderId="1" xfId="1"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0" xfId="0" applyNumberFormat="1" applyFont="1" applyFill="1"/>
    <xf numFmtId="4" fontId="5" fillId="0" borderId="0" xfId="0" applyNumberFormat="1" applyFont="1" applyFill="1" applyAlignment="1">
      <alignment horizontal="center" vertical="center"/>
    </xf>
    <xf numFmtId="4" fontId="4"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wrapText="1"/>
    </xf>
    <xf numFmtId="0" fontId="5" fillId="0" borderId="1" xfId="0" applyFont="1" applyFill="1" applyBorder="1" applyAlignment="1">
      <alignment horizontal="center"/>
    </xf>
    <xf numFmtId="2" fontId="10" fillId="0" borderId="8" xfId="1"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8" xfId="0" applyFont="1" applyFill="1" applyBorder="1" applyAlignment="1">
      <alignment horizontal="center" wrapText="1"/>
    </xf>
    <xf numFmtId="0" fontId="5" fillId="0" borderId="12"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4"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0" fontId="7" fillId="0" borderId="0" xfId="0" applyFont="1" applyFill="1" applyAlignment="1">
      <alignment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2" borderId="12"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4" fontId="5" fillId="0" borderId="8" xfId="0" applyNumberFormat="1" applyFont="1" applyFill="1" applyBorder="1" applyAlignment="1">
      <alignment horizontal="center" vertical="center" wrapText="1"/>
    </xf>
    <xf numFmtId="4" fontId="5" fillId="0" borderId="8" xfId="0" applyNumberFormat="1" applyFont="1" applyFill="1" applyBorder="1" applyAlignment="1">
      <alignment wrapText="1"/>
    </xf>
    <xf numFmtId="4" fontId="5" fillId="0" borderId="1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10" fillId="0" borderId="9" xfId="0" applyFont="1" applyFill="1" applyBorder="1" applyAlignment="1">
      <alignment horizontal="center" wrapText="1"/>
    </xf>
    <xf numFmtId="4" fontId="10" fillId="0" borderId="8" xfId="0" applyNumberFormat="1" applyFont="1" applyFill="1" applyBorder="1" applyAlignment="1">
      <alignment horizontal="center" wrapText="1"/>
    </xf>
    <xf numFmtId="0" fontId="10" fillId="0" borderId="21" xfId="0" applyFont="1" applyFill="1" applyBorder="1" applyAlignment="1">
      <alignment vertical="center" wrapText="1"/>
    </xf>
    <xf numFmtId="4" fontId="10" fillId="0" borderId="23" xfId="1" applyNumberFormat="1" applyFont="1" applyFill="1" applyBorder="1" applyAlignment="1">
      <alignment horizontal="center" vertical="center" wrapText="1"/>
    </xf>
    <xf numFmtId="4" fontId="10" fillId="0" borderId="22" xfId="1"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4" fontId="10" fillId="0" borderId="8" xfId="0" applyNumberFormat="1" applyFont="1" applyFill="1" applyBorder="1" applyAlignment="1">
      <alignment vertical="center" wrapText="1"/>
    </xf>
    <xf numFmtId="4" fontId="10" fillId="0" borderId="8" xfId="0" applyNumberFormat="1" applyFont="1" applyFill="1" applyBorder="1" applyAlignment="1">
      <alignment horizontal="center" vertical="center" wrapText="1"/>
    </xf>
    <xf numFmtId="0" fontId="10" fillId="0" borderId="12" xfId="0" applyFont="1" applyFill="1" applyBorder="1" applyAlignment="1">
      <alignment vertical="center" wrapText="1"/>
    </xf>
    <xf numFmtId="0" fontId="5" fillId="0" borderId="12" xfId="0" applyFont="1" applyFill="1" applyBorder="1"/>
    <xf numFmtId="0" fontId="18" fillId="0" borderId="0" xfId="0" applyFont="1" applyFill="1"/>
    <xf numFmtId="0" fontId="18" fillId="0" borderId="0" xfId="0" applyFont="1" applyFill="1" applyAlignment="1">
      <alignment horizontal="left"/>
    </xf>
    <xf numFmtId="4" fontId="18" fillId="0" borderId="0" xfId="0" applyNumberFormat="1" applyFont="1" applyFill="1"/>
    <xf numFmtId="0" fontId="10" fillId="0" borderId="8" xfId="0" applyFont="1" applyFill="1" applyBorder="1" applyAlignment="1">
      <alignment horizontal="center" vertical="center" wrapText="1"/>
    </xf>
    <xf numFmtId="0" fontId="9" fillId="0" borderId="5" xfId="0" applyFont="1" applyFill="1" applyBorder="1" applyAlignment="1">
      <alignment vertical="center"/>
    </xf>
    <xf numFmtId="0" fontId="9" fillId="0" borderId="1" xfId="0" applyFont="1" applyFill="1" applyBorder="1" applyAlignment="1">
      <alignment vertical="center"/>
    </xf>
    <xf numFmtId="0" fontId="14" fillId="0" borderId="8" xfId="0" applyFont="1" applyFill="1" applyBorder="1" applyAlignment="1">
      <alignment horizontal="left" vertical="center"/>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right" vertical="center" wrapText="1"/>
    </xf>
    <xf numFmtId="0" fontId="14" fillId="0" borderId="1" xfId="0" applyFont="1" applyFill="1" applyBorder="1" applyAlignment="1">
      <alignment vertical="center" wrapText="1"/>
    </xf>
    <xf numFmtId="0" fontId="14" fillId="0" borderId="19" xfId="0" applyFont="1" applyFill="1" applyBorder="1" applyAlignment="1">
      <alignment vertical="center" wrapText="1"/>
    </xf>
    <xf numFmtId="0" fontId="9" fillId="0" borderId="1" xfId="0" applyFont="1" applyFill="1" applyBorder="1" applyAlignment="1">
      <alignment horizontal="left" vertical="center" wrapText="1"/>
    </xf>
    <xf numFmtId="0" fontId="5" fillId="2" borderId="2" xfId="0" applyFont="1" applyFill="1" applyBorder="1" applyAlignment="1">
      <alignment horizontal="right" vertical="center" wrapText="1"/>
    </xf>
    <xf numFmtId="0" fontId="5" fillId="0" borderId="2" xfId="0" applyFont="1" applyFill="1" applyBorder="1"/>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4" fontId="10" fillId="0" borderId="28" xfId="1" applyNumberFormat="1" applyFont="1" applyFill="1" applyBorder="1" applyAlignment="1">
      <alignment horizontal="center" vertical="center" wrapText="1"/>
    </xf>
    <xf numFmtId="0" fontId="18" fillId="0" borderId="0" xfId="0" applyFont="1" applyFill="1" applyAlignment="1">
      <alignment horizontal="center" vertical="center"/>
    </xf>
    <xf numFmtId="0" fontId="5" fillId="0" borderId="0" xfId="0" applyFont="1" applyFill="1" applyAlignment="1">
      <alignment horizontal="center" vertical="center"/>
    </xf>
    <xf numFmtId="164" fontId="10" fillId="0" borderId="8" xfId="1" applyNumberFormat="1" applyFont="1" applyFill="1" applyBorder="1" applyAlignment="1">
      <alignment horizontal="center" vertical="center" wrapText="1"/>
    </xf>
    <xf numFmtId="4" fontId="10" fillId="0" borderId="8" xfId="1" applyNumberFormat="1" applyFont="1" applyFill="1" applyBorder="1" applyAlignment="1">
      <alignment horizontal="center" vertical="center"/>
    </xf>
    <xf numFmtId="0" fontId="19" fillId="0" borderId="1" xfId="0" applyFont="1" applyFill="1" applyBorder="1" applyAlignment="1">
      <alignment horizontal="center" wrapText="1"/>
    </xf>
    <xf numFmtId="4" fontId="19" fillId="0" borderId="8" xfId="0" applyNumberFormat="1" applyFont="1" applyFill="1" applyBorder="1" applyAlignment="1">
      <alignment horizontal="center" wrapText="1"/>
    </xf>
    <xf numFmtId="4" fontId="19" fillId="0" borderId="8" xfId="1" applyNumberFormat="1" applyFont="1" applyFill="1" applyBorder="1" applyAlignment="1">
      <alignment horizontal="center" vertical="center" wrapText="1"/>
    </xf>
    <xf numFmtId="4" fontId="5" fillId="0" borderId="8" xfId="1" applyNumberFormat="1" applyFont="1" applyFill="1" applyBorder="1" applyAlignment="1">
      <alignment horizontal="center" vertical="center" wrapText="1"/>
    </xf>
    <xf numFmtId="4" fontId="20" fillId="0" borderId="8" xfId="1" applyNumberFormat="1" applyFont="1" applyFill="1" applyBorder="1" applyAlignment="1">
      <alignment horizontal="center" vertical="center" wrapText="1"/>
    </xf>
    <xf numFmtId="0" fontId="5" fillId="0" borderId="1" xfId="0" applyFont="1" applyFill="1" applyBorder="1" applyAlignment="1">
      <alignment horizontal="left" wrapText="1"/>
    </xf>
    <xf numFmtId="0" fontId="5" fillId="0" borderId="4" xfId="0" applyFont="1" applyFill="1" applyBorder="1" applyAlignment="1">
      <alignment horizontal="left" wrapText="1"/>
    </xf>
    <xf numFmtId="4" fontId="19" fillId="0" borderId="23" xfId="1" applyNumberFormat="1" applyFont="1" applyFill="1" applyBorder="1" applyAlignment="1">
      <alignment horizontal="center" vertical="center" wrapText="1"/>
    </xf>
    <xf numFmtId="4" fontId="19" fillId="0" borderId="8"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21" fillId="0" borderId="0" xfId="0" applyFont="1" applyFill="1" applyAlignment="1">
      <alignment horizontal="left"/>
    </xf>
    <xf numFmtId="0" fontId="21" fillId="0" borderId="0" xfId="0" applyFont="1" applyFill="1"/>
    <xf numFmtId="4" fontId="21" fillId="0" borderId="0" xfId="0" applyNumberFormat="1" applyFont="1" applyFill="1"/>
    <xf numFmtId="0" fontId="5" fillId="0" borderId="0" xfId="0" applyFont="1" applyFill="1" applyAlignment="1">
      <alignment horizontal="left" vertical="center" wrapText="1"/>
    </xf>
    <xf numFmtId="4" fontId="5" fillId="0" borderId="0" xfId="0" applyNumberFormat="1" applyFont="1" applyFill="1" applyAlignment="1">
      <alignment horizontal="left" vertical="center" wrapText="1"/>
    </xf>
    <xf numFmtId="0" fontId="19" fillId="0" borderId="0" xfId="0" applyFont="1" applyFill="1" applyAlignment="1">
      <alignment horizontal="left"/>
    </xf>
    <xf numFmtId="0" fontId="19" fillId="0" borderId="0" xfId="0" applyFont="1" applyFill="1"/>
    <xf numFmtId="4" fontId="19" fillId="0" borderId="0" xfId="0" applyNumberFormat="1" applyFont="1" applyFill="1"/>
    <xf numFmtId="4" fontId="5" fillId="0" borderId="13" xfId="1" applyNumberFormat="1" applyFont="1" applyFill="1" applyBorder="1" applyAlignment="1">
      <alignment horizontal="center" vertical="center" wrapText="1"/>
    </xf>
    <xf numFmtId="4" fontId="5" fillId="0" borderId="19"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2" fillId="0" borderId="0" xfId="0" applyFont="1" applyFill="1" applyAlignment="1">
      <alignment horizontal="center"/>
    </xf>
    <xf numFmtId="2" fontId="5" fillId="0" borderId="1" xfId="0" applyNumberFormat="1" applyFont="1" applyFill="1" applyBorder="1" applyAlignment="1">
      <alignment horizontal="center" vertical="center" wrapText="1"/>
    </xf>
    <xf numFmtId="4" fontId="5" fillId="0" borderId="8" xfId="0" applyNumberFormat="1" applyFont="1" applyFill="1" applyBorder="1" applyAlignment="1">
      <alignment vertical="center" wrapText="1"/>
    </xf>
    <xf numFmtId="0" fontId="9" fillId="0" borderId="5" xfId="0" applyFont="1" applyFill="1" applyBorder="1" applyAlignment="1">
      <alignment vertical="center" wrapText="1"/>
    </xf>
    <xf numFmtId="0" fontId="5" fillId="0" borderId="1" xfId="0" applyFont="1" applyFill="1" applyBorder="1" applyAlignment="1">
      <alignment vertical="center"/>
    </xf>
    <xf numFmtId="0" fontId="5" fillId="0" borderId="12" xfId="0" applyFont="1" applyFill="1" applyBorder="1" applyAlignment="1">
      <alignment horizontal="righ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4" xfId="0" applyFont="1" applyFill="1" applyBorder="1" applyAlignment="1">
      <alignment vertical="center" wrapText="1"/>
    </xf>
    <xf numFmtId="0" fontId="5" fillId="0" borderId="4" xfId="0" applyFont="1" applyFill="1" applyBorder="1" applyAlignment="1">
      <alignment vertical="center"/>
    </xf>
    <xf numFmtId="0" fontId="5" fillId="0" borderId="12" xfId="0" applyFont="1" applyFill="1" applyBorder="1" applyAlignment="1">
      <alignment vertical="center" wrapText="1"/>
    </xf>
    <xf numFmtId="0" fontId="5" fillId="0" borderId="12" xfId="0" applyFont="1" applyFill="1" applyBorder="1" applyAlignment="1">
      <alignment vertical="center"/>
    </xf>
    <xf numFmtId="0" fontId="7" fillId="0" borderId="1"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15" xfId="0"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horizontal="left" vertical="center" wrapText="1"/>
    </xf>
    <xf numFmtId="4" fontId="18"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4" fontId="5" fillId="0" borderId="0" xfId="0" applyNumberFormat="1" applyFont="1" applyFill="1" applyAlignment="1">
      <alignment vertical="center"/>
    </xf>
    <xf numFmtId="4" fontId="5" fillId="0" borderId="22" xfId="1" applyNumberFormat="1" applyFont="1" applyFill="1" applyBorder="1" applyAlignment="1">
      <alignment horizontal="center" vertical="center" wrapText="1"/>
    </xf>
    <xf numFmtId="4" fontId="5" fillId="0" borderId="23" xfId="1" applyNumberFormat="1" applyFont="1" applyFill="1" applyBorder="1" applyAlignment="1">
      <alignment horizontal="center" vertical="center" wrapText="1"/>
    </xf>
    <xf numFmtId="0" fontId="4" fillId="0" borderId="0" xfId="7" applyFont="1" applyFill="1" applyAlignment="1"/>
    <xf numFmtId="0" fontId="5" fillId="0" borderId="0" xfId="7" applyFont="1" applyFill="1" applyAlignment="1">
      <alignment horizontal="left"/>
    </xf>
    <xf numFmtId="0" fontId="5" fillId="0" borderId="0" xfId="7" applyFont="1" applyFill="1"/>
    <xf numFmtId="4" fontId="5" fillId="0" borderId="0" xfId="7" applyNumberFormat="1" applyFont="1" applyFill="1"/>
    <xf numFmtId="0" fontId="4" fillId="0" borderId="0" xfId="7" applyFont="1" applyFill="1" applyAlignment="1">
      <alignment wrapText="1"/>
    </xf>
    <xf numFmtId="0" fontId="6" fillId="0" borderId="0" xfId="7" applyFont="1" applyFill="1" applyBorder="1" applyAlignment="1">
      <alignment horizontal="left" vertical="center"/>
    </xf>
    <xf numFmtId="0" fontId="6" fillId="0" borderId="0" xfId="7" applyFont="1" applyFill="1" applyBorder="1" applyAlignment="1">
      <alignment horizontal="center" vertical="center"/>
    </xf>
    <xf numFmtId="0" fontId="7" fillId="0" borderId="1" xfId="7" applyFont="1" applyFill="1" applyBorder="1" applyAlignment="1">
      <alignment horizontal="center" vertical="center" wrapText="1"/>
    </xf>
    <xf numFmtId="0" fontId="15" fillId="0" borderId="0" xfId="7" applyFont="1" applyFill="1" applyAlignment="1">
      <alignment horizontal="center"/>
    </xf>
    <xf numFmtId="0" fontId="5" fillId="0" borderId="1" xfId="7" applyFont="1" applyFill="1" applyBorder="1" applyAlignment="1">
      <alignment horizontal="center" wrapText="1"/>
    </xf>
    <xf numFmtId="0" fontId="5" fillId="0" borderId="1" xfId="7" applyFont="1" applyFill="1" applyBorder="1" applyAlignment="1">
      <alignment horizontal="left" vertical="top" wrapText="1"/>
    </xf>
    <xf numFmtId="0" fontId="5" fillId="0" borderId="1" xfId="7" applyFont="1" applyFill="1" applyBorder="1" applyAlignment="1">
      <alignment vertical="center" wrapText="1"/>
    </xf>
    <xf numFmtId="0" fontId="5" fillId="0" borderId="1" xfId="7" applyFont="1" applyFill="1" applyBorder="1" applyAlignment="1">
      <alignment horizontal="center" vertical="center" wrapText="1"/>
    </xf>
    <xf numFmtId="0" fontId="5" fillId="0" borderId="1" xfId="7" applyFont="1" applyFill="1" applyBorder="1" applyAlignment="1">
      <alignment horizontal="left" vertical="center" wrapText="1"/>
    </xf>
    <xf numFmtId="0" fontId="5" fillId="0" borderId="1" xfId="7" applyFont="1" applyFill="1" applyBorder="1" applyAlignment="1">
      <alignment horizontal="center"/>
    </xf>
    <xf numFmtId="2" fontId="5" fillId="0" borderId="1" xfId="7" applyNumberFormat="1" applyFont="1" applyFill="1" applyBorder="1" applyAlignment="1">
      <alignment horizontal="center" vertical="center" wrapText="1"/>
    </xf>
    <xf numFmtId="0" fontId="5" fillId="0" borderId="1" xfId="7" applyFont="1" applyFill="1" applyBorder="1" applyAlignment="1">
      <alignment wrapText="1"/>
    </xf>
    <xf numFmtId="0" fontId="5" fillId="0" borderId="2" xfId="7" applyFont="1" applyFill="1" applyBorder="1" applyAlignment="1">
      <alignment horizontal="left" vertical="center" wrapText="1"/>
    </xf>
    <xf numFmtId="0" fontId="5" fillId="0" borderId="2" xfId="7" applyFont="1" applyFill="1" applyBorder="1" applyAlignment="1">
      <alignment wrapText="1"/>
    </xf>
    <xf numFmtId="0" fontId="5" fillId="5" borderId="0" xfId="7" applyFont="1" applyFill="1"/>
    <xf numFmtId="0" fontId="5" fillId="0" borderId="1" xfId="7" applyFont="1" applyFill="1" applyBorder="1" applyAlignment="1">
      <alignment horizontal="center" vertical="center"/>
    </xf>
    <xf numFmtId="0" fontId="5" fillId="0" borderId="1" xfId="7" applyFont="1" applyFill="1" applyBorder="1" applyAlignment="1">
      <alignment horizontal="right" vertical="center" wrapText="1"/>
    </xf>
    <xf numFmtId="0" fontId="5" fillId="0" borderId="1" xfId="7" applyFont="1" applyFill="1" applyBorder="1" applyAlignment="1"/>
    <xf numFmtId="0" fontId="5" fillId="0" borderId="1" xfId="7" applyFont="1" applyFill="1" applyBorder="1"/>
    <xf numFmtId="0" fontId="5" fillId="6" borderId="0" xfId="7" applyFont="1" applyFill="1"/>
    <xf numFmtId="0" fontId="5" fillId="0" borderId="1" xfId="7" applyFont="1" applyFill="1" applyBorder="1" applyAlignment="1">
      <alignment horizontal="right" wrapText="1"/>
    </xf>
    <xf numFmtId="0" fontId="18" fillId="0" borderId="0" xfId="7" applyFont="1" applyFill="1"/>
    <xf numFmtId="0" fontId="18" fillId="0" borderId="0" xfId="7" applyFont="1" applyFill="1" applyAlignment="1">
      <alignment horizontal="left"/>
    </xf>
    <xf numFmtId="4" fontId="18" fillId="0" borderId="0" xfId="7" applyNumberFormat="1" applyFont="1" applyFill="1"/>
    <xf numFmtId="0" fontId="7" fillId="0" borderId="9" xfId="7" applyFont="1" applyFill="1" applyBorder="1" applyAlignment="1">
      <alignment horizontal="center" vertical="center" wrapText="1"/>
    </xf>
    <xf numFmtId="0" fontId="7" fillId="0" borderId="8" xfId="7" applyNumberFormat="1" applyFont="1" applyFill="1" applyBorder="1" applyAlignment="1">
      <alignment horizontal="center" vertical="center" wrapText="1"/>
    </xf>
    <xf numFmtId="0" fontId="5" fillId="0" borderId="9" xfId="7" applyFont="1" applyFill="1" applyBorder="1" applyAlignment="1">
      <alignment horizontal="center" wrapText="1"/>
    </xf>
    <xf numFmtId="4" fontId="5" fillId="0" borderId="8" xfId="7" applyNumberFormat="1" applyFont="1" applyFill="1" applyBorder="1" applyAlignment="1">
      <alignment horizontal="center" wrapText="1"/>
    </xf>
    <xf numFmtId="4" fontId="5" fillId="0" borderId="8" xfId="7" applyNumberFormat="1" applyFont="1" applyFill="1" applyBorder="1" applyAlignment="1">
      <alignment horizontal="center" vertical="center" wrapText="1"/>
    </xf>
    <xf numFmtId="0" fontId="5" fillId="0" borderId="21" xfId="7" applyFont="1" applyFill="1" applyBorder="1" applyAlignment="1">
      <alignment vertical="center"/>
    </xf>
    <xf numFmtId="4" fontId="5" fillId="0" borderId="8" xfId="7" applyNumberFormat="1" applyFont="1" applyFill="1" applyBorder="1" applyAlignment="1">
      <alignment wrapText="1"/>
    </xf>
    <xf numFmtId="4" fontId="5" fillId="0" borderId="22" xfId="7" applyNumberFormat="1" applyFont="1" applyFill="1" applyBorder="1" applyAlignment="1">
      <alignment wrapText="1"/>
    </xf>
    <xf numFmtId="0" fontId="5" fillId="0" borderId="9" xfId="7" applyFont="1" applyFill="1" applyBorder="1" applyAlignment="1">
      <alignment vertical="center"/>
    </xf>
    <xf numFmtId="4" fontId="5" fillId="0" borderId="8" xfId="9" applyNumberFormat="1" applyFont="1" applyFill="1" applyBorder="1" applyAlignment="1">
      <alignment horizontal="center" vertical="center" wrapText="1"/>
    </xf>
    <xf numFmtId="4" fontId="5" fillId="0" borderId="8" xfId="9" applyNumberFormat="1" applyFont="1" applyFill="1" applyBorder="1" applyAlignment="1">
      <alignment horizontal="center" vertical="center"/>
    </xf>
    <xf numFmtId="0" fontId="5" fillId="0" borderId="12" xfId="7" applyFont="1" applyFill="1" applyBorder="1" applyAlignment="1">
      <alignment horizontal="right" vertical="center" wrapText="1"/>
    </xf>
    <xf numFmtId="0" fontId="5" fillId="0" borderId="12" xfId="7" applyFont="1" applyFill="1" applyBorder="1" applyAlignment="1">
      <alignment vertical="center" wrapText="1"/>
    </xf>
    <xf numFmtId="4" fontId="5" fillId="0" borderId="13" xfId="7" applyNumberFormat="1" applyFont="1" applyFill="1" applyBorder="1" applyAlignment="1">
      <alignment horizontal="center" vertical="center" wrapText="1"/>
    </xf>
    <xf numFmtId="0" fontId="5" fillId="0" borderId="1" xfId="8" applyFont="1" applyFill="1" applyBorder="1" applyAlignment="1">
      <alignment horizontal="center" vertical="center" wrapText="1"/>
    </xf>
    <xf numFmtId="4" fontId="5" fillId="0" borderId="1" xfId="0" applyNumberFormat="1" applyFont="1" applyFill="1" applyBorder="1" applyAlignment="1">
      <alignment wrapText="1"/>
    </xf>
    <xf numFmtId="0" fontId="10" fillId="0" borderId="1" xfId="0" applyNumberFormat="1" applyFont="1" applyFill="1" applyBorder="1" applyAlignment="1">
      <alignment horizontal="left" wrapText="1"/>
    </xf>
    <xf numFmtId="0" fontId="5" fillId="0" borderId="1" xfId="0" applyNumberFormat="1" applyFont="1" applyFill="1" applyBorder="1" applyAlignment="1">
      <alignment horizontal="left"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right" wrapText="1"/>
    </xf>
    <xf numFmtId="0" fontId="10" fillId="0" borderId="7"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10" fillId="0" borderId="7" xfId="0" applyFont="1" applyFill="1" applyBorder="1" applyAlignment="1">
      <alignment vertical="center" wrapText="1"/>
    </xf>
    <xf numFmtId="0" fontId="5" fillId="0" borderId="1" xfId="0" applyFont="1" applyFill="1" applyBorder="1" applyAlignment="1">
      <alignment horizontal="right"/>
    </xf>
    <xf numFmtId="4" fontId="5" fillId="0" borderId="1" xfId="0" applyNumberFormat="1" applyFont="1" applyFill="1" applyBorder="1" applyAlignment="1">
      <alignment horizontal="center" vertical="center"/>
    </xf>
    <xf numFmtId="0" fontId="10" fillId="0" borderId="5" xfId="7" applyFont="1" applyFill="1" applyBorder="1" applyAlignment="1">
      <alignment horizontal="right" vertical="center" wrapText="1"/>
    </xf>
    <xf numFmtId="0" fontId="5" fillId="0" borderId="7" xfId="0" applyFont="1" applyFill="1" applyBorder="1"/>
    <xf numFmtId="0" fontId="5" fillId="0" borderId="5" xfId="0" applyFont="1" applyFill="1" applyBorder="1" applyAlignment="1">
      <alignment horizontal="left" wrapText="1"/>
    </xf>
    <xf numFmtId="0" fontId="10" fillId="0" borderId="5" xfId="16" applyFont="1" applyFill="1" applyBorder="1" applyAlignment="1">
      <alignment horizontal="right" vertical="center" wrapText="1"/>
    </xf>
    <xf numFmtId="0" fontId="5" fillId="0" borderId="5" xfId="0" applyFont="1" applyFill="1" applyBorder="1"/>
    <xf numFmtId="0" fontId="5" fillId="0" borderId="6" xfId="0" applyFont="1" applyFill="1" applyBorder="1"/>
    <xf numFmtId="0" fontId="10" fillId="0" borderId="5" xfId="7" applyFont="1" applyFill="1" applyBorder="1" applyAlignment="1">
      <alignment horizontal="right"/>
    </xf>
    <xf numFmtId="0" fontId="10" fillId="0" borderId="5" xfId="7" applyFont="1" applyFill="1" applyBorder="1" applyAlignment="1">
      <alignment horizontal="right" wrapText="1"/>
    </xf>
    <xf numFmtId="0" fontId="5" fillId="0" borderId="0" xfId="0" applyFont="1" applyFill="1" applyAlignment="1">
      <alignment horizontal="left" wrapText="1"/>
    </xf>
    <xf numFmtId="4" fontId="10" fillId="0" borderId="8" xfId="7" applyNumberFormat="1" applyFont="1" applyFill="1" applyBorder="1" applyAlignment="1">
      <alignment horizontal="center"/>
    </xf>
    <xf numFmtId="4" fontId="10" fillId="0" borderId="8" xfId="7" applyNumberFormat="1" applyFont="1" applyFill="1" applyBorder="1" applyAlignment="1">
      <alignment horizontal="center" vertical="center"/>
    </xf>
    <xf numFmtId="0" fontId="7" fillId="0" borderId="0" xfId="0" applyFont="1" applyFill="1" applyBorder="1" applyAlignment="1">
      <alignment vertical="center"/>
    </xf>
    <xf numFmtId="0" fontId="19" fillId="0" borderId="1" xfId="0" applyFont="1" applyFill="1" applyBorder="1" applyAlignment="1">
      <alignment vertical="center" wrapText="1"/>
    </xf>
    <xf numFmtId="49" fontId="28" fillId="7"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8" xfId="0" applyNumberFormat="1" applyFont="1" applyFill="1" applyBorder="1" applyAlignment="1">
      <alignment horizontal="center" vertical="center" wrapText="1"/>
    </xf>
    <xf numFmtId="0" fontId="28" fillId="0" borderId="1" xfId="0" applyFont="1" applyFill="1" applyBorder="1" applyAlignment="1">
      <alignment vertical="center" wrapText="1"/>
    </xf>
    <xf numFmtId="0" fontId="29" fillId="0" borderId="1" xfId="0" applyFont="1" applyFill="1" applyBorder="1" applyAlignment="1">
      <alignment vertical="center" wrapText="1"/>
    </xf>
    <xf numFmtId="0" fontId="28" fillId="0" borderId="1" xfId="0" applyFont="1" applyFill="1" applyBorder="1" applyAlignment="1"/>
    <xf numFmtId="2" fontId="29" fillId="0" borderId="8" xfId="1" applyNumberFormat="1" applyFont="1" applyFill="1" applyBorder="1" applyAlignment="1">
      <alignment horizontal="center" vertical="center" wrapText="1"/>
    </xf>
    <xf numFmtId="0" fontId="28" fillId="0" borderId="1" xfId="0" applyFont="1" applyFill="1" applyBorder="1" applyAlignment="1">
      <alignment horizontal="right" vertical="center" wrapText="1"/>
    </xf>
    <xf numFmtId="4" fontId="29" fillId="0" borderId="8" xfId="1"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right" wrapText="1"/>
    </xf>
    <xf numFmtId="0" fontId="28" fillId="0" borderId="1" xfId="0" applyFont="1" applyFill="1" applyBorder="1"/>
    <xf numFmtId="0" fontId="29" fillId="0" borderId="1" xfId="0" applyFont="1" applyFill="1" applyBorder="1" applyAlignment="1">
      <alignment horizontal="left" wrapText="1"/>
    </xf>
    <xf numFmtId="0" fontId="29" fillId="0" borderId="1" xfId="0" applyFont="1" applyFill="1" applyBorder="1" applyAlignment="1">
      <alignment horizontal="center" vertical="center" wrapText="1"/>
    </xf>
    <xf numFmtId="9" fontId="5" fillId="0" borderId="0" xfId="6" applyFont="1" applyFill="1"/>
    <xf numFmtId="0" fontId="28" fillId="0" borderId="1" xfId="0" applyFont="1" applyFill="1" applyBorder="1" applyAlignment="1">
      <alignment horizontal="left" wrapText="1"/>
    </xf>
    <xf numFmtId="4" fontId="28" fillId="0" borderId="8" xfId="1" applyNumberFormat="1" applyFont="1" applyFill="1" applyBorder="1" applyAlignment="1">
      <alignment horizontal="center" vertical="center" wrapText="1"/>
    </xf>
    <xf numFmtId="0" fontId="10" fillId="0" borderId="9" xfId="0" applyFont="1" applyFill="1" applyBorder="1" applyAlignment="1">
      <alignment vertical="center" wrapText="1"/>
    </xf>
    <xf numFmtId="0" fontId="29" fillId="0" borderId="12" xfId="0" applyFont="1" applyFill="1" applyBorder="1" applyAlignment="1">
      <alignment horizontal="right" wrapText="1"/>
    </xf>
    <xf numFmtId="0" fontId="29" fillId="0" borderId="12" xfId="0" applyFont="1" applyFill="1" applyBorder="1" applyAlignment="1">
      <alignment vertical="center" wrapText="1"/>
    </xf>
    <xf numFmtId="4" fontId="29" fillId="0" borderId="13" xfId="1" applyNumberFormat="1" applyFont="1" applyFill="1" applyBorder="1" applyAlignment="1">
      <alignment horizontal="center" vertical="center" wrapText="1"/>
    </xf>
    <xf numFmtId="0" fontId="5" fillId="0" borderId="8" xfId="0" applyFont="1" applyFill="1" applyBorder="1" applyAlignment="1">
      <alignment vertical="center"/>
    </xf>
    <xf numFmtId="4" fontId="5" fillId="0" borderId="8" xfId="0" applyNumberFormat="1" applyFont="1" applyFill="1" applyBorder="1"/>
    <xf numFmtId="4" fontId="5" fillId="0" borderId="8" xfId="0" applyNumberFormat="1" applyFont="1" applyFill="1" applyBorder="1" applyAlignment="1">
      <alignment horizontal="center"/>
    </xf>
    <xf numFmtId="4" fontId="5" fillId="0" borderId="8" xfId="0" applyNumberFormat="1" applyFont="1" applyFill="1" applyBorder="1" applyAlignment="1">
      <alignment horizontal="center" vertical="center"/>
    </xf>
    <xf numFmtId="4" fontId="27" fillId="0" borderId="8" xfId="0" applyNumberFormat="1" applyFont="1" applyFill="1" applyBorder="1" applyAlignment="1"/>
    <xf numFmtId="0" fontId="5" fillId="0" borderId="8" xfId="0" applyFont="1" applyFill="1" applyBorder="1" applyAlignment="1"/>
    <xf numFmtId="4" fontId="5" fillId="0" borderId="19" xfId="0" applyNumberFormat="1" applyFont="1" applyFill="1" applyBorder="1"/>
    <xf numFmtId="0" fontId="10" fillId="0" borderId="12" xfId="7" applyFont="1" applyFill="1" applyBorder="1" applyAlignment="1">
      <alignment horizontal="left" wrapText="1"/>
    </xf>
    <xf numFmtId="4" fontId="10" fillId="0" borderId="13" xfId="7" applyNumberFormat="1" applyFont="1" applyFill="1" applyBorder="1" applyAlignment="1">
      <alignment horizontal="center" vertical="center"/>
    </xf>
    <xf numFmtId="0" fontId="10" fillId="0" borderId="0" xfId="0" applyFont="1" applyFill="1" applyAlignment="1">
      <alignment horizontal="left"/>
    </xf>
    <xf numFmtId="0" fontId="30"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20" xfId="0" applyFont="1" applyFill="1" applyBorder="1" applyAlignment="1">
      <alignment horizontal="center" wrapText="1"/>
    </xf>
    <xf numFmtId="0" fontId="10" fillId="0" borderId="2" xfId="0" applyFont="1" applyFill="1" applyBorder="1" applyAlignment="1">
      <alignment horizontal="center" wrapText="1"/>
    </xf>
    <xf numFmtId="4" fontId="10" fillId="0" borderId="2" xfId="0" applyNumberFormat="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 xfId="0" applyFont="1" applyFill="1" applyBorder="1" applyAlignment="1">
      <alignment horizontal="left" vertical="top" wrapText="1"/>
    </xf>
    <xf numFmtId="4" fontId="5" fillId="0" borderId="1" xfId="0" applyNumberFormat="1" applyFont="1" applyFill="1" applyBorder="1" applyAlignment="1">
      <alignment vertical="center" wrapText="1"/>
    </xf>
    <xf numFmtId="49" fontId="5" fillId="7"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4" fontId="10" fillId="0" borderId="1" xfId="0" applyNumberFormat="1" applyFont="1" applyFill="1" applyBorder="1" applyAlignment="1">
      <alignment vertical="center" wrapText="1"/>
    </xf>
    <xf numFmtId="0" fontId="10" fillId="0" borderId="1" xfId="0" applyFont="1" applyFill="1" applyBorder="1" applyAlignment="1">
      <alignment horizontal="right" wrapText="1"/>
    </xf>
    <xf numFmtId="0" fontId="10" fillId="2" borderId="1" xfId="0" applyFont="1" applyFill="1" applyBorder="1" applyAlignment="1">
      <alignment horizontal="left" vertical="center" wrapText="1"/>
    </xf>
    <xf numFmtId="4" fontId="10" fillId="0" borderId="1" xfId="0" applyNumberFormat="1" applyFont="1" applyFill="1" applyBorder="1" applyAlignment="1">
      <alignment horizontal="center" vertical="center" wrapText="1"/>
    </xf>
    <xf numFmtId="0" fontId="10" fillId="0" borderId="30" xfId="0" applyFont="1" applyFill="1" applyBorder="1" applyAlignment="1">
      <alignment horizontal="left" vertical="center" wrapText="1"/>
    </xf>
    <xf numFmtId="0" fontId="10" fillId="0" borderId="31" xfId="0" applyFont="1" applyFill="1" applyBorder="1" applyAlignment="1">
      <alignment horizontal="center" wrapText="1"/>
    </xf>
    <xf numFmtId="49" fontId="10" fillId="0" borderId="31" xfId="0" applyNumberFormat="1" applyFont="1" applyFill="1" applyBorder="1" applyAlignment="1">
      <alignment horizontal="center" vertical="center" wrapText="1"/>
    </xf>
    <xf numFmtId="0" fontId="10" fillId="0" borderId="31" xfId="0" applyFont="1" applyFill="1" applyBorder="1" applyAlignment="1">
      <alignment horizontal="center" vertical="center" wrapText="1"/>
    </xf>
    <xf numFmtId="4" fontId="10" fillId="0" borderId="31" xfId="0" applyNumberFormat="1" applyFont="1" applyFill="1" applyBorder="1" applyAlignment="1">
      <alignment horizontal="center" vertical="center" wrapText="1"/>
    </xf>
    <xf numFmtId="2" fontId="10" fillId="0" borderId="32" xfId="1" applyNumberFormat="1" applyFont="1" applyFill="1" applyBorder="1" applyAlignment="1">
      <alignment horizontal="center" vertical="center" wrapText="1"/>
    </xf>
    <xf numFmtId="0" fontId="18" fillId="0" borderId="0" xfId="0" applyFont="1" applyFill="1" applyBorder="1"/>
    <xf numFmtId="0" fontId="10" fillId="0" borderId="0" xfId="0" applyFont="1" applyFill="1" applyBorder="1" applyAlignment="1">
      <alignment horizontal="left" wrapText="1"/>
    </xf>
    <xf numFmtId="4"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31" fillId="0" borderId="0" xfId="0" applyFont="1" applyFill="1" applyAlignment="1">
      <alignment horizontal="left"/>
    </xf>
    <xf numFmtId="0" fontId="10" fillId="0" borderId="0" xfId="0" applyFont="1" applyFill="1"/>
    <xf numFmtId="0" fontId="7" fillId="0" borderId="8" xfId="0" applyFont="1" applyFill="1" applyBorder="1" applyAlignment="1">
      <alignment horizontal="center" vertical="center" wrapText="1"/>
    </xf>
    <xf numFmtId="0" fontId="10" fillId="0" borderId="12" xfId="0" applyFont="1" applyFill="1" applyBorder="1" applyAlignment="1">
      <alignment horizontal="right" wrapText="1"/>
    </xf>
    <xf numFmtId="4" fontId="10" fillId="0" borderId="12" xfId="0" applyNumberFormat="1" applyFont="1" applyFill="1" applyBorder="1" applyAlignment="1">
      <alignment vertical="center" wrapText="1"/>
    </xf>
    <xf numFmtId="4" fontId="5" fillId="0" borderId="12" xfId="0" applyNumberFormat="1" applyFont="1" applyFill="1" applyBorder="1" applyAlignment="1">
      <alignment horizontal="center" vertical="center"/>
    </xf>
    <xf numFmtId="4" fontId="10" fillId="0" borderId="13" xfId="1" applyNumberFormat="1" applyFont="1" applyFill="1" applyBorder="1" applyAlignment="1">
      <alignment horizontal="center" vertical="center" wrapText="1"/>
    </xf>
    <xf numFmtId="167" fontId="5" fillId="0" borderId="8" xfId="1"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9"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horizontal="right" wrapText="1"/>
    </xf>
    <xf numFmtId="0" fontId="7" fillId="0" borderId="1" xfId="0" applyFont="1" applyFill="1" applyBorder="1" applyAlignment="1">
      <alignment wrapText="1"/>
    </xf>
    <xf numFmtId="0" fontId="7" fillId="0" borderId="1" xfId="0" applyFont="1" applyFill="1" applyBorder="1" applyAlignment="1">
      <alignment vertical="center"/>
    </xf>
    <xf numFmtId="0" fontId="5" fillId="0" borderId="1" xfId="0" applyFont="1" applyFill="1" applyBorder="1" applyAlignment="1">
      <alignment horizontal="right" vertical="top" wrapText="1"/>
    </xf>
    <xf numFmtId="4" fontId="5" fillId="0" borderId="1" xfId="1" applyNumberFormat="1" applyFont="1" applyFill="1" applyBorder="1" applyAlignment="1">
      <alignment horizontal="center" vertical="center" wrapText="1"/>
    </xf>
    <xf numFmtId="0" fontId="7" fillId="0" borderId="1" xfId="0" applyFont="1" applyFill="1" applyBorder="1" applyAlignment="1"/>
    <xf numFmtId="0" fontId="7" fillId="0" borderId="1" xfId="0" applyFont="1" applyFill="1" applyBorder="1"/>
    <xf numFmtId="43" fontId="10" fillId="0" borderId="1" xfId="1" applyFont="1" applyFill="1" applyBorder="1" applyAlignment="1">
      <alignment vertical="center" wrapText="1"/>
    </xf>
    <xf numFmtId="0" fontId="5" fillId="0" borderId="8" xfId="0" applyFont="1" applyFill="1" applyBorder="1"/>
    <xf numFmtId="0" fontId="5" fillId="0" borderId="12" xfId="0" applyFont="1" applyFill="1" applyBorder="1" applyAlignment="1">
      <alignment horizontal="right" wrapText="1"/>
    </xf>
    <xf numFmtId="0" fontId="5" fillId="0" borderId="0" xfId="0" applyFont="1" applyFill="1" applyAlignment="1">
      <alignment horizontal="center"/>
    </xf>
    <xf numFmtId="4" fontId="5" fillId="0" borderId="13" xfId="0" applyNumberFormat="1"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9" fillId="7" borderId="1" xfId="0" applyFont="1" applyFill="1" applyBorder="1" applyAlignment="1">
      <alignment horizontal="left" wrapText="1"/>
    </xf>
    <xf numFmtId="0" fontId="28" fillId="7" borderId="5" xfId="0" applyFont="1" applyFill="1" applyBorder="1" applyAlignment="1">
      <alignment vertical="center" wrapText="1"/>
    </xf>
    <xf numFmtId="0" fontId="28" fillId="7" borderId="1" xfId="0" applyFont="1" applyFill="1" applyBorder="1" applyAlignment="1">
      <alignment horizontal="right" vertical="center" wrapText="1"/>
    </xf>
    <xf numFmtId="0" fontId="28" fillId="7" borderId="2" xfId="0" applyFont="1" applyFill="1" applyBorder="1" applyAlignment="1">
      <alignment horizontal="right" vertical="center" wrapText="1"/>
    </xf>
    <xf numFmtId="0" fontId="28" fillId="7" borderId="1" xfId="0" applyFont="1" applyFill="1" applyBorder="1" applyAlignment="1">
      <alignment vertical="center" wrapText="1"/>
    </xf>
    <xf numFmtId="0" fontId="29" fillId="7" borderId="5" xfId="0" applyFont="1" applyFill="1" applyBorder="1" applyAlignment="1">
      <alignment vertical="center" wrapText="1"/>
    </xf>
    <xf numFmtId="0" fontId="28" fillId="7" borderId="5" xfId="0" applyFont="1" applyFill="1" applyBorder="1" applyAlignment="1">
      <alignment horizontal="left" vertical="center" wrapText="1"/>
    </xf>
    <xf numFmtId="0" fontId="10" fillId="0" borderId="5" xfId="0" applyFont="1" applyFill="1" applyBorder="1" applyAlignment="1">
      <alignment wrapText="1"/>
    </xf>
    <xf numFmtId="0" fontId="10" fillId="0" borderId="37" xfId="0" applyFont="1" applyFill="1" applyBorder="1" applyAlignment="1">
      <alignment horizontal="left" wrapText="1"/>
    </xf>
    <xf numFmtId="0" fontId="28" fillId="7" borderId="5" xfId="0" applyFont="1" applyFill="1" applyBorder="1" applyAlignment="1">
      <alignment horizontal="right" vertical="center" wrapText="1"/>
    </xf>
    <xf numFmtId="0" fontId="20" fillId="0" borderId="0" xfId="0" applyFont="1" applyFill="1"/>
    <xf numFmtId="0" fontId="29" fillId="7" borderId="5" xfId="0" applyFont="1" applyFill="1" applyBorder="1" applyAlignment="1">
      <alignment wrapText="1"/>
    </xf>
    <xf numFmtId="0" fontId="5" fillId="0" borderId="5" xfId="0" applyFont="1" applyFill="1" applyBorder="1" applyAlignment="1">
      <alignment vertical="center" wrapText="1"/>
    </xf>
    <xf numFmtId="0" fontId="10" fillId="0" borderId="5" xfId="0" applyFont="1" applyFill="1" applyBorder="1" applyAlignment="1">
      <alignment horizontal="left" wrapText="1"/>
    </xf>
    <xf numFmtId="0" fontId="29" fillId="7" borderId="37" xfId="0" applyFont="1" applyFill="1" applyBorder="1" applyAlignment="1">
      <alignment horizontal="right" wrapText="1"/>
    </xf>
    <xf numFmtId="0" fontId="29" fillId="7" borderId="5" xfId="0" applyFont="1" applyFill="1" applyBorder="1" applyAlignment="1">
      <alignment horizontal="right" wrapText="1"/>
    </xf>
    <xf numFmtId="49" fontId="28" fillId="7" borderId="5" xfId="0" applyNumberFormat="1" applyFont="1" applyFill="1" applyBorder="1" applyAlignment="1">
      <alignment horizontal="right" vertical="center" wrapText="1"/>
    </xf>
    <xf numFmtId="49" fontId="28" fillId="7" borderId="38" xfId="0" applyNumberFormat="1" applyFont="1" applyFill="1" applyBorder="1" applyAlignment="1">
      <alignment horizontal="right" vertical="center" wrapText="1"/>
    </xf>
    <xf numFmtId="4" fontId="28" fillId="0" borderId="8" xfId="0" applyNumberFormat="1" applyFont="1" applyFill="1" applyBorder="1" applyAlignment="1">
      <alignment horizontal="center" vertical="center"/>
    </xf>
    <xf numFmtId="4" fontId="28" fillId="0" borderId="8" xfId="0" applyNumberFormat="1" applyFont="1" applyFill="1" applyBorder="1" applyAlignment="1">
      <alignment horizontal="center"/>
    </xf>
    <xf numFmtId="4" fontId="28" fillId="0" borderId="22" xfId="0" applyNumberFormat="1" applyFont="1" applyFill="1" applyBorder="1" applyAlignment="1">
      <alignment horizontal="center"/>
    </xf>
    <xf numFmtId="4" fontId="29" fillId="0" borderId="8" xfId="0" applyNumberFormat="1" applyFont="1" applyFill="1" applyBorder="1" applyAlignment="1">
      <alignment horizontal="center" vertical="center"/>
    </xf>
    <xf numFmtId="4" fontId="29" fillId="0" borderId="22" xfId="0" applyNumberFormat="1" applyFont="1" applyFill="1" applyBorder="1" applyAlignment="1">
      <alignment horizontal="center" vertical="center"/>
    </xf>
    <xf numFmtId="4" fontId="28" fillId="0" borderId="19" xfId="0" applyNumberFormat="1" applyFont="1" applyFill="1" applyBorder="1" applyAlignment="1">
      <alignment horizontal="center"/>
    </xf>
    <xf numFmtId="4" fontId="29" fillId="0" borderId="1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10" fillId="0" borderId="4" xfId="0" applyFont="1" applyFill="1" applyBorder="1" applyAlignment="1">
      <alignment vertical="center" wrapText="1"/>
    </xf>
    <xf numFmtId="0" fontId="5" fillId="0" borderId="4" xfId="0" applyFont="1" applyFill="1" applyBorder="1"/>
    <xf numFmtId="0" fontId="10"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4" fontId="5" fillId="0" borderId="0" xfId="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xf>
    <xf numFmtId="0" fontId="8" fillId="0" borderId="0" xfId="0" applyFont="1" applyFill="1" applyAlignment="1">
      <alignment horizontal="left" vertical="center"/>
    </xf>
    <xf numFmtId="4" fontId="5" fillId="0" borderId="0" xfId="0" applyNumberFormat="1" applyFont="1" applyFill="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9" fillId="4" borderId="9" xfId="0" applyFont="1" applyFill="1" applyBorder="1" applyAlignment="1">
      <alignment horizontal="center" wrapText="1"/>
    </xf>
    <xf numFmtId="0" fontId="9" fillId="4" borderId="1" xfId="0" applyFont="1" applyFill="1" applyBorder="1" applyAlignment="1">
      <alignment horizontal="center" wrapText="1"/>
    </xf>
    <xf numFmtId="0" fontId="9" fillId="4" borderId="8" xfId="0" applyFont="1" applyFill="1" applyBorder="1" applyAlignment="1">
      <alignment horizontal="center" wrapText="1"/>
    </xf>
    <xf numFmtId="0" fontId="7" fillId="0" borderId="15"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4" fontId="7" fillId="0" borderId="8"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 fontId="5" fillId="0" borderId="22" xfId="0"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4" fontId="10" fillId="0" borderId="8" xfId="1" applyNumberFormat="1" applyFont="1" applyFill="1" applyBorder="1" applyAlignment="1">
      <alignment horizontal="center" vertical="center" wrapText="1"/>
    </xf>
    <xf numFmtId="4" fontId="10" fillId="0" borderId="22" xfId="1" applyNumberFormat="1" applyFont="1" applyFill="1" applyBorder="1" applyAlignment="1">
      <alignment horizontal="center" vertical="center" wrapText="1"/>
    </xf>
    <xf numFmtId="4" fontId="10" fillId="0" borderId="23" xfId="1" applyNumberFormat="1" applyFont="1" applyFill="1" applyBorder="1" applyAlignment="1">
      <alignment horizontal="center" vertical="center" wrapText="1"/>
    </xf>
    <xf numFmtId="4" fontId="10" fillId="0" borderId="24" xfId="1"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7" fillId="0" borderId="14" xfId="0" applyFont="1" applyFill="1" applyBorder="1" applyAlignment="1">
      <alignment horizontal="center" wrapText="1"/>
    </xf>
    <xf numFmtId="0" fontId="7" fillId="0" borderId="9" xfId="0" applyFont="1" applyFill="1" applyBorder="1" applyAlignment="1">
      <alignment horizont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5"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left" vertical="center" wrapText="1" indent="1"/>
    </xf>
    <xf numFmtId="0" fontId="7" fillId="0" borderId="0" xfId="0" applyFont="1" applyFill="1" applyAlignment="1">
      <alignment horizontal="left" vertical="center" wrapText="1"/>
    </xf>
    <xf numFmtId="0" fontId="18" fillId="0" borderId="0" xfId="0" applyFont="1" applyFill="1" applyAlignment="1">
      <alignment horizontal="left"/>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4" fillId="3" borderId="1" xfId="0" applyFont="1" applyFill="1" applyBorder="1" applyAlignment="1">
      <alignment horizontal="center" wrapText="1"/>
    </xf>
    <xf numFmtId="0" fontId="14" fillId="3" borderId="8" xfId="0" applyFont="1" applyFill="1" applyBorder="1" applyAlignment="1">
      <alignment horizont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5" fillId="0" borderId="0" xfId="0" applyFont="1" applyFill="1" applyAlignment="1">
      <alignment horizontal="left" vertical="center" wrapText="1"/>
    </xf>
    <xf numFmtId="49" fontId="5" fillId="0" borderId="12"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10" fillId="0" borderId="14"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1"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14" fillId="3" borderId="1" xfId="7" applyFont="1" applyFill="1" applyBorder="1" applyAlignment="1">
      <alignment horizontal="center" vertical="center" wrapText="1"/>
    </xf>
    <xf numFmtId="0" fontId="14" fillId="3" borderId="8" xfId="7" applyFont="1" applyFill="1" applyBorder="1" applyAlignment="1">
      <alignment horizontal="center" vertical="center" wrapText="1"/>
    </xf>
    <xf numFmtId="0" fontId="5" fillId="0" borderId="9"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2" xfId="7" applyFont="1" applyFill="1" applyBorder="1" applyAlignment="1">
      <alignment horizontal="center" vertical="center" wrapText="1"/>
    </xf>
    <xf numFmtId="0" fontId="5" fillId="0" borderId="3" xfId="7" applyFont="1" applyFill="1" applyBorder="1" applyAlignment="1">
      <alignment horizontal="center" vertical="center" wrapText="1"/>
    </xf>
    <xf numFmtId="0" fontId="5" fillId="0" borderId="4" xfId="7" applyFont="1" applyFill="1" applyBorder="1" applyAlignment="1">
      <alignment horizontal="center" vertical="center" wrapText="1"/>
    </xf>
    <xf numFmtId="4" fontId="5" fillId="0" borderId="22" xfId="9" applyNumberFormat="1" applyFont="1" applyFill="1" applyBorder="1" applyAlignment="1">
      <alignment horizontal="center" vertical="center" wrapText="1"/>
    </xf>
    <xf numFmtId="4" fontId="5" fillId="0" borderId="23" xfId="9"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2" xfId="7" applyNumberFormat="1" applyFont="1" applyFill="1" applyBorder="1" applyAlignment="1">
      <alignment horizontal="center" vertical="center" wrapText="1"/>
    </xf>
    <xf numFmtId="0" fontId="7" fillId="4" borderId="9" xfId="8" applyFont="1" applyFill="1" applyBorder="1" applyAlignment="1">
      <alignment horizontal="center" vertical="center"/>
    </xf>
    <xf numFmtId="0" fontId="7" fillId="4" borderId="1" xfId="8" applyFont="1" applyFill="1" applyBorder="1" applyAlignment="1">
      <alignment horizontal="center" vertical="center"/>
    </xf>
    <xf numFmtId="0" fontId="7" fillId="4" borderId="8" xfId="8" applyFont="1" applyFill="1" applyBorder="1" applyAlignment="1">
      <alignment horizontal="center" vertical="center"/>
    </xf>
    <xf numFmtId="0" fontId="5" fillId="0" borderId="20" xfId="7" applyFont="1" applyFill="1" applyBorder="1" applyAlignment="1">
      <alignment horizontal="center" vertical="center" wrapText="1"/>
    </xf>
    <xf numFmtId="0" fontId="5" fillId="0" borderId="21" xfId="7" applyFont="1" applyFill="1" applyBorder="1" applyAlignment="1">
      <alignment horizontal="center" vertical="center" wrapText="1"/>
    </xf>
    <xf numFmtId="0" fontId="14" fillId="3" borderId="1" xfId="7" applyFont="1" applyFill="1" applyBorder="1" applyAlignment="1">
      <alignment horizontal="center" wrapText="1"/>
    </xf>
    <xf numFmtId="0" fontId="14" fillId="3" borderId="8" xfId="7" applyFont="1" applyFill="1" applyBorder="1" applyAlignment="1">
      <alignment horizontal="center" wrapText="1"/>
    </xf>
    <xf numFmtId="0" fontId="5" fillId="0" borderId="2"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1" xfId="7" applyFont="1" applyFill="1" applyBorder="1" applyAlignment="1">
      <alignment horizontal="center" vertical="center"/>
    </xf>
    <xf numFmtId="49" fontId="5" fillId="0" borderId="2" xfId="7" applyNumberFormat="1" applyFont="1" applyFill="1" applyBorder="1" applyAlignment="1">
      <alignment horizontal="center" vertical="center"/>
    </xf>
    <xf numFmtId="49" fontId="5" fillId="0" borderId="3" xfId="7" applyNumberFormat="1" applyFont="1" applyFill="1" applyBorder="1" applyAlignment="1">
      <alignment horizontal="center" vertical="center"/>
    </xf>
    <xf numFmtId="0" fontId="13" fillId="0" borderId="0"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17" xfId="7" applyFont="1" applyFill="1" applyBorder="1" applyAlignment="1">
      <alignment horizontal="center" vertical="center" wrapText="1"/>
    </xf>
    <xf numFmtId="0" fontId="7" fillId="0" borderId="18" xfId="7" applyFont="1" applyFill="1" applyBorder="1" applyAlignment="1">
      <alignment horizontal="center" vertical="center" wrapText="1"/>
    </xf>
    <xf numFmtId="0" fontId="7" fillId="0" borderId="15" xfId="7" applyFont="1" applyFill="1" applyBorder="1" applyAlignment="1">
      <alignment horizontal="center" vertical="center" wrapText="1"/>
    </xf>
    <xf numFmtId="0" fontId="7" fillId="0" borderId="1" xfId="7" applyFont="1" applyFill="1" applyBorder="1" applyAlignment="1">
      <alignment horizontal="center" vertical="center" wrapText="1"/>
    </xf>
    <xf numFmtId="4" fontId="7" fillId="0" borderId="16" xfId="7" applyNumberFormat="1" applyFont="1" applyFill="1" applyBorder="1" applyAlignment="1">
      <alignment horizontal="center" vertical="center" wrapText="1"/>
    </xf>
    <xf numFmtId="4" fontId="7" fillId="0" borderId="8" xfId="7"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7" fillId="0" borderId="3" xfId="0" applyFont="1" applyBorder="1" applyAlignment="1">
      <alignment vertical="center"/>
    </xf>
    <xf numFmtId="0" fontId="27" fillId="0" borderId="11" xfId="0" applyFont="1" applyBorder="1" applyAlignment="1">
      <alignment vertical="center"/>
    </xf>
    <xf numFmtId="0" fontId="27" fillId="0" borderId="3" xfId="0" applyFont="1" applyBorder="1" applyAlignment="1">
      <alignment horizontal="center" vertical="center"/>
    </xf>
    <xf numFmtId="0" fontId="27" fillId="0" borderId="11" xfId="0" applyFont="1" applyBorder="1" applyAlignment="1">
      <alignment horizontal="center" vertical="center"/>
    </xf>
    <xf numFmtId="0" fontId="10" fillId="0" borderId="7" xfId="0" applyFont="1" applyFill="1" applyBorder="1" applyAlignment="1">
      <alignment horizontal="center" vertical="center" wrapText="1"/>
    </xf>
    <xf numFmtId="0" fontId="27" fillId="0" borderId="8" xfId="0" applyFont="1" applyBorder="1" applyAlignment="1"/>
    <xf numFmtId="0" fontId="27" fillId="0" borderId="3" xfId="0" applyFont="1" applyBorder="1" applyAlignment="1"/>
    <xf numFmtId="0" fontId="27" fillId="0" borderId="4" xfId="0" applyFont="1" applyBorder="1" applyAlignment="1"/>
    <xf numFmtId="0" fontId="10" fillId="0" borderId="6" xfId="0" applyFont="1" applyFill="1" applyBorder="1" applyAlignment="1">
      <alignment horizontal="center" vertical="center" wrapText="1"/>
    </xf>
    <xf numFmtId="0" fontId="27" fillId="0" borderId="19" xfId="0" applyFont="1" applyBorder="1" applyAlignment="1"/>
    <xf numFmtId="49" fontId="5" fillId="0" borderId="2" xfId="0" applyNumberFormat="1" applyFont="1" applyFill="1" applyBorder="1" applyAlignment="1">
      <alignment horizontal="center" vertical="center"/>
    </xf>
    <xf numFmtId="49" fontId="27" fillId="0" borderId="3" xfId="0" applyNumberFormat="1" applyFont="1" applyBorder="1" applyAlignment="1"/>
    <xf numFmtId="49" fontId="27" fillId="0" borderId="4" xfId="0" applyNumberFormat="1" applyFont="1" applyBorder="1" applyAlignment="1"/>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9" xfId="0" applyFont="1" applyFill="1" applyBorder="1" applyAlignment="1">
      <alignment horizontal="center" vertical="center"/>
    </xf>
    <xf numFmtId="4" fontId="5" fillId="0" borderId="22" xfId="0" applyNumberFormat="1" applyFont="1" applyFill="1" applyBorder="1" applyAlignment="1">
      <alignment horizontal="center" vertical="center"/>
    </xf>
    <xf numFmtId="4" fontId="5" fillId="0" borderId="23" xfId="0" applyNumberFormat="1" applyFont="1" applyFill="1" applyBorder="1" applyAlignment="1">
      <alignment horizontal="center" vertical="center"/>
    </xf>
    <xf numFmtId="0" fontId="27" fillId="0" borderId="21" xfId="0" applyFont="1" applyBorder="1" applyAlignment="1">
      <alignment vertical="center"/>
    </xf>
    <xf numFmtId="0" fontId="27" fillId="0" borderId="25" xfId="0" applyFont="1" applyBorder="1" applyAlignment="1">
      <alignment vertical="center"/>
    </xf>
    <xf numFmtId="0" fontId="26" fillId="3" borderId="1" xfId="0" applyFont="1" applyFill="1" applyBorder="1" applyAlignment="1">
      <alignment horizontal="center"/>
    </xf>
    <xf numFmtId="0" fontId="26" fillId="3" borderId="23" xfId="0" applyFont="1" applyFill="1" applyBorder="1" applyAlignment="1">
      <alignment horizontal="center"/>
    </xf>
    <xf numFmtId="0" fontId="27" fillId="0" borderId="4" xfId="0" applyFont="1" applyBorder="1" applyAlignment="1">
      <alignment horizontal="center" vertical="center" wrapText="1"/>
    </xf>
    <xf numFmtId="49" fontId="29" fillId="0" borderId="2"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9" fillId="0" borderId="11"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1" xfId="0" applyFont="1" applyFill="1" applyBorder="1" applyAlignment="1">
      <alignment horizontal="center" vertical="center" wrapText="1"/>
    </xf>
    <xf numFmtId="49" fontId="29" fillId="0" borderId="4"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10" fillId="0" borderId="25" xfId="0"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49" fontId="28" fillId="0" borderId="4" xfId="0" applyNumberFormat="1"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10" fillId="0" borderId="33"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4" xfId="0" applyFont="1" applyFill="1" applyBorder="1" applyAlignment="1">
      <alignment horizontal="left" vertical="top" wrapText="1"/>
    </xf>
    <xf numFmtId="49" fontId="10" fillId="0" borderId="12"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4" fillId="3" borderId="5" xfId="0" applyFont="1" applyFill="1" applyBorder="1" applyAlignment="1">
      <alignment horizontal="center" wrapText="1"/>
    </xf>
    <xf numFmtId="0" fontId="14" fillId="3" borderId="6" xfId="0" applyFont="1" applyFill="1" applyBorder="1" applyAlignment="1">
      <alignment horizontal="center" wrapText="1"/>
    </xf>
    <xf numFmtId="0" fontId="14" fillId="3" borderId="19" xfId="0" applyFont="1" applyFill="1" applyBorder="1" applyAlignment="1">
      <alignment horizont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19" xfId="0" applyFont="1" applyFill="1" applyBorder="1" applyAlignment="1">
      <alignment horizontal="left" vertical="top"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1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7" fillId="4" borderId="9" xfId="0" applyFont="1" applyFill="1" applyBorder="1" applyAlignment="1">
      <alignment horizontal="center" wrapText="1"/>
    </xf>
    <xf numFmtId="0" fontId="7" fillId="4" borderId="1" xfId="0" applyFont="1" applyFill="1" applyBorder="1" applyAlignment="1">
      <alignment horizontal="center" wrapText="1"/>
    </xf>
    <xf numFmtId="0" fontId="7" fillId="4" borderId="8" xfId="0" applyFont="1" applyFill="1" applyBorder="1" applyAlignment="1">
      <alignment horizontal="center" wrapText="1"/>
    </xf>
    <xf numFmtId="49" fontId="28" fillId="7" borderId="2" xfId="0" applyNumberFormat="1" applyFont="1" applyFill="1" applyBorder="1" applyAlignment="1">
      <alignment horizontal="center" vertical="center" wrapText="1"/>
    </xf>
    <xf numFmtId="49" fontId="28" fillId="7" borderId="3" xfId="0" applyNumberFormat="1" applyFont="1" applyFill="1" applyBorder="1" applyAlignment="1">
      <alignment horizontal="center" vertical="center" wrapText="1"/>
    </xf>
    <xf numFmtId="0" fontId="5" fillId="0" borderId="0" xfId="0" applyFont="1" applyAlignment="1">
      <alignment horizontal="left" vertical="top" wrapText="1"/>
    </xf>
    <xf numFmtId="0" fontId="28" fillId="7" borderId="5" xfId="0" applyFont="1" applyFill="1" applyBorder="1" applyAlignment="1">
      <alignment horizontal="left" vertical="center" wrapText="1"/>
    </xf>
    <xf numFmtId="0" fontId="0" fillId="0" borderId="6" xfId="0" applyBorder="1" applyAlignment="1">
      <alignment horizontal="left" vertical="center"/>
    </xf>
    <xf numFmtId="0" fontId="0" fillId="0" borderId="19" xfId="0" applyBorder="1" applyAlignment="1">
      <alignment horizontal="left" vertical="center"/>
    </xf>
    <xf numFmtId="0" fontId="29" fillId="7" borderId="2"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49" fontId="28" fillId="7" borderId="4"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4" fontId="28" fillId="0" borderId="22" xfId="0" applyNumberFormat="1" applyFont="1" applyFill="1" applyBorder="1" applyAlignment="1">
      <alignment horizontal="center" vertical="center"/>
    </xf>
    <xf numFmtId="4" fontId="28" fillId="0" borderId="23" xfId="0" applyNumberFormat="1" applyFont="1" applyFill="1" applyBorder="1" applyAlignment="1">
      <alignment horizontal="center" vertical="center"/>
    </xf>
    <xf numFmtId="0" fontId="16" fillId="4" borderId="26" xfId="0" applyFont="1" applyFill="1" applyBorder="1" applyAlignment="1">
      <alignment horizontal="center" wrapText="1"/>
    </xf>
    <xf numFmtId="0" fontId="16" fillId="4" borderId="6" xfId="0" applyFont="1" applyFill="1" applyBorder="1" applyAlignment="1">
      <alignment horizontal="center" wrapText="1"/>
    </xf>
    <xf numFmtId="0" fontId="16" fillId="4" borderId="19" xfId="0" applyFont="1" applyFill="1" applyBorder="1" applyAlignment="1">
      <alignment horizont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35" xfId="0" applyFont="1" applyFill="1" applyBorder="1" applyAlignment="1">
      <alignment horizontal="center" vertical="center" wrapText="1"/>
    </xf>
    <xf numFmtId="0" fontId="28" fillId="7" borderId="36" xfId="0" applyFont="1" applyFill="1" applyBorder="1" applyAlignment="1">
      <alignment horizontal="center" vertical="center" wrapText="1"/>
    </xf>
  </cellXfs>
  <cellStyles count="17">
    <cellStyle name="ЗаголовокСтолбца" xfId="10"/>
    <cellStyle name="Обычный" xfId="0" builtinId="0"/>
    <cellStyle name="Обычный 10 5" xfId="11"/>
    <cellStyle name="Обычный 115" xfId="12"/>
    <cellStyle name="Обычный 2" xfId="7"/>
    <cellStyle name="Обычный 2 2" xfId="13"/>
    <cellStyle name="Обычный 2 6 2" xfId="14"/>
    <cellStyle name="Обычный 3" xfId="16"/>
    <cellStyle name="Обычный 9" xfId="2"/>
    <cellStyle name="Обычный 9 2" xfId="5"/>
    <cellStyle name="Обычный 9 3" xfId="8"/>
    <cellStyle name="Процентный" xfId="6" builtinId="5"/>
    <cellStyle name="Стиль 1 2" xfId="15"/>
    <cellStyle name="Финансовый" xfId="1" builtinId="3"/>
    <cellStyle name="Финансовый 2" xfId="3"/>
    <cellStyle name="Финансовый 3" xfId="4"/>
    <cellStyle name="Финансовый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77"/>
  <sheetViews>
    <sheetView tabSelected="1" view="pageBreakPreview" zoomScale="90" zoomScaleNormal="100" zoomScaleSheetLayoutView="90" workbookViewId="0">
      <pane ySplit="5" topLeftCell="A6" activePane="bottomLeft" state="frozen"/>
      <selection activeCell="B23" sqref="B23"/>
      <selection pane="bottomLeft" activeCell="A7" sqref="A7:H7"/>
    </sheetView>
  </sheetViews>
  <sheetFormatPr defaultRowHeight="15" x14ac:dyDescent="0.25"/>
  <cols>
    <col min="1" max="1" width="38.85546875" style="2" customWidth="1"/>
    <col min="2" max="2" width="60" style="1" customWidth="1"/>
    <col min="3" max="3" width="21.28515625" style="2" customWidth="1"/>
    <col min="4" max="4" width="11.140625" style="2" customWidth="1"/>
    <col min="5" max="6" width="9.28515625" style="2" bestFit="1" customWidth="1"/>
    <col min="7" max="7" width="12" style="2" bestFit="1" customWidth="1"/>
    <col min="8" max="8" width="18.28515625" style="24" customWidth="1"/>
    <col min="9" max="10" width="11" style="2" bestFit="1" customWidth="1"/>
    <col min="11" max="16384" width="9.140625" style="2"/>
  </cols>
  <sheetData>
    <row r="1" spans="1:8" ht="18.75" x14ac:dyDescent="0.3">
      <c r="A1" s="17" t="s">
        <v>0</v>
      </c>
    </row>
    <row r="2" spans="1:8" ht="20.25" customHeight="1" x14ac:dyDescent="0.25">
      <c r="C2" s="44"/>
      <c r="D2" s="44"/>
      <c r="E2" s="44"/>
      <c r="F2" s="44"/>
      <c r="G2" s="44"/>
    </row>
    <row r="3" spans="1:8" ht="15.75" thickBot="1" x14ac:dyDescent="0.3">
      <c r="B3" s="45"/>
      <c r="C3" s="46"/>
      <c r="D3" s="46"/>
      <c r="E3" s="46"/>
      <c r="F3" s="46"/>
      <c r="G3" s="330" t="s">
        <v>1</v>
      </c>
      <c r="H3" s="331"/>
    </row>
    <row r="4" spans="1:8" ht="32.25" customHeight="1" x14ac:dyDescent="0.25">
      <c r="A4" s="339" t="s">
        <v>2</v>
      </c>
      <c r="B4" s="335" t="s">
        <v>3</v>
      </c>
      <c r="C4" s="335"/>
      <c r="D4" s="335" t="s">
        <v>4</v>
      </c>
      <c r="E4" s="335" t="s">
        <v>5</v>
      </c>
      <c r="F4" s="335"/>
      <c r="G4" s="335"/>
      <c r="H4" s="336" t="s">
        <v>32</v>
      </c>
    </row>
    <row r="5" spans="1:8" ht="47.25" customHeight="1" x14ac:dyDescent="0.25">
      <c r="A5" s="340"/>
      <c r="B5" s="27" t="s">
        <v>6</v>
      </c>
      <c r="C5" s="27" t="s">
        <v>7</v>
      </c>
      <c r="D5" s="341"/>
      <c r="E5" s="27" t="s">
        <v>8</v>
      </c>
      <c r="F5" s="27" t="s">
        <v>9</v>
      </c>
      <c r="G5" s="27" t="s">
        <v>10</v>
      </c>
      <c r="H5" s="337"/>
    </row>
    <row r="6" spans="1:8" s="6" customFormat="1" ht="15.75" x14ac:dyDescent="0.25">
      <c r="A6" s="42">
        <v>1</v>
      </c>
      <c r="B6" s="27">
        <v>2</v>
      </c>
      <c r="C6" s="27">
        <v>3</v>
      </c>
      <c r="D6" s="27">
        <f>C6+1</f>
        <v>4</v>
      </c>
      <c r="E6" s="27">
        <f t="shared" ref="E6:H6" si="0">D6+1</f>
        <v>5</v>
      </c>
      <c r="F6" s="27">
        <f t="shared" si="0"/>
        <v>6</v>
      </c>
      <c r="G6" s="27">
        <f t="shared" si="0"/>
        <v>7</v>
      </c>
      <c r="H6" s="54">
        <f t="shared" si="0"/>
        <v>8</v>
      </c>
    </row>
    <row r="7" spans="1:8" x14ac:dyDescent="0.25">
      <c r="A7" s="332" t="s">
        <v>38</v>
      </c>
      <c r="B7" s="333"/>
      <c r="C7" s="333"/>
      <c r="D7" s="333"/>
      <c r="E7" s="333"/>
      <c r="F7" s="333"/>
      <c r="G7" s="333"/>
      <c r="H7" s="334"/>
    </row>
    <row r="8" spans="1:8" ht="60" x14ac:dyDescent="0.25">
      <c r="A8" s="343" t="s">
        <v>62</v>
      </c>
      <c r="B8" s="7" t="s">
        <v>51</v>
      </c>
      <c r="C8" s="8"/>
      <c r="D8" s="23"/>
      <c r="E8" s="8"/>
      <c r="F8" s="8"/>
      <c r="G8" s="8"/>
      <c r="H8" s="51"/>
    </row>
    <row r="9" spans="1:8" x14ac:dyDescent="0.25">
      <c r="A9" s="343"/>
      <c r="B9" s="19" t="s">
        <v>12</v>
      </c>
      <c r="C9" s="23" t="s">
        <v>63</v>
      </c>
      <c r="D9" s="23" t="s">
        <v>37</v>
      </c>
      <c r="E9" s="8"/>
      <c r="F9" s="8"/>
      <c r="G9" s="22">
        <v>466.10169491525426</v>
      </c>
      <c r="H9" s="111"/>
    </row>
    <row r="10" spans="1:8" x14ac:dyDescent="0.25">
      <c r="A10" s="343"/>
      <c r="B10" s="19" t="s">
        <v>13</v>
      </c>
      <c r="C10" s="9"/>
      <c r="D10" s="9"/>
      <c r="E10" s="9"/>
      <c r="F10" s="9"/>
      <c r="G10" s="9"/>
      <c r="H10" s="52"/>
    </row>
    <row r="11" spans="1:8" x14ac:dyDescent="0.25">
      <c r="A11" s="343"/>
      <c r="B11" s="19" t="s">
        <v>14</v>
      </c>
      <c r="C11" s="9"/>
      <c r="D11" s="9"/>
      <c r="E11" s="9"/>
      <c r="F11" s="9"/>
      <c r="G11" s="9"/>
      <c r="H11" s="52"/>
    </row>
    <row r="12" spans="1:8" x14ac:dyDescent="0.25">
      <c r="A12" s="343"/>
      <c r="B12" s="338" t="s">
        <v>15</v>
      </c>
      <c r="C12" s="338"/>
      <c r="D12" s="338"/>
      <c r="E12" s="338"/>
      <c r="F12" s="338"/>
      <c r="G12" s="338"/>
      <c r="H12" s="338"/>
    </row>
    <row r="13" spans="1:8" ht="30" x14ac:dyDescent="0.25">
      <c r="A13" s="343"/>
      <c r="B13" s="13" t="s">
        <v>16</v>
      </c>
      <c r="C13" s="326">
        <v>0.4</v>
      </c>
      <c r="D13" s="323" t="s">
        <v>27</v>
      </c>
      <c r="E13" s="10"/>
      <c r="F13" s="10"/>
      <c r="G13" s="11"/>
      <c r="H13" s="18">
        <v>48.22</v>
      </c>
    </row>
    <row r="14" spans="1:8" ht="30" x14ac:dyDescent="0.25">
      <c r="A14" s="343"/>
      <c r="B14" s="13" t="s">
        <v>18</v>
      </c>
      <c r="C14" s="327"/>
      <c r="D14" s="324"/>
      <c r="E14" s="10"/>
      <c r="F14" s="10"/>
      <c r="G14" s="11"/>
      <c r="H14" s="18"/>
    </row>
    <row r="15" spans="1:8" x14ac:dyDescent="0.25">
      <c r="A15" s="343"/>
      <c r="B15" s="13" t="s">
        <v>19</v>
      </c>
      <c r="C15" s="327"/>
      <c r="D15" s="324"/>
      <c r="E15" s="10"/>
      <c r="F15" s="10"/>
      <c r="G15" s="11"/>
      <c r="H15" s="18">
        <v>29.12</v>
      </c>
    </row>
    <row r="16" spans="1:8" ht="30" x14ac:dyDescent="0.25">
      <c r="A16" s="343"/>
      <c r="B16" s="13" t="s">
        <v>33</v>
      </c>
      <c r="C16" s="327"/>
      <c r="D16" s="324"/>
      <c r="E16" s="10"/>
      <c r="F16" s="10"/>
      <c r="G16" s="11"/>
      <c r="H16" s="18"/>
    </row>
    <row r="17" spans="1:8" ht="30" x14ac:dyDescent="0.25">
      <c r="A17" s="343"/>
      <c r="B17" s="13" t="s">
        <v>20</v>
      </c>
      <c r="C17" s="327"/>
      <c r="D17" s="324"/>
      <c r="E17" s="10"/>
      <c r="F17" s="10"/>
      <c r="G17" s="11"/>
      <c r="H17" s="18">
        <v>34.229999999999997</v>
      </c>
    </row>
    <row r="18" spans="1:8" ht="30" x14ac:dyDescent="0.25">
      <c r="A18" s="343"/>
      <c r="B18" s="14" t="s">
        <v>21</v>
      </c>
      <c r="C18" s="327"/>
      <c r="D18" s="324"/>
      <c r="E18" s="10"/>
      <c r="F18" s="10"/>
      <c r="G18" s="11"/>
      <c r="H18" s="18"/>
    </row>
    <row r="19" spans="1:8" x14ac:dyDescent="0.25">
      <c r="A19" s="343"/>
      <c r="B19" s="14" t="s">
        <v>22</v>
      </c>
      <c r="C19" s="327"/>
      <c r="D19" s="324"/>
      <c r="E19" s="10"/>
      <c r="F19" s="10"/>
      <c r="G19" s="11"/>
      <c r="H19" s="18"/>
    </row>
    <row r="20" spans="1:8" x14ac:dyDescent="0.25">
      <c r="A20" s="343"/>
      <c r="B20" s="15" t="s">
        <v>52</v>
      </c>
      <c r="C20" s="327"/>
      <c r="D20" s="324"/>
      <c r="E20" s="10"/>
      <c r="F20" s="10"/>
      <c r="G20" s="11"/>
      <c r="H20" s="18">
        <v>464.5</v>
      </c>
    </row>
    <row r="21" spans="1:8" x14ac:dyDescent="0.25">
      <c r="A21" s="343"/>
      <c r="B21" s="15" t="s">
        <v>53</v>
      </c>
      <c r="C21" s="327"/>
      <c r="D21" s="324"/>
      <c r="E21" s="10"/>
      <c r="F21" s="10"/>
      <c r="G21" s="11"/>
      <c r="H21" s="18">
        <v>929</v>
      </c>
    </row>
    <row r="22" spans="1:8" x14ac:dyDescent="0.25">
      <c r="A22" s="343"/>
      <c r="B22" s="14" t="s">
        <v>23</v>
      </c>
      <c r="C22" s="327"/>
      <c r="D22" s="324"/>
      <c r="E22" s="10"/>
      <c r="F22" s="10"/>
      <c r="G22" s="11"/>
      <c r="H22" s="18"/>
    </row>
    <row r="23" spans="1:8" x14ac:dyDescent="0.25">
      <c r="A23" s="343"/>
      <c r="B23" s="15" t="s">
        <v>52</v>
      </c>
      <c r="C23" s="327"/>
      <c r="D23" s="324"/>
      <c r="E23" s="10"/>
      <c r="F23" s="10"/>
      <c r="G23" s="11"/>
      <c r="H23" s="18">
        <v>187</v>
      </c>
    </row>
    <row r="24" spans="1:8" x14ac:dyDescent="0.25">
      <c r="A24" s="343"/>
      <c r="B24" s="15" t="s">
        <v>53</v>
      </c>
      <c r="C24" s="327"/>
      <c r="D24" s="324"/>
      <c r="E24" s="10"/>
      <c r="F24" s="10"/>
      <c r="G24" s="11"/>
      <c r="H24" s="18">
        <v>374</v>
      </c>
    </row>
    <row r="25" spans="1:8" x14ac:dyDescent="0.25">
      <c r="A25" s="343"/>
      <c r="B25" s="14" t="s">
        <v>31</v>
      </c>
      <c r="C25" s="327"/>
      <c r="D25" s="324"/>
      <c r="E25" s="10"/>
      <c r="F25" s="10"/>
      <c r="G25" s="11"/>
      <c r="H25" s="18"/>
    </row>
    <row r="26" spans="1:8" x14ac:dyDescent="0.25">
      <c r="A26" s="343"/>
      <c r="B26" s="14" t="s">
        <v>34</v>
      </c>
      <c r="C26" s="327"/>
      <c r="D26" s="324"/>
      <c r="E26" s="10"/>
      <c r="F26" s="10"/>
      <c r="G26" s="11"/>
      <c r="H26" s="18"/>
    </row>
    <row r="27" spans="1:8" ht="45" x14ac:dyDescent="0.25">
      <c r="A27" s="343"/>
      <c r="B27" s="14" t="s">
        <v>24</v>
      </c>
      <c r="C27" s="327"/>
      <c r="D27" s="324"/>
      <c r="E27" s="10"/>
      <c r="F27" s="10"/>
      <c r="G27" s="11"/>
      <c r="H27" s="18"/>
    </row>
    <row r="28" spans="1:8" x14ac:dyDescent="0.25">
      <c r="A28" s="343"/>
      <c r="B28" s="15" t="s">
        <v>52</v>
      </c>
      <c r="C28" s="327"/>
      <c r="D28" s="324"/>
      <c r="E28" s="10"/>
      <c r="F28" s="10"/>
      <c r="G28" s="11"/>
      <c r="H28" s="18">
        <v>919.5</v>
      </c>
    </row>
    <row r="29" spans="1:8" x14ac:dyDescent="0.25">
      <c r="A29" s="343"/>
      <c r="B29" s="15" t="s">
        <v>53</v>
      </c>
      <c r="C29" s="328"/>
      <c r="D29" s="325"/>
      <c r="E29" s="10"/>
      <c r="F29" s="10"/>
      <c r="G29" s="11"/>
      <c r="H29" s="18">
        <v>1839</v>
      </c>
    </row>
    <row r="30" spans="1:8" ht="30" x14ac:dyDescent="0.25">
      <c r="A30" s="343"/>
      <c r="B30" s="13" t="s">
        <v>16</v>
      </c>
      <c r="C30" s="345" t="s">
        <v>25</v>
      </c>
      <c r="D30" s="323" t="s">
        <v>27</v>
      </c>
      <c r="E30" s="10"/>
      <c r="F30" s="10"/>
      <c r="G30" s="12"/>
      <c r="H30" s="18">
        <v>48.22</v>
      </c>
    </row>
    <row r="31" spans="1:8" ht="30" x14ac:dyDescent="0.25">
      <c r="A31" s="343"/>
      <c r="B31" s="13" t="s">
        <v>18</v>
      </c>
      <c r="C31" s="345"/>
      <c r="D31" s="324"/>
      <c r="E31" s="10"/>
      <c r="F31" s="10"/>
      <c r="G31" s="12"/>
      <c r="H31" s="18"/>
    </row>
    <row r="32" spans="1:8" x14ac:dyDescent="0.25">
      <c r="A32" s="343"/>
      <c r="B32" s="13" t="s">
        <v>19</v>
      </c>
      <c r="C32" s="345"/>
      <c r="D32" s="324"/>
      <c r="E32" s="10"/>
      <c r="F32" s="10"/>
      <c r="G32" s="12"/>
      <c r="H32" s="18">
        <v>29.12</v>
      </c>
    </row>
    <row r="33" spans="1:8" ht="30" x14ac:dyDescent="0.25">
      <c r="A33" s="343"/>
      <c r="B33" s="13" t="s">
        <v>33</v>
      </c>
      <c r="C33" s="345"/>
      <c r="D33" s="324"/>
      <c r="E33" s="10"/>
      <c r="F33" s="10"/>
      <c r="G33" s="12"/>
      <c r="H33" s="18"/>
    </row>
    <row r="34" spans="1:8" ht="30" x14ac:dyDescent="0.25">
      <c r="A34" s="343"/>
      <c r="B34" s="13" t="s">
        <v>20</v>
      </c>
      <c r="C34" s="345"/>
      <c r="D34" s="324"/>
      <c r="E34" s="10"/>
      <c r="F34" s="10"/>
      <c r="G34" s="12"/>
      <c r="H34" s="18">
        <v>34.229999999999997</v>
      </c>
    </row>
    <row r="35" spans="1:8" ht="30" x14ac:dyDescent="0.25">
      <c r="A35" s="343"/>
      <c r="B35" s="14" t="s">
        <v>21</v>
      </c>
      <c r="C35" s="345"/>
      <c r="D35" s="324"/>
      <c r="E35" s="10"/>
      <c r="F35" s="10"/>
      <c r="G35" s="12"/>
      <c r="H35" s="18"/>
    </row>
    <row r="36" spans="1:8" x14ac:dyDescent="0.25">
      <c r="A36" s="343"/>
      <c r="B36" s="14" t="s">
        <v>22</v>
      </c>
      <c r="C36" s="345"/>
      <c r="D36" s="324"/>
      <c r="E36" s="10"/>
      <c r="F36" s="10"/>
      <c r="G36" s="12"/>
      <c r="H36" s="18"/>
    </row>
    <row r="37" spans="1:8" x14ac:dyDescent="0.25">
      <c r="A37" s="343"/>
      <c r="B37" s="15" t="s">
        <v>52</v>
      </c>
      <c r="C37" s="345"/>
      <c r="D37" s="324"/>
      <c r="E37" s="10"/>
      <c r="F37" s="10"/>
      <c r="G37" s="12"/>
      <c r="H37" s="18">
        <v>10004</v>
      </c>
    </row>
    <row r="38" spans="1:8" x14ac:dyDescent="0.25">
      <c r="A38" s="343"/>
      <c r="B38" s="15" t="s">
        <v>53</v>
      </c>
      <c r="C38" s="345"/>
      <c r="D38" s="324"/>
      <c r="E38" s="10"/>
      <c r="F38" s="10"/>
      <c r="G38" s="12"/>
      <c r="H38" s="18">
        <v>20008</v>
      </c>
    </row>
    <row r="39" spans="1:8" x14ac:dyDescent="0.25">
      <c r="A39" s="343"/>
      <c r="B39" s="14" t="s">
        <v>23</v>
      </c>
      <c r="C39" s="345"/>
      <c r="D39" s="324"/>
      <c r="E39" s="10"/>
      <c r="F39" s="10"/>
      <c r="G39" s="12"/>
      <c r="H39" s="18"/>
    </row>
    <row r="40" spans="1:8" x14ac:dyDescent="0.25">
      <c r="A40" s="343"/>
      <c r="B40" s="15" t="s">
        <v>52</v>
      </c>
      <c r="C40" s="345"/>
      <c r="D40" s="324"/>
      <c r="E40" s="10"/>
      <c r="F40" s="10"/>
      <c r="G40" s="12"/>
      <c r="H40" s="18">
        <v>13384.5</v>
      </c>
    </row>
    <row r="41" spans="1:8" x14ac:dyDescent="0.25">
      <c r="A41" s="343"/>
      <c r="B41" s="15" t="s">
        <v>53</v>
      </c>
      <c r="C41" s="345"/>
      <c r="D41" s="324"/>
      <c r="E41" s="10"/>
      <c r="F41" s="10"/>
      <c r="G41" s="12"/>
      <c r="H41" s="18">
        <v>26769</v>
      </c>
    </row>
    <row r="42" spans="1:8" x14ac:dyDescent="0.25">
      <c r="A42" s="343"/>
      <c r="B42" s="14" t="s">
        <v>31</v>
      </c>
      <c r="C42" s="345"/>
      <c r="D42" s="324"/>
      <c r="E42" s="10"/>
      <c r="F42" s="10"/>
      <c r="G42" s="12"/>
      <c r="H42" s="18"/>
    </row>
    <row r="43" spans="1:8" x14ac:dyDescent="0.25">
      <c r="A43" s="343"/>
      <c r="B43" s="14" t="s">
        <v>34</v>
      </c>
      <c r="C43" s="345"/>
      <c r="D43" s="324"/>
      <c r="E43" s="10"/>
      <c r="F43" s="10"/>
      <c r="G43" s="12"/>
      <c r="H43" s="18"/>
    </row>
    <row r="44" spans="1:8" ht="45" x14ac:dyDescent="0.25">
      <c r="A44" s="343"/>
      <c r="B44" s="14" t="s">
        <v>24</v>
      </c>
      <c r="C44" s="345"/>
      <c r="D44" s="324"/>
      <c r="E44" s="10"/>
      <c r="F44" s="10"/>
      <c r="G44" s="12"/>
      <c r="H44" s="18"/>
    </row>
    <row r="45" spans="1:8" x14ac:dyDescent="0.25">
      <c r="A45" s="343"/>
      <c r="B45" s="15" t="s">
        <v>52</v>
      </c>
      <c r="C45" s="345"/>
      <c r="D45" s="324"/>
      <c r="E45" s="10"/>
      <c r="F45" s="10"/>
      <c r="G45" s="12"/>
      <c r="H45" s="18" t="s">
        <v>54</v>
      </c>
    </row>
    <row r="46" spans="1:8" x14ac:dyDescent="0.25">
      <c r="A46" s="343"/>
      <c r="B46" s="15" t="s">
        <v>53</v>
      </c>
      <c r="C46" s="346"/>
      <c r="D46" s="325"/>
      <c r="E46" s="10"/>
      <c r="F46" s="10"/>
      <c r="G46" s="12"/>
      <c r="H46" s="18" t="s">
        <v>54</v>
      </c>
    </row>
    <row r="47" spans="1:8" ht="15" customHeight="1" x14ac:dyDescent="0.25">
      <c r="A47" s="343"/>
      <c r="B47" s="338" t="s">
        <v>64</v>
      </c>
      <c r="C47" s="338"/>
      <c r="D47" s="338"/>
      <c r="E47" s="338"/>
      <c r="F47" s="338"/>
      <c r="G47" s="338"/>
      <c r="H47" s="338"/>
    </row>
    <row r="48" spans="1:8" ht="75" x14ac:dyDescent="0.25">
      <c r="A48" s="343"/>
      <c r="B48" s="20" t="s">
        <v>26</v>
      </c>
      <c r="C48" s="329">
        <v>0.4</v>
      </c>
      <c r="D48" s="326" t="s">
        <v>27</v>
      </c>
      <c r="E48" s="329"/>
      <c r="F48" s="329"/>
      <c r="G48" s="329"/>
      <c r="H48" s="18">
        <v>111.57</v>
      </c>
    </row>
    <row r="49" spans="1:8" ht="30" x14ac:dyDescent="0.25">
      <c r="A49" s="343"/>
      <c r="B49" s="20" t="s">
        <v>56</v>
      </c>
      <c r="C49" s="329"/>
      <c r="D49" s="327"/>
      <c r="E49" s="28"/>
      <c r="F49" s="28"/>
      <c r="G49" s="28"/>
      <c r="H49" s="18">
        <v>48.22</v>
      </c>
    </row>
    <row r="50" spans="1:8" ht="30" x14ac:dyDescent="0.25">
      <c r="A50" s="343"/>
      <c r="B50" s="20" t="s">
        <v>57</v>
      </c>
      <c r="C50" s="329"/>
      <c r="D50" s="327"/>
      <c r="E50" s="28"/>
      <c r="F50" s="28"/>
      <c r="G50" s="28"/>
      <c r="H50" s="18">
        <v>29.12</v>
      </c>
    </row>
    <row r="51" spans="1:8" ht="45" x14ac:dyDescent="0.25">
      <c r="A51" s="343"/>
      <c r="B51" s="20" t="s">
        <v>58</v>
      </c>
      <c r="C51" s="329"/>
      <c r="D51" s="327"/>
      <c r="E51" s="28"/>
      <c r="F51" s="28"/>
      <c r="G51" s="28"/>
      <c r="H51" s="18" t="s">
        <v>59</v>
      </c>
    </row>
    <row r="52" spans="1:8" ht="30" x14ac:dyDescent="0.25">
      <c r="A52" s="343"/>
      <c r="B52" s="20" t="s">
        <v>60</v>
      </c>
      <c r="C52" s="329"/>
      <c r="D52" s="328"/>
      <c r="E52" s="28"/>
      <c r="F52" s="28"/>
      <c r="G52" s="28"/>
      <c r="H52" s="18">
        <v>34.229999999999997</v>
      </c>
    </row>
    <row r="53" spans="1:8" ht="45" x14ac:dyDescent="0.25">
      <c r="A53" s="343"/>
      <c r="B53" s="20" t="s">
        <v>35</v>
      </c>
      <c r="C53" s="329"/>
      <c r="D53" s="329" t="s">
        <v>29</v>
      </c>
      <c r="E53" s="329"/>
      <c r="F53" s="329"/>
      <c r="G53" s="329"/>
      <c r="H53" s="18"/>
    </row>
    <row r="54" spans="1:8" x14ac:dyDescent="0.25">
      <c r="A54" s="343"/>
      <c r="B54" s="15" t="s">
        <v>52</v>
      </c>
      <c r="C54" s="329"/>
      <c r="D54" s="329"/>
      <c r="E54" s="28"/>
      <c r="F54" s="28"/>
      <c r="G54" s="28"/>
      <c r="H54" s="18">
        <v>139926.5</v>
      </c>
    </row>
    <row r="55" spans="1:8" x14ac:dyDescent="0.25">
      <c r="A55" s="343"/>
      <c r="B55" s="15" t="s">
        <v>53</v>
      </c>
      <c r="C55" s="329"/>
      <c r="D55" s="329"/>
      <c r="E55" s="28"/>
      <c r="F55" s="28"/>
      <c r="G55" s="28"/>
      <c r="H55" s="18">
        <v>279853</v>
      </c>
    </row>
    <row r="56" spans="1:8" ht="45" x14ac:dyDescent="0.25">
      <c r="A56" s="343"/>
      <c r="B56" s="20" t="s">
        <v>36</v>
      </c>
      <c r="C56" s="329"/>
      <c r="D56" s="329" t="s">
        <v>29</v>
      </c>
      <c r="E56" s="329"/>
      <c r="F56" s="329"/>
      <c r="G56" s="329"/>
      <c r="H56" s="18"/>
    </row>
    <row r="57" spans="1:8" x14ac:dyDescent="0.25">
      <c r="A57" s="343"/>
      <c r="B57" s="15" t="s">
        <v>52</v>
      </c>
      <c r="C57" s="329"/>
      <c r="D57" s="329"/>
      <c r="E57" s="28"/>
      <c r="F57" s="28"/>
      <c r="G57" s="28"/>
      <c r="H57" s="18">
        <v>160333.5</v>
      </c>
    </row>
    <row r="58" spans="1:8" x14ac:dyDescent="0.25">
      <c r="A58" s="343"/>
      <c r="B58" s="15" t="s">
        <v>53</v>
      </c>
      <c r="C58" s="329"/>
      <c r="D58" s="329"/>
      <c r="E58" s="28"/>
      <c r="F58" s="28"/>
      <c r="G58" s="28"/>
      <c r="H58" s="18">
        <v>320667</v>
      </c>
    </row>
    <row r="59" spans="1:8" ht="30" x14ac:dyDescent="0.25">
      <c r="A59" s="343"/>
      <c r="B59" s="19" t="s">
        <v>30</v>
      </c>
      <c r="C59" s="329"/>
      <c r="D59" s="329" t="s">
        <v>17</v>
      </c>
      <c r="E59" s="10"/>
      <c r="F59" s="10"/>
      <c r="G59" s="10"/>
      <c r="H59" s="18"/>
    </row>
    <row r="60" spans="1:8" x14ac:dyDescent="0.25">
      <c r="A60" s="343"/>
      <c r="B60" s="15" t="s">
        <v>52</v>
      </c>
      <c r="C60" s="329"/>
      <c r="D60" s="329"/>
      <c r="E60" s="10"/>
      <c r="F60" s="10"/>
      <c r="G60" s="10"/>
      <c r="H60" s="18">
        <v>919.5</v>
      </c>
    </row>
    <row r="61" spans="1:8" x14ac:dyDescent="0.25">
      <c r="A61" s="343"/>
      <c r="B61" s="15" t="s">
        <v>53</v>
      </c>
      <c r="C61" s="329"/>
      <c r="D61" s="329"/>
      <c r="E61" s="10"/>
      <c r="F61" s="10"/>
      <c r="G61" s="10"/>
      <c r="H61" s="18">
        <v>1839</v>
      </c>
    </row>
    <row r="62" spans="1:8" ht="75" x14ac:dyDescent="0.25">
      <c r="A62" s="343"/>
      <c r="B62" s="20" t="s">
        <v>26</v>
      </c>
      <c r="C62" s="347" t="s">
        <v>25</v>
      </c>
      <c r="D62" s="326" t="s">
        <v>27</v>
      </c>
      <c r="E62" s="329"/>
      <c r="F62" s="329"/>
      <c r="G62" s="329"/>
      <c r="H62" s="18">
        <v>111.57</v>
      </c>
    </row>
    <row r="63" spans="1:8" ht="30" x14ac:dyDescent="0.25">
      <c r="A63" s="343"/>
      <c r="B63" s="20" t="s">
        <v>56</v>
      </c>
      <c r="C63" s="345"/>
      <c r="D63" s="327"/>
      <c r="E63" s="28"/>
      <c r="F63" s="28"/>
      <c r="G63" s="28"/>
      <c r="H63" s="18">
        <v>48.22</v>
      </c>
    </row>
    <row r="64" spans="1:8" ht="30" x14ac:dyDescent="0.25">
      <c r="A64" s="343"/>
      <c r="B64" s="20" t="s">
        <v>57</v>
      </c>
      <c r="C64" s="345"/>
      <c r="D64" s="327"/>
      <c r="E64" s="28"/>
      <c r="F64" s="28"/>
      <c r="G64" s="28"/>
      <c r="H64" s="18">
        <v>29.12</v>
      </c>
    </row>
    <row r="65" spans="1:8" ht="45" x14ac:dyDescent="0.25">
      <c r="A65" s="343"/>
      <c r="B65" s="20" t="s">
        <v>58</v>
      </c>
      <c r="C65" s="345"/>
      <c r="D65" s="327"/>
      <c r="E65" s="28"/>
      <c r="F65" s="28"/>
      <c r="G65" s="28"/>
      <c r="H65" s="18" t="s">
        <v>59</v>
      </c>
    </row>
    <row r="66" spans="1:8" ht="30" x14ac:dyDescent="0.25">
      <c r="A66" s="343"/>
      <c r="B66" s="20" t="s">
        <v>60</v>
      </c>
      <c r="C66" s="345"/>
      <c r="D66" s="328"/>
      <c r="E66" s="28"/>
      <c r="F66" s="28"/>
      <c r="G66" s="28"/>
      <c r="H66" s="18">
        <v>34.229999999999997</v>
      </c>
    </row>
    <row r="67" spans="1:8" ht="45" x14ac:dyDescent="0.25">
      <c r="A67" s="343"/>
      <c r="B67" s="20" t="s">
        <v>35</v>
      </c>
      <c r="C67" s="345"/>
      <c r="D67" s="329" t="s">
        <v>29</v>
      </c>
      <c r="E67" s="329"/>
      <c r="F67" s="329"/>
      <c r="G67" s="329"/>
      <c r="H67" s="18"/>
    </row>
    <row r="68" spans="1:8" x14ac:dyDescent="0.25">
      <c r="A68" s="343"/>
      <c r="B68" s="15" t="s">
        <v>52</v>
      </c>
      <c r="C68" s="345"/>
      <c r="D68" s="329"/>
      <c r="E68" s="28"/>
      <c r="F68" s="28"/>
      <c r="G68" s="28"/>
      <c r="H68" s="51">
        <v>194871.5</v>
      </c>
    </row>
    <row r="69" spans="1:8" x14ac:dyDescent="0.25">
      <c r="A69" s="343"/>
      <c r="B69" s="15" t="s">
        <v>53</v>
      </c>
      <c r="C69" s="345"/>
      <c r="D69" s="329"/>
      <c r="E69" s="28"/>
      <c r="F69" s="28"/>
      <c r="G69" s="28"/>
      <c r="H69" s="51">
        <v>389743</v>
      </c>
    </row>
    <row r="70" spans="1:8" ht="45" x14ac:dyDescent="0.25">
      <c r="A70" s="343"/>
      <c r="B70" s="20" t="s">
        <v>36</v>
      </c>
      <c r="C70" s="345"/>
      <c r="D70" s="329" t="s">
        <v>29</v>
      </c>
      <c r="E70" s="329"/>
      <c r="F70" s="329"/>
      <c r="G70" s="329"/>
      <c r="H70" s="51"/>
    </row>
    <row r="71" spans="1:8" x14ac:dyDescent="0.25">
      <c r="A71" s="343"/>
      <c r="B71" s="15" t="s">
        <v>52</v>
      </c>
      <c r="C71" s="345"/>
      <c r="D71" s="329"/>
      <c r="E71" s="28"/>
      <c r="F71" s="28"/>
      <c r="G71" s="28"/>
      <c r="H71" s="51">
        <v>418728.5</v>
      </c>
    </row>
    <row r="72" spans="1:8" x14ac:dyDescent="0.25">
      <c r="A72" s="343"/>
      <c r="B72" s="15" t="s">
        <v>53</v>
      </c>
      <c r="C72" s="345"/>
      <c r="D72" s="329"/>
      <c r="E72" s="28"/>
      <c r="F72" s="28"/>
      <c r="G72" s="28"/>
      <c r="H72" s="51">
        <v>837457</v>
      </c>
    </row>
    <row r="73" spans="1:8" ht="30" x14ac:dyDescent="0.25">
      <c r="A73" s="343"/>
      <c r="B73" s="19" t="s">
        <v>30</v>
      </c>
      <c r="C73" s="345"/>
      <c r="D73" s="326" t="s">
        <v>17</v>
      </c>
      <c r="E73" s="10"/>
      <c r="F73" s="10"/>
      <c r="G73" s="10"/>
      <c r="H73" s="51"/>
    </row>
    <row r="74" spans="1:8" x14ac:dyDescent="0.25">
      <c r="A74" s="343"/>
      <c r="B74" s="15" t="s">
        <v>52</v>
      </c>
      <c r="C74" s="345"/>
      <c r="D74" s="327"/>
      <c r="E74" s="10"/>
      <c r="F74" s="10"/>
      <c r="G74" s="10"/>
      <c r="H74" s="51" t="s">
        <v>54</v>
      </c>
    </row>
    <row r="75" spans="1:8" ht="15.75" thickBot="1" x14ac:dyDescent="0.3">
      <c r="A75" s="344"/>
      <c r="B75" s="47" t="s">
        <v>53</v>
      </c>
      <c r="C75" s="348"/>
      <c r="D75" s="342"/>
      <c r="E75" s="39"/>
      <c r="F75" s="39"/>
      <c r="G75" s="39"/>
      <c r="H75" s="53" t="s">
        <v>54</v>
      </c>
    </row>
    <row r="77" spans="1:8" x14ac:dyDescent="0.25">
      <c r="A77" s="2" t="s">
        <v>61</v>
      </c>
    </row>
  </sheetData>
  <mergeCells count="30">
    <mergeCell ref="D73:D75"/>
    <mergeCell ref="A8:A75"/>
    <mergeCell ref="C30:C46"/>
    <mergeCell ref="B47:H47"/>
    <mergeCell ref="C48:C61"/>
    <mergeCell ref="E48:G48"/>
    <mergeCell ref="D53:D55"/>
    <mergeCell ref="E53:G53"/>
    <mergeCell ref="D56:D58"/>
    <mergeCell ref="E56:G56"/>
    <mergeCell ref="D59:D61"/>
    <mergeCell ref="C62:C75"/>
    <mergeCell ref="E62:G62"/>
    <mergeCell ref="D67:D69"/>
    <mergeCell ref="E67:G67"/>
    <mergeCell ref="D70:D72"/>
    <mergeCell ref="D30:D46"/>
    <mergeCell ref="D48:D52"/>
    <mergeCell ref="D62:D66"/>
    <mergeCell ref="E70:G70"/>
    <mergeCell ref="G3:H3"/>
    <mergeCell ref="A7:H7"/>
    <mergeCell ref="E4:G4"/>
    <mergeCell ref="H4:H5"/>
    <mergeCell ref="B12:H12"/>
    <mergeCell ref="A4:A5"/>
    <mergeCell ref="B4:C4"/>
    <mergeCell ref="D4:D5"/>
    <mergeCell ref="C13:C29"/>
    <mergeCell ref="D13:D29"/>
  </mergeCells>
  <pageMargins left="0.35433070866141736" right="0.15748031496062992" top="0.35433070866141736" bottom="2.598425196850394" header="0.51181102362204722" footer="0.51181102362204722"/>
  <pageSetup paperSize="9" scale="18" fitToHeight="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417"/>
  <sheetViews>
    <sheetView view="pageBreakPreview" zoomScale="90" zoomScaleNormal="85" zoomScaleSheetLayoutView="90" workbookViewId="0">
      <pane ySplit="6" topLeftCell="A7" activePane="bottomLeft" state="frozen"/>
      <selection activeCell="B1" sqref="B1"/>
      <selection pane="bottomLeft" activeCell="B11" sqref="B11"/>
    </sheetView>
  </sheetViews>
  <sheetFormatPr defaultColWidth="9.140625" defaultRowHeight="15" x14ac:dyDescent="0.25"/>
  <cols>
    <col min="1" max="1" width="33.140625" style="2" customWidth="1"/>
    <col min="2" max="2" width="60.5703125" style="1" customWidth="1"/>
    <col min="3" max="3" width="27" style="2" customWidth="1"/>
    <col min="4" max="4" width="11.28515625" style="279" customWidth="1"/>
    <col min="5" max="6" width="9.85546875" style="2" customWidth="1"/>
    <col min="7" max="7" width="9.85546875" style="25" customWidth="1"/>
    <col min="8" max="8" width="14.85546875" style="2" customWidth="1"/>
    <col min="9" max="10" width="11" style="2" bestFit="1" customWidth="1"/>
    <col min="11" max="16384" width="9.140625" style="2"/>
  </cols>
  <sheetData>
    <row r="1" spans="1:8" ht="18.75" x14ac:dyDescent="0.3">
      <c r="A1" s="17" t="s">
        <v>0</v>
      </c>
      <c r="D1" s="2"/>
    </row>
    <row r="2" spans="1:8" ht="18.75" x14ac:dyDescent="0.3">
      <c r="C2" s="3"/>
      <c r="D2" s="3"/>
      <c r="E2" s="3"/>
      <c r="F2" s="3"/>
      <c r="G2" s="26"/>
    </row>
    <row r="3" spans="1:8" ht="19.5" thickBot="1" x14ac:dyDescent="0.3">
      <c r="B3" s="4"/>
      <c r="C3" s="5"/>
      <c r="D3" s="5"/>
      <c r="E3" s="5"/>
      <c r="F3" s="5"/>
      <c r="G3" s="330" t="s">
        <v>1</v>
      </c>
      <c r="H3" s="331"/>
    </row>
    <row r="4" spans="1:8" ht="41.25" customHeight="1" x14ac:dyDescent="0.25">
      <c r="A4" s="363" t="s">
        <v>2</v>
      </c>
      <c r="B4" s="335" t="s">
        <v>3</v>
      </c>
      <c r="C4" s="335"/>
      <c r="D4" s="335" t="s">
        <v>4</v>
      </c>
      <c r="E4" s="335" t="s">
        <v>5</v>
      </c>
      <c r="F4" s="335"/>
      <c r="G4" s="335"/>
      <c r="H4" s="500" t="s">
        <v>32</v>
      </c>
    </row>
    <row r="5" spans="1:8" ht="29.25" customHeight="1" x14ac:dyDescent="0.25">
      <c r="A5" s="364"/>
      <c r="B5" s="29" t="s">
        <v>6</v>
      </c>
      <c r="C5" s="29" t="s">
        <v>7</v>
      </c>
      <c r="D5" s="341"/>
      <c r="E5" s="29" t="s">
        <v>8</v>
      </c>
      <c r="F5" s="29" t="s">
        <v>9</v>
      </c>
      <c r="G5" s="30" t="s">
        <v>10</v>
      </c>
      <c r="H5" s="501"/>
    </row>
    <row r="6" spans="1:8" x14ac:dyDescent="0.25">
      <c r="A6" s="42">
        <v>1</v>
      </c>
      <c r="B6" s="29">
        <v>2</v>
      </c>
      <c r="C6" s="29">
        <v>3</v>
      </c>
      <c r="D6" s="29">
        <f>C6+1</f>
        <v>4</v>
      </c>
      <c r="E6" s="29">
        <f t="shared" ref="E6:H6" si="0">D6+1</f>
        <v>5</v>
      </c>
      <c r="F6" s="29">
        <f t="shared" si="0"/>
        <v>6</v>
      </c>
      <c r="G6" s="112">
        <f t="shared" si="0"/>
        <v>7</v>
      </c>
      <c r="H6" s="260">
        <f t="shared" si="0"/>
        <v>8</v>
      </c>
    </row>
    <row r="7" spans="1:8" s="6" customFormat="1" ht="15.75" x14ac:dyDescent="0.25">
      <c r="A7" s="511" t="s">
        <v>47</v>
      </c>
      <c r="B7" s="512"/>
      <c r="C7" s="512"/>
      <c r="D7" s="512"/>
      <c r="E7" s="512"/>
      <c r="F7" s="512"/>
      <c r="G7" s="512"/>
      <c r="H7" s="513"/>
    </row>
    <row r="8" spans="1:8" ht="12.75" customHeight="1" x14ac:dyDescent="0.25">
      <c r="A8" s="55"/>
      <c r="B8" s="37"/>
      <c r="C8" s="37"/>
      <c r="D8" s="37"/>
      <c r="E8" s="37"/>
      <c r="F8" s="37"/>
      <c r="G8" s="247"/>
      <c r="H8" s="38"/>
    </row>
    <row r="9" spans="1:8" ht="60" x14ac:dyDescent="0.25">
      <c r="A9" s="400" t="s">
        <v>481</v>
      </c>
      <c r="B9" s="7" t="s">
        <v>11</v>
      </c>
      <c r="C9" s="8"/>
      <c r="D9" s="23"/>
      <c r="E9" s="8"/>
      <c r="F9" s="8"/>
      <c r="G9" s="22"/>
      <c r="H9" s="33"/>
    </row>
    <row r="10" spans="1:8" x14ac:dyDescent="0.25">
      <c r="A10" s="400"/>
      <c r="B10" s="19" t="s">
        <v>482</v>
      </c>
      <c r="C10" s="242" t="s">
        <v>63</v>
      </c>
      <c r="D10" s="179" t="s">
        <v>37</v>
      </c>
      <c r="E10" s="241"/>
      <c r="F10" s="241"/>
      <c r="G10" s="22">
        <v>466.1</v>
      </c>
      <c r="H10" s="265"/>
    </row>
    <row r="11" spans="1:8" x14ac:dyDescent="0.25">
      <c r="A11" s="220"/>
      <c r="B11" s="19" t="s">
        <v>13</v>
      </c>
      <c r="C11" s="9"/>
      <c r="D11" s="266"/>
      <c r="E11" s="9"/>
      <c r="F11" s="9"/>
      <c r="G11" s="22"/>
      <c r="H11" s="34"/>
    </row>
    <row r="12" spans="1:8" x14ac:dyDescent="0.25">
      <c r="A12" s="220"/>
      <c r="B12" s="19" t="s">
        <v>14</v>
      </c>
      <c r="C12" s="9"/>
      <c r="D12" s="266"/>
      <c r="E12" s="9"/>
      <c r="F12" s="9"/>
      <c r="G12" s="22"/>
      <c r="H12" s="34"/>
    </row>
    <row r="13" spans="1:8" x14ac:dyDescent="0.25">
      <c r="A13" s="267"/>
      <c r="B13" s="391" t="s">
        <v>15</v>
      </c>
      <c r="C13" s="391"/>
      <c r="D13" s="391"/>
      <c r="E13" s="391"/>
      <c r="F13" s="391"/>
      <c r="G13" s="391"/>
      <c r="H13" s="392"/>
    </row>
    <row r="14" spans="1:8" ht="106.5" x14ac:dyDescent="0.25">
      <c r="A14" s="358" t="s">
        <v>483</v>
      </c>
      <c r="B14" s="20" t="s">
        <v>484</v>
      </c>
      <c r="C14" s="326">
        <v>0.4</v>
      </c>
      <c r="D14" s="323" t="s">
        <v>17</v>
      </c>
      <c r="E14" s="10"/>
      <c r="F14" s="10"/>
      <c r="G14" s="189"/>
      <c r="H14" s="36"/>
    </row>
    <row r="15" spans="1:8" ht="28.5" x14ac:dyDescent="0.25">
      <c r="A15" s="360"/>
      <c r="B15" s="268" t="s">
        <v>485</v>
      </c>
      <c r="C15" s="327"/>
      <c r="D15" s="324"/>
      <c r="E15" s="10"/>
      <c r="F15" s="10"/>
      <c r="G15" s="189"/>
      <c r="H15" s="227">
        <f>H16+H18+H20</f>
        <v>939.25</v>
      </c>
    </row>
    <row r="16" spans="1:8" ht="30" x14ac:dyDescent="0.25">
      <c r="A16" s="360"/>
      <c r="B16" s="269" t="s">
        <v>463</v>
      </c>
      <c r="C16" s="327"/>
      <c r="D16" s="324"/>
      <c r="E16" s="10"/>
      <c r="F16" s="10"/>
      <c r="G16" s="189"/>
      <c r="H16" s="227">
        <v>388.68</v>
      </c>
    </row>
    <row r="17" spans="1:8" ht="30" x14ac:dyDescent="0.25">
      <c r="A17" s="360"/>
      <c r="B17" s="269" t="s">
        <v>486</v>
      </c>
      <c r="C17" s="327"/>
      <c r="D17" s="324"/>
      <c r="E17" s="10"/>
      <c r="F17" s="10"/>
      <c r="G17" s="189"/>
      <c r="H17" s="227" t="s">
        <v>59</v>
      </c>
    </row>
    <row r="18" spans="1:8" x14ac:dyDescent="0.25">
      <c r="A18" s="360"/>
      <c r="B18" s="269" t="s">
        <v>464</v>
      </c>
      <c r="C18" s="327"/>
      <c r="D18" s="324"/>
      <c r="E18" s="10"/>
      <c r="F18" s="10"/>
      <c r="G18" s="189"/>
      <c r="H18" s="227">
        <v>197.46</v>
      </c>
    </row>
    <row r="19" spans="1:8" ht="30" x14ac:dyDescent="0.25">
      <c r="A19" s="360"/>
      <c r="B19" s="269" t="s">
        <v>487</v>
      </c>
      <c r="C19" s="327"/>
      <c r="D19" s="324"/>
      <c r="E19" s="10"/>
      <c r="F19" s="10"/>
      <c r="G19" s="189"/>
      <c r="H19" s="227" t="s">
        <v>59</v>
      </c>
    </row>
    <row r="20" spans="1:8" ht="30" x14ac:dyDescent="0.25">
      <c r="A20" s="360"/>
      <c r="B20" s="269" t="s">
        <v>466</v>
      </c>
      <c r="C20" s="327"/>
      <c r="D20" s="324"/>
      <c r="E20" s="10"/>
      <c r="F20" s="10"/>
      <c r="G20" s="189"/>
      <c r="H20" s="227">
        <v>353.11</v>
      </c>
    </row>
    <row r="21" spans="1:8" ht="34.5" customHeight="1" x14ac:dyDescent="0.25">
      <c r="A21" s="360"/>
      <c r="B21" s="268" t="s">
        <v>488</v>
      </c>
      <c r="C21" s="327"/>
      <c r="D21" s="324"/>
      <c r="E21" s="10"/>
      <c r="F21" s="10"/>
      <c r="G21" s="189"/>
      <c r="H21" s="227">
        <f>H22+H24+H26</f>
        <v>661.06000000000006</v>
      </c>
    </row>
    <row r="22" spans="1:8" ht="30" x14ac:dyDescent="0.25">
      <c r="A22" s="360"/>
      <c r="B22" s="269" t="s">
        <v>463</v>
      </c>
      <c r="C22" s="327"/>
      <c r="D22" s="324"/>
      <c r="E22" s="10"/>
      <c r="F22" s="10"/>
      <c r="G22" s="189"/>
      <c r="H22" s="227">
        <v>302.29000000000002</v>
      </c>
    </row>
    <row r="23" spans="1:8" ht="30" x14ac:dyDescent="0.25">
      <c r="A23" s="360"/>
      <c r="B23" s="269" t="s">
        <v>486</v>
      </c>
      <c r="C23" s="327"/>
      <c r="D23" s="324"/>
      <c r="E23" s="10"/>
      <c r="F23" s="10"/>
      <c r="G23" s="189"/>
      <c r="H23" s="227" t="s">
        <v>59</v>
      </c>
    </row>
    <row r="24" spans="1:8" x14ac:dyDescent="0.25">
      <c r="A24" s="360"/>
      <c r="B24" s="269" t="s">
        <v>464</v>
      </c>
      <c r="C24" s="327"/>
      <c r="D24" s="324"/>
      <c r="E24" s="10"/>
      <c r="F24" s="10"/>
      <c r="G24" s="189"/>
      <c r="H24" s="227">
        <v>126.65</v>
      </c>
    </row>
    <row r="25" spans="1:8" ht="30" x14ac:dyDescent="0.25">
      <c r="A25" s="360"/>
      <c r="B25" s="269" t="s">
        <v>487</v>
      </c>
      <c r="C25" s="327"/>
      <c r="D25" s="324"/>
      <c r="E25" s="10"/>
      <c r="F25" s="10"/>
      <c r="G25" s="189"/>
      <c r="H25" s="227" t="s">
        <v>59</v>
      </c>
    </row>
    <row r="26" spans="1:8" ht="30" x14ac:dyDescent="0.25">
      <c r="A26" s="360"/>
      <c r="B26" s="269" t="s">
        <v>466</v>
      </c>
      <c r="C26" s="327"/>
      <c r="D26" s="324"/>
      <c r="E26" s="10"/>
      <c r="F26" s="10"/>
      <c r="G26" s="189"/>
      <c r="H26" s="227">
        <v>232.12</v>
      </c>
    </row>
    <row r="27" spans="1:8" ht="29.25" x14ac:dyDescent="0.25">
      <c r="A27" s="360"/>
      <c r="B27" s="270" t="s">
        <v>489</v>
      </c>
      <c r="C27" s="327"/>
      <c r="D27" s="324"/>
      <c r="E27" s="10"/>
      <c r="F27" s="10"/>
      <c r="G27" s="189"/>
      <c r="H27" s="227">
        <f>H28+H30+H32</f>
        <v>258.31</v>
      </c>
    </row>
    <row r="28" spans="1:8" ht="30" x14ac:dyDescent="0.25">
      <c r="A28" s="360"/>
      <c r="B28" s="269" t="s">
        <v>463</v>
      </c>
      <c r="C28" s="327"/>
      <c r="D28" s="324"/>
      <c r="E28" s="10"/>
      <c r="F28" s="10"/>
      <c r="G28" s="189"/>
      <c r="H28" s="227">
        <v>115.56</v>
      </c>
    </row>
    <row r="29" spans="1:8" ht="30" x14ac:dyDescent="0.25">
      <c r="A29" s="360"/>
      <c r="B29" s="269" t="s">
        <v>486</v>
      </c>
      <c r="C29" s="327"/>
      <c r="D29" s="324"/>
      <c r="E29" s="10"/>
      <c r="F29" s="10"/>
      <c r="G29" s="189"/>
      <c r="H29" s="227" t="s">
        <v>59</v>
      </c>
    </row>
    <row r="30" spans="1:8" ht="15" customHeight="1" x14ac:dyDescent="0.25">
      <c r="A30" s="360"/>
      <c r="B30" s="269" t="s">
        <v>464</v>
      </c>
      <c r="C30" s="327"/>
      <c r="D30" s="324"/>
      <c r="E30" s="10"/>
      <c r="F30" s="10"/>
      <c r="G30" s="189"/>
      <c r="H30" s="227">
        <v>54.04</v>
      </c>
    </row>
    <row r="31" spans="1:8" ht="30" x14ac:dyDescent="0.25">
      <c r="A31" s="360"/>
      <c r="B31" s="269" t="s">
        <v>487</v>
      </c>
      <c r="C31" s="327"/>
      <c r="D31" s="324"/>
      <c r="E31" s="10"/>
      <c r="F31" s="10"/>
      <c r="G31" s="189"/>
      <c r="H31" s="227" t="s">
        <v>59</v>
      </c>
    </row>
    <row r="32" spans="1:8" ht="30" x14ac:dyDescent="0.25">
      <c r="A32" s="360"/>
      <c r="B32" s="269" t="s">
        <v>466</v>
      </c>
      <c r="C32" s="327"/>
      <c r="D32" s="324"/>
      <c r="E32" s="10"/>
      <c r="F32" s="10"/>
      <c r="G32" s="189"/>
      <c r="H32" s="227">
        <v>88.71</v>
      </c>
    </row>
    <row r="33" spans="1:8" ht="23.25" customHeight="1" x14ac:dyDescent="0.25">
      <c r="A33" s="360"/>
      <c r="B33" s="271" t="s">
        <v>490</v>
      </c>
      <c r="C33" s="327"/>
      <c r="D33" s="324"/>
      <c r="E33" s="10"/>
      <c r="F33" s="10"/>
      <c r="G33" s="189"/>
      <c r="H33" s="227">
        <f>H34+H36+H38</f>
        <v>109.25</v>
      </c>
    </row>
    <row r="34" spans="1:8" ht="30" x14ac:dyDescent="0.25">
      <c r="A34" s="360"/>
      <c r="B34" s="269" t="s">
        <v>463</v>
      </c>
      <c r="C34" s="327"/>
      <c r="D34" s="324"/>
      <c r="E34" s="10"/>
      <c r="F34" s="10"/>
      <c r="G34" s="189"/>
      <c r="H34" s="227">
        <v>45.46</v>
      </c>
    </row>
    <row r="35" spans="1:8" ht="30" x14ac:dyDescent="0.25">
      <c r="A35" s="360"/>
      <c r="B35" s="269" t="s">
        <v>486</v>
      </c>
      <c r="C35" s="327"/>
      <c r="D35" s="324"/>
      <c r="E35" s="10"/>
      <c r="F35" s="10"/>
      <c r="G35" s="189"/>
      <c r="H35" s="227" t="s">
        <v>59</v>
      </c>
    </row>
    <row r="36" spans="1:8" x14ac:dyDescent="0.25">
      <c r="A36" s="360"/>
      <c r="B36" s="269" t="s">
        <v>464</v>
      </c>
      <c r="C36" s="327"/>
      <c r="D36" s="324"/>
      <c r="E36" s="10"/>
      <c r="F36" s="10"/>
      <c r="G36" s="189"/>
      <c r="H36" s="227">
        <v>18.23</v>
      </c>
    </row>
    <row r="37" spans="1:8" ht="30" x14ac:dyDescent="0.25">
      <c r="A37" s="360"/>
      <c r="B37" s="269" t="s">
        <v>487</v>
      </c>
      <c r="C37" s="327"/>
      <c r="D37" s="324"/>
      <c r="E37" s="10"/>
      <c r="F37" s="10"/>
      <c r="G37" s="189"/>
      <c r="H37" s="227" t="s">
        <v>59</v>
      </c>
    </row>
    <row r="38" spans="1:8" ht="30" x14ac:dyDescent="0.25">
      <c r="A38" s="360"/>
      <c r="B38" s="269" t="s">
        <v>466</v>
      </c>
      <c r="C38" s="327"/>
      <c r="D38" s="324"/>
      <c r="E38" s="10"/>
      <c r="F38" s="10"/>
      <c r="G38" s="189"/>
      <c r="H38" s="227">
        <v>45.56</v>
      </c>
    </row>
    <row r="39" spans="1:8" ht="30" x14ac:dyDescent="0.25">
      <c r="A39" s="360"/>
      <c r="B39" s="19" t="s">
        <v>21</v>
      </c>
      <c r="C39" s="327"/>
      <c r="D39" s="324"/>
      <c r="E39" s="10"/>
      <c r="F39" s="10"/>
      <c r="G39" s="189"/>
      <c r="H39" s="227"/>
    </row>
    <row r="40" spans="1:8" x14ac:dyDescent="0.25">
      <c r="A40" s="360"/>
      <c r="B40" s="19" t="s">
        <v>22</v>
      </c>
      <c r="C40" s="327"/>
      <c r="D40" s="324"/>
      <c r="E40" s="10"/>
      <c r="F40" s="10"/>
      <c r="G40" s="189"/>
      <c r="H40" s="227"/>
    </row>
    <row r="41" spans="1:8" ht="30" customHeight="1" x14ac:dyDescent="0.25">
      <c r="A41" s="360"/>
      <c r="B41" s="268" t="s">
        <v>491</v>
      </c>
      <c r="C41" s="327"/>
      <c r="D41" s="324"/>
      <c r="E41" s="10"/>
      <c r="F41" s="10"/>
      <c r="G41" s="189"/>
      <c r="H41" s="227"/>
    </row>
    <row r="42" spans="1:8" x14ac:dyDescent="0.25">
      <c r="A42" s="360"/>
      <c r="B42" s="272" t="s">
        <v>492</v>
      </c>
      <c r="C42" s="327"/>
      <c r="D42" s="324"/>
      <c r="E42" s="10"/>
      <c r="F42" s="10"/>
      <c r="G42" s="22"/>
      <c r="H42" s="51">
        <v>11478.54</v>
      </c>
    </row>
    <row r="43" spans="1:8" x14ac:dyDescent="0.25">
      <c r="A43" s="360"/>
      <c r="B43" s="272" t="s">
        <v>493</v>
      </c>
      <c r="C43" s="327"/>
      <c r="D43" s="324"/>
      <c r="E43" s="10"/>
      <c r="F43" s="10"/>
      <c r="G43" s="22"/>
      <c r="H43" s="51">
        <v>12078.65</v>
      </c>
    </row>
    <row r="44" spans="1:8" x14ac:dyDescent="0.25">
      <c r="A44" s="360"/>
      <c r="B44" s="272" t="s">
        <v>494</v>
      </c>
      <c r="C44" s="327"/>
      <c r="D44" s="324"/>
      <c r="E44" s="10"/>
      <c r="F44" s="10"/>
      <c r="G44" s="273"/>
      <c r="H44" s="95">
        <v>12668.31</v>
      </c>
    </row>
    <row r="45" spans="1:8" x14ac:dyDescent="0.25">
      <c r="A45" s="360"/>
      <c r="B45" s="272" t="s">
        <v>495</v>
      </c>
      <c r="C45" s="327"/>
      <c r="D45" s="324"/>
      <c r="E45" s="10"/>
      <c r="F45" s="10"/>
      <c r="G45" s="273"/>
      <c r="H45" s="95">
        <v>12678.43</v>
      </c>
    </row>
    <row r="46" spans="1:8" x14ac:dyDescent="0.25">
      <c r="A46" s="360"/>
      <c r="B46" s="272" t="s">
        <v>496</v>
      </c>
      <c r="C46" s="327"/>
      <c r="D46" s="324"/>
      <c r="E46" s="10"/>
      <c r="F46" s="10"/>
      <c r="G46" s="273"/>
      <c r="H46" s="95">
        <v>17282.73</v>
      </c>
    </row>
    <row r="47" spans="1:8" x14ac:dyDescent="0.25">
      <c r="A47" s="360"/>
      <c r="B47" s="272" t="s">
        <v>497</v>
      </c>
      <c r="C47" s="327"/>
      <c r="D47" s="324"/>
      <c r="E47" s="10"/>
      <c r="F47" s="10"/>
      <c r="G47" s="273"/>
      <c r="H47" s="95">
        <v>18460.39</v>
      </c>
    </row>
    <row r="48" spans="1:8" x14ac:dyDescent="0.25">
      <c r="A48" s="360"/>
      <c r="B48" s="272" t="s">
        <v>498</v>
      </c>
      <c r="C48" s="327"/>
      <c r="D48" s="324"/>
      <c r="E48" s="10"/>
      <c r="F48" s="10"/>
      <c r="G48" s="273"/>
      <c r="H48" s="95">
        <v>19842.59</v>
      </c>
    </row>
    <row r="49" spans="1:8" x14ac:dyDescent="0.25">
      <c r="A49" s="360"/>
      <c r="B49" s="272" t="s">
        <v>499</v>
      </c>
      <c r="C49" s="327"/>
      <c r="D49" s="324"/>
      <c r="E49" s="10"/>
      <c r="F49" s="10"/>
      <c r="G49" s="273"/>
      <c r="H49" s="95">
        <v>19908.16</v>
      </c>
    </row>
    <row r="50" spans="1:8" x14ac:dyDescent="0.25">
      <c r="A50" s="360"/>
      <c r="B50" s="268" t="s">
        <v>500</v>
      </c>
      <c r="C50" s="327"/>
      <c r="D50" s="324"/>
      <c r="E50" s="10"/>
      <c r="F50" s="10"/>
      <c r="G50" s="273"/>
      <c r="H50" s="95"/>
    </row>
    <row r="51" spans="1:8" x14ac:dyDescent="0.25">
      <c r="A51" s="360"/>
      <c r="B51" s="272" t="s">
        <v>492</v>
      </c>
      <c r="C51" s="327"/>
      <c r="D51" s="324"/>
      <c r="E51" s="10"/>
      <c r="F51" s="10"/>
      <c r="G51" s="22"/>
      <c r="H51" s="51">
        <v>22957.07</v>
      </c>
    </row>
    <row r="52" spans="1:8" x14ac:dyDescent="0.25">
      <c r="A52" s="360"/>
      <c r="B52" s="272" t="s">
        <v>493</v>
      </c>
      <c r="C52" s="327"/>
      <c r="D52" s="324"/>
      <c r="E52" s="10"/>
      <c r="F52" s="10"/>
      <c r="G52" s="22"/>
      <c r="H52" s="51">
        <v>24157.3</v>
      </c>
    </row>
    <row r="53" spans="1:8" x14ac:dyDescent="0.25">
      <c r="A53" s="360"/>
      <c r="B53" s="272" t="s">
        <v>494</v>
      </c>
      <c r="C53" s="327"/>
      <c r="D53" s="324"/>
      <c r="E53" s="10"/>
      <c r="F53" s="10"/>
      <c r="G53" s="273"/>
      <c r="H53" s="95">
        <v>25336.61</v>
      </c>
    </row>
    <row r="54" spans="1:8" x14ac:dyDescent="0.25">
      <c r="A54" s="360"/>
      <c r="B54" s="272" t="s">
        <v>495</v>
      </c>
      <c r="C54" s="327"/>
      <c r="D54" s="324"/>
      <c r="E54" s="10"/>
      <c r="F54" s="10"/>
      <c r="G54" s="273"/>
      <c r="H54" s="95">
        <v>25356.85</v>
      </c>
    </row>
    <row r="55" spans="1:8" x14ac:dyDescent="0.25">
      <c r="A55" s="360"/>
      <c r="B55" s="272" t="s">
        <v>496</v>
      </c>
      <c r="C55" s="327"/>
      <c r="D55" s="324"/>
      <c r="E55" s="10"/>
      <c r="F55" s="10"/>
      <c r="G55" s="273"/>
      <c r="H55" s="95">
        <v>34565.449999999997</v>
      </c>
    </row>
    <row r="56" spans="1:8" x14ac:dyDescent="0.25">
      <c r="A56" s="360"/>
      <c r="B56" s="272" t="s">
        <v>497</v>
      </c>
      <c r="C56" s="327"/>
      <c r="D56" s="324"/>
      <c r="E56" s="10"/>
      <c r="F56" s="10"/>
      <c r="G56" s="273"/>
      <c r="H56" s="95">
        <v>36920.78</v>
      </c>
    </row>
    <row r="57" spans="1:8" x14ac:dyDescent="0.25">
      <c r="A57" s="360"/>
      <c r="B57" s="272" t="s">
        <v>498</v>
      </c>
      <c r="C57" s="327"/>
      <c r="D57" s="324"/>
      <c r="E57" s="10"/>
      <c r="F57" s="10"/>
      <c r="G57" s="273"/>
      <c r="H57" s="95">
        <v>39685.18</v>
      </c>
    </row>
    <row r="58" spans="1:8" x14ac:dyDescent="0.25">
      <c r="A58" s="360"/>
      <c r="B58" s="272" t="s">
        <v>499</v>
      </c>
      <c r="C58" s="327"/>
      <c r="D58" s="324"/>
      <c r="E58" s="10"/>
      <c r="F58" s="10"/>
      <c r="G58" s="273"/>
      <c r="H58" s="95">
        <v>39816.32</v>
      </c>
    </row>
    <row r="59" spans="1:8" x14ac:dyDescent="0.25">
      <c r="A59" s="360"/>
      <c r="B59" s="7" t="s">
        <v>23</v>
      </c>
      <c r="C59" s="327"/>
      <c r="D59" s="324"/>
      <c r="E59" s="10"/>
      <c r="F59" s="10"/>
      <c r="G59" s="273"/>
      <c r="H59" s="95"/>
    </row>
    <row r="60" spans="1:8" ht="28.5" x14ac:dyDescent="0.25">
      <c r="A60" s="360"/>
      <c r="B60" s="268" t="s">
        <v>491</v>
      </c>
      <c r="C60" s="327"/>
      <c r="D60" s="324"/>
      <c r="E60" s="10"/>
      <c r="F60" s="10"/>
      <c r="G60" s="189"/>
      <c r="H60" s="227">
        <v>2744.62</v>
      </c>
    </row>
    <row r="61" spans="1:8" x14ac:dyDescent="0.25">
      <c r="A61" s="360"/>
      <c r="B61" s="268" t="s">
        <v>501</v>
      </c>
      <c r="C61" s="327"/>
      <c r="D61" s="324"/>
      <c r="E61" s="10"/>
      <c r="F61" s="10"/>
      <c r="G61" s="273"/>
      <c r="H61" s="95">
        <v>5489.24</v>
      </c>
    </row>
    <row r="62" spans="1:8" x14ac:dyDescent="0.25">
      <c r="A62" s="360"/>
      <c r="B62" s="97" t="s">
        <v>31</v>
      </c>
      <c r="C62" s="327"/>
      <c r="D62" s="324"/>
      <c r="E62" s="10"/>
      <c r="F62" s="10"/>
      <c r="G62" s="22"/>
      <c r="H62" s="51" t="s">
        <v>59</v>
      </c>
    </row>
    <row r="63" spans="1:8" ht="15" customHeight="1" x14ac:dyDescent="0.25">
      <c r="A63" s="360"/>
      <c r="B63" s="97" t="s">
        <v>34</v>
      </c>
      <c r="C63" s="327"/>
      <c r="D63" s="324"/>
      <c r="E63" s="10"/>
      <c r="F63" s="10"/>
      <c r="G63" s="22"/>
      <c r="H63" s="51"/>
    </row>
    <row r="64" spans="1:8" ht="28.5" x14ac:dyDescent="0.25">
      <c r="A64" s="360"/>
      <c r="B64" s="268" t="s">
        <v>491</v>
      </c>
      <c r="C64" s="327"/>
      <c r="D64" s="324"/>
      <c r="E64" s="10"/>
      <c r="F64" s="10"/>
      <c r="G64" s="189"/>
      <c r="H64" s="227"/>
    </row>
    <row r="65" spans="1:8" x14ac:dyDescent="0.25">
      <c r="A65" s="360"/>
      <c r="B65" s="272" t="s">
        <v>502</v>
      </c>
      <c r="C65" s="327"/>
      <c r="D65" s="324"/>
      <c r="E65" s="10"/>
      <c r="F65" s="10"/>
      <c r="G65" s="273"/>
      <c r="H65" s="95">
        <v>9087.2099999999991</v>
      </c>
    </row>
    <row r="66" spans="1:8" x14ac:dyDescent="0.25">
      <c r="A66" s="360"/>
      <c r="B66" s="268" t="s">
        <v>501</v>
      </c>
      <c r="C66" s="327"/>
      <c r="D66" s="324"/>
      <c r="E66" s="10"/>
      <c r="F66" s="10"/>
      <c r="G66" s="189"/>
      <c r="H66" s="227"/>
    </row>
    <row r="67" spans="1:8" x14ac:dyDescent="0.25">
      <c r="A67" s="360"/>
      <c r="B67" s="272" t="s">
        <v>502</v>
      </c>
      <c r="C67" s="327"/>
      <c r="D67" s="324"/>
      <c r="E67" s="10"/>
      <c r="F67" s="10"/>
      <c r="G67" s="189"/>
      <c r="H67" s="227">
        <v>18174.419999999998</v>
      </c>
    </row>
    <row r="68" spans="1:8" ht="45" x14ac:dyDescent="0.25">
      <c r="A68" s="360"/>
      <c r="B68" s="97" t="s">
        <v>24</v>
      </c>
      <c r="C68" s="327"/>
      <c r="D68" s="324"/>
      <c r="E68" s="10"/>
      <c r="F68" s="10"/>
      <c r="G68" s="189"/>
      <c r="H68" s="227"/>
    </row>
    <row r="69" spans="1:8" ht="28.5" x14ac:dyDescent="0.25">
      <c r="A69" s="360"/>
      <c r="B69" s="268" t="s">
        <v>491</v>
      </c>
      <c r="C69" s="327"/>
      <c r="D69" s="324"/>
      <c r="E69" s="10"/>
      <c r="F69" s="10"/>
      <c r="G69" s="189"/>
      <c r="H69" s="227"/>
    </row>
    <row r="70" spans="1:8" ht="30" x14ac:dyDescent="0.25">
      <c r="A70" s="360"/>
      <c r="B70" s="269" t="s">
        <v>503</v>
      </c>
      <c r="C70" s="327"/>
      <c r="D70" s="324"/>
      <c r="E70" s="10"/>
      <c r="F70" s="10"/>
      <c r="G70" s="273"/>
      <c r="H70" s="95">
        <v>3936.58</v>
      </c>
    </row>
    <row r="71" spans="1:8" x14ac:dyDescent="0.25">
      <c r="A71" s="360"/>
      <c r="B71" s="269" t="s">
        <v>504</v>
      </c>
      <c r="C71" s="327"/>
      <c r="D71" s="324"/>
      <c r="E71" s="10"/>
      <c r="F71" s="10"/>
      <c r="G71" s="273"/>
      <c r="H71" s="95">
        <v>1215.3900000000001</v>
      </c>
    </row>
    <row r="72" spans="1:8" x14ac:dyDescent="0.25">
      <c r="A72" s="360"/>
      <c r="B72" s="269" t="s">
        <v>505</v>
      </c>
      <c r="C72" s="327"/>
      <c r="D72" s="324"/>
      <c r="E72" s="10"/>
      <c r="F72" s="10"/>
      <c r="G72" s="273"/>
      <c r="H72" s="95">
        <v>1012.54</v>
      </c>
    </row>
    <row r="73" spans="1:8" x14ac:dyDescent="0.25">
      <c r="A73" s="360"/>
      <c r="B73" s="269" t="s">
        <v>506</v>
      </c>
      <c r="C73" s="327"/>
      <c r="D73" s="324"/>
      <c r="E73" s="10"/>
      <c r="F73" s="10"/>
      <c r="G73" s="273"/>
      <c r="H73" s="95">
        <v>2371.39</v>
      </c>
    </row>
    <row r="74" spans="1:8" x14ac:dyDescent="0.25">
      <c r="A74" s="360"/>
      <c r="B74" s="269" t="s">
        <v>507</v>
      </c>
      <c r="C74" s="327"/>
      <c r="D74" s="324"/>
      <c r="E74" s="10"/>
      <c r="F74" s="10"/>
      <c r="G74" s="273"/>
      <c r="H74" s="95">
        <v>1678.99</v>
      </c>
    </row>
    <row r="75" spans="1:8" x14ac:dyDescent="0.25">
      <c r="A75" s="360"/>
      <c r="B75" s="269" t="s">
        <v>508</v>
      </c>
      <c r="C75" s="327"/>
      <c r="D75" s="324"/>
      <c r="E75" s="10"/>
      <c r="F75" s="10"/>
      <c r="G75" s="273"/>
      <c r="H75" s="95">
        <v>1632.07</v>
      </c>
    </row>
    <row r="76" spans="1:8" x14ac:dyDescent="0.25">
      <c r="A76" s="360"/>
      <c r="B76" s="269" t="s">
        <v>509</v>
      </c>
      <c r="C76" s="327"/>
      <c r="D76" s="324"/>
      <c r="E76" s="10"/>
      <c r="F76" s="10"/>
      <c r="G76" s="273"/>
      <c r="H76" s="95">
        <v>1211.8499999999999</v>
      </c>
    </row>
    <row r="77" spans="1:8" x14ac:dyDescent="0.25">
      <c r="A77" s="360"/>
      <c r="B77" s="269" t="s">
        <v>510</v>
      </c>
      <c r="C77" s="327"/>
      <c r="D77" s="324"/>
      <c r="E77" s="10"/>
      <c r="F77" s="10"/>
      <c r="G77" s="273"/>
      <c r="H77" s="95">
        <v>1029.96</v>
      </c>
    </row>
    <row r="78" spans="1:8" x14ac:dyDescent="0.25">
      <c r="A78" s="360"/>
      <c r="B78" s="269" t="s">
        <v>511</v>
      </c>
      <c r="C78" s="327"/>
      <c r="D78" s="324"/>
      <c r="E78" s="10"/>
      <c r="F78" s="10"/>
      <c r="G78" s="273"/>
      <c r="H78" s="95">
        <v>826.48</v>
      </c>
    </row>
    <row r="79" spans="1:8" x14ac:dyDescent="0.25">
      <c r="A79" s="360"/>
      <c r="B79" s="269" t="s">
        <v>512</v>
      </c>
      <c r="C79" s="327"/>
      <c r="D79" s="324"/>
      <c r="E79" s="10"/>
      <c r="F79" s="10"/>
      <c r="G79" s="273"/>
      <c r="H79" s="95">
        <v>5222.8900000000003</v>
      </c>
    </row>
    <row r="80" spans="1:8" x14ac:dyDescent="0.25">
      <c r="A80" s="360"/>
      <c r="B80" s="269" t="s">
        <v>513</v>
      </c>
      <c r="C80" s="327"/>
      <c r="D80" s="324"/>
      <c r="E80" s="10"/>
      <c r="F80" s="10"/>
      <c r="G80" s="273"/>
      <c r="H80" s="95">
        <v>2398.16</v>
      </c>
    </row>
    <row r="81" spans="1:8" x14ac:dyDescent="0.25">
      <c r="A81" s="360"/>
      <c r="B81" s="269" t="s">
        <v>514</v>
      </c>
      <c r="C81" s="327"/>
      <c r="D81" s="324"/>
      <c r="E81" s="10"/>
      <c r="F81" s="10"/>
      <c r="G81" s="273"/>
      <c r="H81" s="95">
        <v>1664.88</v>
      </c>
    </row>
    <row r="82" spans="1:8" x14ac:dyDescent="0.25">
      <c r="A82" s="360"/>
      <c r="B82" s="269" t="s">
        <v>515</v>
      </c>
      <c r="C82" s="327"/>
      <c r="D82" s="324"/>
      <c r="E82" s="10"/>
      <c r="F82" s="10"/>
      <c r="G82" s="273"/>
      <c r="H82" s="95">
        <v>1578.99</v>
      </c>
    </row>
    <row r="83" spans="1:8" x14ac:dyDescent="0.25">
      <c r="A83" s="360"/>
      <c r="B83" s="269" t="s">
        <v>516</v>
      </c>
      <c r="C83" s="327"/>
      <c r="D83" s="324"/>
      <c r="E83" s="10"/>
      <c r="F83" s="10"/>
      <c r="G83" s="273"/>
      <c r="H83" s="95">
        <v>1155.73</v>
      </c>
    </row>
    <row r="84" spans="1:8" x14ac:dyDescent="0.25">
      <c r="A84" s="360"/>
      <c r="B84" s="269" t="s">
        <v>517</v>
      </c>
      <c r="C84" s="327"/>
      <c r="D84" s="324"/>
      <c r="E84" s="10"/>
      <c r="F84" s="10"/>
      <c r="G84" s="273"/>
      <c r="H84" s="95">
        <v>3824.91</v>
      </c>
    </row>
    <row r="85" spans="1:8" x14ac:dyDescent="0.25">
      <c r="A85" s="360"/>
      <c r="B85" s="269" t="s">
        <v>518</v>
      </c>
      <c r="C85" s="327"/>
      <c r="D85" s="324"/>
      <c r="E85" s="10"/>
      <c r="F85" s="10"/>
      <c r="G85" s="273"/>
      <c r="H85" s="95">
        <v>4847.3100000000004</v>
      </c>
    </row>
    <row r="86" spans="1:8" x14ac:dyDescent="0.25">
      <c r="A86" s="360"/>
      <c r="B86" s="268" t="s">
        <v>501</v>
      </c>
      <c r="C86" s="327"/>
      <c r="D86" s="324"/>
      <c r="E86" s="10"/>
      <c r="F86" s="10"/>
      <c r="G86" s="189"/>
      <c r="H86" s="227"/>
    </row>
    <row r="87" spans="1:8" ht="30" x14ac:dyDescent="0.25">
      <c r="A87" s="360"/>
      <c r="B87" s="269" t="s">
        <v>503</v>
      </c>
      <c r="C87" s="327"/>
      <c r="D87" s="324"/>
      <c r="E87" s="10"/>
      <c r="F87" s="10"/>
      <c r="G87" s="273"/>
      <c r="H87" s="95">
        <v>7873.15</v>
      </c>
    </row>
    <row r="88" spans="1:8" x14ac:dyDescent="0.25">
      <c r="A88" s="360"/>
      <c r="B88" s="269" t="s">
        <v>504</v>
      </c>
      <c r="C88" s="327"/>
      <c r="D88" s="324"/>
      <c r="E88" s="10"/>
      <c r="F88" s="10"/>
      <c r="G88" s="273"/>
      <c r="H88" s="95">
        <v>2430.7800000000002</v>
      </c>
    </row>
    <row r="89" spans="1:8" x14ac:dyDescent="0.25">
      <c r="A89" s="360"/>
      <c r="B89" s="269" t="s">
        <v>505</v>
      </c>
      <c r="C89" s="327"/>
      <c r="D89" s="324"/>
      <c r="E89" s="10"/>
      <c r="F89" s="10"/>
      <c r="G89" s="273"/>
      <c r="H89" s="95">
        <v>2025.07</v>
      </c>
    </row>
    <row r="90" spans="1:8" x14ac:dyDescent="0.25">
      <c r="A90" s="360"/>
      <c r="B90" s="269" t="s">
        <v>506</v>
      </c>
      <c r="C90" s="327"/>
      <c r="D90" s="324"/>
      <c r="E90" s="10"/>
      <c r="F90" s="10"/>
      <c r="G90" s="273"/>
      <c r="H90" s="95">
        <v>4742.78</v>
      </c>
    </row>
    <row r="91" spans="1:8" x14ac:dyDescent="0.25">
      <c r="A91" s="360"/>
      <c r="B91" s="269" t="s">
        <v>507</v>
      </c>
      <c r="C91" s="327"/>
      <c r="D91" s="324"/>
      <c r="E91" s="10"/>
      <c r="F91" s="10"/>
      <c r="G91" s="273"/>
      <c r="H91" s="95">
        <v>3357.97</v>
      </c>
    </row>
    <row r="92" spans="1:8" x14ac:dyDescent="0.25">
      <c r="A92" s="360"/>
      <c r="B92" s="269" t="s">
        <v>508</v>
      </c>
      <c r="C92" s="327"/>
      <c r="D92" s="324"/>
      <c r="E92" s="10"/>
      <c r="F92" s="10"/>
      <c r="G92" s="273"/>
      <c r="H92" s="95">
        <v>3264.13</v>
      </c>
    </row>
    <row r="93" spans="1:8" x14ac:dyDescent="0.25">
      <c r="A93" s="360"/>
      <c r="B93" s="269" t="s">
        <v>509</v>
      </c>
      <c r="C93" s="327"/>
      <c r="D93" s="324"/>
      <c r="E93" s="10"/>
      <c r="F93" s="10"/>
      <c r="G93" s="273"/>
      <c r="H93" s="95">
        <v>2423.6999999999998</v>
      </c>
    </row>
    <row r="94" spans="1:8" x14ac:dyDescent="0.25">
      <c r="A94" s="360"/>
      <c r="B94" s="269" t="s">
        <v>510</v>
      </c>
      <c r="C94" s="327"/>
      <c r="D94" s="324"/>
      <c r="E94" s="10"/>
      <c r="F94" s="10"/>
      <c r="G94" s="273"/>
      <c r="H94" s="95">
        <v>2059.92</v>
      </c>
    </row>
    <row r="95" spans="1:8" x14ac:dyDescent="0.25">
      <c r="A95" s="360"/>
      <c r="B95" s="269" t="s">
        <v>511</v>
      </c>
      <c r="C95" s="327"/>
      <c r="D95" s="324"/>
      <c r="E95" s="10"/>
      <c r="F95" s="10"/>
      <c r="G95" s="273"/>
      <c r="H95" s="95">
        <v>1652.96</v>
      </c>
    </row>
    <row r="96" spans="1:8" x14ac:dyDescent="0.25">
      <c r="A96" s="360"/>
      <c r="B96" s="269" t="s">
        <v>512</v>
      </c>
      <c r="C96" s="327"/>
      <c r="D96" s="324"/>
      <c r="E96" s="10"/>
      <c r="F96" s="10"/>
      <c r="G96" s="273"/>
      <c r="H96" s="95">
        <v>10445.77</v>
      </c>
    </row>
    <row r="97" spans="1:8" x14ac:dyDescent="0.25">
      <c r="A97" s="360"/>
      <c r="B97" s="269" t="s">
        <v>513</v>
      </c>
      <c r="C97" s="327"/>
      <c r="D97" s="324"/>
      <c r="E97" s="10"/>
      <c r="F97" s="10"/>
      <c r="G97" s="273"/>
      <c r="H97" s="95">
        <v>4796.32</v>
      </c>
    </row>
    <row r="98" spans="1:8" x14ac:dyDescent="0.25">
      <c r="A98" s="360"/>
      <c r="B98" s="269" t="s">
        <v>514</v>
      </c>
      <c r="C98" s="327"/>
      <c r="D98" s="324"/>
      <c r="E98" s="10"/>
      <c r="F98" s="10"/>
      <c r="G98" s="273"/>
      <c r="H98" s="95">
        <v>3329.75</v>
      </c>
    </row>
    <row r="99" spans="1:8" x14ac:dyDescent="0.25">
      <c r="A99" s="360"/>
      <c r="B99" s="269" t="s">
        <v>515</v>
      </c>
      <c r="C99" s="327"/>
      <c r="D99" s="324"/>
      <c r="E99" s="10"/>
      <c r="F99" s="10"/>
      <c r="G99" s="273"/>
      <c r="H99" s="95">
        <v>3157.98</v>
      </c>
    </row>
    <row r="100" spans="1:8" x14ac:dyDescent="0.25">
      <c r="A100" s="360"/>
      <c r="B100" s="269" t="s">
        <v>516</v>
      </c>
      <c r="C100" s="327"/>
      <c r="D100" s="324"/>
      <c r="E100" s="10"/>
      <c r="F100" s="10"/>
      <c r="G100" s="273"/>
      <c r="H100" s="95">
        <v>2311.4499999999998</v>
      </c>
    </row>
    <row r="101" spans="1:8" x14ac:dyDescent="0.25">
      <c r="A101" s="360"/>
      <c r="B101" s="269" t="s">
        <v>517</v>
      </c>
      <c r="C101" s="327"/>
      <c r="D101" s="324"/>
      <c r="E101" s="10"/>
      <c r="F101" s="10"/>
      <c r="G101" s="273"/>
      <c r="H101" s="95">
        <v>7649.82</v>
      </c>
    </row>
    <row r="102" spans="1:8" x14ac:dyDescent="0.25">
      <c r="A102" s="360"/>
      <c r="B102" s="269" t="s">
        <v>518</v>
      </c>
      <c r="C102" s="328"/>
      <c r="D102" s="325"/>
      <c r="E102" s="10"/>
      <c r="F102" s="10"/>
      <c r="G102" s="273"/>
      <c r="H102" s="95">
        <v>9694.61</v>
      </c>
    </row>
    <row r="103" spans="1:8" ht="28.5" x14ac:dyDescent="0.25">
      <c r="A103" s="360"/>
      <c r="B103" s="268" t="s">
        <v>519</v>
      </c>
      <c r="C103" s="347" t="s">
        <v>520</v>
      </c>
      <c r="D103" s="323" t="s">
        <v>17</v>
      </c>
      <c r="E103" s="10"/>
      <c r="F103" s="10"/>
      <c r="G103" s="189"/>
      <c r="H103" s="227">
        <f>H104+H106+H108</f>
        <v>939.25</v>
      </c>
    </row>
    <row r="104" spans="1:8" ht="30" x14ac:dyDescent="0.25">
      <c r="A104" s="360"/>
      <c r="B104" s="269" t="s">
        <v>463</v>
      </c>
      <c r="C104" s="345"/>
      <c r="D104" s="324"/>
      <c r="E104" s="10"/>
      <c r="F104" s="10"/>
      <c r="G104" s="189"/>
      <c r="H104" s="227">
        <v>388.68</v>
      </c>
    </row>
    <row r="105" spans="1:8" ht="30" x14ac:dyDescent="0.25">
      <c r="A105" s="360"/>
      <c r="B105" s="269" t="s">
        <v>486</v>
      </c>
      <c r="C105" s="345"/>
      <c r="D105" s="324"/>
      <c r="E105" s="10"/>
      <c r="F105" s="10"/>
      <c r="G105" s="189"/>
      <c r="H105" s="227" t="s">
        <v>59</v>
      </c>
    </row>
    <row r="106" spans="1:8" x14ac:dyDescent="0.25">
      <c r="A106" s="360"/>
      <c r="B106" s="269" t="s">
        <v>464</v>
      </c>
      <c r="C106" s="345"/>
      <c r="D106" s="324"/>
      <c r="E106" s="10"/>
      <c r="F106" s="10"/>
      <c r="G106" s="189"/>
      <c r="H106" s="227">
        <v>197.46</v>
      </c>
    </row>
    <row r="107" spans="1:8" ht="30" x14ac:dyDescent="0.25">
      <c r="A107" s="360"/>
      <c r="B107" s="269" t="s">
        <v>487</v>
      </c>
      <c r="C107" s="345"/>
      <c r="D107" s="324"/>
      <c r="E107" s="10"/>
      <c r="F107" s="10"/>
      <c r="G107" s="189"/>
      <c r="H107" s="227" t="s">
        <v>59</v>
      </c>
    </row>
    <row r="108" spans="1:8" ht="30" x14ac:dyDescent="0.25">
      <c r="A108" s="360"/>
      <c r="B108" s="269" t="s">
        <v>466</v>
      </c>
      <c r="C108" s="345"/>
      <c r="D108" s="324"/>
      <c r="E108" s="10"/>
      <c r="F108" s="10"/>
      <c r="G108" s="189"/>
      <c r="H108" s="227">
        <v>353.11</v>
      </c>
    </row>
    <row r="109" spans="1:8" ht="28.5" x14ac:dyDescent="0.25">
      <c r="A109" s="360"/>
      <c r="B109" s="268" t="s">
        <v>488</v>
      </c>
      <c r="C109" s="345"/>
      <c r="D109" s="324"/>
      <c r="E109" s="10"/>
      <c r="F109" s="10"/>
      <c r="G109" s="189"/>
      <c r="H109" s="227">
        <f>H110+H112+H114</f>
        <v>661.06000000000006</v>
      </c>
    </row>
    <row r="110" spans="1:8" ht="30" x14ac:dyDescent="0.25">
      <c r="A110" s="360"/>
      <c r="B110" s="269" t="s">
        <v>463</v>
      </c>
      <c r="C110" s="345"/>
      <c r="D110" s="324"/>
      <c r="E110" s="10"/>
      <c r="F110" s="10"/>
      <c r="G110" s="189"/>
      <c r="H110" s="227">
        <v>302.29000000000002</v>
      </c>
    </row>
    <row r="111" spans="1:8" ht="30" x14ac:dyDescent="0.25">
      <c r="A111" s="360"/>
      <c r="B111" s="269" t="s">
        <v>486</v>
      </c>
      <c r="C111" s="345"/>
      <c r="D111" s="324"/>
      <c r="E111" s="10"/>
      <c r="F111" s="10"/>
      <c r="G111" s="189"/>
      <c r="H111" s="227" t="s">
        <v>59</v>
      </c>
    </row>
    <row r="112" spans="1:8" x14ac:dyDescent="0.25">
      <c r="A112" s="360"/>
      <c r="B112" s="269" t="s">
        <v>464</v>
      </c>
      <c r="C112" s="345"/>
      <c r="D112" s="324"/>
      <c r="E112" s="10"/>
      <c r="F112" s="10"/>
      <c r="G112" s="189"/>
      <c r="H112" s="227">
        <v>126.65</v>
      </c>
    </row>
    <row r="113" spans="1:8" ht="30" x14ac:dyDescent="0.25">
      <c r="A113" s="360"/>
      <c r="B113" s="269" t="s">
        <v>487</v>
      </c>
      <c r="C113" s="345"/>
      <c r="D113" s="324"/>
      <c r="E113" s="10"/>
      <c r="F113" s="10"/>
      <c r="G113" s="189"/>
      <c r="H113" s="227" t="s">
        <v>59</v>
      </c>
    </row>
    <row r="114" spans="1:8" ht="30" x14ac:dyDescent="0.25">
      <c r="A114" s="360"/>
      <c r="B114" s="269" t="s">
        <v>466</v>
      </c>
      <c r="C114" s="345"/>
      <c r="D114" s="324"/>
      <c r="E114" s="10"/>
      <c r="F114" s="10"/>
      <c r="G114" s="189"/>
      <c r="H114" s="227">
        <v>232.12</v>
      </c>
    </row>
    <row r="115" spans="1:8" ht="28.5" x14ac:dyDescent="0.25">
      <c r="A115" s="360"/>
      <c r="B115" s="268" t="s">
        <v>489</v>
      </c>
      <c r="C115" s="345"/>
      <c r="D115" s="324"/>
      <c r="E115" s="10"/>
      <c r="F115" s="10"/>
      <c r="G115" s="189"/>
      <c r="H115" s="227">
        <f>H116+H118+H120</f>
        <v>258.31</v>
      </c>
    </row>
    <row r="116" spans="1:8" ht="30" x14ac:dyDescent="0.25">
      <c r="A116" s="360"/>
      <c r="B116" s="269" t="s">
        <v>463</v>
      </c>
      <c r="C116" s="345"/>
      <c r="D116" s="324"/>
      <c r="E116" s="10"/>
      <c r="F116" s="10"/>
      <c r="G116" s="189"/>
      <c r="H116" s="227">
        <v>115.56</v>
      </c>
    </row>
    <row r="117" spans="1:8" ht="30" x14ac:dyDescent="0.25">
      <c r="A117" s="360"/>
      <c r="B117" s="269" t="s">
        <v>486</v>
      </c>
      <c r="C117" s="345"/>
      <c r="D117" s="324"/>
      <c r="E117" s="10"/>
      <c r="F117" s="10"/>
      <c r="G117" s="189"/>
      <c r="H117" s="227" t="s">
        <v>59</v>
      </c>
    </row>
    <row r="118" spans="1:8" x14ac:dyDescent="0.25">
      <c r="A118" s="360"/>
      <c r="B118" s="269" t="s">
        <v>464</v>
      </c>
      <c r="C118" s="345"/>
      <c r="D118" s="324"/>
      <c r="E118" s="10"/>
      <c r="F118" s="10"/>
      <c r="G118" s="189"/>
      <c r="H118" s="227">
        <v>54.04</v>
      </c>
    </row>
    <row r="119" spans="1:8" ht="30" x14ac:dyDescent="0.25">
      <c r="A119" s="360"/>
      <c r="B119" s="269" t="s">
        <v>487</v>
      </c>
      <c r="C119" s="345"/>
      <c r="D119" s="324"/>
      <c r="E119" s="10"/>
      <c r="F119" s="10"/>
      <c r="G119" s="189"/>
      <c r="H119" s="227" t="s">
        <v>59</v>
      </c>
    </row>
    <row r="120" spans="1:8" ht="30" x14ac:dyDescent="0.25">
      <c r="A120" s="360"/>
      <c r="B120" s="269" t="s">
        <v>466</v>
      </c>
      <c r="C120" s="345"/>
      <c r="D120" s="324"/>
      <c r="E120" s="10"/>
      <c r="F120" s="10"/>
      <c r="G120" s="189"/>
      <c r="H120" s="227">
        <v>88.71</v>
      </c>
    </row>
    <row r="121" spans="1:8" x14ac:dyDescent="0.25">
      <c r="A121" s="360"/>
      <c r="B121" s="274" t="s">
        <v>490</v>
      </c>
      <c r="C121" s="345"/>
      <c r="D121" s="324"/>
      <c r="E121" s="10"/>
      <c r="F121" s="10"/>
      <c r="G121" s="189"/>
      <c r="H121" s="227">
        <f>H122+H124+H126</f>
        <v>109.25</v>
      </c>
    </row>
    <row r="122" spans="1:8" ht="30" x14ac:dyDescent="0.25">
      <c r="A122" s="360"/>
      <c r="B122" s="269" t="s">
        <v>463</v>
      </c>
      <c r="C122" s="345"/>
      <c r="D122" s="324"/>
      <c r="E122" s="10"/>
      <c r="F122" s="10"/>
      <c r="G122" s="189"/>
      <c r="H122" s="227">
        <v>45.46</v>
      </c>
    </row>
    <row r="123" spans="1:8" ht="30" x14ac:dyDescent="0.25">
      <c r="A123" s="360"/>
      <c r="B123" s="269" t="s">
        <v>486</v>
      </c>
      <c r="C123" s="345"/>
      <c r="D123" s="324"/>
      <c r="E123" s="10"/>
      <c r="F123" s="10"/>
      <c r="G123" s="189"/>
      <c r="H123" s="227" t="s">
        <v>59</v>
      </c>
    </row>
    <row r="124" spans="1:8" x14ac:dyDescent="0.25">
      <c r="A124" s="360"/>
      <c r="B124" s="269" t="s">
        <v>464</v>
      </c>
      <c r="C124" s="345"/>
      <c r="D124" s="324"/>
      <c r="E124" s="10"/>
      <c r="F124" s="10"/>
      <c r="G124" s="189"/>
      <c r="H124" s="227">
        <v>18.23</v>
      </c>
    </row>
    <row r="125" spans="1:8" ht="30" x14ac:dyDescent="0.25">
      <c r="A125" s="360"/>
      <c r="B125" s="269" t="s">
        <v>487</v>
      </c>
      <c r="C125" s="345"/>
      <c r="D125" s="324"/>
      <c r="E125" s="10"/>
      <c r="F125" s="10"/>
      <c r="G125" s="189"/>
      <c r="H125" s="227" t="s">
        <v>59</v>
      </c>
    </row>
    <row r="126" spans="1:8" ht="30" customHeight="1" x14ac:dyDescent="0.25">
      <c r="A126" s="360"/>
      <c r="B126" s="269" t="s">
        <v>466</v>
      </c>
      <c r="C126" s="345"/>
      <c r="D126" s="324"/>
      <c r="E126" s="10"/>
      <c r="F126" s="10"/>
      <c r="G126" s="189"/>
      <c r="H126" s="227">
        <v>45.56</v>
      </c>
    </row>
    <row r="127" spans="1:8" ht="30" x14ac:dyDescent="0.25">
      <c r="A127" s="360"/>
      <c r="B127" s="19" t="s">
        <v>21</v>
      </c>
      <c r="C127" s="345"/>
      <c r="D127" s="324"/>
      <c r="E127" s="10"/>
      <c r="F127" s="10"/>
      <c r="G127" s="189"/>
      <c r="H127" s="227"/>
    </row>
    <row r="128" spans="1:8" x14ac:dyDescent="0.25">
      <c r="A128" s="360"/>
      <c r="B128" s="19" t="s">
        <v>22</v>
      </c>
      <c r="C128" s="345"/>
      <c r="D128" s="324"/>
      <c r="E128" s="10"/>
      <c r="F128" s="10"/>
      <c r="G128" s="189"/>
      <c r="H128" s="227"/>
    </row>
    <row r="129" spans="1:8" ht="28.5" x14ac:dyDescent="0.25">
      <c r="A129" s="360"/>
      <c r="B129" s="268" t="s">
        <v>491</v>
      </c>
      <c r="C129" s="345"/>
      <c r="D129" s="324"/>
      <c r="E129" s="10"/>
      <c r="F129" s="10"/>
      <c r="G129" s="189"/>
      <c r="H129" s="227"/>
    </row>
    <row r="130" spans="1:8" x14ac:dyDescent="0.25">
      <c r="A130" s="360"/>
      <c r="B130" s="272" t="s">
        <v>521</v>
      </c>
      <c r="C130" s="345"/>
      <c r="D130" s="324"/>
      <c r="E130" s="10"/>
      <c r="F130" s="10"/>
      <c r="G130" s="22"/>
      <c r="H130" s="51">
        <v>5531.35</v>
      </c>
    </row>
    <row r="131" spans="1:8" x14ac:dyDescent="0.25">
      <c r="A131" s="360"/>
      <c r="B131" s="272" t="s">
        <v>522</v>
      </c>
      <c r="C131" s="345"/>
      <c r="D131" s="324"/>
      <c r="E131" s="10"/>
      <c r="F131" s="10"/>
      <c r="G131" s="22"/>
      <c r="H131" s="51">
        <v>5684.83</v>
      </c>
    </row>
    <row r="132" spans="1:8" x14ac:dyDescent="0.25">
      <c r="A132" s="360"/>
      <c r="B132" s="272" t="s">
        <v>523</v>
      </c>
      <c r="C132" s="345"/>
      <c r="D132" s="324"/>
      <c r="E132" s="10"/>
      <c r="F132" s="10"/>
      <c r="G132" s="273"/>
      <c r="H132" s="95">
        <v>6807.68</v>
      </c>
    </row>
    <row r="133" spans="1:8" x14ac:dyDescent="0.25">
      <c r="A133" s="360"/>
      <c r="B133" s="272" t="s">
        <v>524</v>
      </c>
      <c r="C133" s="345"/>
      <c r="D133" s="324"/>
      <c r="E133" s="10"/>
      <c r="F133" s="10"/>
      <c r="G133" s="273"/>
      <c r="H133" s="95">
        <v>6404.93</v>
      </c>
    </row>
    <row r="134" spans="1:8" x14ac:dyDescent="0.25">
      <c r="A134" s="360"/>
      <c r="B134" s="272" t="s">
        <v>525</v>
      </c>
      <c r="C134" s="345"/>
      <c r="D134" s="324"/>
      <c r="E134" s="10"/>
      <c r="F134" s="10"/>
      <c r="G134" s="273"/>
      <c r="H134" s="95">
        <v>8687.07</v>
      </c>
    </row>
    <row r="135" spans="1:8" x14ac:dyDescent="0.25">
      <c r="A135" s="360"/>
      <c r="B135" s="272" t="s">
        <v>526</v>
      </c>
      <c r="C135" s="345"/>
      <c r="D135" s="324"/>
      <c r="E135" s="10"/>
      <c r="F135" s="10"/>
      <c r="G135" s="273"/>
      <c r="H135" s="95">
        <v>8958.75</v>
      </c>
    </row>
    <row r="136" spans="1:8" x14ac:dyDescent="0.25">
      <c r="A136" s="360"/>
      <c r="B136" s="272" t="s">
        <v>527</v>
      </c>
      <c r="C136" s="345"/>
      <c r="D136" s="324"/>
      <c r="E136" s="10"/>
      <c r="F136" s="10"/>
      <c r="G136" s="273"/>
      <c r="H136" s="95">
        <v>9788.1299999999992</v>
      </c>
    </row>
    <row r="137" spans="1:8" x14ac:dyDescent="0.25">
      <c r="A137" s="360"/>
      <c r="B137" s="272" t="s">
        <v>528</v>
      </c>
      <c r="C137" s="345"/>
      <c r="D137" s="324"/>
      <c r="E137" s="10"/>
      <c r="F137" s="10"/>
      <c r="G137" s="273"/>
      <c r="H137" s="95">
        <v>10613.73</v>
      </c>
    </row>
    <row r="138" spans="1:8" x14ac:dyDescent="0.25">
      <c r="A138" s="360"/>
      <c r="B138" s="268" t="s">
        <v>501</v>
      </c>
      <c r="C138" s="345"/>
      <c r="D138" s="324"/>
      <c r="E138" s="10"/>
      <c r="F138" s="10"/>
      <c r="G138" s="189"/>
      <c r="H138" s="227"/>
    </row>
    <row r="139" spans="1:8" x14ac:dyDescent="0.25">
      <c r="A139" s="360"/>
      <c r="B139" s="272" t="s">
        <v>521</v>
      </c>
      <c r="C139" s="345"/>
      <c r="D139" s="324"/>
      <c r="E139" s="10"/>
      <c r="F139" s="10"/>
      <c r="G139" s="22"/>
      <c r="H139" s="51">
        <v>11062.7</v>
      </c>
    </row>
    <row r="140" spans="1:8" x14ac:dyDescent="0.25">
      <c r="A140" s="360"/>
      <c r="B140" s="272" t="s">
        <v>522</v>
      </c>
      <c r="C140" s="345"/>
      <c r="D140" s="324"/>
      <c r="E140" s="10"/>
      <c r="F140" s="10"/>
      <c r="G140" s="22"/>
      <c r="H140" s="51">
        <v>11369.65</v>
      </c>
    </row>
    <row r="141" spans="1:8" x14ac:dyDescent="0.25">
      <c r="A141" s="360"/>
      <c r="B141" s="272" t="s">
        <v>523</v>
      </c>
      <c r="C141" s="345"/>
      <c r="D141" s="324"/>
      <c r="E141" s="10"/>
      <c r="F141" s="10"/>
      <c r="G141" s="273"/>
      <c r="H141" s="95">
        <v>13615.36</v>
      </c>
    </row>
    <row r="142" spans="1:8" x14ac:dyDescent="0.25">
      <c r="A142" s="360"/>
      <c r="B142" s="272" t="s">
        <v>524</v>
      </c>
      <c r="C142" s="345"/>
      <c r="D142" s="324"/>
      <c r="E142" s="10"/>
      <c r="F142" s="10"/>
      <c r="G142" s="273"/>
      <c r="H142" s="95">
        <v>12809.85</v>
      </c>
    </row>
    <row r="143" spans="1:8" x14ac:dyDescent="0.25">
      <c r="A143" s="360"/>
      <c r="B143" s="272" t="s">
        <v>525</v>
      </c>
      <c r="C143" s="345"/>
      <c r="D143" s="324"/>
      <c r="E143" s="10"/>
      <c r="F143" s="10"/>
      <c r="G143" s="273"/>
      <c r="H143" s="95">
        <v>17374.14</v>
      </c>
    </row>
    <row r="144" spans="1:8" x14ac:dyDescent="0.25">
      <c r="A144" s="360"/>
      <c r="B144" s="272" t="s">
        <v>526</v>
      </c>
      <c r="C144" s="345"/>
      <c r="D144" s="324"/>
      <c r="E144" s="10"/>
      <c r="F144" s="10"/>
      <c r="G144" s="273"/>
      <c r="H144" s="95">
        <v>17917.5</v>
      </c>
    </row>
    <row r="145" spans="1:8" x14ac:dyDescent="0.25">
      <c r="A145" s="360"/>
      <c r="B145" s="272" t="s">
        <v>527</v>
      </c>
      <c r="C145" s="345"/>
      <c r="D145" s="324"/>
      <c r="E145" s="10"/>
      <c r="F145" s="10"/>
      <c r="G145" s="273"/>
      <c r="H145" s="95">
        <v>19576.259999999998</v>
      </c>
    </row>
    <row r="146" spans="1:8" x14ac:dyDescent="0.25">
      <c r="A146" s="360"/>
      <c r="B146" s="272" t="s">
        <v>528</v>
      </c>
      <c r="C146" s="345"/>
      <c r="D146" s="324"/>
      <c r="E146" s="10"/>
      <c r="F146" s="10"/>
      <c r="G146" s="273"/>
      <c r="H146" s="95">
        <v>21227.46</v>
      </c>
    </row>
    <row r="147" spans="1:8" x14ac:dyDescent="0.25">
      <c r="A147" s="360"/>
      <c r="B147" s="7" t="s">
        <v>23</v>
      </c>
      <c r="C147" s="345"/>
      <c r="D147" s="324"/>
      <c r="E147" s="10"/>
      <c r="F147" s="10"/>
      <c r="G147" s="273"/>
      <c r="H147" s="95"/>
    </row>
    <row r="148" spans="1:8" ht="28.5" x14ac:dyDescent="0.25">
      <c r="A148" s="360"/>
      <c r="B148" s="268" t="s">
        <v>491</v>
      </c>
      <c r="C148" s="345"/>
      <c r="D148" s="324"/>
      <c r="E148" s="10"/>
      <c r="F148" s="10"/>
      <c r="G148" s="189"/>
      <c r="H148" s="227"/>
    </row>
    <row r="149" spans="1:8" x14ac:dyDescent="0.25">
      <c r="A149" s="360"/>
      <c r="B149" s="188" t="s">
        <v>23</v>
      </c>
      <c r="C149" s="345"/>
      <c r="D149" s="324"/>
      <c r="E149" s="10"/>
      <c r="F149" s="10"/>
      <c r="G149" s="189"/>
      <c r="H149" s="227">
        <v>8541.65</v>
      </c>
    </row>
    <row r="150" spans="1:8" x14ac:dyDescent="0.25">
      <c r="A150" s="360"/>
      <c r="B150" s="188" t="s">
        <v>529</v>
      </c>
      <c r="C150" s="345"/>
      <c r="D150" s="324"/>
      <c r="E150" s="10"/>
      <c r="F150" s="10"/>
      <c r="G150" s="189"/>
      <c r="H150" s="227">
        <v>3007.75</v>
      </c>
    </row>
    <row r="151" spans="1:8" x14ac:dyDescent="0.25">
      <c r="A151" s="360"/>
      <c r="B151" s="268" t="s">
        <v>501</v>
      </c>
      <c r="C151" s="345"/>
      <c r="D151" s="324"/>
      <c r="E151" s="10"/>
      <c r="F151" s="10"/>
      <c r="G151" s="273"/>
      <c r="H151" s="95"/>
    </row>
    <row r="152" spans="1:8" x14ac:dyDescent="0.25">
      <c r="A152" s="360"/>
      <c r="B152" s="188" t="s">
        <v>23</v>
      </c>
      <c r="C152" s="345"/>
      <c r="D152" s="324"/>
      <c r="E152" s="10"/>
      <c r="F152" s="10"/>
      <c r="G152" s="273"/>
      <c r="H152" s="95">
        <v>17083.3</v>
      </c>
    </row>
    <row r="153" spans="1:8" x14ac:dyDescent="0.25">
      <c r="A153" s="360"/>
      <c r="B153" s="188" t="s">
        <v>529</v>
      </c>
      <c r="C153" s="345"/>
      <c r="D153" s="324"/>
      <c r="E153" s="10"/>
      <c r="F153" s="10"/>
      <c r="G153" s="273"/>
      <c r="H153" s="95">
        <v>6015.49</v>
      </c>
    </row>
    <row r="154" spans="1:8" x14ac:dyDescent="0.25">
      <c r="A154" s="360"/>
      <c r="B154" s="7" t="s">
        <v>31</v>
      </c>
      <c r="C154" s="345"/>
      <c r="D154" s="324"/>
      <c r="E154" s="10"/>
      <c r="F154" s="10"/>
      <c r="G154" s="189"/>
      <c r="H154" s="227" t="s">
        <v>59</v>
      </c>
    </row>
    <row r="155" spans="1:8" x14ac:dyDescent="0.25">
      <c r="A155" s="360"/>
      <c r="B155" s="97" t="s">
        <v>34</v>
      </c>
      <c r="C155" s="345"/>
      <c r="D155" s="324"/>
      <c r="E155" s="10"/>
      <c r="F155" s="10"/>
      <c r="G155" s="22"/>
      <c r="H155" s="51"/>
    </row>
    <row r="156" spans="1:8" ht="28.5" x14ac:dyDescent="0.25">
      <c r="A156" s="360"/>
      <c r="B156" s="268" t="s">
        <v>491</v>
      </c>
      <c r="C156" s="345"/>
      <c r="D156" s="324"/>
      <c r="E156" s="10"/>
      <c r="F156" s="10"/>
      <c r="G156" s="189"/>
      <c r="H156" s="227"/>
    </row>
    <row r="157" spans="1:8" x14ac:dyDescent="0.25">
      <c r="A157" s="360"/>
      <c r="B157" s="272" t="s">
        <v>502</v>
      </c>
      <c r="C157" s="345"/>
      <c r="D157" s="324"/>
      <c r="E157" s="10"/>
      <c r="F157" s="10"/>
      <c r="G157" s="273"/>
      <c r="H157" s="95">
        <v>9087.2099999999991</v>
      </c>
    </row>
    <row r="158" spans="1:8" x14ac:dyDescent="0.25">
      <c r="A158" s="360"/>
      <c r="B158" s="268" t="s">
        <v>501</v>
      </c>
      <c r="C158" s="345"/>
      <c r="D158" s="324"/>
      <c r="E158" s="10"/>
      <c r="F158" s="10"/>
      <c r="G158" s="189"/>
      <c r="H158" s="227"/>
    </row>
    <row r="159" spans="1:8" x14ac:dyDescent="0.25">
      <c r="A159" s="360"/>
      <c r="B159" s="272" t="s">
        <v>502</v>
      </c>
      <c r="C159" s="345"/>
      <c r="D159" s="324"/>
      <c r="E159" s="10"/>
      <c r="F159" s="10"/>
      <c r="G159" s="189"/>
      <c r="H159" s="227">
        <v>18174.419999999998</v>
      </c>
    </row>
    <row r="160" spans="1:8" ht="45" x14ac:dyDescent="0.25">
      <c r="A160" s="360"/>
      <c r="B160" s="97" t="s">
        <v>24</v>
      </c>
      <c r="C160" s="345"/>
      <c r="D160" s="324"/>
      <c r="E160" s="10"/>
      <c r="F160" s="10"/>
      <c r="G160" s="189"/>
      <c r="H160" s="227"/>
    </row>
    <row r="161" spans="1:8" ht="29.25" x14ac:dyDescent="0.25">
      <c r="A161" s="360"/>
      <c r="B161" s="270" t="s">
        <v>491</v>
      </c>
      <c r="C161" s="345"/>
      <c r="D161" s="324"/>
      <c r="E161" s="10"/>
      <c r="F161" s="10"/>
      <c r="G161" s="189"/>
      <c r="H161" s="227"/>
    </row>
    <row r="162" spans="1:8" ht="30" x14ac:dyDescent="0.25">
      <c r="A162" s="360"/>
      <c r="B162" s="269" t="s">
        <v>503</v>
      </c>
      <c r="C162" s="345"/>
      <c r="D162" s="324"/>
      <c r="E162" s="10"/>
      <c r="F162" s="10"/>
      <c r="G162" s="273"/>
      <c r="H162" s="95">
        <v>3936.58</v>
      </c>
    </row>
    <row r="163" spans="1:8" x14ac:dyDescent="0.25">
      <c r="A163" s="360"/>
      <c r="B163" s="269" t="s">
        <v>504</v>
      </c>
      <c r="C163" s="345"/>
      <c r="D163" s="324"/>
      <c r="E163" s="10"/>
      <c r="F163" s="10"/>
      <c r="G163" s="273"/>
      <c r="H163" s="95">
        <v>1215.3900000000001</v>
      </c>
    </row>
    <row r="164" spans="1:8" x14ac:dyDescent="0.25">
      <c r="A164" s="360"/>
      <c r="B164" s="269" t="s">
        <v>505</v>
      </c>
      <c r="C164" s="345"/>
      <c r="D164" s="324"/>
      <c r="E164" s="10"/>
      <c r="F164" s="10"/>
      <c r="G164" s="273"/>
      <c r="H164" s="95">
        <v>1012.54</v>
      </c>
    </row>
    <row r="165" spans="1:8" x14ac:dyDescent="0.25">
      <c r="A165" s="360"/>
      <c r="B165" s="269" t="s">
        <v>506</v>
      </c>
      <c r="C165" s="345"/>
      <c r="D165" s="324"/>
      <c r="E165" s="10"/>
      <c r="F165" s="10"/>
      <c r="G165" s="273"/>
      <c r="H165" s="95">
        <v>2371.39</v>
      </c>
    </row>
    <row r="166" spans="1:8" x14ac:dyDescent="0.25">
      <c r="A166" s="360"/>
      <c r="B166" s="269" t="s">
        <v>507</v>
      </c>
      <c r="C166" s="345"/>
      <c r="D166" s="324"/>
      <c r="E166" s="10"/>
      <c r="F166" s="10"/>
      <c r="G166" s="273"/>
      <c r="H166" s="95">
        <v>1678.99</v>
      </c>
    </row>
    <row r="167" spans="1:8" x14ac:dyDescent="0.25">
      <c r="A167" s="360"/>
      <c r="B167" s="269" t="s">
        <v>508</v>
      </c>
      <c r="C167" s="345"/>
      <c r="D167" s="324"/>
      <c r="E167" s="10"/>
      <c r="F167" s="10"/>
      <c r="G167" s="273"/>
      <c r="H167" s="95">
        <v>1632.07</v>
      </c>
    </row>
    <row r="168" spans="1:8" x14ac:dyDescent="0.25">
      <c r="A168" s="360"/>
      <c r="B168" s="269" t="s">
        <v>509</v>
      </c>
      <c r="C168" s="345"/>
      <c r="D168" s="324"/>
      <c r="E168" s="10"/>
      <c r="F168" s="10"/>
      <c r="G168" s="273"/>
      <c r="H168" s="95">
        <v>1211.8499999999999</v>
      </c>
    </row>
    <row r="169" spans="1:8" x14ac:dyDescent="0.25">
      <c r="A169" s="360"/>
      <c r="B169" s="269" t="s">
        <v>510</v>
      </c>
      <c r="C169" s="345"/>
      <c r="D169" s="324"/>
      <c r="E169" s="10"/>
      <c r="F169" s="10"/>
      <c r="G169" s="273"/>
      <c r="H169" s="95">
        <v>1029.96</v>
      </c>
    </row>
    <row r="170" spans="1:8" x14ac:dyDescent="0.25">
      <c r="A170" s="360"/>
      <c r="B170" s="269" t="s">
        <v>511</v>
      </c>
      <c r="C170" s="345"/>
      <c r="D170" s="324"/>
      <c r="E170" s="10"/>
      <c r="F170" s="10"/>
      <c r="G170" s="273"/>
      <c r="H170" s="95">
        <v>826.48</v>
      </c>
    </row>
    <row r="171" spans="1:8" x14ac:dyDescent="0.25">
      <c r="A171" s="360"/>
      <c r="B171" s="269" t="s">
        <v>512</v>
      </c>
      <c r="C171" s="345"/>
      <c r="D171" s="324"/>
      <c r="E171" s="10"/>
      <c r="F171" s="10"/>
      <c r="G171" s="273"/>
      <c r="H171" s="95">
        <v>5222.8900000000003</v>
      </c>
    </row>
    <row r="172" spans="1:8" x14ac:dyDescent="0.25">
      <c r="A172" s="360"/>
      <c r="B172" s="269" t="s">
        <v>513</v>
      </c>
      <c r="C172" s="345"/>
      <c r="D172" s="324"/>
      <c r="E172" s="10"/>
      <c r="F172" s="10"/>
      <c r="G172" s="273"/>
      <c r="H172" s="95">
        <v>2398.16</v>
      </c>
    </row>
    <row r="173" spans="1:8" x14ac:dyDescent="0.25">
      <c r="A173" s="360"/>
      <c r="B173" s="269" t="s">
        <v>514</v>
      </c>
      <c r="C173" s="345"/>
      <c r="D173" s="324"/>
      <c r="E173" s="10"/>
      <c r="F173" s="10"/>
      <c r="G173" s="273"/>
      <c r="H173" s="95">
        <v>1664.88</v>
      </c>
    </row>
    <row r="174" spans="1:8" x14ac:dyDescent="0.25">
      <c r="A174" s="360"/>
      <c r="B174" s="269" t="s">
        <v>515</v>
      </c>
      <c r="C174" s="345"/>
      <c r="D174" s="324"/>
      <c r="E174" s="10"/>
      <c r="F174" s="10"/>
      <c r="G174" s="273"/>
      <c r="H174" s="95">
        <v>1578.99</v>
      </c>
    </row>
    <row r="175" spans="1:8" x14ac:dyDescent="0.25">
      <c r="A175" s="360"/>
      <c r="B175" s="269" t="s">
        <v>516</v>
      </c>
      <c r="C175" s="345"/>
      <c r="D175" s="324"/>
      <c r="E175" s="10"/>
      <c r="F175" s="10"/>
      <c r="G175" s="273"/>
      <c r="H175" s="95">
        <v>1155.73</v>
      </c>
    </row>
    <row r="176" spans="1:8" x14ac:dyDescent="0.25">
      <c r="A176" s="360"/>
      <c r="B176" s="269" t="s">
        <v>517</v>
      </c>
      <c r="C176" s="345"/>
      <c r="D176" s="324"/>
      <c r="E176" s="10"/>
      <c r="F176" s="10"/>
      <c r="G176" s="273"/>
      <c r="H176" s="95">
        <v>3824.91</v>
      </c>
    </row>
    <row r="177" spans="1:8" x14ac:dyDescent="0.25">
      <c r="A177" s="360"/>
      <c r="B177" s="269" t="s">
        <v>518</v>
      </c>
      <c r="C177" s="345"/>
      <c r="D177" s="324"/>
      <c r="E177" s="10"/>
      <c r="F177" s="10"/>
      <c r="G177" s="273"/>
      <c r="H177" s="95">
        <v>4847.3100000000004</v>
      </c>
    </row>
    <row r="178" spans="1:8" x14ac:dyDescent="0.25">
      <c r="A178" s="360"/>
      <c r="B178" s="275" t="s">
        <v>501</v>
      </c>
      <c r="C178" s="345"/>
      <c r="D178" s="324"/>
      <c r="E178" s="10"/>
      <c r="F178" s="10"/>
      <c r="G178" s="189"/>
      <c r="H178" s="227"/>
    </row>
    <row r="179" spans="1:8" ht="30" x14ac:dyDescent="0.25">
      <c r="A179" s="360"/>
      <c r="B179" s="269" t="s">
        <v>503</v>
      </c>
      <c r="C179" s="345"/>
      <c r="D179" s="324"/>
      <c r="E179" s="10"/>
      <c r="F179" s="10"/>
      <c r="G179" s="273"/>
      <c r="H179" s="95">
        <v>7873.15</v>
      </c>
    </row>
    <row r="180" spans="1:8" x14ac:dyDescent="0.25">
      <c r="A180" s="360"/>
      <c r="B180" s="269" t="s">
        <v>504</v>
      </c>
      <c r="C180" s="345"/>
      <c r="D180" s="324"/>
      <c r="E180" s="10"/>
      <c r="F180" s="10"/>
      <c r="G180" s="273"/>
      <c r="H180" s="95">
        <v>2430.7800000000002</v>
      </c>
    </row>
    <row r="181" spans="1:8" x14ac:dyDescent="0.25">
      <c r="A181" s="360"/>
      <c r="B181" s="269" t="s">
        <v>505</v>
      </c>
      <c r="C181" s="345"/>
      <c r="D181" s="324"/>
      <c r="E181" s="10"/>
      <c r="F181" s="10"/>
      <c r="G181" s="273"/>
      <c r="H181" s="95">
        <v>2025.07</v>
      </c>
    </row>
    <row r="182" spans="1:8" x14ac:dyDescent="0.25">
      <c r="A182" s="360"/>
      <c r="B182" s="269" t="s">
        <v>506</v>
      </c>
      <c r="C182" s="345"/>
      <c r="D182" s="324"/>
      <c r="E182" s="10"/>
      <c r="F182" s="10"/>
      <c r="G182" s="273"/>
      <c r="H182" s="95">
        <v>4742.78</v>
      </c>
    </row>
    <row r="183" spans="1:8" x14ac:dyDescent="0.25">
      <c r="A183" s="360"/>
      <c r="B183" s="269" t="s">
        <v>507</v>
      </c>
      <c r="C183" s="345"/>
      <c r="D183" s="324"/>
      <c r="E183" s="10"/>
      <c r="F183" s="10"/>
      <c r="G183" s="273"/>
      <c r="H183" s="95">
        <v>3357.97</v>
      </c>
    </row>
    <row r="184" spans="1:8" x14ac:dyDescent="0.25">
      <c r="A184" s="360"/>
      <c r="B184" s="269" t="s">
        <v>508</v>
      </c>
      <c r="C184" s="345"/>
      <c r="D184" s="324"/>
      <c r="E184" s="10"/>
      <c r="F184" s="10"/>
      <c r="G184" s="273"/>
      <c r="H184" s="95">
        <v>3264.13</v>
      </c>
    </row>
    <row r="185" spans="1:8" x14ac:dyDescent="0.25">
      <c r="A185" s="360"/>
      <c r="B185" s="269" t="s">
        <v>509</v>
      </c>
      <c r="C185" s="345"/>
      <c r="D185" s="324"/>
      <c r="E185" s="10"/>
      <c r="F185" s="10"/>
      <c r="G185" s="273"/>
      <c r="H185" s="95">
        <v>2423.6999999999998</v>
      </c>
    </row>
    <row r="186" spans="1:8" x14ac:dyDescent="0.25">
      <c r="A186" s="360"/>
      <c r="B186" s="269" t="s">
        <v>510</v>
      </c>
      <c r="C186" s="345"/>
      <c r="D186" s="324"/>
      <c r="E186" s="10"/>
      <c r="F186" s="10"/>
      <c r="G186" s="273"/>
      <c r="H186" s="95">
        <v>2059.92</v>
      </c>
    </row>
    <row r="187" spans="1:8" x14ac:dyDescent="0.25">
      <c r="A187" s="360"/>
      <c r="B187" s="269" t="s">
        <v>511</v>
      </c>
      <c r="C187" s="345"/>
      <c r="D187" s="324"/>
      <c r="E187" s="10"/>
      <c r="F187" s="10"/>
      <c r="G187" s="273"/>
      <c r="H187" s="95">
        <v>1652.96</v>
      </c>
    </row>
    <row r="188" spans="1:8" x14ac:dyDescent="0.25">
      <c r="A188" s="360"/>
      <c r="B188" s="269" t="s">
        <v>512</v>
      </c>
      <c r="C188" s="345"/>
      <c r="D188" s="324"/>
      <c r="E188" s="10"/>
      <c r="F188" s="10"/>
      <c r="G188" s="273"/>
      <c r="H188" s="95">
        <v>10445.77</v>
      </c>
    </row>
    <row r="189" spans="1:8" x14ac:dyDescent="0.25">
      <c r="A189" s="360"/>
      <c r="B189" s="269" t="s">
        <v>513</v>
      </c>
      <c r="C189" s="345"/>
      <c r="D189" s="324"/>
      <c r="E189" s="10"/>
      <c r="F189" s="10"/>
      <c r="G189" s="273"/>
      <c r="H189" s="95">
        <v>4796.32</v>
      </c>
    </row>
    <row r="190" spans="1:8" x14ac:dyDescent="0.25">
      <c r="A190" s="360"/>
      <c r="B190" s="269" t="s">
        <v>514</v>
      </c>
      <c r="C190" s="345"/>
      <c r="D190" s="324"/>
      <c r="E190" s="10"/>
      <c r="F190" s="10"/>
      <c r="G190" s="273"/>
      <c r="H190" s="95">
        <v>3329.75</v>
      </c>
    </row>
    <row r="191" spans="1:8" x14ac:dyDescent="0.25">
      <c r="A191" s="360"/>
      <c r="B191" s="269" t="s">
        <v>515</v>
      </c>
      <c r="C191" s="345"/>
      <c r="D191" s="324"/>
      <c r="E191" s="10"/>
      <c r="F191" s="10"/>
      <c r="G191" s="273"/>
      <c r="H191" s="95">
        <v>3157.98</v>
      </c>
    </row>
    <row r="192" spans="1:8" x14ac:dyDescent="0.25">
      <c r="A192" s="360"/>
      <c r="B192" s="269" t="s">
        <v>516</v>
      </c>
      <c r="C192" s="345"/>
      <c r="D192" s="324"/>
      <c r="E192" s="10"/>
      <c r="F192" s="10"/>
      <c r="G192" s="273"/>
      <c r="H192" s="95">
        <v>2311.4499999999998</v>
      </c>
    </row>
    <row r="193" spans="1:8" x14ac:dyDescent="0.25">
      <c r="A193" s="360"/>
      <c r="B193" s="269" t="s">
        <v>517</v>
      </c>
      <c r="C193" s="345"/>
      <c r="D193" s="324"/>
      <c r="E193" s="10"/>
      <c r="F193" s="10"/>
      <c r="G193" s="273"/>
      <c r="H193" s="95">
        <v>7649.82</v>
      </c>
    </row>
    <row r="194" spans="1:8" x14ac:dyDescent="0.25">
      <c r="A194" s="360"/>
      <c r="B194" s="269" t="s">
        <v>518</v>
      </c>
      <c r="C194" s="345"/>
      <c r="D194" s="324"/>
      <c r="E194" s="10"/>
      <c r="F194" s="10"/>
      <c r="G194" s="273"/>
      <c r="H194" s="95">
        <v>9694.61</v>
      </c>
    </row>
    <row r="195" spans="1:8" x14ac:dyDescent="0.25">
      <c r="A195" s="360"/>
      <c r="B195" s="97" t="s">
        <v>31</v>
      </c>
      <c r="C195" s="345"/>
      <c r="D195" s="324"/>
      <c r="E195" s="10"/>
      <c r="F195" s="10"/>
      <c r="G195" s="273"/>
      <c r="H195" s="95"/>
    </row>
    <row r="196" spans="1:8" ht="30" x14ac:dyDescent="0.25">
      <c r="A196" s="360"/>
      <c r="B196" s="272" t="s">
        <v>530</v>
      </c>
      <c r="C196" s="345"/>
      <c r="D196" s="324"/>
      <c r="E196" s="10"/>
      <c r="F196" s="10"/>
      <c r="G196" s="273"/>
      <c r="H196" s="95">
        <v>6857.61</v>
      </c>
    </row>
    <row r="197" spans="1:8" ht="30" x14ac:dyDescent="0.25">
      <c r="A197" s="360"/>
      <c r="B197" s="272" t="s">
        <v>531</v>
      </c>
      <c r="C197" s="345"/>
      <c r="D197" s="324"/>
      <c r="E197" s="10"/>
      <c r="F197" s="10"/>
      <c r="G197" s="273"/>
      <c r="H197" s="95">
        <v>3070.55</v>
      </c>
    </row>
    <row r="198" spans="1:8" ht="30" x14ac:dyDescent="0.25">
      <c r="A198" s="360"/>
      <c r="B198" s="272" t="s">
        <v>532</v>
      </c>
      <c r="C198" s="345"/>
      <c r="D198" s="324"/>
      <c r="E198" s="10"/>
      <c r="F198" s="10"/>
      <c r="G198" s="273"/>
      <c r="H198" s="95">
        <v>1146.75</v>
      </c>
    </row>
    <row r="199" spans="1:8" ht="17.25" customHeight="1" x14ac:dyDescent="0.25">
      <c r="A199" s="360"/>
      <c r="B199" s="272" t="s">
        <v>533</v>
      </c>
      <c r="C199" s="345"/>
      <c r="D199" s="324"/>
      <c r="E199" s="10"/>
      <c r="F199" s="10"/>
      <c r="G199" s="273"/>
      <c r="H199" s="95">
        <v>5273.04</v>
      </c>
    </row>
    <row r="200" spans="1:8" ht="30" x14ac:dyDescent="0.25">
      <c r="A200" s="360"/>
      <c r="B200" s="272" t="s">
        <v>534</v>
      </c>
      <c r="C200" s="345"/>
      <c r="D200" s="324"/>
      <c r="E200" s="10"/>
      <c r="F200" s="10"/>
      <c r="G200" s="273"/>
      <c r="H200" s="95">
        <v>2564.9</v>
      </c>
    </row>
    <row r="201" spans="1:8" ht="30" x14ac:dyDescent="0.25">
      <c r="A201" s="360"/>
      <c r="B201" s="272" t="s">
        <v>535</v>
      </c>
      <c r="C201" s="346"/>
      <c r="D201" s="325"/>
      <c r="E201" s="10"/>
      <c r="F201" s="10"/>
      <c r="G201" s="273"/>
      <c r="H201" s="95">
        <v>957.92</v>
      </c>
    </row>
    <row r="202" spans="1:8" ht="71.25" customHeight="1" x14ac:dyDescent="0.25">
      <c r="A202" s="360"/>
      <c r="B202" s="508" t="s">
        <v>536</v>
      </c>
      <c r="C202" s="509"/>
      <c r="D202" s="509"/>
      <c r="E202" s="509"/>
      <c r="F202" s="509"/>
      <c r="G202" s="509"/>
      <c r="H202" s="510"/>
    </row>
    <row r="203" spans="1:8" ht="19.5" customHeight="1" x14ac:dyDescent="0.25">
      <c r="A203" s="360"/>
      <c r="B203" s="467" t="s">
        <v>64</v>
      </c>
      <c r="C203" s="467"/>
      <c r="D203" s="467"/>
      <c r="E203" s="467"/>
      <c r="F203" s="467"/>
      <c r="G203" s="467"/>
      <c r="H203" s="468"/>
    </row>
    <row r="204" spans="1:8" ht="111.75" customHeight="1" x14ac:dyDescent="0.25">
      <c r="A204" s="360"/>
      <c r="B204" s="20" t="s">
        <v>537</v>
      </c>
      <c r="C204" s="326">
        <v>0.4</v>
      </c>
      <c r="D204" s="323" t="s">
        <v>17</v>
      </c>
      <c r="E204" s="10"/>
      <c r="F204" s="10"/>
      <c r="G204" s="10"/>
      <c r="H204" s="36"/>
    </row>
    <row r="205" spans="1:8" ht="28.5" x14ac:dyDescent="0.25">
      <c r="A205" s="360"/>
      <c r="B205" s="268" t="s">
        <v>485</v>
      </c>
      <c r="C205" s="327"/>
      <c r="D205" s="324"/>
      <c r="E205" s="10"/>
      <c r="F205" s="10"/>
      <c r="G205" s="189"/>
      <c r="H205" s="227">
        <f>H206+H208+H210</f>
        <v>939.25</v>
      </c>
    </row>
    <row r="206" spans="1:8" ht="30" x14ac:dyDescent="0.25">
      <c r="A206" s="360"/>
      <c r="B206" s="269" t="s">
        <v>463</v>
      </c>
      <c r="C206" s="327"/>
      <c r="D206" s="324"/>
      <c r="E206" s="10"/>
      <c r="F206" s="10"/>
      <c r="G206" s="189"/>
      <c r="H206" s="227">
        <v>388.68</v>
      </c>
    </row>
    <row r="207" spans="1:8" ht="30" x14ac:dyDescent="0.25">
      <c r="A207" s="360"/>
      <c r="B207" s="269" t="s">
        <v>486</v>
      </c>
      <c r="C207" s="327"/>
      <c r="D207" s="324"/>
      <c r="E207" s="10"/>
      <c r="F207" s="10"/>
      <c r="G207" s="189"/>
      <c r="H207" s="227" t="s">
        <v>59</v>
      </c>
    </row>
    <row r="208" spans="1:8" x14ac:dyDescent="0.25">
      <c r="A208" s="360"/>
      <c r="B208" s="269" t="s">
        <v>464</v>
      </c>
      <c r="C208" s="327"/>
      <c r="D208" s="324"/>
      <c r="E208" s="10"/>
      <c r="F208" s="10"/>
      <c r="G208" s="189"/>
      <c r="H208" s="227">
        <v>197.46</v>
      </c>
    </row>
    <row r="209" spans="1:8" ht="30" x14ac:dyDescent="0.25">
      <c r="A209" s="360"/>
      <c r="B209" s="269" t="s">
        <v>487</v>
      </c>
      <c r="C209" s="327"/>
      <c r="D209" s="324"/>
      <c r="E209" s="10"/>
      <c r="F209" s="10"/>
      <c r="G209" s="189"/>
      <c r="H209" s="227" t="s">
        <v>59</v>
      </c>
    </row>
    <row r="210" spans="1:8" ht="30" x14ac:dyDescent="0.25">
      <c r="A210" s="360"/>
      <c r="B210" s="269" t="s">
        <v>466</v>
      </c>
      <c r="C210" s="327"/>
      <c r="D210" s="324"/>
      <c r="E210" s="10"/>
      <c r="F210" s="10"/>
      <c r="G210" s="189"/>
      <c r="H210" s="227">
        <v>353.11</v>
      </c>
    </row>
    <row r="211" spans="1:8" ht="30.75" customHeight="1" x14ac:dyDescent="0.25">
      <c r="A211" s="360"/>
      <c r="B211" s="268" t="s">
        <v>488</v>
      </c>
      <c r="C211" s="327"/>
      <c r="D211" s="324"/>
      <c r="E211" s="10"/>
      <c r="F211" s="10"/>
      <c r="G211" s="189"/>
      <c r="H211" s="227">
        <f>H212+H214+H216</f>
        <v>661.06000000000006</v>
      </c>
    </row>
    <row r="212" spans="1:8" ht="30" x14ac:dyDescent="0.25">
      <c r="A212" s="360"/>
      <c r="B212" s="269" t="s">
        <v>463</v>
      </c>
      <c r="C212" s="327"/>
      <c r="D212" s="324"/>
      <c r="E212" s="10"/>
      <c r="F212" s="10"/>
      <c r="G212" s="189"/>
      <c r="H212" s="227">
        <v>302.29000000000002</v>
      </c>
    </row>
    <row r="213" spans="1:8" ht="30" x14ac:dyDescent="0.25">
      <c r="A213" s="360"/>
      <c r="B213" s="269" t="s">
        <v>486</v>
      </c>
      <c r="C213" s="327"/>
      <c r="D213" s="324"/>
      <c r="E213" s="10"/>
      <c r="F213" s="10"/>
      <c r="G213" s="189"/>
      <c r="H213" s="227" t="s">
        <v>59</v>
      </c>
    </row>
    <row r="214" spans="1:8" x14ac:dyDescent="0.25">
      <c r="A214" s="360"/>
      <c r="B214" s="269" t="s">
        <v>464</v>
      </c>
      <c r="C214" s="327"/>
      <c r="D214" s="324"/>
      <c r="E214" s="10"/>
      <c r="F214" s="10"/>
      <c r="G214" s="189"/>
      <c r="H214" s="227">
        <v>126.65</v>
      </c>
    </row>
    <row r="215" spans="1:8" ht="30" x14ac:dyDescent="0.25">
      <c r="A215" s="360"/>
      <c r="B215" s="269" t="s">
        <v>487</v>
      </c>
      <c r="C215" s="327"/>
      <c r="D215" s="324"/>
      <c r="E215" s="10"/>
      <c r="F215" s="10"/>
      <c r="G215" s="189"/>
      <c r="H215" s="227" t="s">
        <v>59</v>
      </c>
    </row>
    <row r="216" spans="1:8" ht="30" x14ac:dyDescent="0.25">
      <c r="A216" s="360"/>
      <c r="B216" s="269" t="s">
        <v>466</v>
      </c>
      <c r="C216" s="327"/>
      <c r="D216" s="324"/>
      <c r="E216" s="10"/>
      <c r="F216" s="10"/>
      <c r="G216" s="189"/>
      <c r="H216" s="227">
        <v>232.12</v>
      </c>
    </row>
    <row r="217" spans="1:8" ht="28.5" x14ac:dyDescent="0.25">
      <c r="A217" s="360"/>
      <c r="B217" s="268" t="s">
        <v>489</v>
      </c>
      <c r="C217" s="327"/>
      <c r="D217" s="324"/>
      <c r="E217" s="10"/>
      <c r="F217" s="10"/>
      <c r="G217" s="189"/>
      <c r="H217" s="227">
        <f>H218+H220+H222</f>
        <v>258.31</v>
      </c>
    </row>
    <row r="218" spans="1:8" ht="30" x14ac:dyDescent="0.25">
      <c r="A218" s="360"/>
      <c r="B218" s="269" t="s">
        <v>463</v>
      </c>
      <c r="C218" s="327"/>
      <c r="D218" s="324"/>
      <c r="E218" s="10"/>
      <c r="F218" s="10"/>
      <c r="G218" s="189"/>
      <c r="H218" s="227">
        <v>115.56</v>
      </c>
    </row>
    <row r="219" spans="1:8" ht="30" x14ac:dyDescent="0.25">
      <c r="A219" s="360"/>
      <c r="B219" s="269" t="s">
        <v>486</v>
      </c>
      <c r="C219" s="327"/>
      <c r="D219" s="324"/>
      <c r="E219" s="10"/>
      <c r="F219" s="10"/>
      <c r="G219" s="189"/>
      <c r="H219" s="227" t="s">
        <v>59</v>
      </c>
    </row>
    <row r="220" spans="1:8" x14ac:dyDescent="0.25">
      <c r="A220" s="360"/>
      <c r="B220" s="269" t="s">
        <v>464</v>
      </c>
      <c r="C220" s="327"/>
      <c r="D220" s="324"/>
      <c r="E220" s="10"/>
      <c r="F220" s="10"/>
      <c r="G220" s="189"/>
      <c r="H220" s="227">
        <v>54.04</v>
      </c>
    </row>
    <row r="221" spans="1:8" ht="30" x14ac:dyDescent="0.25">
      <c r="A221" s="360"/>
      <c r="B221" s="269" t="s">
        <v>487</v>
      </c>
      <c r="C221" s="327"/>
      <c r="D221" s="324"/>
      <c r="E221" s="10"/>
      <c r="F221" s="10"/>
      <c r="G221" s="189"/>
      <c r="H221" s="227" t="s">
        <v>59</v>
      </c>
    </row>
    <row r="222" spans="1:8" ht="30" x14ac:dyDescent="0.25">
      <c r="A222" s="360"/>
      <c r="B222" s="269" t="s">
        <v>466</v>
      </c>
      <c r="C222" s="327"/>
      <c r="D222" s="324"/>
      <c r="E222" s="10"/>
      <c r="F222" s="10"/>
      <c r="G222" s="189"/>
      <c r="H222" s="227">
        <v>88.71</v>
      </c>
    </row>
    <row r="223" spans="1:8" ht="23.25" customHeight="1" x14ac:dyDescent="0.25">
      <c r="A223" s="360"/>
      <c r="B223" s="268" t="s">
        <v>490</v>
      </c>
      <c r="C223" s="327"/>
      <c r="D223" s="324"/>
      <c r="E223" s="10"/>
      <c r="F223" s="10"/>
      <c r="G223" s="189"/>
      <c r="H223" s="227">
        <f>H224+H226+H228</f>
        <v>109.25</v>
      </c>
    </row>
    <row r="224" spans="1:8" ht="30" x14ac:dyDescent="0.25">
      <c r="A224" s="360"/>
      <c r="B224" s="269" t="s">
        <v>463</v>
      </c>
      <c r="C224" s="327"/>
      <c r="D224" s="324"/>
      <c r="E224" s="10"/>
      <c r="F224" s="10"/>
      <c r="G224" s="189"/>
      <c r="H224" s="227">
        <v>45.46</v>
      </c>
    </row>
    <row r="225" spans="1:8" ht="30" x14ac:dyDescent="0.25">
      <c r="A225" s="360"/>
      <c r="B225" s="269" t="s">
        <v>486</v>
      </c>
      <c r="C225" s="327"/>
      <c r="D225" s="324"/>
      <c r="E225" s="10"/>
      <c r="F225" s="10"/>
      <c r="G225" s="189"/>
      <c r="H225" s="227" t="s">
        <v>59</v>
      </c>
    </row>
    <row r="226" spans="1:8" x14ac:dyDescent="0.25">
      <c r="A226" s="360"/>
      <c r="B226" s="269" t="s">
        <v>464</v>
      </c>
      <c r="C226" s="327"/>
      <c r="D226" s="324"/>
      <c r="E226" s="10"/>
      <c r="F226" s="10"/>
      <c r="G226" s="189"/>
      <c r="H226" s="227">
        <v>18.23</v>
      </c>
    </row>
    <row r="227" spans="1:8" ht="30" x14ac:dyDescent="0.25">
      <c r="A227" s="360"/>
      <c r="B227" s="269" t="s">
        <v>487</v>
      </c>
      <c r="C227" s="327"/>
      <c r="D227" s="324"/>
      <c r="E227" s="10"/>
      <c r="F227" s="10"/>
      <c r="G227" s="189"/>
      <c r="H227" s="227" t="s">
        <v>59</v>
      </c>
    </row>
    <row r="228" spans="1:8" ht="30" x14ac:dyDescent="0.25">
      <c r="A228" s="360"/>
      <c r="B228" s="269" t="s">
        <v>466</v>
      </c>
      <c r="C228" s="327"/>
      <c r="D228" s="325"/>
      <c r="E228" s="10"/>
      <c r="F228" s="10"/>
      <c r="G228" s="189"/>
      <c r="H228" s="227">
        <v>45.56</v>
      </c>
    </row>
    <row r="229" spans="1:8" ht="46.5" x14ac:dyDescent="0.25">
      <c r="A229" s="360"/>
      <c r="B229" s="20" t="s">
        <v>538</v>
      </c>
      <c r="C229" s="327"/>
      <c r="D229" s="326" t="s">
        <v>29</v>
      </c>
      <c r="E229" s="10"/>
      <c r="F229" s="10"/>
      <c r="G229" s="247"/>
      <c r="H229" s="63"/>
    </row>
    <row r="230" spans="1:8" ht="28.5" x14ac:dyDescent="0.25">
      <c r="A230" s="360"/>
      <c r="B230" s="268" t="s">
        <v>491</v>
      </c>
      <c r="C230" s="327"/>
      <c r="D230" s="327"/>
      <c r="E230" s="10"/>
      <c r="F230" s="10"/>
      <c r="G230" s="189"/>
      <c r="H230" s="227"/>
    </row>
    <row r="231" spans="1:8" x14ac:dyDescent="0.25">
      <c r="A231" s="360"/>
      <c r="B231" s="272" t="s">
        <v>492</v>
      </c>
      <c r="C231" s="327"/>
      <c r="D231" s="327"/>
      <c r="E231" s="10"/>
      <c r="F231" s="10"/>
      <c r="G231" s="22"/>
      <c r="H231" s="51">
        <v>222942.29</v>
      </c>
    </row>
    <row r="232" spans="1:8" x14ac:dyDescent="0.25">
      <c r="A232" s="360"/>
      <c r="B232" s="272" t="s">
        <v>493</v>
      </c>
      <c r="C232" s="327"/>
      <c r="D232" s="327"/>
      <c r="E232" s="10"/>
      <c r="F232" s="10"/>
      <c r="G232" s="22"/>
      <c r="H232" s="51">
        <v>234903.65</v>
      </c>
    </row>
    <row r="233" spans="1:8" x14ac:dyDescent="0.25">
      <c r="A233" s="360"/>
      <c r="B233" s="272" t="s">
        <v>494</v>
      </c>
      <c r="C233" s="327"/>
      <c r="D233" s="327"/>
      <c r="E233" s="10"/>
      <c r="F233" s="10"/>
      <c r="G233" s="273"/>
      <c r="H233" s="95">
        <v>246656.44</v>
      </c>
    </row>
    <row r="234" spans="1:8" x14ac:dyDescent="0.25">
      <c r="A234" s="360"/>
      <c r="B234" s="272" t="s">
        <v>495</v>
      </c>
      <c r="C234" s="327"/>
      <c r="D234" s="327"/>
      <c r="E234" s="10"/>
      <c r="F234" s="10"/>
      <c r="G234" s="273"/>
      <c r="H234" s="95">
        <v>246858.23</v>
      </c>
    </row>
    <row r="235" spans="1:8" x14ac:dyDescent="0.25">
      <c r="A235" s="360"/>
      <c r="B235" s="272" t="s">
        <v>496</v>
      </c>
      <c r="C235" s="327"/>
      <c r="D235" s="327"/>
      <c r="E235" s="10"/>
      <c r="F235" s="10"/>
      <c r="G235" s="273"/>
      <c r="H235" s="95">
        <v>334676.75</v>
      </c>
    </row>
    <row r="236" spans="1:8" x14ac:dyDescent="0.25">
      <c r="A236" s="360"/>
      <c r="B236" s="272" t="s">
        <v>497</v>
      </c>
      <c r="C236" s="327"/>
      <c r="D236" s="327"/>
      <c r="E236" s="10"/>
      <c r="F236" s="10"/>
      <c r="G236" s="273"/>
      <c r="H236" s="95">
        <v>358149.72</v>
      </c>
    </row>
    <row r="237" spans="1:8" x14ac:dyDescent="0.25">
      <c r="A237" s="360"/>
      <c r="B237" s="272" t="s">
        <v>498</v>
      </c>
      <c r="C237" s="327"/>
      <c r="D237" s="327"/>
      <c r="E237" s="10"/>
      <c r="F237" s="10"/>
      <c r="G237" s="273"/>
      <c r="H237" s="95">
        <v>385699.39</v>
      </c>
    </row>
    <row r="238" spans="1:8" x14ac:dyDescent="0.25">
      <c r="A238" s="360"/>
      <c r="B238" s="272" t="s">
        <v>499</v>
      </c>
      <c r="C238" s="327"/>
      <c r="D238" s="327"/>
      <c r="E238" s="10"/>
      <c r="F238" s="10"/>
      <c r="G238" s="273"/>
      <c r="H238" s="95">
        <v>387006.31</v>
      </c>
    </row>
    <row r="239" spans="1:8" ht="25.5" customHeight="1" x14ac:dyDescent="0.25">
      <c r="A239" s="360"/>
      <c r="B239" s="268" t="s">
        <v>500</v>
      </c>
      <c r="C239" s="327"/>
      <c r="D239" s="327"/>
      <c r="E239" s="10"/>
      <c r="F239" s="10"/>
      <c r="G239" s="273"/>
      <c r="H239" s="95"/>
    </row>
    <row r="240" spans="1:8" x14ac:dyDescent="0.25">
      <c r="A240" s="360"/>
      <c r="B240" s="272" t="s">
        <v>492</v>
      </c>
      <c r="C240" s="327"/>
      <c r="D240" s="327"/>
      <c r="E240" s="10"/>
      <c r="F240" s="10"/>
      <c r="G240" s="22"/>
      <c r="H240" s="51">
        <v>445884.58</v>
      </c>
    </row>
    <row r="241" spans="1:8" x14ac:dyDescent="0.25">
      <c r="A241" s="360"/>
      <c r="B241" s="272" t="s">
        <v>493</v>
      </c>
      <c r="C241" s="327"/>
      <c r="D241" s="327"/>
      <c r="E241" s="10"/>
      <c r="F241" s="10"/>
      <c r="G241" s="22"/>
      <c r="H241" s="51">
        <v>469807.3</v>
      </c>
    </row>
    <row r="242" spans="1:8" x14ac:dyDescent="0.25">
      <c r="A242" s="360"/>
      <c r="B242" s="272" t="s">
        <v>494</v>
      </c>
      <c r="C242" s="327"/>
      <c r="D242" s="327"/>
      <c r="E242" s="10"/>
      <c r="F242" s="10"/>
      <c r="G242" s="273"/>
      <c r="H242" s="95">
        <v>493312.88</v>
      </c>
    </row>
    <row r="243" spans="1:8" x14ac:dyDescent="0.25">
      <c r="A243" s="360"/>
      <c r="B243" s="272" t="s">
        <v>495</v>
      </c>
      <c r="C243" s="327"/>
      <c r="D243" s="327"/>
      <c r="E243" s="10"/>
      <c r="F243" s="10"/>
      <c r="G243" s="273"/>
      <c r="H243" s="95">
        <v>493716.45</v>
      </c>
    </row>
    <row r="244" spans="1:8" x14ac:dyDescent="0.25">
      <c r="A244" s="360"/>
      <c r="B244" s="272" t="s">
        <v>496</v>
      </c>
      <c r="C244" s="327"/>
      <c r="D244" s="327"/>
      <c r="E244" s="10"/>
      <c r="F244" s="10"/>
      <c r="G244" s="273"/>
      <c r="H244" s="95">
        <v>669353.5</v>
      </c>
    </row>
    <row r="245" spans="1:8" x14ac:dyDescent="0.25">
      <c r="A245" s="360"/>
      <c r="B245" s="272" t="s">
        <v>497</v>
      </c>
      <c r="C245" s="327"/>
      <c r="D245" s="327"/>
      <c r="E245" s="10"/>
      <c r="F245" s="10"/>
      <c r="G245" s="273"/>
      <c r="H245" s="95">
        <v>716299.44</v>
      </c>
    </row>
    <row r="246" spans="1:8" x14ac:dyDescent="0.25">
      <c r="A246" s="360"/>
      <c r="B246" s="272" t="s">
        <v>498</v>
      </c>
      <c r="C246" s="327"/>
      <c r="D246" s="327"/>
      <c r="E246" s="10"/>
      <c r="F246" s="10"/>
      <c r="G246" s="273"/>
      <c r="H246" s="95">
        <v>771398.78</v>
      </c>
    </row>
    <row r="247" spans="1:8" x14ac:dyDescent="0.25">
      <c r="A247" s="360"/>
      <c r="B247" s="272" t="s">
        <v>499</v>
      </c>
      <c r="C247" s="327"/>
      <c r="D247" s="327"/>
      <c r="E247" s="10"/>
      <c r="F247" s="10"/>
      <c r="G247" s="273"/>
      <c r="H247" s="95">
        <v>774012.62</v>
      </c>
    </row>
    <row r="248" spans="1:8" ht="46.5" x14ac:dyDescent="0.25">
      <c r="A248" s="360"/>
      <c r="B248" s="20" t="s">
        <v>539</v>
      </c>
      <c r="C248" s="327"/>
      <c r="D248" s="327"/>
      <c r="E248" s="276"/>
      <c r="F248" s="276"/>
      <c r="G248" s="21"/>
      <c r="H248" s="18"/>
    </row>
    <row r="249" spans="1:8" ht="28.5" x14ac:dyDescent="0.25">
      <c r="A249" s="360"/>
      <c r="B249" s="268" t="s">
        <v>491</v>
      </c>
      <c r="C249" s="327"/>
      <c r="D249" s="327"/>
      <c r="E249" s="10"/>
      <c r="F249" s="10"/>
      <c r="G249" s="189"/>
      <c r="H249" s="227">
        <v>197192.46</v>
      </c>
    </row>
    <row r="250" spans="1:8" x14ac:dyDescent="0.25">
      <c r="A250" s="360"/>
      <c r="B250" s="268" t="s">
        <v>501</v>
      </c>
      <c r="C250" s="327"/>
      <c r="D250" s="328"/>
      <c r="E250" s="10"/>
      <c r="F250" s="10"/>
      <c r="G250" s="273"/>
      <c r="H250" s="95">
        <v>394384.92</v>
      </c>
    </row>
    <row r="251" spans="1:8" x14ac:dyDescent="0.25">
      <c r="A251" s="360"/>
      <c r="B251" s="269" t="s">
        <v>31</v>
      </c>
      <c r="C251" s="327"/>
      <c r="D251" s="323" t="s">
        <v>17</v>
      </c>
      <c r="E251" s="10"/>
      <c r="F251" s="10"/>
      <c r="G251" s="22"/>
      <c r="H251" s="51" t="s">
        <v>59</v>
      </c>
    </row>
    <row r="252" spans="1:8" x14ac:dyDescent="0.25">
      <c r="A252" s="360"/>
      <c r="B252" s="269" t="s">
        <v>34</v>
      </c>
      <c r="C252" s="327"/>
      <c r="D252" s="324"/>
      <c r="E252" s="10"/>
      <c r="F252" s="10"/>
      <c r="G252" s="22"/>
      <c r="H252" s="51"/>
    </row>
    <row r="253" spans="1:8" ht="28.5" x14ac:dyDescent="0.25">
      <c r="A253" s="360"/>
      <c r="B253" s="268" t="s">
        <v>491</v>
      </c>
      <c r="C253" s="327"/>
      <c r="D253" s="324"/>
      <c r="E253" s="10"/>
      <c r="F253" s="10"/>
      <c r="G253" s="189"/>
      <c r="H253" s="227"/>
    </row>
    <row r="254" spans="1:8" x14ac:dyDescent="0.25">
      <c r="A254" s="360"/>
      <c r="B254" s="272" t="s">
        <v>502</v>
      </c>
      <c r="C254" s="327"/>
      <c r="D254" s="324"/>
      <c r="E254" s="10"/>
      <c r="F254" s="10"/>
      <c r="G254" s="273"/>
      <c r="H254" s="95">
        <v>2058.5700000000002</v>
      </c>
    </row>
    <row r="255" spans="1:8" x14ac:dyDescent="0.25">
      <c r="A255" s="360"/>
      <c r="B255" s="268" t="s">
        <v>501</v>
      </c>
      <c r="C255" s="327"/>
      <c r="D255" s="324"/>
      <c r="E255" s="10"/>
      <c r="F255" s="10"/>
      <c r="G255" s="189"/>
      <c r="H255" s="227"/>
    </row>
    <row r="256" spans="1:8" x14ac:dyDescent="0.25">
      <c r="A256" s="360"/>
      <c r="B256" s="272" t="s">
        <v>502</v>
      </c>
      <c r="C256" s="327"/>
      <c r="D256" s="324"/>
      <c r="E256" s="10"/>
      <c r="F256" s="10"/>
      <c r="G256" s="189"/>
      <c r="H256" s="227">
        <v>4117.13</v>
      </c>
    </row>
    <row r="257" spans="1:8" ht="75" x14ac:dyDescent="0.25">
      <c r="A257" s="360"/>
      <c r="B257" s="19" t="s">
        <v>540</v>
      </c>
      <c r="C257" s="327"/>
      <c r="D257" s="324"/>
      <c r="E257" s="10"/>
      <c r="F257" s="10"/>
      <c r="G257" s="247"/>
      <c r="H257" s="63"/>
    </row>
    <row r="258" spans="1:8" ht="28.5" x14ac:dyDescent="0.25">
      <c r="A258" s="360"/>
      <c r="B258" s="268" t="s">
        <v>491</v>
      </c>
      <c r="C258" s="327"/>
      <c r="D258" s="324"/>
      <c r="E258" s="10"/>
      <c r="F258" s="10"/>
      <c r="G258" s="189"/>
      <c r="H258" s="227"/>
    </row>
    <row r="259" spans="1:8" ht="30" x14ac:dyDescent="0.25">
      <c r="A259" s="360"/>
      <c r="B259" s="269" t="s">
        <v>503</v>
      </c>
      <c r="C259" s="327"/>
      <c r="D259" s="324"/>
      <c r="E259" s="10"/>
      <c r="F259" s="10"/>
      <c r="G259" s="273"/>
      <c r="H259" s="95">
        <v>830.85</v>
      </c>
    </row>
    <row r="260" spans="1:8" x14ac:dyDescent="0.25">
      <c r="A260" s="360"/>
      <c r="B260" s="269" t="s">
        <v>504</v>
      </c>
      <c r="C260" s="327"/>
      <c r="D260" s="324"/>
      <c r="E260" s="10"/>
      <c r="F260" s="10"/>
      <c r="G260" s="273"/>
      <c r="H260" s="95">
        <v>272.58</v>
      </c>
    </row>
    <row r="261" spans="1:8" x14ac:dyDescent="0.25">
      <c r="A261" s="360"/>
      <c r="B261" s="269" t="s">
        <v>505</v>
      </c>
      <c r="C261" s="327"/>
      <c r="D261" s="324"/>
      <c r="E261" s="10"/>
      <c r="F261" s="10"/>
      <c r="G261" s="273"/>
      <c r="H261" s="95">
        <v>230.91</v>
      </c>
    </row>
    <row r="262" spans="1:8" x14ac:dyDescent="0.25">
      <c r="A262" s="360"/>
      <c r="B262" s="269" t="s">
        <v>506</v>
      </c>
      <c r="C262" s="327"/>
      <c r="D262" s="324"/>
      <c r="E262" s="10"/>
      <c r="F262" s="10"/>
      <c r="G262" s="273"/>
      <c r="H262" s="95">
        <v>501.57</v>
      </c>
    </row>
    <row r="263" spans="1:8" x14ac:dyDescent="0.25">
      <c r="A263" s="360"/>
      <c r="B263" s="269" t="s">
        <v>507</v>
      </c>
      <c r="C263" s="327"/>
      <c r="D263" s="324"/>
      <c r="E263" s="10"/>
      <c r="F263" s="10"/>
      <c r="G263" s="273"/>
      <c r="H263" s="95">
        <v>359.61</v>
      </c>
    </row>
    <row r="264" spans="1:8" x14ac:dyDescent="0.25">
      <c r="A264" s="360"/>
      <c r="B264" s="269" t="s">
        <v>508</v>
      </c>
      <c r="C264" s="327"/>
      <c r="D264" s="324"/>
      <c r="E264" s="10"/>
      <c r="F264" s="10"/>
      <c r="G264" s="273"/>
      <c r="H264" s="95">
        <v>364.19</v>
      </c>
    </row>
    <row r="265" spans="1:8" x14ac:dyDescent="0.25">
      <c r="A265" s="360"/>
      <c r="B265" s="269" t="s">
        <v>509</v>
      </c>
      <c r="C265" s="327"/>
      <c r="D265" s="324"/>
      <c r="E265" s="10"/>
      <c r="F265" s="10"/>
      <c r="G265" s="273"/>
      <c r="H265" s="95">
        <v>272.31</v>
      </c>
    </row>
    <row r="266" spans="1:8" x14ac:dyDescent="0.25">
      <c r="A266" s="360"/>
      <c r="B266" s="269" t="s">
        <v>510</v>
      </c>
      <c r="C266" s="327"/>
      <c r="D266" s="324"/>
      <c r="E266" s="10"/>
      <c r="F266" s="10"/>
      <c r="G266" s="273"/>
      <c r="H266" s="95">
        <v>235.33</v>
      </c>
    </row>
    <row r="267" spans="1:8" x14ac:dyDescent="0.25">
      <c r="A267" s="360"/>
      <c r="B267" s="269" t="s">
        <v>541</v>
      </c>
      <c r="C267" s="327"/>
      <c r="D267" s="324"/>
      <c r="E267" s="10"/>
      <c r="F267" s="10"/>
      <c r="G267" s="273"/>
      <c r="H267" s="95">
        <v>189.97</v>
      </c>
    </row>
    <row r="268" spans="1:8" x14ac:dyDescent="0.25">
      <c r="A268" s="360"/>
      <c r="B268" s="269" t="s">
        <v>512</v>
      </c>
      <c r="C268" s="327"/>
      <c r="D268" s="324"/>
      <c r="E268" s="10"/>
      <c r="F268" s="10"/>
      <c r="G268" s="273"/>
      <c r="H268" s="95">
        <v>1205.52</v>
      </c>
    </row>
    <row r="269" spans="1:8" x14ac:dyDescent="0.25">
      <c r="A269" s="360"/>
      <c r="B269" s="269" t="s">
        <v>513</v>
      </c>
      <c r="C269" s="327"/>
      <c r="D269" s="324"/>
      <c r="E269" s="10"/>
      <c r="F269" s="10"/>
      <c r="G269" s="273"/>
      <c r="H269" s="95">
        <v>555.86</v>
      </c>
    </row>
    <row r="270" spans="1:8" x14ac:dyDescent="0.25">
      <c r="A270" s="360"/>
      <c r="B270" s="269" t="s">
        <v>514</v>
      </c>
      <c r="C270" s="327"/>
      <c r="D270" s="324"/>
      <c r="E270" s="10"/>
      <c r="F270" s="10"/>
      <c r="G270" s="273"/>
      <c r="H270" s="95">
        <v>387.03</v>
      </c>
    </row>
    <row r="271" spans="1:8" x14ac:dyDescent="0.25">
      <c r="A271" s="360"/>
      <c r="B271" s="269" t="s">
        <v>515</v>
      </c>
      <c r="C271" s="327"/>
      <c r="D271" s="324"/>
      <c r="E271" s="10"/>
      <c r="F271" s="10"/>
      <c r="G271" s="273"/>
      <c r="H271" s="95">
        <v>370.57</v>
      </c>
    </row>
    <row r="272" spans="1:8" x14ac:dyDescent="0.25">
      <c r="A272" s="360"/>
      <c r="B272" s="269" t="s">
        <v>516</v>
      </c>
      <c r="C272" s="327"/>
      <c r="D272" s="324"/>
      <c r="E272" s="10"/>
      <c r="F272" s="10"/>
      <c r="G272" s="273"/>
      <c r="H272" s="95">
        <v>271.76</v>
      </c>
    </row>
    <row r="273" spans="1:8" x14ac:dyDescent="0.25">
      <c r="A273" s="360"/>
      <c r="B273" s="269" t="s">
        <v>517</v>
      </c>
      <c r="C273" s="327"/>
      <c r="D273" s="324"/>
      <c r="E273" s="10"/>
      <c r="F273" s="10"/>
      <c r="G273" s="273"/>
      <c r="H273" s="95">
        <v>830.06</v>
      </c>
    </row>
    <row r="274" spans="1:8" x14ac:dyDescent="0.25">
      <c r="A274" s="360"/>
      <c r="B274" s="269" t="s">
        <v>518</v>
      </c>
      <c r="C274" s="327"/>
      <c r="D274" s="324"/>
      <c r="E274" s="10"/>
      <c r="F274" s="10"/>
      <c r="G274" s="273"/>
      <c r="H274" s="95">
        <v>1061.26</v>
      </c>
    </row>
    <row r="275" spans="1:8" ht="21.75" customHeight="1" x14ac:dyDescent="0.25">
      <c r="A275" s="360"/>
      <c r="B275" s="268" t="s">
        <v>501</v>
      </c>
      <c r="C275" s="327"/>
      <c r="D275" s="324"/>
      <c r="E275" s="10"/>
      <c r="F275" s="10"/>
      <c r="G275" s="189"/>
      <c r="H275" s="227"/>
    </row>
    <row r="276" spans="1:8" ht="30" x14ac:dyDescent="0.25">
      <c r="A276" s="360"/>
      <c r="B276" s="269" t="s">
        <v>503</v>
      </c>
      <c r="C276" s="327"/>
      <c r="D276" s="324"/>
      <c r="E276" s="10"/>
      <c r="F276" s="10"/>
      <c r="G276" s="273"/>
      <c r="H276" s="95">
        <v>1661.7</v>
      </c>
    </row>
    <row r="277" spans="1:8" x14ac:dyDescent="0.25">
      <c r="A277" s="360"/>
      <c r="B277" s="269" t="s">
        <v>504</v>
      </c>
      <c r="C277" s="327"/>
      <c r="D277" s="324"/>
      <c r="E277" s="10"/>
      <c r="F277" s="10"/>
      <c r="G277" s="273"/>
      <c r="H277" s="95">
        <v>545.15</v>
      </c>
    </row>
    <row r="278" spans="1:8" x14ac:dyDescent="0.25">
      <c r="A278" s="360"/>
      <c r="B278" s="269" t="s">
        <v>505</v>
      </c>
      <c r="C278" s="327"/>
      <c r="D278" s="324"/>
      <c r="E278" s="10"/>
      <c r="F278" s="10"/>
      <c r="G278" s="273"/>
      <c r="H278" s="95">
        <v>461.82</v>
      </c>
    </row>
    <row r="279" spans="1:8" x14ac:dyDescent="0.25">
      <c r="A279" s="360"/>
      <c r="B279" s="269" t="s">
        <v>506</v>
      </c>
      <c r="C279" s="327"/>
      <c r="D279" s="324"/>
      <c r="E279" s="10"/>
      <c r="F279" s="10"/>
      <c r="G279" s="273"/>
      <c r="H279" s="95">
        <v>1003.13</v>
      </c>
    </row>
    <row r="280" spans="1:8" x14ac:dyDescent="0.25">
      <c r="A280" s="360"/>
      <c r="B280" s="269" t="s">
        <v>507</v>
      </c>
      <c r="C280" s="327"/>
      <c r="D280" s="324"/>
      <c r="E280" s="10"/>
      <c r="F280" s="10"/>
      <c r="G280" s="273"/>
      <c r="H280" s="95">
        <v>719.22</v>
      </c>
    </row>
    <row r="281" spans="1:8" x14ac:dyDescent="0.25">
      <c r="A281" s="360"/>
      <c r="B281" s="269" t="s">
        <v>508</v>
      </c>
      <c r="C281" s="327"/>
      <c r="D281" s="324"/>
      <c r="E281" s="10"/>
      <c r="F281" s="10"/>
      <c r="G281" s="273"/>
      <c r="H281" s="95">
        <v>728.38</v>
      </c>
    </row>
    <row r="282" spans="1:8" x14ac:dyDescent="0.25">
      <c r="A282" s="360"/>
      <c r="B282" s="269" t="s">
        <v>509</v>
      </c>
      <c r="C282" s="327"/>
      <c r="D282" s="324"/>
      <c r="E282" s="10"/>
      <c r="F282" s="10"/>
      <c r="G282" s="273"/>
      <c r="H282" s="95">
        <v>544.62</v>
      </c>
    </row>
    <row r="283" spans="1:8" x14ac:dyDescent="0.25">
      <c r="A283" s="360"/>
      <c r="B283" s="269" t="s">
        <v>510</v>
      </c>
      <c r="C283" s="327"/>
      <c r="D283" s="324"/>
      <c r="E283" s="10"/>
      <c r="F283" s="10"/>
      <c r="G283" s="273"/>
      <c r="H283" s="95">
        <v>470.65</v>
      </c>
    </row>
    <row r="284" spans="1:8" x14ac:dyDescent="0.25">
      <c r="A284" s="360"/>
      <c r="B284" s="269" t="s">
        <v>541</v>
      </c>
      <c r="C284" s="327"/>
      <c r="D284" s="324"/>
      <c r="E284" s="10"/>
      <c r="F284" s="10"/>
      <c r="G284" s="273"/>
      <c r="H284" s="95">
        <v>379.94</v>
      </c>
    </row>
    <row r="285" spans="1:8" x14ac:dyDescent="0.25">
      <c r="A285" s="360"/>
      <c r="B285" s="269" t="s">
        <v>512</v>
      </c>
      <c r="C285" s="327"/>
      <c r="D285" s="324"/>
      <c r="E285" s="10"/>
      <c r="F285" s="10"/>
      <c r="G285" s="273"/>
      <c r="H285" s="95">
        <v>2411.0300000000002</v>
      </c>
    </row>
    <row r="286" spans="1:8" x14ac:dyDescent="0.25">
      <c r="A286" s="360"/>
      <c r="B286" s="269" t="s">
        <v>513</v>
      </c>
      <c r="C286" s="327"/>
      <c r="D286" s="324"/>
      <c r="E286" s="10"/>
      <c r="F286" s="10"/>
      <c r="G286" s="273"/>
      <c r="H286" s="95">
        <v>1111.71</v>
      </c>
    </row>
    <row r="287" spans="1:8" x14ac:dyDescent="0.25">
      <c r="A287" s="360"/>
      <c r="B287" s="269" t="s">
        <v>514</v>
      </c>
      <c r="C287" s="327"/>
      <c r="D287" s="324"/>
      <c r="E287" s="10"/>
      <c r="F287" s="10"/>
      <c r="G287" s="273"/>
      <c r="H287" s="95">
        <v>774.05</v>
      </c>
    </row>
    <row r="288" spans="1:8" x14ac:dyDescent="0.25">
      <c r="A288" s="360"/>
      <c r="B288" s="269" t="s">
        <v>515</v>
      </c>
      <c r="C288" s="327"/>
      <c r="D288" s="324"/>
      <c r="E288" s="10"/>
      <c r="F288" s="10"/>
      <c r="G288" s="273"/>
      <c r="H288" s="95">
        <v>741.14</v>
      </c>
    </row>
    <row r="289" spans="1:8" x14ac:dyDescent="0.25">
      <c r="A289" s="360"/>
      <c r="B289" s="269" t="s">
        <v>516</v>
      </c>
      <c r="C289" s="327"/>
      <c r="D289" s="324"/>
      <c r="E289" s="10"/>
      <c r="F289" s="10"/>
      <c r="G289" s="273"/>
      <c r="H289" s="95">
        <v>543.52</v>
      </c>
    </row>
    <row r="290" spans="1:8" x14ac:dyDescent="0.25">
      <c r="A290" s="360"/>
      <c r="B290" s="269" t="s">
        <v>517</v>
      </c>
      <c r="C290" s="327"/>
      <c r="D290" s="324"/>
      <c r="E290" s="10"/>
      <c r="F290" s="10"/>
      <c r="G290" s="273"/>
      <c r="H290" s="95">
        <v>1660.11</v>
      </c>
    </row>
    <row r="291" spans="1:8" x14ac:dyDescent="0.25">
      <c r="A291" s="360"/>
      <c r="B291" s="269" t="s">
        <v>518</v>
      </c>
      <c r="C291" s="328"/>
      <c r="D291" s="325"/>
      <c r="E291" s="10"/>
      <c r="F291" s="10"/>
      <c r="G291" s="273"/>
      <c r="H291" s="95">
        <v>2122.5100000000002</v>
      </c>
    </row>
    <row r="292" spans="1:8" ht="121.5" x14ac:dyDescent="0.25">
      <c r="A292" s="360"/>
      <c r="B292" s="83" t="s">
        <v>537</v>
      </c>
      <c r="C292" s="347" t="s">
        <v>520</v>
      </c>
      <c r="D292" s="326" t="s">
        <v>17</v>
      </c>
      <c r="E292" s="10"/>
      <c r="F292" s="10"/>
      <c r="G292" s="247"/>
      <c r="H292" s="63"/>
    </row>
    <row r="293" spans="1:8" ht="28.5" x14ac:dyDescent="0.25">
      <c r="A293" s="360"/>
      <c r="B293" s="268" t="s">
        <v>485</v>
      </c>
      <c r="C293" s="345"/>
      <c r="D293" s="327"/>
      <c r="E293" s="10"/>
      <c r="F293" s="10"/>
      <c r="G293" s="189"/>
      <c r="H293" s="227">
        <f>H294+H296+H298</f>
        <v>939.25</v>
      </c>
    </row>
    <row r="294" spans="1:8" ht="30" x14ac:dyDescent="0.25">
      <c r="A294" s="360"/>
      <c r="B294" s="269" t="s">
        <v>463</v>
      </c>
      <c r="C294" s="345"/>
      <c r="D294" s="327"/>
      <c r="E294" s="10"/>
      <c r="F294" s="10"/>
      <c r="G294" s="189"/>
      <c r="H294" s="227">
        <v>388.68</v>
      </c>
    </row>
    <row r="295" spans="1:8" ht="30" x14ac:dyDescent="0.25">
      <c r="A295" s="360"/>
      <c r="B295" s="269" t="s">
        <v>486</v>
      </c>
      <c r="C295" s="345"/>
      <c r="D295" s="327"/>
      <c r="E295" s="10"/>
      <c r="F295" s="10"/>
      <c r="G295" s="189"/>
      <c r="H295" s="227" t="s">
        <v>59</v>
      </c>
    </row>
    <row r="296" spans="1:8" x14ac:dyDescent="0.25">
      <c r="A296" s="360"/>
      <c r="B296" s="269" t="s">
        <v>464</v>
      </c>
      <c r="C296" s="345"/>
      <c r="D296" s="327"/>
      <c r="E296" s="10"/>
      <c r="F296" s="10"/>
      <c r="G296" s="189"/>
      <c r="H296" s="227">
        <v>197.46</v>
      </c>
    </row>
    <row r="297" spans="1:8" ht="30" x14ac:dyDescent="0.25">
      <c r="A297" s="360"/>
      <c r="B297" s="269" t="s">
        <v>487</v>
      </c>
      <c r="C297" s="345"/>
      <c r="D297" s="327"/>
      <c r="E297" s="10"/>
      <c r="F297" s="10"/>
      <c r="G297" s="189"/>
      <c r="H297" s="227" t="s">
        <v>59</v>
      </c>
    </row>
    <row r="298" spans="1:8" ht="30" x14ac:dyDescent="0.25">
      <c r="A298" s="360"/>
      <c r="B298" s="269" t="s">
        <v>466</v>
      </c>
      <c r="C298" s="345"/>
      <c r="D298" s="327"/>
      <c r="E298" s="10"/>
      <c r="F298" s="10"/>
      <c r="G298" s="189"/>
      <c r="H298" s="227">
        <v>353.11</v>
      </c>
    </row>
    <row r="299" spans="1:8" ht="28.5" x14ac:dyDescent="0.25">
      <c r="A299" s="360"/>
      <c r="B299" s="268" t="s">
        <v>488</v>
      </c>
      <c r="C299" s="345"/>
      <c r="D299" s="327"/>
      <c r="E299" s="10"/>
      <c r="F299" s="10"/>
      <c r="G299" s="189"/>
      <c r="H299" s="227">
        <f>H300+H302+H304</f>
        <v>661.06000000000006</v>
      </c>
    </row>
    <row r="300" spans="1:8" ht="30" x14ac:dyDescent="0.25">
      <c r="A300" s="360"/>
      <c r="B300" s="269" t="s">
        <v>463</v>
      </c>
      <c r="C300" s="345"/>
      <c r="D300" s="327"/>
      <c r="E300" s="10"/>
      <c r="F300" s="10"/>
      <c r="G300" s="189"/>
      <c r="H300" s="227">
        <v>302.29000000000002</v>
      </c>
    </row>
    <row r="301" spans="1:8" ht="30" x14ac:dyDescent="0.25">
      <c r="A301" s="360"/>
      <c r="B301" s="269" t="s">
        <v>486</v>
      </c>
      <c r="C301" s="345"/>
      <c r="D301" s="327"/>
      <c r="E301" s="10"/>
      <c r="F301" s="10"/>
      <c r="G301" s="189"/>
      <c r="H301" s="227" t="s">
        <v>59</v>
      </c>
    </row>
    <row r="302" spans="1:8" x14ac:dyDescent="0.25">
      <c r="A302" s="360"/>
      <c r="B302" s="269" t="s">
        <v>464</v>
      </c>
      <c r="C302" s="345"/>
      <c r="D302" s="327"/>
      <c r="E302" s="10"/>
      <c r="F302" s="10"/>
      <c r="G302" s="189"/>
      <c r="H302" s="227">
        <v>126.65</v>
      </c>
    </row>
    <row r="303" spans="1:8" ht="30" x14ac:dyDescent="0.25">
      <c r="A303" s="360"/>
      <c r="B303" s="269" t="s">
        <v>487</v>
      </c>
      <c r="C303" s="345"/>
      <c r="D303" s="327"/>
      <c r="E303" s="10"/>
      <c r="F303" s="10"/>
      <c r="G303" s="189"/>
      <c r="H303" s="227" t="s">
        <v>59</v>
      </c>
    </row>
    <row r="304" spans="1:8" ht="30" x14ac:dyDescent="0.25">
      <c r="A304" s="360"/>
      <c r="B304" s="269" t="s">
        <v>466</v>
      </c>
      <c r="C304" s="345"/>
      <c r="D304" s="327"/>
      <c r="E304" s="10"/>
      <c r="F304" s="10"/>
      <c r="G304" s="189"/>
      <c r="H304" s="227">
        <v>232.12</v>
      </c>
    </row>
    <row r="305" spans="1:8" ht="28.5" x14ac:dyDescent="0.25">
      <c r="A305" s="360"/>
      <c r="B305" s="268" t="s">
        <v>489</v>
      </c>
      <c r="C305" s="345"/>
      <c r="D305" s="327"/>
      <c r="E305" s="10"/>
      <c r="F305" s="10"/>
      <c r="G305" s="189"/>
      <c r="H305" s="227">
        <f>H306+H308+H310</f>
        <v>258.31</v>
      </c>
    </row>
    <row r="306" spans="1:8" ht="30" x14ac:dyDescent="0.25">
      <c r="A306" s="360"/>
      <c r="B306" s="269" t="s">
        <v>463</v>
      </c>
      <c r="C306" s="345"/>
      <c r="D306" s="327"/>
      <c r="E306" s="10"/>
      <c r="F306" s="10"/>
      <c r="G306" s="189"/>
      <c r="H306" s="227">
        <v>115.56</v>
      </c>
    </row>
    <row r="307" spans="1:8" ht="30" x14ac:dyDescent="0.25">
      <c r="A307" s="360"/>
      <c r="B307" s="269" t="s">
        <v>486</v>
      </c>
      <c r="C307" s="345"/>
      <c r="D307" s="327"/>
      <c r="E307" s="10"/>
      <c r="F307" s="10"/>
      <c r="G307" s="189"/>
      <c r="H307" s="227" t="s">
        <v>59</v>
      </c>
    </row>
    <row r="308" spans="1:8" x14ac:dyDescent="0.25">
      <c r="A308" s="360"/>
      <c r="B308" s="269" t="s">
        <v>464</v>
      </c>
      <c r="C308" s="345"/>
      <c r="D308" s="327"/>
      <c r="E308" s="10"/>
      <c r="F308" s="10"/>
      <c r="G308" s="189"/>
      <c r="H308" s="227">
        <v>54.04</v>
      </c>
    </row>
    <row r="309" spans="1:8" ht="30" x14ac:dyDescent="0.25">
      <c r="A309" s="360"/>
      <c r="B309" s="269" t="s">
        <v>487</v>
      </c>
      <c r="C309" s="345"/>
      <c r="D309" s="327"/>
      <c r="E309" s="10"/>
      <c r="F309" s="10"/>
      <c r="G309" s="189"/>
      <c r="H309" s="227" t="s">
        <v>59</v>
      </c>
    </row>
    <row r="310" spans="1:8" ht="30" x14ac:dyDescent="0.25">
      <c r="A310" s="360"/>
      <c r="B310" s="269" t="s">
        <v>466</v>
      </c>
      <c r="C310" s="345"/>
      <c r="D310" s="327"/>
      <c r="E310" s="10"/>
      <c r="F310" s="10"/>
      <c r="G310" s="189"/>
      <c r="H310" s="227">
        <v>88.71</v>
      </c>
    </row>
    <row r="311" spans="1:8" ht="24.75" customHeight="1" x14ac:dyDescent="0.25">
      <c r="A311" s="360"/>
      <c r="B311" s="268" t="s">
        <v>490</v>
      </c>
      <c r="C311" s="345"/>
      <c r="D311" s="327"/>
      <c r="E311" s="10"/>
      <c r="F311" s="10"/>
      <c r="G311" s="189"/>
      <c r="H311" s="227">
        <f>H312+H314+H316</f>
        <v>109.25</v>
      </c>
    </row>
    <row r="312" spans="1:8" ht="30" x14ac:dyDescent="0.25">
      <c r="A312" s="360"/>
      <c r="B312" s="269" t="s">
        <v>463</v>
      </c>
      <c r="C312" s="345"/>
      <c r="D312" s="327"/>
      <c r="E312" s="10"/>
      <c r="F312" s="10"/>
      <c r="G312" s="189"/>
      <c r="H312" s="227">
        <v>45.46</v>
      </c>
    </row>
    <row r="313" spans="1:8" ht="30" x14ac:dyDescent="0.25">
      <c r="A313" s="360"/>
      <c r="B313" s="269" t="s">
        <v>486</v>
      </c>
      <c r="C313" s="345"/>
      <c r="D313" s="327"/>
      <c r="E313" s="10"/>
      <c r="F313" s="10"/>
      <c r="G313" s="189"/>
      <c r="H313" s="227" t="s">
        <v>59</v>
      </c>
    </row>
    <row r="314" spans="1:8" x14ac:dyDescent="0.25">
      <c r="A314" s="360"/>
      <c r="B314" s="269" t="s">
        <v>464</v>
      </c>
      <c r="C314" s="345"/>
      <c r="D314" s="327"/>
      <c r="E314" s="10"/>
      <c r="F314" s="10"/>
      <c r="G314" s="189"/>
      <c r="H314" s="227">
        <v>18.23</v>
      </c>
    </row>
    <row r="315" spans="1:8" ht="30" x14ac:dyDescent="0.25">
      <c r="A315" s="360"/>
      <c r="B315" s="269" t="s">
        <v>487</v>
      </c>
      <c r="C315" s="345"/>
      <c r="D315" s="327"/>
      <c r="E315" s="10"/>
      <c r="F315" s="10"/>
      <c r="G315" s="189"/>
      <c r="H315" s="227" t="s">
        <v>59</v>
      </c>
    </row>
    <row r="316" spans="1:8" ht="30" x14ac:dyDescent="0.25">
      <c r="A316" s="360"/>
      <c r="B316" s="269" t="s">
        <v>466</v>
      </c>
      <c r="C316" s="345"/>
      <c r="D316" s="328"/>
      <c r="E316" s="10"/>
      <c r="F316" s="10"/>
      <c r="G316" s="189"/>
      <c r="H316" s="227">
        <v>45.56</v>
      </c>
    </row>
    <row r="317" spans="1:8" ht="46.5" x14ac:dyDescent="0.25">
      <c r="A317" s="360"/>
      <c r="B317" s="20" t="s">
        <v>538</v>
      </c>
      <c r="C317" s="345"/>
      <c r="D317" s="323" t="s">
        <v>29</v>
      </c>
      <c r="E317" s="10"/>
      <c r="F317" s="10"/>
      <c r="G317" s="247"/>
      <c r="H317" s="63"/>
    </row>
    <row r="318" spans="1:8" ht="28.5" x14ac:dyDescent="0.25">
      <c r="A318" s="360"/>
      <c r="B318" s="268" t="s">
        <v>491</v>
      </c>
      <c r="C318" s="345"/>
      <c r="D318" s="324"/>
      <c r="E318" s="10"/>
      <c r="F318" s="10"/>
      <c r="G318" s="189"/>
      <c r="H318" s="227"/>
    </row>
    <row r="319" spans="1:8" x14ac:dyDescent="0.25">
      <c r="A319" s="360"/>
      <c r="B319" s="272" t="s">
        <v>521</v>
      </c>
      <c r="C319" s="345"/>
      <c r="D319" s="324"/>
      <c r="E319" s="10"/>
      <c r="F319" s="10"/>
      <c r="G319" s="22"/>
      <c r="H319" s="51">
        <v>290028.32</v>
      </c>
    </row>
    <row r="320" spans="1:8" x14ac:dyDescent="0.25">
      <c r="A320" s="360"/>
      <c r="B320" s="272" t="s">
        <v>522</v>
      </c>
      <c r="C320" s="345"/>
      <c r="D320" s="324"/>
      <c r="E320" s="10"/>
      <c r="F320" s="10"/>
      <c r="G320" s="22"/>
      <c r="H320" s="51">
        <v>298108.69</v>
      </c>
    </row>
    <row r="321" spans="1:8" x14ac:dyDescent="0.25">
      <c r="A321" s="360"/>
      <c r="B321" s="272" t="s">
        <v>523</v>
      </c>
      <c r="C321" s="345"/>
      <c r="D321" s="324"/>
      <c r="E321" s="10"/>
      <c r="F321" s="10"/>
      <c r="G321" s="273"/>
      <c r="H321" s="95">
        <v>304543.03000000003</v>
      </c>
    </row>
    <row r="322" spans="1:8" x14ac:dyDescent="0.25">
      <c r="A322" s="360"/>
      <c r="B322" s="272" t="s">
        <v>524</v>
      </c>
      <c r="C322" s="345"/>
      <c r="D322" s="324"/>
      <c r="E322" s="10"/>
      <c r="F322" s="10"/>
      <c r="G322" s="273"/>
      <c r="H322" s="95">
        <v>336021.82</v>
      </c>
    </row>
    <row r="323" spans="1:8" x14ac:dyDescent="0.25">
      <c r="A323" s="360"/>
      <c r="B323" s="272" t="s">
        <v>525</v>
      </c>
      <c r="C323" s="345"/>
      <c r="D323" s="324"/>
      <c r="E323" s="10"/>
      <c r="F323" s="10"/>
      <c r="G323" s="273"/>
      <c r="H323" s="95">
        <v>455475.72</v>
      </c>
    </row>
    <row r="324" spans="1:8" x14ac:dyDescent="0.25">
      <c r="A324" s="360"/>
      <c r="B324" s="272" t="s">
        <v>526</v>
      </c>
      <c r="C324" s="345"/>
      <c r="D324" s="324"/>
      <c r="E324" s="10"/>
      <c r="F324" s="10"/>
      <c r="G324" s="273"/>
      <c r="H324" s="95">
        <v>469784.86</v>
      </c>
    </row>
    <row r="325" spans="1:8" x14ac:dyDescent="0.25">
      <c r="A325" s="360"/>
      <c r="B325" s="272" t="s">
        <v>527</v>
      </c>
      <c r="C325" s="345"/>
      <c r="D325" s="324"/>
      <c r="E325" s="10"/>
      <c r="F325" s="10"/>
      <c r="G325" s="273"/>
      <c r="H325" s="95">
        <v>513299.78</v>
      </c>
    </row>
    <row r="326" spans="1:8" x14ac:dyDescent="0.25">
      <c r="A326" s="360"/>
      <c r="B326" s="272" t="s">
        <v>528</v>
      </c>
      <c r="C326" s="345"/>
      <c r="D326" s="324"/>
      <c r="E326" s="10"/>
      <c r="F326" s="10"/>
      <c r="G326" s="273"/>
      <c r="H326" s="95">
        <v>556513.94999999995</v>
      </c>
    </row>
    <row r="327" spans="1:8" ht="21" customHeight="1" x14ac:dyDescent="0.25">
      <c r="A327" s="360"/>
      <c r="B327" s="268" t="s">
        <v>501</v>
      </c>
      <c r="C327" s="345"/>
      <c r="D327" s="324"/>
      <c r="E327" s="10"/>
      <c r="F327" s="10"/>
      <c r="G327" s="189"/>
      <c r="H327" s="227"/>
    </row>
    <row r="328" spans="1:8" x14ac:dyDescent="0.25">
      <c r="A328" s="360"/>
      <c r="B328" s="272" t="s">
        <v>521</v>
      </c>
      <c r="C328" s="345"/>
      <c r="D328" s="324"/>
      <c r="E328" s="10"/>
      <c r="F328" s="10"/>
      <c r="G328" s="22"/>
      <c r="H328" s="51">
        <v>580056.63</v>
      </c>
    </row>
    <row r="329" spans="1:8" x14ac:dyDescent="0.25">
      <c r="A329" s="360"/>
      <c r="B329" s="272" t="s">
        <v>522</v>
      </c>
      <c r="C329" s="345"/>
      <c r="D329" s="324"/>
      <c r="E329" s="10"/>
      <c r="F329" s="10"/>
      <c r="G329" s="22"/>
      <c r="H329" s="51">
        <v>596217.37</v>
      </c>
    </row>
    <row r="330" spans="1:8" x14ac:dyDescent="0.25">
      <c r="A330" s="360"/>
      <c r="B330" s="272" t="s">
        <v>523</v>
      </c>
      <c r="C330" s="345"/>
      <c r="D330" s="324"/>
      <c r="E330" s="10"/>
      <c r="F330" s="10"/>
      <c r="G330" s="273"/>
      <c r="H330" s="95">
        <v>609086.05000000005</v>
      </c>
    </row>
    <row r="331" spans="1:8" x14ac:dyDescent="0.25">
      <c r="A331" s="360"/>
      <c r="B331" s="272" t="s">
        <v>524</v>
      </c>
      <c r="C331" s="345"/>
      <c r="D331" s="324"/>
      <c r="E331" s="10"/>
      <c r="F331" s="10"/>
      <c r="G331" s="273"/>
      <c r="H331" s="95">
        <v>672043.64</v>
      </c>
    </row>
    <row r="332" spans="1:8" x14ac:dyDescent="0.25">
      <c r="A332" s="360"/>
      <c r="B332" s="272" t="s">
        <v>525</v>
      </c>
      <c r="C332" s="345"/>
      <c r="D332" s="324"/>
      <c r="E332" s="10"/>
      <c r="F332" s="10"/>
      <c r="G332" s="273"/>
      <c r="H332" s="95">
        <v>910951.44</v>
      </c>
    </row>
    <row r="333" spans="1:8" x14ac:dyDescent="0.25">
      <c r="A333" s="360"/>
      <c r="B333" s="272" t="s">
        <v>526</v>
      </c>
      <c r="C333" s="345"/>
      <c r="D333" s="324"/>
      <c r="E333" s="10"/>
      <c r="F333" s="10"/>
      <c r="G333" s="273"/>
      <c r="H333" s="95">
        <v>939569.72</v>
      </c>
    </row>
    <row r="334" spans="1:8" x14ac:dyDescent="0.25">
      <c r="A334" s="360"/>
      <c r="B334" s="272" t="s">
        <v>527</v>
      </c>
      <c r="C334" s="345"/>
      <c r="D334" s="324"/>
      <c r="E334" s="10"/>
      <c r="F334" s="10"/>
      <c r="G334" s="273"/>
      <c r="H334" s="95">
        <v>1026599.56</v>
      </c>
    </row>
    <row r="335" spans="1:8" x14ac:dyDescent="0.25">
      <c r="A335" s="360"/>
      <c r="B335" s="272" t="s">
        <v>528</v>
      </c>
      <c r="C335" s="345"/>
      <c r="D335" s="324"/>
      <c r="E335" s="10"/>
      <c r="F335" s="10"/>
      <c r="G335" s="273"/>
      <c r="H335" s="95">
        <v>1113027.8999999999</v>
      </c>
    </row>
    <row r="336" spans="1:8" ht="46.5" x14ac:dyDescent="0.25">
      <c r="A336" s="360"/>
      <c r="B336" s="20" t="s">
        <v>539</v>
      </c>
      <c r="C336" s="345"/>
      <c r="D336" s="324"/>
      <c r="E336" s="276"/>
      <c r="F336" s="276"/>
      <c r="G336" s="21"/>
      <c r="H336" s="18"/>
    </row>
    <row r="337" spans="1:8" ht="28.5" x14ac:dyDescent="0.25">
      <c r="A337" s="360"/>
      <c r="B337" s="268" t="s">
        <v>491</v>
      </c>
      <c r="C337" s="345"/>
      <c r="D337" s="324"/>
      <c r="E337" s="10"/>
      <c r="F337" s="10"/>
      <c r="G337" s="189"/>
      <c r="H337" s="227"/>
    </row>
    <row r="338" spans="1:8" x14ac:dyDescent="0.25">
      <c r="A338" s="360"/>
      <c r="B338" s="188" t="s">
        <v>23</v>
      </c>
      <c r="C338" s="345"/>
      <c r="D338" s="324"/>
      <c r="E338" s="10"/>
      <c r="F338" s="10"/>
      <c r="G338" s="189"/>
      <c r="H338" s="227">
        <v>404980</v>
      </c>
    </row>
    <row r="339" spans="1:8" x14ac:dyDescent="0.25">
      <c r="A339" s="360"/>
      <c r="B339" s="188" t="s">
        <v>529</v>
      </c>
      <c r="C339" s="345"/>
      <c r="D339" s="324"/>
      <c r="E339" s="10"/>
      <c r="F339" s="10"/>
      <c r="G339" s="189"/>
      <c r="H339" s="227">
        <v>1426043.16</v>
      </c>
    </row>
    <row r="340" spans="1:8" ht="22.5" customHeight="1" x14ac:dyDescent="0.25">
      <c r="A340" s="360"/>
      <c r="B340" s="268" t="s">
        <v>501</v>
      </c>
      <c r="C340" s="345"/>
      <c r="D340" s="324"/>
      <c r="E340" s="10"/>
      <c r="F340" s="10"/>
      <c r="G340" s="273"/>
      <c r="H340" s="95"/>
    </row>
    <row r="341" spans="1:8" x14ac:dyDescent="0.25">
      <c r="A341" s="360"/>
      <c r="B341" s="188" t="s">
        <v>23</v>
      </c>
      <c r="C341" s="345"/>
      <c r="D341" s="324"/>
      <c r="E341" s="10"/>
      <c r="F341" s="10"/>
      <c r="G341" s="273"/>
      <c r="H341" s="95">
        <v>809960</v>
      </c>
    </row>
    <row r="342" spans="1:8" x14ac:dyDescent="0.25">
      <c r="A342" s="360"/>
      <c r="B342" s="188" t="s">
        <v>529</v>
      </c>
      <c r="C342" s="345"/>
      <c r="D342" s="325"/>
      <c r="E342" s="10"/>
      <c r="F342" s="10"/>
      <c r="G342" s="273"/>
      <c r="H342" s="95">
        <v>2852086.32</v>
      </c>
    </row>
    <row r="343" spans="1:8" x14ac:dyDescent="0.25">
      <c r="A343" s="360"/>
      <c r="B343" s="269" t="s">
        <v>31</v>
      </c>
      <c r="C343" s="345"/>
      <c r="D343" s="323" t="s">
        <v>17</v>
      </c>
      <c r="E343" s="10"/>
      <c r="F343" s="10"/>
      <c r="G343" s="22"/>
      <c r="H343" s="51" t="s">
        <v>59</v>
      </c>
    </row>
    <row r="344" spans="1:8" x14ac:dyDescent="0.25">
      <c r="A344" s="360"/>
      <c r="B344" s="269" t="s">
        <v>34</v>
      </c>
      <c r="C344" s="345"/>
      <c r="D344" s="324"/>
      <c r="E344" s="10"/>
      <c r="F344" s="10"/>
      <c r="G344" s="22"/>
      <c r="H344" s="51"/>
    </row>
    <row r="345" spans="1:8" ht="28.5" x14ac:dyDescent="0.25">
      <c r="A345" s="360"/>
      <c r="B345" s="268" t="s">
        <v>491</v>
      </c>
      <c r="C345" s="345"/>
      <c r="D345" s="324"/>
      <c r="E345" s="10"/>
      <c r="F345" s="10"/>
      <c r="G345" s="189"/>
      <c r="H345" s="227"/>
    </row>
    <row r="346" spans="1:8" x14ac:dyDescent="0.25">
      <c r="A346" s="360"/>
      <c r="B346" s="272" t="s">
        <v>502</v>
      </c>
      <c r="C346" s="345"/>
      <c r="D346" s="324"/>
      <c r="E346" s="10"/>
      <c r="F346" s="10"/>
      <c r="G346" s="273"/>
      <c r="H346" s="95">
        <v>2058.5700000000002</v>
      </c>
    </row>
    <row r="347" spans="1:8" ht="25.5" customHeight="1" x14ac:dyDescent="0.25">
      <c r="A347" s="360"/>
      <c r="B347" s="268" t="s">
        <v>501</v>
      </c>
      <c r="C347" s="345"/>
      <c r="D347" s="324"/>
      <c r="E347" s="10"/>
      <c r="F347" s="10"/>
      <c r="G347" s="189"/>
      <c r="H347" s="227"/>
    </row>
    <row r="348" spans="1:8" x14ac:dyDescent="0.25">
      <c r="A348" s="360"/>
      <c r="B348" s="272" t="s">
        <v>502</v>
      </c>
      <c r="C348" s="345"/>
      <c r="D348" s="324"/>
      <c r="E348" s="10"/>
      <c r="F348" s="10"/>
      <c r="G348" s="189"/>
      <c r="H348" s="227">
        <v>4117.13</v>
      </c>
    </row>
    <row r="349" spans="1:8" ht="31.5" x14ac:dyDescent="0.25">
      <c r="A349" s="360"/>
      <c r="B349" s="19" t="s">
        <v>542</v>
      </c>
      <c r="C349" s="345"/>
      <c r="D349" s="324"/>
      <c r="E349" s="10"/>
      <c r="F349" s="10"/>
      <c r="G349" s="247"/>
      <c r="H349" s="63"/>
    </row>
    <row r="350" spans="1:8" ht="28.5" x14ac:dyDescent="0.25">
      <c r="A350" s="360"/>
      <c r="B350" s="268" t="s">
        <v>491</v>
      </c>
      <c r="C350" s="345"/>
      <c r="D350" s="324"/>
      <c r="E350" s="10"/>
      <c r="F350" s="10"/>
      <c r="G350" s="189"/>
      <c r="H350" s="227"/>
    </row>
    <row r="351" spans="1:8" ht="30" x14ac:dyDescent="0.25">
      <c r="A351" s="360"/>
      <c r="B351" s="269" t="s">
        <v>503</v>
      </c>
      <c r="C351" s="345"/>
      <c r="D351" s="324"/>
      <c r="E351" s="10"/>
      <c r="F351" s="10"/>
      <c r="G351" s="273"/>
      <c r="H351" s="95">
        <v>830.85</v>
      </c>
    </row>
    <row r="352" spans="1:8" x14ac:dyDescent="0.25">
      <c r="A352" s="360"/>
      <c r="B352" s="269" t="s">
        <v>504</v>
      </c>
      <c r="C352" s="345"/>
      <c r="D352" s="324"/>
      <c r="E352" s="10"/>
      <c r="F352" s="10"/>
      <c r="G352" s="273"/>
      <c r="H352" s="95">
        <v>272.58</v>
      </c>
    </row>
    <row r="353" spans="1:8" x14ac:dyDescent="0.25">
      <c r="A353" s="360"/>
      <c r="B353" s="269" t="s">
        <v>505</v>
      </c>
      <c r="C353" s="345"/>
      <c r="D353" s="324"/>
      <c r="E353" s="10"/>
      <c r="F353" s="10"/>
      <c r="G353" s="273"/>
      <c r="H353" s="95">
        <v>230.91</v>
      </c>
    </row>
    <row r="354" spans="1:8" x14ac:dyDescent="0.25">
      <c r="A354" s="360"/>
      <c r="B354" s="269" t="s">
        <v>506</v>
      </c>
      <c r="C354" s="345"/>
      <c r="D354" s="324"/>
      <c r="E354" s="10"/>
      <c r="F354" s="10"/>
      <c r="G354" s="273"/>
      <c r="H354" s="95">
        <v>501.57</v>
      </c>
    </row>
    <row r="355" spans="1:8" x14ac:dyDescent="0.25">
      <c r="A355" s="360"/>
      <c r="B355" s="269" t="s">
        <v>507</v>
      </c>
      <c r="C355" s="345"/>
      <c r="D355" s="324"/>
      <c r="E355" s="10"/>
      <c r="F355" s="10"/>
      <c r="G355" s="273"/>
      <c r="H355" s="95">
        <v>359.61</v>
      </c>
    </row>
    <row r="356" spans="1:8" x14ac:dyDescent="0.25">
      <c r="A356" s="360"/>
      <c r="B356" s="269" t="s">
        <v>508</v>
      </c>
      <c r="C356" s="345"/>
      <c r="D356" s="324"/>
      <c r="E356" s="10"/>
      <c r="F356" s="10"/>
      <c r="G356" s="273"/>
      <c r="H356" s="95">
        <v>364.19</v>
      </c>
    </row>
    <row r="357" spans="1:8" x14ac:dyDescent="0.25">
      <c r="A357" s="360"/>
      <c r="B357" s="269" t="s">
        <v>509</v>
      </c>
      <c r="C357" s="345"/>
      <c r="D357" s="324"/>
      <c r="E357" s="10"/>
      <c r="F357" s="10"/>
      <c r="G357" s="273"/>
      <c r="H357" s="95">
        <v>272.31</v>
      </c>
    </row>
    <row r="358" spans="1:8" x14ac:dyDescent="0.25">
      <c r="A358" s="360"/>
      <c r="B358" s="269" t="s">
        <v>510</v>
      </c>
      <c r="C358" s="345"/>
      <c r="D358" s="324"/>
      <c r="E358" s="10"/>
      <c r="F358" s="10"/>
      <c r="G358" s="273"/>
      <c r="H358" s="95">
        <v>235.33</v>
      </c>
    </row>
    <row r="359" spans="1:8" x14ac:dyDescent="0.25">
      <c r="A359" s="360"/>
      <c r="B359" s="269" t="s">
        <v>541</v>
      </c>
      <c r="C359" s="345"/>
      <c r="D359" s="324"/>
      <c r="E359" s="10"/>
      <c r="F359" s="10"/>
      <c r="G359" s="273"/>
      <c r="H359" s="95">
        <v>189.97</v>
      </c>
    </row>
    <row r="360" spans="1:8" x14ac:dyDescent="0.25">
      <c r="A360" s="360"/>
      <c r="B360" s="269" t="s">
        <v>512</v>
      </c>
      <c r="C360" s="345"/>
      <c r="D360" s="324"/>
      <c r="E360" s="10"/>
      <c r="F360" s="10"/>
      <c r="G360" s="273"/>
      <c r="H360" s="95">
        <v>1205.52</v>
      </c>
    </row>
    <row r="361" spans="1:8" x14ac:dyDescent="0.25">
      <c r="A361" s="360"/>
      <c r="B361" s="269" t="s">
        <v>513</v>
      </c>
      <c r="C361" s="345"/>
      <c r="D361" s="324"/>
      <c r="E361" s="10"/>
      <c r="F361" s="10"/>
      <c r="G361" s="273"/>
      <c r="H361" s="95">
        <v>555.86</v>
      </c>
    </row>
    <row r="362" spans="1:8" x14ac:dyDescent="0.25">
      <c r="A362" s="360"/>
      <c r="B362" s="269" t="s">
        <v>514</v>
      </c>
      <c r="C362" s="345"/>
      <c r="D362" s="324"/>
      <c r="E362" s="10"/>
      <c r="F362" s="10"/>
      <c r="G362" s="273"/>
      <c r="H362" s="95">
        <v>387.03</v>
      </c>
    </row>
    <row r="363" spans="1:8" x14ac:dyDescent="0.25">
      <c r="A363" s="360"/>
      <c r="B363" s="269" t="s">
        <v>515</v>
      </c>
      <c r="C363" s="345"/>
      <c r="D363" s="324"/>
      <c r="E363" s="10"/>
      <c r="F363" s="10"/>
      <c r="G363" s="273"/>
      <c r="H363" s="95">
        <v>370.57</v>
      </c>
    </row>
    <row r="364" spans="1:8" x14ac:dyDescent="0.25">
      <c r="A364" s="360"/>
      <c r="B364" s="269" t="s">
        <v>516</v>
      </c>
      <c r="C364" s="345"/>
      <c r="D364" s="324"/>
      <c r="E364" s="10"/>
      <c r="F364" s="10"/>
      <c r="G364" s="273"/>
      <c r="H364" s="95">
        <v>271.76</v>
      </c>
    </row>
    <row r="365" spans="1:8" x14ac:dyDescent="0.25">
      <c r="A365" s="360"/>
      <c r="B365" s="269" t="s">
        <v>517</v>
      </c>
      <c r="C365" s="345"/>
      <c r="D365" s="324"/>
      <c r="E365" s="10"/>
      <c r="F365" s="10"/>
      <c r="G365" s="273"/>
      <c r="H365" s="95">
        <v>830.06</v>
      </c>
    </row>
    <row r="366" spans="1:8" x14ac:dyDescent="0.25">
      <c r="A366" s="360"/>
      <c r="B366" s="269" t="s">
        <v>518</v>
      </c>
      <c r="C366" s="345"/>
      <c r="D366" s="324"/>
      <c r="E366" s="10"/>
      <c r="F366" s="10"/>
      <c r="G366" s="273"/>
      <c r="H366" s="95">
        <v>1061.26</v>
      </c>
    </row>
    <row r="367" spans="1:8" ht="21.75" customHeight="1" x14ac:dyDescent="0.25">
      <c r="A367" s="360"/>
      <c r="B367" s="268" t="s">
        <v>501</v>
      </c>
      <c r="C367" s="345"/>
      <c r="D367" s="324"/>
      <c r="E367" s="10"/>
      <c r="F367" s="10"/>
      <c r="G367" s="189"/>
      <c r="H367" s="227"/>
    </row>
    <row r="368" spans="1:8" ht="30" x14ac:dyDescent="0.25">
      <c r="A368" s="360"/>
      <c r="B368" s="269" t="s">
        <v>503</v>
      </c>
      <c r="C368" s="345"/>
      <c r="D368" s="324"/>
      <c r="E368" s="10"/>
      <c r="F368" s="10"/>
      <c r="G368" s="273"/>
      <c r="H368" s="95">
        <v>1661.7</v>
      </c>
    </row>
    <row r="369" spans="1:8" x14ac:dyDescent="0.25">
      <c r="A369" s="360"/>
      <c r="B369" s="269" t="s">
        <v>504</v>
      </c>
      <c r="C369" s="345"/>
      <c r="D369" s="324"/>
      <c r="E369" s="10"/>
      <c r="F369" s="10"/>
      <c r="G369" s="273"/>
      <c r="H369" s="95">
        <v>545.15</v>
      </c>
    </row>
    <row r="370" spans="1:8" x14ac:dyDescent="0.25">
      <c r="A370" s="360"/>
      <c r="B370" s="269" t="s">
        <v>505</v>
      </c>
      <c r="C370" s="345"/>
      <c r="D370" s="324"/>
      <c r="E370" s="10"/>
      <c r="F370" s="10"/>
      <c r="G370" s="273"/>
      <c r="H370" s="95">
        <v>461.82</v>
      </c>
    </row>
    <row r="371" spans="1:8" x14ac:dyDescent="0.25">
      <c r="A371" s="360"/>
      <c r="B371" s="269" t="s">
        <v>506</v>
      </c>
      <c r="C371" s="345"/>
      <c r="D371" s="324"/>
      <c r="E371" s="10"/>
      <c r="F371" s="10"/>
      <c r="G371" s="273"/>
      <c r="H371" s="95">
        <v>1003.13</v>
      </c>
    </row>
    <row r="372" spans="1:8" x14ac:dyDescent="0.25">
      <c r="A372" s="360"/>
      <c r="B372" s="269" t="s">
        <v>507</v>
      </c>
      <c r="C372" s="345"/>
      <c r="D372" s="324"/>
      <c r="E372" s="10"/>
      <c r="F372" s="10"/>
      <c r="G372" s="273"/>
      <c r="H372" s="95">
        <v>719.22</v>
      </c>
    </row>
    <row r="373" spans="1:8" x14ac:dyDescent="0.25">
      <c r="A373" s="360"/>
      <c r="B373" s="269" t="s">
        <v>508</v>
      </c>
      <c r="C373" s="345"/>
      <c r="D373" s="324"/>
      <c r="E373" s="10"/>
      <c r="F373" s="10"/>
      <c r="G373" s="273"/>
      <c r="H373" s="95">
        <v>728.38</v>
      </c>
    </row>
    <row r="374" spans="1:8" x14ac:dyDescent="0.25">
      <c r="A374" s="360"/>
      <c r="B374" s="269" t="s">
        <v>509</v>
      </c>
      <c r="C374" s="345"/>
      <c r="D374" s="324"/>
      <c r="E374" s="10"/>
      <c r="F374" s="10"/>
      <c r="G374" s="273"/>
      <c r="H374" s="95">
        <v>544.62</v>
      </c>
    </row>
    <row r="375" spans="1:8" x14ac:dyDescent="0.25">
      <c r="A375" s="360"/>
      <c r="B375" s="269" t="s">
        <v>510</v>
      </c>
      <c r="C375" s="345"/>
      <c r="D375" s="324"/>
      <c r="E375" s="10"/>
      <c r="F375" s="10"/>
      <c r="G375" s="273"/>
      <c r="H375" s="95">
        <v>470.65</v>
      </c>
    </row>
    <row r="376" spans="1:8" x14ac:dyDescent="0.25">
      <c r="A376" s="360"/>
      <c r="B376" s="269" t="s">
        <v>541</v>
      </c>
      <c r="C376" s="345"/>
      <c r="D376" s="324"/>
      <c r="E376" s="10"/>
      <c r="F376" s="10"/>
      <c r="G376" s="273"/>
      <c r="H376" s="95">
        <v>379.94</v>
      </c>
    </row>
    <row r="377" spans="1:8" x14ac:dyDescent="0.25">
      <c r="A377" s="360"/>
      <c r="B377" s="269" t="s">
        <v>512</v>
      </c>
      <c r="C377" s="345"/>
      <c r="D377" s="324"/>
      <c r="E377" s="10"/>
      <c r="F377" s="10"/>
      <c r="G377" s="273"/>
      <c r="H377" s="95">
        <v>2411.0300000000002</v>
      </c>
    </row>
    <row r="378" spans="1:8" x14ac:dyDescent="0.25">
      <c r="A378" s="360"/>
      <c r="B378" s="269" t="s">
        <v>513</v>
      </c>
      <c r="C378" s="345"/>
      <c r="D378" s="324"/>
      <c r="E378" s="10"/>
      <c r="F378" s="10"/>
      <c r="G378" s="273"/>
      <c r="H378" s="95">
        <v>1111.71</v>
      </c>
    </row>
    <row r="379" spans="1:8" x14ac:dyDescent="0.25">
      <c r="A379" s="360"/>
      <c r="B379" s="269" t="s">
        <v>514</v>
      </c>
      <c r="C379" s="345"/>
      <c r="D379" s="324"/>
      <c r="E379" s="10"/>
      <c r="F379" s="10"/>
      <c r="G379" s="273"/>
      <c r="H379" s="95">
        <v>774.05</v>
      </c>
    </row>
    <row r="380" spans="1:8" x14ac:dyDescent="0.25">
      <c r="A380" s="360"/>
      <c r="B380" s="269" t="s">
        <v>515</v>
      </c>
      <c r="C380" s="345"/>
      <c r="D380" s="324"/>
      <c r="E380" s="10"/>
      <c r="F380" s="10"/>
      <c r="G380" s="273"/>
      <c r="H380" s="95">
        <v>741.14</v>
      </c>
    </row>
    <row r="381" spans="1:8" x14ac:dyDescent="0.25">
      <c r="A381" s="360"/>
      <c r="B381" s="269" t="s">
        <v>516</v>
      </c>
      <c r="C381" s="345"/>
      <c r="D381" s="324"/>
      <c r="E381" s="10"/>
      <c r="F381" s="10"/>
      <c r="G381" s="273"/>
      <c r="H381" s="95">
        <v>543.52</v>
      </c>
    </row>
    <row r="382" spans="1:8" x14ac:dyDescent="0.25">
      <c r="A382" s="360"/>
      <c r="B382" s="269" t="s">
        <v>517</v>
      </c>
      <c r="C382" s="345"/>
      <c r="D382" s="324"/>
      <c r="E382" s="10"/>
      <c r="F382" s="10"/>
      <c r="G382" s="273"/>
      <c r="H382" s="95">
        <v>1660.11</v>
      </c>
    </row>
    <row r="383" spans="1:8" x14ac:dyDescent="0.25">
      <c r="A383" s="360"/>
      <c r="B383" s="269" t="s">
        <v>518</v>
      </c>
      <c r="C383" s="345"/>
      <c r="D383" s="324"/>
      <c r="E383" s="10"/>
      <c r="F383" s="10"/>
      <c r="G383" s="273"/>
      <c r="H383" s="95">
        <v>2122.5100000000002</v>
      </c>
    </row>
    <row r="384" spans="1:8" x14ac:dyDescent="0.25">
      <c r="A384" s="360"/>
      <c r="B384" s="97" t="s">
        <v>31</v>
      </c>
      <c r="C384" s="345"/>
      <c r="D384" s="324"/>
      <c r="E384" s="10"/>
      <c r="F384" s="10"/>
      <c r="G384" s="273"/>
      <c r="H384" s="95"/>
    </row>
    <row r="385" spans="1:8" ht="30" x14ac:dyDescent="0.25">
      <c r="A385" s="360"/>
      <c r="B385" s="272" t="s">
        <v>530</v>
      </c>
      <c r="C385" s="345"/>
      <c r="D385" s="324"/>
      <c r="E385" s="10"/>
      <c r="F385" s="10"/>
      <c r="G385" s="273"/>
      <c r="H385" s="95">
        <v>1415.76</v>
      </c>
    </row>
    <row r="386" spans="1:8" ht="30" x14ac:dyDescent="0.25">
      <c r="A386" s="360"/>
      <c r="B386" s="272" t="s">
        <v>531</v>
      </c>
      <c r="C386" s="345"/>
      <c r="D386" s="324"/>
      <c r="E386" s="10"/>
      <c r="F386" s="10"/>
      <c r="G386" s="273"/>
      <c r="H386" s="95">
        <v>633.91999999999996</v>
      </c>
    </row>
    <row r="387" spans="1:8" ht="30" x14ac:dyDescent="0.25">
      <c r="A387" s="360"/>
      <c r="B387" s="272" t="s">
        <v>532</v>
      </c>
      <c r="C387" s="345"/>
      <c r="D387" s="324"/>
      <c r="E387" s="10"/>
      <c r="F387" s="10"/>
      <c r="G387" s="273"/>
      <c r="H387" s="95">
        <v>236.75</v>
      </c>
    </row>
    <row r="388" spans="1:8" ht="30" x14ac:dyDescent="0.25">
      <c r="A388" s="360"/>
      <c r="B388" s="272" t="s">
        <v>533</v>
      </c>
      <c r="C388" s="345"/>
      <c r="D388" s="324"/>
      <c r="E388" s="10"/>
      <c r="F388" s="10"/>
      <c r="G388" s="273"/>
      <c r="H388" s="95">
        <v>1139.8800000000001</v>
      </c>
    </row>
    <row r="389" spans="1:8" ht="30" x14ac:dyDescent="0.25">
      <c r="A389" s="360"/>
      <c r="B389" s="272" t="s">
        <v>534</v>
      </c>
      <c r="C389" s="345"/>
      <c r="D389" s="324"/>
      <c r="E389" s="10"/>
      <c r="F389" s="10"/>
      <c r="G389" s="273"/>
      <c r="H389" s="95">
        <v>559.16</v>
      </c>
    </row>
    <row r="390" spans="1:8" ht="30" x14ac:dyDescent="0.25">
      <c r="A390" s="360"/>
      <c r="B390" s="272" t="s">
        <v>535</v>
      </c>
      <c r="C390" s="346"/>
      <c r="D390" s="325"/>
      <c r="E390" s="10"/>
      <c r="F390" s="10"/>
      <c r="G390" s="273"/>
      <c r="H390" s="95">
        <v>208.83</v>
      </c>
    </row>
    <row r="391" spans="1:8" ht="34.5" customHeight="1" x14ac:dyDescent="0.25">
      <c r="A391" s="360"/>
      <c r="B391" s="502" t="s">
        <v>543</v>
      </c>
      <c r="C391" s="502"/>
      <c r="D391" s="502"/>
      <c r="E391" s="502"/>
      <c r="F391" s="502"/>
      <c r="G391" s="502"/>
      <c r="H391" s="503"/>
    </row>
    <row r="392" spans="1:8" ht="23.25" customHeight="1" x14ac:dyDescent="0.25">
      <c r="A392" s="360"/>
      <c r="B392" s="504" t="s">
        <v>544</v>
      </c>
      <c r="C392" s="505"/>
      <c r="D392" s="505"/>
      <c r="E392" s="505"/>
      <c r="F392" s="505"/>
      <c r="G392" s="505"/>
      <c r="H392" s="506"/>
    </row>
    <row r="393" spans="1:8" ht="121.5" x14ac:dyDescent="0.25">
      <c r="A393" s="360"/>
      <c r="B393" s="83" t="s">
        <v>545</v>
      </c>
      <c r="C393" s="367" t="s">
        <v>310</v>
      </c>
      <c r="D393" s="323" t="s">
        <v>17</v>
      </c>
      <c r="E393" s="12"/>
      <c r="F393" s="12"/>
      <c r="G393" s="189"/>
      <c r="H393" s="277"/>
    </row>
    <row r="394" spans="1:8" ht="28.5" x14ac:dyDescent="0.25">
      <c r="A394" s="360"/>
      <c r="B394" s="268" t="s">
        <v>485</v>
      </c>
      <c r="C394" s="367"/>
      <c r="D394" s="324"/>
      <c r="E394" s="10"/>
      <c r="F394" s="10"/>
      <c r="G394" s="189"/>
      <c r="H394" s="227">
        <f>H395+H397+H399</f>
        <v>939.25</v>
      </c>
    </row>
    <row r="395" spans="1:8" ht="30" x14ac:dyDescent="0.25">
      <c r="A395" s="360"/>
      <c r="B395" s="269" t="s">
        <v>463</v>
      </c>
      <c r="C395" s="367"/>
      <c r="D395" s="324"/>
      <c r="E395" s="10"/>
      <c r="F395" s="10"/>
      <c r="G395" s="189"/>
      <c r="H395" s="227">
        <v>388.68</v>
      </c>
    </row>
    <row r="396" spans="1:8" ht="30" x14ac:dyDescent="0.25">
      <c r="A396" s="360"/>
      <c r="B396" s="269" t="s">
        <v>486</v>
      </c>
      <c r="C396" s="367"/>
      <c r="D396" s="324"/>
      <c r="E396" s="10"/>
      <c r="F396" s="10"/>
      <c r="G396" s="189"/>
      <c r="H396" s="227" t="s">
        <v>59</v>
      </c>
    </row>
    <row r="397" spans="1:8" x14ac:dyDescent="0.25">
      <c r="A397" s="360"/>
      <c r="B397" s="269" t="s">
        <v>464</v>
      </c>
      <c r="C397" s="367"/>
      <c r="D397" s="324"/>
      <c r="E397" s="10"/>
      <c r="F397" s="10"/>
      <c r="G397" s="189"/>
      <c r="H397" s="227">
        <v>197.46</v>
      </c>
    </row>
    <row r="398" spans="1:8" ht="30" x14ac:dyDescent="0.25">
      <c r="A398" s="360"/>
      <c r="B398" s="269" t="s">
        <v>487</v>
      </c>
      <c r="C398" s="367"/>
      <c r="D398" s="324"/>
      <c r="E398" s="10"/>
      <c r="F398" s="10"/>
      <c r="G398" s="189"/>
      <c r="H398" s="227" t="s">
        <v>59</v>
      </c>
    </row>
    <row r="399" spans="1:8" ht="30" x14ac:dyDescent="0.25">
      <c r="A399" s="360"/>
      <c r="B399" s="269" t="s">
        <v>466</v>
      </c>
      <c r="C399" s="367"/>
      <c r="D399" s="324"/>
      <c r="E399" s="10"/>
      <c r="F399" s="10"/>
      <c r="G399" s="189"/>
      <c r="H399" s="227">
        <v>353.11</v>
      </c>
    </row>
    <row r="400" spans="1:8" ht="28.5" x14ac:dyDescent="0.25">
      <c r="A400" s="360"/>
      <c r="B400" s="268" t="s">
        <v>488</v>
      </c>
      <c r="C400" s="367"/>
      <c r="D400" s="324"/>
      <c r="E400" s="10"/>
      <c r="F400" s="10"/>
      <c r="G400" s="189"/>
      <c r="H400" s="227">
        <f>H401+H403+H405</f>
        <v>661.06000000000006</v>
      </c>
    </row>
    <row r="401" spans="1:8" ht="30" x14ac:dyDescent="0.25">
      <c r="A401" s="360"/>
      <c r="B401" s="269" t="s">
        <v>463</v>
      </c>
      <c r="C401" s="367"/>
      <c r="D401" s="324"/>
      <c r="E401" s="10"/>
      <c r="F401" s="10"/>
      <c r="G401" s="189"/>
      <c r="H401" s="227">
        <v>302.29000000000002</v>
      </c>
    </row>
    <row r="402" spans="1:8" ht="30" x14ac:dyDescent="0.25">
      <c r="A402" s="360"/>
      <c r="B402" s="269" t="s">
        <v>486</v>
      </c>
      <c r="C402" s="367"/>
      <c r="D402" s="324"/>
      <c r="E402" s="10"/>
      <c r="F402" s="10"/>
      <c r="G402" s="189"/>
      <c r="H402" s="227" t="s">
        <v>59</v>
      </c>
    </row>
    <row r="403" spans="1:8" x14ac:dyDescent="0.25">
      <c r="A403" s="360"/>
      <c r="B403" s="269" t="s">
        <v>464</v>
      </c>
      <c r="C403" s="367"/>
      <c r="D403" s="324"/>
      <c r="E403" s="10"/>
      <c r="F403" s="10"/>
      <c r="G403" s="189"/>
      <c r="H403" s="227">
        <v>126.65</v>
      </c>
    </row>
    <row r="404" spans="1:8" ht="30" x14ac:dyDescent="0.25">
      <c r="A404" s="360"/>
      <c r="B404" s="269" t="s">
        <v>487</v>
      </c>
      <c r="C404" s="367"/>
      <c r="D404" s="324"/>
      <c r="E404" s="10"/>
      <c r="F404" s="10"/>
      <c r="G404" s="189"/>
      <c r="H404" s="227" t="s">
        <v>59</v>
      </c>
    </row>
    <row r="405" spans="1:8" ht="30" x14ac:dyDescent="0.25">
      <c r="A405" s="360"/>
      <c r="B405" s="269" t="s">
        <v>466</v>
      </c>
      <c r="C405" s="367"/>
      <c r="D405" s="324"/>
      <c r="E405" s="10"/>
      <c r="F405" s="10"/>
      <c r="G405" s="189"/>
      <c r="H405" s="227">
        <v>232.12</v>
      </c>
    </row>
    <row r="406" spans="1:8" ht="31.5" customHeight="1" x14ac:dyDescent="0.25">
      <c r="A406" s="360"/>
      <c r="B406" s="268" t="s">
        <v>489</v>
      </c>
      <c r="C406" s="367"/>
      <c r="D406" s="324"/>
      <c r="E406" s="10"/>
      <c r="F406" s="10"/>
      <c r="G406" s="189"/>
      <c r="H406" s="227">
        <f>H407+H409+H411</f>
        <v>258.31</v>
      </c>
    </row>
    <row r="407" spans="1:8" ht="30" x14ac:dyDescent="0.25">
      <c r="A407" s="360"/>
      <c r="B407" s="269" t="s">
        <v>463</v>
      </c>
      <c r="C407" s="367"/>
      <c r="D407" s="324"/>
      <c r="E407" s="10"/>
      <c r="F407" s="10"/>
      <c r="G407" s="189"/>
      <c r="H407" s="227">
        <v>115.56</v>
      </c>
    </row>
    <row r="408" spans="1:8" ht="30" x14ac:dyDescent="0.25">
      <c r="A408" s="360"/>
      <c r="B408" s="269" t="s">
        <v>486</v>
      </c>
      <c r="C408" s="367"/>
      <c r="D408" s="324"/>
      <c r="E408" s="10"/>
      <c r="F408" s="10"/>
      <c r="G408" s="189"/>
      <c r="H408" s="227" t="s">
        <v>59</v>
      </c>
    </row>
    <row r="409" spans="1:8" x14ac:dyDescent="0.25">
      <c r="A409" s="360"/>
      <c r="B409" s="269" t="s">
        <v>464</v>
      </c>
      <c r="C409" s="367"/>
      <c r="D409" s="324"/>
      <c r="E409" s="10"/>
      <c r="F409" s="10"/>
      <c r="G409" s="189"/>
      <c r="H409" s="227">
        <v>54.04</v>
      </c>
    </row>
    <row r="410" spans="1:8" ht="30" x14ac:dyDescent="0.25">
      <c r="A410" s="360"/>
      <c r="B410" s="269" t="s">
        <v>487</v>
      </c>
      <c r="C410" s="367"/>
      <c r="D410" s="324"/>
      <c r="E410" s="10"/>
      <c r="F410" s="10"/>
      <c r="G410" s="189"/>
      <c r="H410" s="227" t="s">
        <v>59</v>
      </c>
    </row>
    <row r="411" spans="1:8" ht="30" x14ac:dyDescent="0.25">
      <c r="A411" s="360"/>
      <c r="B411" s="269" t="s">
        <v>466</v>
      </c>
      <c r="C411" s="367"/>
      <c r="D411" s="324"/>
      <c r="E411" s="10"/>
      <c r="F411" s="10"/>
      <c r="G411" s="189"/>
      <c r="H411" s="227">
        <v>88.71</v>
      </c>
    </row>
    <row r="412" spans="1:8" ht="24.75" customHeight="1" x14ac:dyDescent="0.25">
      <c r="A412" s="360"/>
      <c r="B412" s="268" t="s">
        <v>490</v>
      </c>
      <c r="C412" s="367"/>
      <c r="D412" s="324"/>
      <c r="E412" s="10"/>
      <c r="F412" s="10"/>
      <c r="G412" s="189"/>
      <c r="H412" s="227">
        <f>H413+H415+H417</f>
        <v>109.25</v>
      </c>
    </row>
    <row r="413" spans="1:8" ht="30" x14ac:dyDescent="0.25">
      <c r="A413" s="360"/>
      <c r="B413" s="269" t="s">
        <v>463</v>
      </c>
      <c r="C413" s="367"/>
      <c r="D413" s="324"/>
      <c r="E413" s="10"/>
      <c r="F413" s="10"/>
      <c r="G413" s="189"/>
      <c r="H413" s="227">
        <v>45.46</v>
      </c>
    </row>
    <row r="414" spans="1:8" ht="30" x14ac:dyDescent="0.25">
      <c r="A414" s="360"/>
      <c r="B414" s="269" t="s">
        <v>486</v>
      </c>
      <c r="C414" s="367"/>
      <c r="D414" s="324"/>
      <c r="E414" s="10"/>
      <c r="F414" s="10"/>
      <c r="G414" s="189"/>
      <c r="H414" s="227" t="s">
        <v>59</v>
      </c>
    </row>
    <row r="415" spans="1:8" x14ac:dyDescent="0.25">
      <c r="A415" s="360"/>
      <c r="B415" s="269" t="s">
        <v>464</v>
      </c>
      <c r="C415" s="367"/>
      <c r="D415" s="324"/>
      <c r="E415" s="10"/>
      <c r="F415" s="10"/>
      <c r="G415" s="189"/>
      <c r="H415" s="227">
        <v>18.23</v>
      </c>
    </row>
    <row r="416" spans="1:8" ht="30" x14ac:dyDescent="0.25">
      <c r="A416" s="360"/>
      <c r="B416" s="269" t="s">
        <v>487</v>
      </c>
      <c r="C416" s="367"/>
      <c r="D416" s="324"/>
      <c r="E416" s="10"/>
      <c r="F416" s="10"/>
      <c r="G416" s="189"/>
      <c r="H416" s="227" t="s">
        <v>59</v>
      </c>
    </row>
    <row r="417" spans="1:8" ht="30.75" thickBot="1" x14ac:dyDescent="0.3">
      <c r="A417" s="362"/>
      <c r="B417" s="278" t="s">
        <v>466</v>
      </c>
      <c r="C417" s="507"/>
      <c r="D417" s="369"/>
      <c r="E417" s="64"/>
      <c r="F417" s="64"/>
      <c r="G417" s="263"/>
      <c r="H417" s="280">
        <v>45.56</v>
      </c>
    </row>
  </sheetData>
  <mergeCells count="28">
    <mergeCell ref="G3:H3"/>
    <mergeCell ref="A4:A5"/>
    <mergeCell ref="B4:C4"/>
    <mergeCell ref="D4:D5"/>
    <mergeCell ref="E4:G4"/>
    <mergeCell ref="H4:H5"/>
    <mergeCell ref="D204:D228"/>
    <mergeCell ref="A7:H7"/>
    <mergeCell ref="A9:A10"/>
    <mergeCell ref="B13:H13"/>
    <mergeCell ref="C14:C102"/>
    <mergeCell ref="D14:D102"/>
    <mergeCell ref="B391:H391"/>
    <mergeCell ref="B392:H392"/>
    <mergeCell ref="C393:C417"/>
    <mergeCell ref="D393:D417"/>
    <mergeCell ref="A14:A417"/>
    <mergeCell ref="D229:D250"/>
    <mergeCell ref="D251:D291"/>
    <mergeCell ref="C292:C390"/>
    <mergeCell ref="D292:D316"/>
    <mergeCell ref="D317:D342"/>
    <mergeCell ref="D343:D390"/>
    <mergeCell ref="C103:C201"/>
    <mergeCell ref="D103:D201"/>
    <mergeCell ref="B202:H202"/>
    <mergeCell ref="B203:H203"/>
    <mergeCell ref="C204:C291"/>
  </mergeCells>
  <pageMargins left="0.35433070866141736" right="0.15748031496062992" top="1.1417322834645669" bottom="0.23622047244094491" header="0.51181102362204722" footer="0.51181102362204722"/>
  <pageSetup paperSize="9" scale="16" fitToHeight="9" orientation="landscape" horizontalDpi="4294967293" verticalDpi="300" r:id="rId1"/>
  <headerFooter alignWithMargins="0"/>
  <rowBreaks count="3" manualBreakCount="3">
    <brk id="102" max="7" man="1"/>
    <brk id="202" max="7" man="1"/>
    <brk id="29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270"/>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4.42578125" style="2" customWidth="1"/>
    <col min="2" max="2" width="64.140625" style="1" customWidth="1"/>
    <col min="3" max="3" width="24.5703125" style="2" customWidth="1"/>
    <col min="4" max="4" width="14.28515625" style="2" customWidth="1"/>
    <col min="5" max="6" width="9.28515625" style="2" bestFit="1" customWidth="1"/>
    <col min="7" max="7" width="12" style="2" bestFit="1" customWidth="1"/>
    <col min="8" max="8" width="18.28515625" style="24" customWidth="1"/>
    <col min="9" max="10" width="11" style="2" bestFit="1" customWidth="1"/>
    <col min="11" max="16384" width="9.140625" style="2"/>
  </cols>
  <sheetData>
    <row r="1" spans="1:8" ht="18.75" x14ac:dyDescent="0.3">
      <c r="A1" s="17" t="s">
        <v>0</v>
      </c>
    </row>
    <row r="2" spans="1:8" ht="20.25" customHeight="1" x14ac:dyDescent="0.3">
      <c r="C2" s="3"/>
      <c r="D2" s="3"/>
      <c r="E2" s="3"/>
      <c r="F2" s="3"/>
      <c r="G2" s="3"/>
    </row>
    <row r="3" spans="1:8" ht="19.5" thickBot="1" x14ac:dyDescent="0.3">
      <c r="B3" s="4"/>
      <c r="C3" s="5"/>
      <c r="D3" s="5"/>
      <c r="E3" s="5"/>
      <c r="F3" s="5"/>
      <c r="G3" s="330" t="s">
        <v>1</v>
      </c>
      <c r="H3" s="331"/>
    </row>
    <row r="4" spans="1:8" ht="30" customHeight="1" x14ac:dyDescent="0.25">
      <c r="A4" s="363" t="s">
        <v>2</v>
      </c>
      <c r="B4" s="335" t="s">
        <v>3</v>
      </c>
      <c r="C4" s="335"/>
      <c r="D4" s="335" t="s">
        <v>4</v>
      </c>
      <c r="E4" s="335" t="s">
        <v>5</v>
      </c>
      <c r="F4" s="335"/>
      <c r="G4" s="335"/>
      <c r="H4" s="336" t="s">
        <v>32</v>
      </c>
    </row>
    <row r="5" spans="1:8" ht="42.75" x14ac:dyDescent="0.25">
      <c r="A5" s="364"/>
      <c r="B5" s="29" t="s">
        <v>6</v>
      </c>
      <c r="C5" s="29" t="s">
        <v>7</v>
      </c>
      <c r="D5" s="341"/>
      <c r="E5" s="29" t="s">
        <v>8</v>
      </c>
      <c r="F5" s="29" t="s">
        <v>9</v>
      </c>
      <c r="G5" s="29" t="s">
        <v>10</v>
      </c>
      <c r="H5" s="337"/>
    </row>
    <row r="6" spans="1:8" s="6" customFormat="1" ht="15.75" x14ac:dyDescent="0.25">
      <c r="A6" s="42">
        <v>1</v>
      </c>
      <c r="B6" s="29">
        <v>2</v>
      </c>
      <c r="C6" s="29">
        <v>3</v>
      </c>
      <c r="D6" s="29">
        <f>C6+1</f>
        <v>4</v>
      </c>
      <c r="E6" s="29">
        <f t="shared" ref="E6:H6" si="0">D6+1</f>
        <v>5</v>
      </c>
      <c r="F6" s="29">
        <f t="shared" si="0"/>
        <v>6</v>
      </c>
      <c r="G6" s="29">
        <f t="shared" si="0"/>
        <v>7</v>
      </c>
      <c r="H6" s="54">
        <f t="shared" si="0"/>
        <v>8</v>
      </c>
    </row>
    <row r="7" spans="1:8" ht="15.75" customHeight="1" x14ac:dyDescent="0.25">
      <c r="A7" s="530" t="s">
        <v>48</v>
      </c>
      <c r="B7" s="531"/>
      <c r="C7" s="531"/>
      <c r="D7" s="531"/>
      <c r="E7" s="531"/>
      <c r="F7" s="531"/>
      <c r="G7" s="531"/>
      <c r="H7" s="532"/>
    </row>
    <row r="8" spans="1:8" ht="12.75" customHeight="1" x14ac:dyDescent="0.25">
      <c r="A8" s="55"/>
      <c r="B8" s="37"/>
      <c r="C8" s="37"/>
      <c r="D8" s="37"/>
      <c r="E8" s="37"/>
      <c r="F8" s="37"/>
      <c r="G8" s="37"/>
      <c r="H8" s="56"/>
    </row>
    <row r="9" spans="1:8" ht="47.25" customHeight="1" x14ac:dyDescent="0.25">
      <c r="A9" s="533" t="s">
        <v>546</v>
      </c>
      <c r="B9" s="7" t="s">
        <v>547</v>
      </c>
      <c r="C9" s="8"/>
      <c r="D9" s="23"/>
      <c r="E9" s="8"/>
      <c r="F9" s="8"/>
      <c r="G9" s="8"/>
      <c r="H9" s="51"/>
    </row>
    <row r="10" spans="1:8" ht="30" customHeight="1" x14ac:dyDescent="0.25">
      <c r="A10" s="534"/>
      <c r="B10" s="281" t="s">
        <v>548</v>
      </c>
      <c r="C10" s="242" t="s">
        <v>63</v>
      </c>
      <c r="D10" s="179" t="s">
        <v>37</v>
      </c>
      <c r="E10" s="8"/>
      <c r="F10" s="8"/>
      <c r="G10" s="23">
        <v>466.1</v>
      </c>
      <c r="H10" s="300"/>
    </row>
    <row r="11" spans="1:8" ht="51.75" x14ac:dyDescent="0.25">
      <c r="A11" s="534"/>
      <c r="B11" s="282" t="s">
        <v>549</v>
      </c>
      <c r="C11" s="242" t="s">
        <v>63</v>
      </c>
      <c r="D11" s="23" t="s">
        <v>550</v>
      </c>
      <c r="E11" s="8"/>
      <c r="F11" s="8"/>
      <c r="G11" s="23">
        <v>466.1</v>
      </c>
      <c r="H11" s="300"/>
    </row>
    <row r="12" spans="1:8" ht="15" customHeight="1" x14ac:dyDescent="0.25">
      <c r="A12" s="534"/>
      <c r="B12" s="391" t="s">
        <v>15</v>
      </c>
      <c r="C12" s="391"/>
      <c r="D12" s="391"/>
      <c r="E12" s="391"/>
      <c r="F12" s="391"/>
      <c r="G12" s="391"/>
      <c r="H12" s="392"/>
    </row>
    <row r="13" spans="1:8" ht="15" customHeight="1" x14ac:dyDescent="0.25">
      <c r="A13" s="534"/>
      <c r="B13" s="283" t="s">
        <v>551</v>
      </c>
      <c r="C13" s="50"/>
      <c r="D13" s="35"/>
      <c r="E13" s="10"/>
      <c r="F13" s="10"/>
      <c r="G13" s="11"/>
      <c r="H13" s="18"/>
    </row>
    <row r="14" spans="1:8" ht="15" customHeight="1" x14ac:dyDescent="0.25">
      <c r="A14" s="534"/>
      <c r="B14" s="284" t="s">
        <v>69</v>
      </c>
      <c r="C14" s="326" t="s">
        <v>552</v>
      </c>
      <c r="D14" s="323" t="s">
        <v>553</v>
      </c>
      <c r="E14" s="10"/>
      <c r="F14" s="10"/>
      <c r="G14" s="11"/>
      <c r="H14" s="18">
        <v>1165.23</v>
      </c>
    </row>
    <row r="15" spans="1:8" x14ac:dyDescent="0.25">
      <c r="A15" s="534"/>
      <c r="B15" s="284" t="s">
        <v>554</v>
      </c>
      <c r="C15" s="327"/>
      <c r="D15" s="324"/>
      <c r="E15" s="10"/>
      <c r="F15" s="10"/>
      <c r="G15" s="11"/>
      <c r="H15" s="18">
        <v>281.41000000000003</v>
      </c>
    </row>
    <row r="16" spans="1:8" x14ac:dyDescent="0.25">
      <c r="A16" s="534"/>
      <c r="B16" s="284" t="s">
        <v>555</v>
      </c>
      <c r="C16" s="327"/>
      <c r="D16" s="324"/>
      <c r="E16" s="10"/>
      <c r="F16" s="10"/>
      <c r="G16" s="11"/>
      <c r="H16" s="18">
        <v>46.01</v>
      </c>
    </row>
    <row r="17" spans="1:8" x14ac:dyDescent="0.25">
      <c r="A17" s="534"/>
      <c r="B17" s="284" t="s">
        <v>556</v>
      </c>
      <c r="C17" s="327"/>
      <c r="D17" s="324"/>
      <c r="E17" s="10"/>
      <c r="F17" s="10"/>
      <c r="G17" s="11"/>
      <c r="H17" s="355">
        <v>17.12</v>
      </c>
    </row>
    <row r="18" spans="1:8" x14ac:dyDescent="0.25">
      <c r="A18" s="534"/>
      <c r="B18" s="284" t="s">
        <v>557</v>
      </c>
      <c r="C18" s="327"/>
      <c r="D18" s="324"/>
      <c r="E18" s="10"/>
      <c r="F18" s="10"/>
      <c r="G18" s="11"/>
      <c r="H18" s="356"/>
    </row>
    <row r="19" spans="1:8" ht="38.25" x14ac:dyDescent="0.25">
      <c r="A19" s="534"/>
      <c r="B19" s="283" t="s">
        <v>558</v>
      </c>
      <c r="C19" s="327"/>
      <c r="D19" s="324"/>
      <c r="E19" s="10"/>
      <c r="F19" s="10"/>
      <c r="G19" s="11"/>
      <c r="H19" s="18"/>
    </row>
    <row r="20" spans="1:8" ht="15" customHeight="1" x14ac:dyDescent="0.25">
      <c r="A20" s="534"/>
      <c r="B20" s="284" t="s">
        <v>69</v>
      </c>
      <c r="C20" s="327"/>
      <c r="D20" s="324"/>
      <c r="E20" s="10"/>
      <c r="F20" s="10"/>
      <c r="G20" s="11"/>
      <c r="H20" s="18">
        <v>1133.1300000000001</v>
      </c>
    </row>
    <row r="21" spans="1:8" x14ac:dyDescent="0.25">
      <c r="A21" s="534"/>
      <c r="B21" s="284" t="s">
        <v>554</v>
      </c>
      <c r="C21" s="327"/>
      <c r="D21" s="324"/>
      <c r="E21" s="10"/>
      <c r="F21" s="10"/>
      <c r="G21" s="11"/>
      <c r="H21" s="18">
        <v>249.31</v>
      </c>
    </row>
    <row r="22" spans="1:8" x14ac:dyDescent="0.25">
      <c r="A22" s="534"/>
      <c r="B22" s="284" t="s">
        <v>555</v>
      </c>
      <c r="C22" s="327"/>
      <c r="D22" s="324"/>
      <c r="E22" s="10"/>
      <c r="F22" s="10"/>
      <c r="G22" s="11"/>
      <c r="H22" s="95">
        <v>38.520000000000003</v>
      </c>
    </row>
    <row r="23" spans="1:8" x14ac:dyDescent="0.25">
      <c r="A23" s="534"/>
      <c r="B23" s="284" t="s">
        <v>556</v>
      </c>
      <c r="C23" s="327"/>
      <c r="D23" s="324"/>
      <c r="E23" s="10"/>
      <c r="F23" s="10"/>
      <c r="G23" s="11"/>
      <c r="H23" s="355">
        <v>13.91</v>
      </c>
    </row>
    <row r="24" spans="1:8" x14ac:dyDescent="0.25">
      <c r="A24" s="534"/>
      <c r="B24" s="284" t="s">
        <v>557</v>
      </c>
      <c r="C24" s="327"/>
      <c r="D24" s="324"/>
      <c r="E24" s="10"/>
      <c r="F24" s="10"/>
      <c r="G24" s="11"/>
      <c r="H24" s="356"/>
    </row>
    <row r="25" spans="1:8" ht="25.5" x14ac:dyDescent="0.25">
      <c r="A25" s="534"/>
      <c r="B25" s="283" t="s">
        <v>559</v>
      </c>
      <c r="C25" s="327"/>
      <c r="D25" s="324"/>
      <c r="E25" s="10"/>
      <c r="F25" s="10"/>
      <c r="G25" s="11"/>
      <c r="H25" s="18"/>
    </row>
    <row r="26" spans="1:8" ht="15" customHeight="1" x14ac:dyDescent="0.25">
      <c r="A26" s="534"/>
      <c r="B26" s="284" t="s">
        <v>69</v>
      </c>
      <c r="C26" s="327"/>
      <c r="D26" s="324"/>
      <c r="E26" s="10"/>
      <c r="F26" s="10"/>
      <c r="G26" s="11"/>
      <c r="H26" s="18">
        <v>711.55</v>
      </c>
    </row>
    <row r="27" spans="1:8" x14ac:dyDescent="0.25">
      <c r="A27" s="534"/>
      <c r="B27" s="284" t="s">
        <v>554</v>
      </c>
      <c r="C27" s="327"/>
      <c r="D27" s="324"/>
      <c r="E27" s="10"/>
      <c r="F27" s="10"/>
      <c r="G27" s="11"/>
      <c r="H27" s="18">
        <v>149.80000000000001</v>
      </c>
    </row>
    <row r="28" spans="1:8" x14ac:dyDescent="0.25">
      <c r="A28" s="534"/>
      <c r="B28" s="284" t="s">
        <v>555</v>
      </c>
      <c r="C28" s="327"/>
      <c r="D28" s="324"/>
      <c r="E28" s="10"/>
      <c r="F28" s="10"/>
      <c r="G28" s="11"/>
      <c r="H28" s="18">
        <v>21.4</v>
      </c>
    </row>
    <row r="29" spans="1:8" x14ac:dyDescent="0.25">
      <c r="A29" s="534"/>
      <c r="B29" s="284" t="s">
        <v>556</v>
      </c>
      <c r="C29" s="327"/>
      <c r="D29" s="324"/>
      <c r="E29" s="10"/>
      <c r="F29" s="10"/>
      <c r="G29" s="11"/>
      <c r="H29" s="355">
        <v>8.56</v>
      </c>
    </row>
    <row r="30" spans="1:8" x14ac:dyDescent="0.25">
      <c r="A30" s="534"/>
      <c r="B30" s="284" t="s">
        <v>557</v>
      </c>
      <c r="C30" s="327"/>
      <c r="D30" s="324"/>
      <c r="E30" s="10"/>
      <c r="F30" s="10"/>
      <c r="G30" s="11"/>
      <c r="H30" s="356"/>
    </row>
    <row r="31" spans="1:8" ht="25.5" x14ac:dyDescent="0.25">
      <c r="A31" s="534"/>
      <c r="B31" s="283" t="s">
        <v>560</v>
      </c>
      <c r="C31" s="327"/>
      <c r="D31" s="324"/>
      <c r="E31" s="10"/>
      <c r="F31" s="10"/>
      <c r="G31" s="11"/>
      <c r="H31" s="18"/>
    </row>
    <row r="32" spans="1:8" ht="15" customHeight="1" x14ac:dyDescent="0.25">
      <c r="A32" s="534"/>
      <c r="B32" s="284" t="s">
        <v>69</v>
      </c>
      <c r="C32" s="327"/>
      <c r="D32" s="324"/>
      <c r="E32" s="10"/>
      <c r="F32" s="10"/>
      <c r="G32" s="11"/>
      <c r="H32" s="301" t="s">
        <v>59</v>
      </c>
    </row>
    <row r="33" spans="1:8" x14ac:dyDescent="0.25">
      <c r="A33" s="534"/>
      <c r="B33" s="284" t="s">
        <v>554</v>
      </c>
      <c r="C33" s="327"/>
      <c r="D33" s="324"/>
      <c r="E33" s="10"/>
      <c r="F33" s="10"/>
      <c r="G33" s="11"/>
      <c r="H33" s="301" t="s">
        <v>59</v>
      </c>
    </row>
    <row r="34" spans="1:8" x14ac:dyDescent="0.25">
      <c r="A34" s="534"/>
      <c r="B34" s="284" t="s">
        <v>555</v>
      </c>
      <c r="C34" s="327"/>
      <c r="D34" s="324"/>
      <c r="E34" s="10"/>
      <c r="F34" s="10"/>
      <c r="G34" s="11"/>
      <c r="H34" s="301" t="s">
        <v>59</v>
      </c>
    </row>
    <row r="35" spans="1:8" x14ac:dyDescent="0.25">
      <c r="A35" s="534"/>
      <c r="B35" s="284" t="s">
        <v>556</v>
      </c>
      <c r="C35" s="327"/>
      <c r="D35" s="324"/>
      <c r="E35" s="10"/>
      <c r="F35" s="10"/>
      <c r="G35" s="11"/>
      <c r="H35" s="301" t="s">
        <v>59</v>
      </c>
    </row>
    <row r="36" spans="1:8" x14ac:dyDescent="0.25">
      <c r="A36" s="534"/>
      <c r="B36" s="284" t="s">
        <v>557</v>
      </c>
      <c r="C36" s="327"/>
      <c r="D36" s="324"/>
      <c r="E36" s="10"/>
      <c r="F36" s="10"/>
      <c r="G36" s="11"/>
      <c r="H36" s="301" t="s">
        <v>59</v>
      </c>
    </row>
    <row r="37" spans="1:8" ht="25.5" x14ac:dyDescent="0.25">
      <c r="A37" s="534"/>
      <c r="B37" s="283" t="s">
        <v>561</v>
      </c>
      <c r="C37" s="327"/>
      <c r="D37" s="324"/>
      <c r="E37" s="10"/>
      <c r="F37" s="10"/>
      <c r="G37" s="11"/>
      <c r="H37" s="18"/>
    </row>
    <row r="38" spans="1:8" x14ac:dyDescent="0.25">
      <c r="A38" s="534"/>
      <c r="B38" s="283" t="s">
        <v>562</v>
      </c>
      <c r="C38" s="536" t="s">
        <v>563</v>
      </c>
      <c r="D38" s="324"/>
      <c r="E38" s="10"/>
      <c r="F38" s="10"/>
      <c r="G38" s="11"/>
      <c r="H38" s="301"/>
    </row>
    <row r="39" spans="1:8" x14ac:dyDescent="0.25">
      <c r="A39" s="534"/>
      <c r="B39" s="285" t="s">
        <v>564</v>
      </c>
      <c r="C39" s="536"/>
      <c r="D39" s="324"/>
      <c r="E39" s="10"/>
      <c r="F39" s="10"/>
      <c r="G39" s="11"/>
      <c r="H39" s="302">
        <v>5227.1400000000003</v>
      </c>
    </row>
    <row r="40" spans="1:8" x14ac:dyDescent="0.25">
      <c r="A40" s="534"/>
      <c r="B40" s="284" t="s">
        <v>565</v>
      </c>
      <c r="C40" s="536"/>
      <c r="D40" s="324"/>
      <c r="E40" s="10"/>
      <c r="F40" s="10"/>
      <c r="G40" s="11"/>
      <c r="H40" s="301">
        <v>10454.280000000001</v>
      </c>
    </row>
    <row r="41" spans="1:8" x14ac:dyDescent="0.25">
      <c r="A41" s="534"/>
      <c r="B41" s="285" t="s">
        <v>566</v>
      </c>
      <c r="C41" s="537" t="s">
        <v>567</v>
      </c>
      <c r="D41" s="324"/>
      <c r="E41" s="10"/>
      <c r="F41" s="10"/>
      <c r="G41" s="11"/>
      <c r="H41" s="301">
        <v>5442.3</v>
      </c>
    </row>
    <row r="42" spans="1:8" x14ac:dyDescent="0.25">
      <c r="A42" s="534"/>
      <c r="B42" s="285" t="s">
        <v>565</v>
      </c>
      <c r="C42" s="538"/>
      <c r="D42" s="324"/>
      <c r="E42" s="10"/>
      <c r="F42" s="10"/>
      <c r="G42" s="11"/>
      <c r="H42" s="301">
        <v>10884.61</v>
      </c>
    </row>
    <row r="43" spans="1:8" x14ac:dyDescent="0.25">
      <c r="A43" s="534"/>
      <c r="B43" s="286" t="s">
        <v>568</v>
      </c>
      <c r="C43" s="525" t="s">
        <v>563</v>
      </c>
      <c r="D43" s="324"/>
      <c r="E43" s="10"/>
      <c r="F43" s="10"/>
      <c r="G43" s="11"/>
      <c r="H43" s="301"/>
    </row>
    <row r="44" spans="1:8" x14ac:dyDescent="0.25">
      <c r="A44" s="534"/>
      <c r="B44" s="285" t="s">
        <v>566</v>
      </c>
      <c r="C44" s="526"/>
      <c r="D44" s="324"/>
      <c r="E44" s="10"/>
      <c r="F44" s="10"/>
      <c r="G44" s="11"/>
      <c r="H44" s="301">
        <v>5513.83</v>
      </c>
    </row>
    <row r="45" spans="1:8" x14ac:dyDescent="0.25">
      <c r="A45" s="534"/>
      <c r="B45" s="284" t="s">
        <v>565</v>
      </c>
      <c r="C45" s="527"/>
      <c r="D45" s="324"/>
      <c r="E45" s="10"/>
      <c r="F45" s="10"/>
      <c r="G45" s="11"/>
      <c r="H45" s="301">
        <v>11027.66</v>
      </c>
    </row>
    <row r="46" spans="1:8" x14ac:dyDescent="0.25">
      <c r="A46" s="534"/>
      <c r="B46" s="285" t="s">
        <v>564</v>
      </c>
      <c r="C46" s="537" t="s">
        <v>567</v>
      </c>
      <c r="D46" s="324"/>
      <c r="E46" s="10"/>
      <c r="F46" s="10"/>
      <c r="G46" s="11"/>
      <c r="H46" s="301">
        <v>5940.54</v>
      </c>
    </row>
    <row r="47" spans="1:8" x14ac:dyDescent="0.25">
      <c r="A47" s="534"/>
      <c r="B47" s="284" t="s">
        <v>565</v>
      </c>
      <c r="C47" s="538"/>
      <c r="D47" s="324"/>
      <c r="E47" s="10"/>
      <c r="F47" s="10"/>
      <c r="G47" s="11"/>
      <c r="H47" s="301">
        <v>11881.11</v>
      </c>
    </row>
    <row r="48" spans="1:8" ht="25.5" x14ac:dyDescent="0.25">
      <c r="A48" s="534"/>
      <c r="B48" s="286" t="s">
        <v>569</v>
      </c>
      <c r="C48" s="525" t="s">
        <v>563</v>
      </c>
      <c r="D48" s="324"/>
      <c r="E48" s="10"/>
      <c r="F48" s="10"/>
      <c r="G48" s="11"/>
      <c r="H48" s="301"/>
    </row>
    <row r="49" spans="1:8" x14ac:dyDescent="0.25">
      <c r="A49" s="534"/>
      <c r="B49" s="285" t="s">
        <v>566</v>
      </c>
      <c r="C49" s="526"/>
      <c r="D49" s="324"/>
      <c r="E49" s="10"/>
      <c r="F49" s="10"/>
      <c r="G49" s="11"/>
      <c r="H49" s="301">
        <v>1503.33</v>
      </c>
    </row>
    <row r="50" spans="1:8" x14ac:dyDescent="0.25">
      <c r="A50" s="534"/>
      <c r="B50" s="284" t="s">
        <v>565</v>
      </c>
      <c r="C50" s="527"/>
      <c r="D50" s="324"/>
      <c r="E50" s="10"/>
      <c r="F50" s="10"/>
      <c r="G50" s="11"/>
      <c r="H50" s="301">
        <v>3006.67</v>
      </c>
    </row>
    <row r="51" spans="1:8" x14ac:dyDescent="0.25">
      <c r="A51" s="534"/>
      <c r="B51" s="285" t="s">
        <v>564</v>
      </c>
      <c r="C51" s="525" t="s">
        <v>567</v>
      </c>
      <c r="D51" s="324"/>
      <c r="E51" s="10"/>
      <c r="F51" s="10"/>
      <c r="G51" s="11"/>
      <c r="H51" s="301">
        <v>1558.46</v>
      </c>
    </row>
    <row r="52" spans="1:8" x14ac:dyDescent="0.25">
      <c r="A52" s="534"/>
      <c r="B52" s="284" t="s">
        <v>565</v>
      </c>
      <c r="C52" s="526"/>
      <c r="D52" s="324"/>
      <c r="E52" s="10"/>
      <c r="F52" s="10"/>
      <c r="G52" s="11"/>
      <c r="H52" s="301">
        <v>3116.93</v>
      </c>
    </row>
    <row r="53" spans="1:8" x14ac:dyDescent="0.25">
      <c r="A53" s="534"/>
      <c r="B53" s="283" t="s">
        <v>570</v>
      </c>
      <c r="C53" s="329" t="s">
        <v>552</v>
      </c>
      <c r="D53" s="324"/>
      <c r="E53" s="10"/>
      <c r="F53" s="10"/>
      <c r="G53" s="11"/>
      <c r="H53" s="301"/>
    </row>
    <row r="54" spans="1:8" ht="15" customHeight="1" x14ac:dyDescent="0.25">
      <c r="A54" s="534"/>
      <c r="B54" s="285" t="s">
        <v>564</v>
      </c>
      <c r="C54" s="329"/>
      <c r="D54" s="324"/>
      <c r="E54" s="10"/>
      <c r="F54" s="10"/>
      <c r="G54" s="11"/>
      <c r="H54" s="301" t="s">
        <v>59</v>
      </c>
    </row>
    <row r="55" spans="1:8" ht="15" customHeight="1" x14ac:dyDescent="0.25">
      <c r="A55" s="534"/>
      <c r="B55" s="284" t="s">
        <v>565</v>
      </c>
      <c r="C55" s="329"/>
      <c r="D55" s="324"/>
      <c r="E55" s="10"/>
      <c r="F55" s="10"/>
      <c r="G55" s="11"/>
      <c r="H55" s="301" t="s">
        <v>59</v>
      </c>
    </row>
    <row r="56" spans="1:8" ht="38.25" x14ac:dyDescent="0.25">
      <c r="A56" s="534"/>
      <c r="B56" s="283" t="s">
        <v>571</v>
      </c>
      <c r="C56" s="329"/>
      <c r="D56" s="324"/>
      <c r="E56" s="10"/>
      <c r="F56" s="10"/>
      <c r="G56" s="11"/>
      <c r="H56" s="18"/>
    </row>
    <row r="57" spans="1:8" ht="15" customHeight="1" x14ac:dyDescent="0.25">
      <c r="A57" s="534"/>
      <c r="B57" s="285" t="s">
        <v>566</v>
      </c>
      <c r="C57" s="329"/>
      <c r="D57" s="324"/>
      <c r="E57" s="10"/>
      <c r="F57" s="10"/>
      <c r="G57" s="11"/>
      <c r="H57" s="301">
        <v>2854.23</v>
      </c>
    </row>
    <row r="58" spans="1:8" x14ac:dyDescent="0.25">
      <c r="A58" s="534"/>
      <c r="B58" s="284" t="s">
        <v>565</v>
      </c>
      <c r="C58" s="329"/>
      <c r="D58" s="324"/>
      <c r="E58" s="10"/>
      <c r="F58" s="10"/>
      <c r="G58" s="11"/>
      <c r="H58" s="301">
        <v>5708.46</v>
      </c>
    </row>
    <row r="59" spans="1:8" ht="25.5" x14ac:dyDescent="0.25">
      <c r="A59" s="534"/>
      <c r="B59" s="287" t="s">
        <v>572</v>
      </c>
      <c r="C59" s="329"/>
      <c r="D59" s="324"/>
      <c r="E59" s="10"/>
      <c r="F59" s="10"/>
      <c r="G59" s="11"/>
      <c r="H59" s="18"/>
    </row>
    <row r="60" spans="1:8" ht="15" customHeight="1" x14ac:dyDescent="0.25">
      <c r="A60" s="534"/>
      <c r="B60" s="285" t="s">
        <v>566</v>
      </c>
      <c r="C60" s="329"/>
      <c r="D60" s="324"/>
      <c r="E60" s="10"/>
      <c r="F60" s="10"/>
      <c r="G60" s="11"/>
      <c r="H60" s="301" t="s">
        <v>59</v>
      </c>
    </row>
    <row r="61" spans="1:8" x14ac:dyDescent="0.25">
      <c r="A61" s="534"/>
      <c r="B61" s="284" t="s">
        <v>565</v>
      </c>
      <c r="C61" s="329"/>
      <c r="D61" s="324"/>
      <c r="E61" s="10"/>
      <c r="F61" s="10"/>
      <c r="G61" s="11"/>
      <c r="H61" s="301" t="s">
        <v>59</v>
      </c>
    </row>
    <row r="62" spans="1:8" x14ac:dyDescent="0.25">
      <c r="A62" s="534"/>
      <c r="B62" s="16" t="s">
        <v>573</v>
      </c>
      <c r="C62" s="329"/>
      <c r="D62" s="324"/>
      <c r="E62" s="10"/>
      <c r="F62" s="10"/>
      <c r="G62" s="11"/>
      <c r="H62" s="18"/>
    </row>
    <row r="63" spans="1:8" ht="15" customHeight="1" x14ac:dyDescent="0.25">
      <c r="A63" s="534"/>
      <c r="B63" s="284" t="s">
        <v>69</v>
      </c>
      <c r="C63" s="329"/>
      <c r="D63" s="324"/>
      <c r="E63" s="10"/>
      <c r="F63" s="10"/>
      <c r="G63" s="11"/>
      <c r="H63" s="301">
        <v>277.16000000000003</v>
      </c>
    </row>
    <row r="64" spans="1:8" x14ac:dyDescent="0.25">
      <c r="A64" s="534"/>
      <c r="B64" s="284" t="s">
        <v>554</v>
      </c>
      <c r="C64" s="329"/>
      <c r="D64" s="324"/>
      <c r="E64" s="10"/>
      <c r="F64" s="10"/>
      <c r="G64" s="11"/>
      <c r="H64" s="301">
        <v>68.48</v>
      </c>
    </row>
    <row r="65" spans="1:8" x14ac:dyDescent="0.25">
      <c r="A65" s="534"/>
      <c r="B65" s="284" t="s">
        <v>555</v>
      </c>
      <c r="C65" s="329"/>
      <c r="D65" s="324"/>
      <c r="E65" s="10"/>
      <c r="F65" s="10"/>
      <c r="G65" s="11"/>
      <c r="H65" s="301">
        <v>12.84</v>
      </c>
    </row>
    <row r="66" spans="1:8" x14ac:dyDescent="0.25">
      <c r="A66" s="534"/>
      <c r="B66" s="284" t="s">
        <v>556</v>
      </c>
      <c r="C66" s="329"/>
      <c r="D66" s="324"/>
      <c r="E66" s="10"/>
      <c r="F66" s="10"/>
      <c r="G66" s="11"/>
      <c r="H66" s="528">
        <v>4.28</v>
      </c>
    </row>
    <row r="67" spans="1:8" x14ac:dyDescent="0.25">
      <c r="A67" s="534"/>
      <c r="B67" s="284" t="s">
        <v>557</v>
      </c>
      <c r="C67" s="329"/>
      <c r="D67" s="324"/>
      <c r="E67" s="10"/>
      <c r="F67" s="10"/>
      <c r="G67" s="11"/>
      <c r="H67" s="529"/>
    </row>
    <row r="68" spans="1:8" ht="38.25" x14ac:dyDescent="0.25">
      <c r="A68" s="534"/>
      <c r="B68" s="283" t="s">
        <v>574</v>
      </c>
      <c r="C68" s="329"/>
      <c r="D68" s="324"/>
      <c r="E68" s="10"/>
      <c r="F68" s="10"/>
      <c r="G68" s="11"/>
      <c r="H68" s="18"/>
    </row>
    <row r="69" spans="1:8" ht="15" customHeight="1" x14ac:dyDescent="0.25">
      <c r="A69" s="534"/>
      <c r="B69" s="284" t="s">
        <v>69</v>
      </c>
      <c r="C69" s="329"/>
      <c r="D69" s="324"/>
      <c r="E69" s="10"/>
      <c r="F69" s="10"/>
      <c r="G69" s="11"/>
      <c r="H69" s="528">
        <v>32.1</v>
      </c>
    </row>
    <row r="70" spans="1:8" x14ac:dyDescent="0.25">
      <c r="A70" s="534"/>
      <c r="B70" s="284" t="s">
        <v>554</v>
      </c>
      <c r="C70" s="329"/>
      <c r="D70" s="324"/>
      <c r="E70" s="10"/>
      <c r="F70" s="10"/>
      <c r="G70" s="11"/>
      <c r="H70" s="529"/>
    </row>
    <row r="71" spans="1:8" x14ac:dyDescent="0.25">
      <c r="A71" s="534"/>
      <c r="B71" s="284" t="s">
        <v>555</v>
      </c>
      <c r="C71" s="329"/>
      <c r="D71" s="324"/>
      <c r="E71" s="10"/>
      <c r="F71" s="10"/>
      <c r="G71" s="11"/>
      <c r="H71" s="301">
        <v>7.49</v>
      </c>
    </row>
    <row r="72" spans="1:8" x14ac:dyDescent="0.25">
      <c r="A72" s="534"/>
      <c r="B72" s="284" t="s">
        <v>556</v>
      </c>
      <c r="C72" s="329"/>
      <c r="D72" s="324"/>
      <c r="E72" s="10"/>
      <c r="F72" s="10"/>
      <c r="G72" s="11"/>
      <c r="H72" s="528">
        <v>3.21</v>
      </c>
    </row>
    <row r="73" spans="1:8" x14ac:dyDescent="0.25">
      <c r="A73" s="534"/>
      <c r="B73" s="284" t="s">
        <v>557</v>
      </c>
      <c r="C73" s="329"/>
      <c r="D73" s="324"/>
      <c r="E73" s="10"/>
      <c r="F73" s="10"/>
      <c r="G73" s="11"/>
      <c r="H73" s="529"/>
    </row>
    <row r="74" spans="1:8" ht="38.25" x14ac:dyDescent="0.25">
      <c r="A74" s="534"/>
      <c r="B74" s="283" t="s">
        <v>575</v>
      </c>
      <c r="C74" s="329"/>
      <c r="D74" s="324"/>
      <c r="E74" s="10"/>
      <c r="F74" s="10"/>
      <c r="G74" s="11"/>
      <c r="H74" s="18"/>
    </row>
    <row r="75" spans="1:8" ht="15" customHeight="1" x14ac:dyDescent="0.25">
      <c r="A75" s="534"/>
      <c r="B75" s="284" t="s">
        <v>69</v>
      </c>
      <c r="C75" s="329"/>
      <c r="D75" s="324"/>
      <c r="E75" s="10"/>
      <c r="F75" s="10"/>
      <c r="G75" s="11"/>
      <c r="H75" s="301">
        <v>144.41999999999999</v>
      </c>
    </row>
    <row r="76" spans="1:8" x14ac:dyDescent="0.25">
      <c r="A76" s="534"/>
      <c r="B76" s="284" t="s">
        <v>554</v>
      </c>
      <c r="C76" s="329"/>
      <c r="D76" s="324"/>
      <c r="E76" s="10"/>
      <c r="F76" s="10"/>
      <c r="G76" s="11"/>
      <c r="H76" s="301">
        <v>31.03</v>
      </c>
    </row>
    <row r="77" spans="1:8" x14ac:dyDescent="0.25">
      <c r="A77" s="534"/>
      <c r="B77" s="284" t="s">
        <v>555</v>
      </c>
      <c r="C77" s="329"/>
      <c r="D77" s="324"/>
      <c r="E77" s="10"/>
      <c r="F77" s="10"/>
      <c r="G77" s="11"/>
      <c r="H77" s="301">
        <v>4.28</v>
      </c>
    </row>
    <row r="78" spans="1:8" x14ac:dyDescent="0.25">
      <c r="A78" s="534"/>
      <c r="B78" s="284" t="s">
        <v>556</v>
      </c>
      <c r="C78" s="329"/>
      <c r="D78" s="324"/>
      <c r="E78" s="10"/>
      <c r="F78" s="10"/>
      <c r="G78" s="11"/>
      <c r="H78" s="528">
        <v>1.07</v>
      </c>
    </row>
    <row r="79" spans="1:8" x14ac:dyDescent="0.25">
      <c r="A79" s="534"/>
      <c r="B79" s="284" t="s">
        <v>557</v>
      </c>
      <c r="C79" s="329"/>
      <c r="D79" s="325"/>
      <c r="E79" s="10"/>
      <c r="F79" s="10"/>
      <c r="G79" s="11"/>
      <c r="H79" s="529"/>
    </row>
    <row r="80" spans="1:8" ht="21" customHeight="1" x14ac:dyDescent="0.25">
      <c r="A80" s="534"/>
      <c r="B80" s="467" t="s">
        <v>64</v>
      </c>
      <c r="C80" s="467"/>
      <c r="D80" s="467"/>
      <c r="E80" s="467"/>
      <c r="F80" s="467"/>
      <c r="G80" s="467"/>
      <c r="H80" s="468"/>
    </row>
    <row r="81" spans="1:8" x14ac:dyDescent="0.25">
      <c r="A81" s="534"/>
      <c r="B81" s="283" t="s">
        <v>576</v>
      </c>
      <c r="C81" s="326" t="s">
        <v>552</v>
      </c>
      <c r="D81" s="326" t="s">
        <v>553</v>
      </c>
      <c r="E81" s="32"/>
      <c r="F81" s="32"/>
      <c r="G81" s="32"/>
      <c r="H81" s="18"/>
    </row>
    <row r="82" spans="1:8" ht="15" customHeight="1" x14ac:dyDescent="0.25">
      <c r="A82" s="534"/>
      <c r="B82" s="284" t="s">
        <v>69</v>
      </c>
      <c r="C82" s="327"/>
      <c r="D82" s="327"/>
      <c r="E82" s="32"/>
      <c r="F82" s="32"/>
      <c r="G82" s="32"/>
      <c r="H82" s="18">
        <f>H14</f>
        <v>1165.23</v>
      </c>
    </row>
    <row r="83" spans="1:8" x14ac:dyDescent="0.25">
      <c r="A83" s="534"/>
      <c r="B83" s="284" t="s">
        <v>554</v>
      </c>
      <c r="C83" s="327"/>
      <c r="D83" s="327"/>
      <c r="E83" s="32"/>
      <c r="F83" s="32"/>
      <c r="G83" s="32"/>
      <c r="H83" s="18">
        <f>H15</f>
        <v>281.41000000000003</v>
      </c>
    </row>
    <row r="84" spans="1:8" x14ac:dyDescent="0.25">
      <c r="A84" s="534"/>
      <c r="B84" s="284" t="s">
        <v>555</v>
      </c>
      <c r="C84" s="327"/>
      <c r="D84" s="327"/>
      <c r="E84" s="32"/>
      <c r="F84" s="32"/>
      <c r="G84" s="32"/>
      <c r="H84" s="18">
        <f>H16</f>
        <v>46.01</v>
      </c>
    </row>
    <row r="85" spans="1:8" x14ac:dyDescent="0.25">
      <c r="A85" s="534"/>
      <c r="B85" s="284" t="s">
        <v>556</v>
      </c>
      <c r="C85" s="327"/>
      <c r="D85" s="327"/>
      <c r="E85" s="32"/>
      <c r="F85" s="32"/>
      <c r="G85" s="32"/>
      <c r="H85" s="355">
        <f>H17</f>
        <v>17.12</v>
      </c>
    </row>
    <row r="86" spans="1:8" x14ac:dyDescent="0.25">
      <c r="A86" s="534"/>
      <c r="B86" s="284" t="s">
        <v>557</v>
      </c>
      <c r="C86" s="327"/>
      <c r="D86" s="327"/>
      <c r="E86" s="32"/>
      <c r="F86" s="32"/>
      <c r="G86" s="32"/>
      <c r="H86" s="356"/>
    </row>
    <row r="87" spans="1:8" ht="25.5" x14ac:dyDescent="0.25">
      <c r="A87" s="534"/>
      <c r="B87" s="283" t="s">
        <v>577</v>
      </c>
      <c r="C87" s="327"/>
      <c r="D87" s="327"/>
      <c r="E87" s="32"/>
      <c r="F87" s="32"/>
      <c r="G87" s="32"/>
      <c r="H87" s="18"/>
    </row>
    <row r="88" spans="1:8" ht="15" customHeight="1" x14ac:dyDescent="0.25">
      <c r="A88" s="534"/>
      <c r="B88" s="284" t="s">
        <v>69</v>
      </c>
      <c r="C88" s="327"/>
      <c r="D88" s="327"/>
      <c r="E88" s="32"/>
      <c r="F88" s="32"/>
      <c r="G88" s="32"/>
      <c r="H88" s="18">
        <f>H20</f>
        <v>1133.1300000000001</v>
      </c>
    </row>
    <row r="89" spans="1:8" x14ac:dyDescent="0.25">
      <c r="A89" s="534"/>
      <c r="B89" s="284" t="s">
        <v>554</v>
      </c>
      <c r="C89" s="327"/>
      <c r="D89" s="327"/>
      <c r="E89" s="32"/>
      <c r="F89" s="32"/>
      <c r="G89" s="32"/>
      <c r="H89" s="18">
        <f>H21</f>
        <v>249.31</v>
      </c>
    </row>
    <row r="90" spans="1:8" x14ac:dyDescent="0.25">
      <c r="A90" s="534"/>
      <c r="B90" s="284" t="s">
        <v>555</v>
      </c>
      <c r="C90" s="327"/>
      <c r="D90" s="327"/>
      <c r="E90" s="32"/>
      <c r="F90" s="32"/>
      <c r="G90" s="32"/>
      <c r="H90" s="18">
        <v>18.52</v>
      </c>
    </row>
    <row r="91" spans="1:8" x14ac:dyDescent="0.25">
      <c r="A91" s="534"/>
      <c r="B91" s="284" t="s">
        <v>556</v>
      </c>
      <c r="C91" s="327"/>
      <c r="D91" s="327"/>
      <c r="E91" s="32"/>
      <c r="F91" s="32"/>
      <c r="G91" s="32"/>
      <c r="H91" s="355">
        <f>H23</f>
        <v>13.91</v>
      </c>
    </row>
    <row r="92" spans="1:8" x14ac:dyDescent="0.25">
      <c r="A92" s="534"/>
      <c r="B92" s="284" t="s">
        <v>557</v>
      </c>
      <c r="C92" s="327"/>
      <c r="D92" s="327"/>
      <c r="E92" s="32"/>
      <c r="F92" s="32"/>
      <c r="G92" s="32"/>
      <c r="H92" s="356"/>
    </row>
    <row r="93" spans="1:8" ht="25.5" x14ac:dyDescent="0.25">
      <c r="A93" s="534"/>
      <c r="B93" s="288" t="s">
        <v>578</v>
      </c>
      <c r="C93" s="327"/>
      <c r="D93" s="327"/>
      <c r="E93" s="32"/>
      <c r="F93" s="32"/>
      <c r="G93" s="32"/>
      <c r="H93" s="18"/>
    </row>
    <row r="94" spans="1:8" ht="15" customHeight="1" x14ac:dyDescent="0.25">
      <c r="A94" s="534"/>
      <c r="B94" s="284" t="s">
        <v>69</v>
      </c>
      <c r="C94" s="327"/>
      <c r="D94" s="327"/>
      <c r="E94" s="32"/>
      <c r="F94" s="32"/>
      <c r="G94" s="32"/>
      <c r="H94" s="18">
        <f>H26</f>
        <v>711.55</v>
      </c>
    </row>
    <row r="95" spans="1:8" x14ac:dyDescent="0.25">
      <c r="A95" s="534"/>
      <c r="B95" s="284" t="s">
        <v>554</v>
      </c>
      <c r="C95" s="327"/>
      <c r="D95" s="327"/>
      <c r="E95" s="32"/>
      <c r="F95" s="32"/>
      <c r="G95" s="32"/>
      <c r="H95" s="18">
        <f>H27</f>
        <v>149.80000000000001</v>
      </c>
    </row>
    <row r="96" spans="1:8" x14ac:dyDescent="0.25">
      <c r="A96" s="534"/>
      <c r="B96" s="284" t="s">
        <v>555</v>
      </c>
      <c r="C96" s="327"/>
      <c r="D96" s="327"/>
      <c r="E96" s="32"/>
      <c r="F96" s="32"/>
      <c r="G96" s="32"/>
      <c r="H96" s="18">
        <f>H28</f>
        <v>21.4</v>
      </c>
    </row>
    <row r="97" spans="1:8" x14ac:dyDescent="0.25">
      <c r="A97" s="534"/>
      <c r="B97" s="284" t="s">
        <v>556</v>
      </c>
      <c r="C97" s="327"/>
      <c r="D97" s="327"/>
      <c r="E97" s="32"/>
      <c r="F97" s="32"/>
      <c r="G97" s="32"/>
      <c r="H97" s="355">
        <f>H29</f>
        <v>8.56</v>
      </c>
    </row>
    <row r="98" spans="1:8" x14ac:dyDescent="0.25">
      <c r="A98" s="534"/>
      <c r="B98" s="284" t="s">
        <v>557</v>
      </c>
      <c r="C98" s="327"/>
      <c r="D98" s="327"/>
      <c r="E98" s="32"/>
      <c r="F98" s="32"/>
      <c r="G98" s="32"/>
      <c r="H98" s="356"/>
    </row>
    <row r="99" spans="1:8" ht="25.5" x14ac:dyDescent="0.25">
      <c r="A99" s="534"/>
      <c r="B99" s="283" t="s">
        <v>303</v>
      </c>
      <c r="C99" s="327"/>
      <c r="D99" s="327"/>
      <c r="E99" s="32"/>
      <c r="F99" s="32"/>
      <c r="G99" s="32"/>
      <c r="H99" s="18"/>
    </row>
    <row r="100" spans="1:8" ht="15" customHeight="1" x14ac:dyDescent="0.25">
      <c r="A100" s="534"/>
      <c r="B100" s="284" t="s">
        <v>69</v>
      </c>
      <c r="C100" s="327"/>
      <c r="D100" s="327"/>
      <c r="E100" s="32"/>
      <c r="F100" s="32"/>
      <c r="G100" s="32"/>
      <c r="H100" s="18">
        <f>H63</f>
        <v>277.16000000000003</v>
      </c>
    </row>
    <row r="101" spans="1:8" x14ac:dyDescent="0.25">
      <c r="A101" s="534"/>
      <c r="B101" s="284" t="s">
        <v>554</v>
      </c>
      <c r="C101" s="327"/>
      <c r="D101" s="327"/>
      <c r="E101" s="32"/>
      <c r="F101" s="32"/>
      <c r="G101" s="32"/>
      <c r="H101" s="18">
        <f t="shared" ref="H101:H103" si="1">H64</f>
        <v>68.48</v>
      </c>
    </row>
    <row r="102" spans="1:8" x14ac:dyDescent="0.25">
      <c r="A102" s="534"/>
      <c r="B102" s="284" t="s">
        <v>555</v>
      </c>
      <c r="C102" s="327"/>
      <c r="D102" s="327"/>
      <c r="E102" s="32"/>
      <c r="F102" s="32"/>
      <c r="G102" s="32"/>
      <c r="H102" s="18">
        <f t="shared" si="1"/>
        <v>12.84</v>
      </c>
    </row>
    <row r="103" spans="1:8" x14ac:dyDescent="0.25">
      <c r="A103" s="534"/>
      <c r="B103" s="284" t="s">
        <v>556</v>
      </c>
      <c r="C103" s="327"/>
      <c r="D103" s="327"/>
      <c r="E103" s="32"/>
      <c r="F103" s="32"/>
      <c r="G103" s="32"/>
      <c r="H103" s="355">
        <f t="shared" si="1"/>
        <v>4.28</v>
      </c>
    </row>
    <row r="104" spans="1:8" x14ac:dyDescent="0.25">
      <c r="A104" s="534"/>
      <c r="B104" s="284" t="s">
        <v>557</v>
      </c>
      <c r="C104" s="327"/>
      <c r="D104" s="327"/>
      <c r="E104" s="32"/>
      <c r="F104" s="32"/>
      <c r="G104" s="32"/>
      <c r="H104" s="356"/>
    </row>
    <row r="105" spans="1:8" ht="38.25" x14ac:dyDescent="0.25">
      <c r="A105" s="534"/>
      <c r="B105" s="283" t="s">
        <v>579</v>
      </c>
      <c r="C105" s="327"/>
      <c r="D105" s="327"/>
      <c r="E105" s="32"/>
      <c r="F105" s="32"/>
      <c r="G105" s="32"/>
      <c r="H105" s="18"/>
    </row>
    <row r="106" spans="1:8" ht="15" customHeight="1" x14ac:dyDescent="0.25">
      <c r="A106" s="534"/>
      <c r="B106" s="284" t="s">
        <v>69</v>
      </c>
      <c r="C106" s="327"/>
      <c r="D106" s="327"/>
      <c r="E106" s="32"/>
      <c r="F106" s="32"/>
      <c r="G106" s="32"/>
      <c r="H106" s="355">
        <f>H69</f>
        <v>32.1</v>
      </c>
    </row>
    <row r="107" spans="1:8" x14ac:dyDescent="0.25">
      <c r="A107" s="534"/>
      <c r="B107" s="284" t="s">
        <v>554</v>
      </c>
      <c r="C107" s="327"/>
      <c r="D107" s="327"/>
      <c r="E107" s="32"/>
      <c r="F107" s="32"/>
      <c r="G107" s="32"/>
      <c r="H107" s="356"/>
    </row>
    <row r="108" spans="1:8" x14ac:dyDescent="0.25">
      <c r="A108" s="534"/>
      <c r="B108" s="284" t="s">
        <v>555</v>
      </c>
      <c r="C108" s="327"/>
      <c r="D108" s="327"/>
      <c r="E108" s="32"/>
      <c r="F108" s="32"/>
      <c r="G108" s="32"/>
      <c r="H108" s="18">
        <f t="shared" ref="H108:H109" si="2">H71</f>
        <v>7.49</v>
      </c>
    </row>
    <row r="109" spans="1:8" x14ac:dyDescent="0.25">
      <c r="A109" s="534"/>
      <c r="B109" s="284" t="s">
        <v>556</v>
      </c>
      <c r="C109" s="327"/>
      <c r="D109" s="327"/>
      <c r="E109" s="32"/>
      <c r="F109" s="32"/>
      <c r="G109" s="32"/>
      <c r="H109" s="355">
        <f t="shared" si="2"/>
        <v>3.21</v>
      </c>
    </row>
    <row r="110" spans="1:8" x14ac:dyDescent="0.25">
      <c r="A110" s="534"/>
      <c r="B110" s="284" t="s">
        <v>557</v>
      </c>
      <c r="C110" s="327"/>
      <c r="D110" s="327"/>
      <c r="E110" s="32"/>
      <c r="F110" s="32"/>
      <c r="G110" s="32"/>
      <c r="H110" s="356"/>
    </row>
    <row r="111" spans="1:8" ht="38.25" x14ac:dyDescent="0.25">
      <c r="A111" s="534"/>
      <c r="B111" s="283" t="s">
        <v>580</v>
      </c>
      <c r="C111" s="327"/>
      <c r="D111" s="327"/>
      <c r="E111" s="32"/>
      <c r="F111" s="32"/>
      <c r="G111" s="32"/>
      <c r="H111" s="18"/>
    </row>
    <row r="112" spans="1:8" ht="15" customHeight="1" x14ac:dyDescent="0.25">
      <c r="A112" s="534"/>
      <c r="B112" s="284" t="s">
        <v>69</v>
      </c>
      <c r="C112" s="327"/>
      <c r="D112" s="327"/>
      <c r="E112" s="32"/>
      <c r="F112" s="32"/>
      <c r="G112" s="32"/>
      <c r="H112" s="18">
        <f>H75</f>
        <v>144.41999999999999</v>
      </c>
    </row>
    <row r="113" spans="1:8" x14ac:dyDescent="0.25">
      <c r="A113" s="534"/>
      <c r="B113" s="284" t="s">
        <v>554</v>
      </c>
      <c r="C113" s="327"/>
      <c r="D113" s="327"/>
      <c r="E113" s="32"/>
      <c r="F113" s="32"/>
      <c r="G113" s="32"/>
      <c r="H113" s="18">
        <f t="shared" ref="H113:H115" si="3">H76</f>
        <v>31.03</v>
      </c>
    </row>
    <row r="114" spans="1:8" x14ac:dyDescent="0.25">
      <c r="A114" s="534"/>
      <c r="B114" s="284" t="s">
        <v>555</v>
      </c>
      <c r="C114" s="327"/>
      <c r="D114" s="327"/>
      <c r="E114" s="32"/>
      <c r="F114" s="32"/>
      <c r="G114" s="32"/>
      <c r="H114" s="18">
        <f t="shared" si="3"/>
        <v>4.28</v>
      </c>
    </row>
    <row r="115" spans="1:8" x14ac:dyDescent="0.25">
      <c r="A115" s="534"/>
      <c r="B115" s="284" t="s">
        <v>556</v>
      </c>
      <c r="C115" s="327"/>
      <c r="D115" s="327"/>
      <c r="E115" s="32"/>
      <c r="F115" s="32"/>
      <c r="G115" s="32"/>
      <c r="H115" s="355">
        <f t="shared" si="3"/>
        <v>1.07</v>
      </c>
    </row>
    <row r="116" spans="1:8" x14ac:dyDescent="0.25">
      <c r="A116" s="534"/>
      <c r="B116" s="285" t="s">
        <v>557</v>
      </c>
      <c r="C116" s="328"/>
      <c r="D116" s="328"/>
      <c r="E116" s="32"/>
      <c r="F116" s="32"/>
      <c r="G116" s="32"/>
      <c r="H116" s="356"/>
    </row>
    <row r="117" spans="1:8" ht="48" customHeight="1" x14ac:dyDescent="0.25">
      <c r="A117" s="534"/>
      <c r="B117" s="289" t="s">
        <v>581</v>
      </c>
      <c r="C117" s="329" t="s">
        <v>582</v>
      </c>
      <c r="D117" s="326" t="s">
        <v>29</v>
      </c>
      <c r="E117" s="10"/>
      <c r="F117" s="10"/>
      <c r="G117" s="10"/>
      <c r="H117" s="18"/>
    </row>
    <row r="118" spans="1:8" ht="16.5" customHeight="1" x14ac:dyDescent="0.25">
      <c r="A118" s="534"/>
      <c r="B118" s="290" t="s">
        <v>583</v>
      </c>
      <c r="C118" s="329"/>
      <c r="D118" s="327"/>
      <c r="E118" s="32"/>
      <c r="F118" s="32"/>
      <c r="G118" s="32"/>
      <c r="H118" s="18"/>
    </row>
    <row r="119" spans="1:8" x14ac:dyDescent="0.25">
      <c r="A119" s="534"/>
      <c r="B119" s="291" t="s">
        <v>584</v>
      </c>
      <c r="C119" s="329"/>
      <c r="D119" s="327"/>
      <c r="E119" s="32"/>
      <c r="F119" s="32"/>
      <c r="G119" s="32"/>
      <c r="H119" s="18">
        <f>H131/2</f>
        <v>122487.3</v>
      </c>
    </row>
    <row r="120" spans="1:8" x14ac:dyDescent="0.25">
      <c r="A120" s="534"/>
      <c r="B120" s="291" t="s">
        <v>585</v>
      </c>
      <c r="C120" s="329"/>
      <c r="D120" s="327"/>
      <c r="E120" s="32"/>
      <c r="F120" s="32"/>
      <c r="G120" s="32"/>
      <c r="H120" s="18">
        <f t="shared" ref="H120:H129" si="4">H132/2</f>
        <v>122487.3</v>
      </c>
    </row>
    <row r="121" spans="1:8" x14ac:dyDescent="0.25">
      <c r="A121" s="534"/>
      <c r="B121" s="291" t="s">
        <v>586</v>
      </c>
      <c r="C121" s="329"/>
      <c r="D121" s="327"/>
      <c r="E121" s="32"/>
      <c r="F121" s="32"/>
      <c r="G121" s="32"/>
      <c r="H121" s="18">
        <f t="shared" si="4"/>
        <v>129612.6</v>
      </c>
    </row>
    <row r="122" spans="1:8" x14ac:dyDescent="0.25">
      <c r="A122" s="534"/>
      <c r="B122" s="291" t="s">
        <v>587</v>
      </c>
      <c r="C122" s="329"/>
      <c r="D122" s="327"/>
      <c r="E122" s="32"/>
      <c r="F122" s="32"/>
      <c r="G122" s="32"/>
      <c r="H122" s="18">
        <f t="shared" si="4"/>
        <v>138999.9</v>
      </c>
    </row>
    <row r="123" spans="1:8" x14ac:dyDescent="0.25">
      <c r="A123" s="534"/>
      <c r="B123" s="291" t="s">
        <v>588</v>
      </c>
      <c r="C123" s="329"/>
      <c r="D123" s="327"/>
      <c r="E123" s="32"/>
      <c r="F123" s="32"/>
      <c r="G123" s="32"/>
      <c r="H123" s="18">
        <f t="shared" si="4"/>
        <v>138999.9</v>
      </c>
    </row>
    <row r="124" spans="1:8" x14ac:dyDescent="0.25">
      <c r="A124" s="534"/>
      <c r="B124" s="291" t="s">
        <v>589</v>
      </c>
      <c r="C124" s="329"/>
      <c r="D124" s="327"/>
      <c r="E124" s="32"/>
      <c r="F124" s="32"/>
      <c r="G124" s="32"/>
      <c r="H124" s="18">
        <f t="shared" si="4"/>
        <v>149007.89499999999</v>
      </c>
    </row>
    <row r="125" spans="1:8" x14ac:dyDescent="0.25">
      <c r="A125" s="534"/>
      <c r="B125" s="291" t="s">
        <v>590</v>
      </c>
      <c r="C125" s="329"/>
      <c r="D125" s="327"/>
      <c r="E125" s="32"/>
      <c r="F125" s="32"/>
      <c r="G125" s="32"/>
      <c r="H125" s="18">
        <f t="shared" si="4"/>
        <v>99358.35</v>
      </c>
    </row>
    <row r="126" spans="1:8" x14ac:dyDescent="0.25">
      <c r="A126" s="534"/>
      <c r="B126" s="291" t="s">
        <v>591</v>
      </c>
      <c r="C126" s="329"/>
      <c r="D126" s="327"/>
      <c r="E126" s="32"/>
      <c r="F126" s="32"/>
      <c r="G126" s="32"/>
      <c r="H126" s="18">
        <f t="shared" si="4"/>
        <v>105691.95</v>
      </c>
    </row>
    <row r="127" spans="1:8" x14ac:dyDescent="0.25">
      <c r="A127" s="534"/>
      <c r="B127" s="291" t="s">
        <v>592</v>
      </c>
      <c r="C127" s="329"/>
      <c r="D127" s="327"/>
      <c r="E127" s="32"/>
      <c r="F127" s="32"/>
      <c r="G127" s="32"/>
      <c r="H127" s="18">
        <f t="shared" si="4"/>
        <v>109989.75</v>
      </c>
    </row>
    <row r="128" spans="1:8" x14ac:dyDescent="0.25">
      <c r="A128" s="534"/>
      <c r="B128" s="291" t="s">
        <v>593</v>
      </c>
      <c r="C128" s="329"/>
      <c r="D128" s="327"/>
      <c r="E128" s="32"/>
      <c r="F128" s="32"/>
      <c r="G128" s="32"/>
      <c r="H128" s="18">
        <f t="shared" si="4"/>
        <v>84938.1</v>
      </c>
    </row>
    <row r="129" spans="1:8" x14ac:dyDescent="0.25">
      <c r="A129" s="534"/>
      <c r="B129" s="291" t="s">
        <v>594</v>
      </c>
      <c r="C129" s="329"/>
      <c r="D129" s="327"/>
      <c r="E129" s="32"/>
      <c r="F129" s="32"/>
      <c r="G129" s="32"/>
      <c r="H129" s="18">
        <f t="shared" si="4"/>
        <v>90084.15</v>
      </c>
    </row>
    <row r="130" spans="1:8" x14ac:dyDescent="0.25">
      <c r="A130" s="534"/>
      <c r="B130" s="290" t="s">
        <v>595</v>
      </c>
      <c r="C130" s="329"/>
      <c r="D130" s="327"/>
      <c r="E130" s="32"/>
      <c r="F130" s="32"/>
      <c r="G130" s="32"/>
      <c r="H130" s="303"/>
    </row>
    <row r="131" spans="1:8" x14ac:dyDescent="0.25">
      <c r="A131" s="534"/>
      <c r="B131" s="291" t="s">
        <v>584</v>
      </c>
      <c r="C131" s="329"/>
      <c r="D131" s="327"/>
      <c r="E131" s="32"/>
      <c r="F131" s="32"/>
      <c r="G131" s="32"/>
      <c r="H131" s="303">
        <v>244974.6</v>
      </c>
    </row>
    <row r="132" spans="1:8" x14ac:dyDescent="0.25">
      <c r="A132" s="534"/>
      <c r="B132" s="291" t="s">
        <v>585</v>
      </c>
      <c r="C132" s="329"/>
      <c r="D132" s="327"/>
      <c r="E132" s="32"/>
      <c r="F132" s="32"/>
      <c r="G132" s="32"/>
      <c r="H132" s="303">
        <f>H131</f>
        <v>244974.6</v>
      </c>
    </row>
    <row r="133" spans="1:8" x14ac:dyDescent="0.25">
      <c r="A133" s="534"/>
      <c r="B133" s="291" t="s">
        <v>586</v>
      </c>
      <c r="C133" s="329"/>
      <c r="D133" s="327"/>
      <c r="E133" s="32"/>
      <c r="F133" s="32"/>
      <c r="G133" s="32"/>
      <c r="H133" s="303">
        <v>259225.2</v>
      </c>
    </row>
    <row r="134" spans="1:8" x14ac:dyDescent="0.25">
      <c r="A134" s="534"/>
      <c r="B134" s="291" t="s">
        <v>587</v>
      </c>
      <c r="C134" s="329"/>
      <c r="D134" s="327"/>
      <c r="E134" s="32"/>
      <c r="F134" s="32"/>
      <c r="G134" s="32"/>
      <c r="H134" s="303">
        <v>277999.8</v>
      </c>
    </row>
    <row r="135" spans="1:8" x14ac:dyDescent="0.25">
      <c r="A135" s="534"/>
      <c r="B135" s="291" t="s">
        <v>588</v>
      </c>
      <c r="C135" s="329"/>
      <c r="D135" s="327"/>
      <c r="E135" s="32"/>
      <c r="F135" s="32"/>
      <c r="G135" s="32"/>
      <c r="H135" s="303">
        <f>H134</f>
        <v>277999.8</v>
      </c>
    </row>
    <row r="136" spans="1:8" x14ac:dyDescent="0.25">
      <c r="A136" s="534"/>
      <c r="B136" s="291" t="s">
        <v>589</v>
      </c>
      <c r="C136" s="329"/>
      <c r="D136" s="327"/>
      <c r="E136" s="32"/>
      <c r="F136" s="32"/>
      <c r="G136" s="32"/>
      <c r="H136" s="303">
        <v>298015.78999999998</v>
      </c>
    </row>
    <row r="137" spans="1:8" x14ac:dyDescent="0.25">
      <c r="A137" s="534"/>
      <c r="B137" s="291" t="s">
        <v>590</v>
      </c>
      <c r="C137" s="329"/>
      <c r="D137" s="327"/>
      <c r="E137" s="32"/>
      <c r="F137" s="32"/>
      <c r="G137" s="32"/>
      <c r="H137" s="303">
        <v>198716.7</v>
      </c>
    </row>
    <row r="138" spans="1:8" x14ac:dyDescent="0.25">
      <c r="A138" s="534"/>
      <c r="B138" s="291" t="s">
        <v>591</v>
      </c>
      <c r="C138" s="329"/>
      <c r="D138" s="327"/>
      <c r="E138" s="32"/>
      <c r="F138" s="32"/>
      <c r="G138" s="32"/>
      <c r="H138" s="303">
        <v>211383.9</v>
      </c>
    </row>
    <row r="139" spans="1:8" x14ac:dyDescent="0.25">
      <c r="A139" s="534"/>
      <c r="B139" s="291" t="s">
        <v>592</v>
      </c>
      <c r="C139" s="329"/>
      <c r="D139" s="327"/>
      <c r="E139" s="32"/>
      <c r="F139" s="32"/>
      <c r="G139" s="32"/>
      <c r="H139" s="303">
        <v>219979.5</v>
      </c>
    </row>
    <row r="140" spans="1:8" x14ac:dyDescent="0.25">
      <c r="A140" s="534"/>
      <c r="B140" s="291" t="s">
        <v>593</v>
      </c>
      <c r="C140" s="329"/>
      <c r="D140" s="327"/>
      <c r="E140" s="32"/>
      <c r="F140" s="32"/>
      <c r="G140" s="32"/>
      <c r="H140" s="303">
        <v>169876.2</v>
      </c>
    </row>
    <row r="141" spans="1:8" x14ac:dyDescent="0.25">
      <c r="A141" s="534"/>
      <c r="B141" s="291" t="s">
        <v>594</v>
      </c>
      <c r="C141" s="329"/>
      <c r="D141" s="327"/>
      <c r="E141" s="32"/>
      <c r="F141" s="32"/>
      <c r="G141" s="32"/>
      <c r="H141" s="303">
        <v>180168.3</v>
      </c>
    </row>
    <row r="142" spans="1:8" x14ac:dyDescent="0.25">
      <c r="A142" s="534"/>
      <c r="B142" s="290" t="str">
        <f>B118</f>
        <v>от 0 до 150 кВт</v>
      </c>
      <c r="C142" s="514" t="s">
        <v>25</v>
      </c>
      <c r="D142" s="327"/>
      <c r="E142" s="32"/>
      <c r="F142" s="32"/>
      <c r="G142" s="32"/>
      <c r="H142" s="18"/>
    </row>
    <row r="143" spans="1:8" x14ac:dyDescent="0.25">
      <c r="A143" s="534"/>
      <c r="B143" s="284" t="s">
        <v>596</v>
      </c>
      <c r="C143" s="515"/>
      <c r="D143" s="327"/>
      <c r="E143" s="32"/>
      <c r="F143" s="32"/>
      <c r="G143" s="32"/>
      <c r="H143" s="303">
        <f>H151/2</f>
        <v>149574.75</v>
      </c>
    </row>
    <row r="144" spans="1:8" x14ac:dyDescent="0.25">
      <c r="A144" s="534"/>
      <c r="B144" s="284" t="s">
        <v>597</v>
      </c>
      <c r="C144" s="515"/>
      <c r="D144" s="327"/>
      <c r="E144" s="32"/>
      <c r="F144" s="32"/>
      <c r="G144" s="32"/>
      <c r="H144" s="303">
        <f t="shared" ref="H144:H149" si="5">H152/2</f>
        <v>180507.6</v>
      </c>
    </row>
    <row r="145" spans="1:8" x14ac:dyDescent="0.25">
      <c r="A145" s="534"/>
      <c r="B145" s="284" t="s">
        <v>589</v>
      </c>
      <c r="C145" s="515"/>
      <c r="D145" s="327"/>
      <c r="E145" s="32"/>
      <c r="F145" s="32"/>
      <c r="G145" s="32"/>
      <c r="H145" s="303">
        <f t="shared" si="5"/>
        <v>211440.45</v>
      </c>
    </row>
    <row r="146" spans="1:8" x14ac:dyDescent="0.25">
      <c r="A146" s="534"/>
      <c r="B146" s="284" t="s">
        <v>598</v>
      </c>
      <c r="C146" s="515"/>
      <c r="D146" s="327"/>
      <c r="E146" s="32"/>
      <c r="F146" s="32"/>
      <c r="G146" s="32"/>
      <c r="H146" s="303">
        <f t="shared" si="5"/>
        <v>114344.1</v>
      </c>
    </row>
    <row r="147" spans="1:8" x14ac:dyDescent="0.25">
      <c r="A147" s="534"/>
      <c r="B147" s="284" t="s">
        <v>599</v>
      </c>
      <c r="C147" s="515"/>
      <c r="D147" s="327"/>
      <c r="E147" s="32"/>
      <c r="F147" s="32"/>
      <c r="G147" s="32"/>
      <c r="H147" s="303">
        <f t="shared" si="5"/>
        <v>126898.2</v>
      </c>
    </row>
    <row r="148" spans="1:8" x14ac:dyDescent="0.25">
      <c r="A148" s="534"/>
      <c r="B148" s="284" t="s">
        <v>594</v>
      </c>
      <c r="C148" s="515"/>
      <c r="D148" s="327"/>
      <c r="E148" s="32"/>
      <c r="F148" s="32"/>
      <c r="G148" s="32"/>
      <c r="H148" s="303">
        <f t="shared" si="5"/>
        <v>137812.35</v>
      </c>
    </row>
    <row r="149" spans="1:8" x14ac:dyDescent="0.25">
      <c r="A149" s="534"/>
      <c r="B149" s="284" t="s">
        <v>600</v>
      </c>
      <c r="C149" s="515"/>
      <c r="D149" s="327"/>
      <c r="E149" s="32"/>
      <c r="F149" s="32"/>
      <c r="G149" s="32"/>
      <c r="H149" s="303">
        <f t="shared" si="5"/>
        <v>263183.7</v>
      </c>
    </row>
    <row r="150" spans="1:8" x14ac:dyDescent="0.25">
      <c r="A150" s="534"/>
      <c r="B150" s="290" t="str">
        <f>B130</f>
        <v>от 150 кВт до 8900 кВт</v>
      </c>
      <c r="C150" s="515"/>
      <c r="D150" s="327"/>
      <c r="E150" s="32"/>
      <c r="F150" s="32"/>
      <c r="G150" s="32"/>
      <c r="H150" s="303"/>
    </row>
    <row r="151" spans="1:8" x14ac:dyDescent="0.25">
      <c r="A151" s="534"/>
      <c r="B151" s="284" t="s">
        <v>596</v>
      </c>
      <c r="C151" s="515"/>
      <c r="D151" s="327"/>
      <c r="E151" s="32"/>
      <c r="F151" s="32"/>
      <c r="G151" s="32"/>
      <c r="H151" s="303">
        <v>299149.5</v>
      </c>
    </row>
    <row r="152" spans="1:8" x14ac:dyDescent="0.25">
      <c r="A152" s="534"/>
      <c r="B152" s="284" t="s">
        <v>597</v>
      </c>
      <c r="C152" s="515"/>
      <c r="D152" s="327"/>
      <c r="E152" s="32"/>
      <c r="F152" s="32"/>
      <c r="G152" s="32"/>
      <c r="H152" s="303">
        <v>361015.2</v>
      </c>
    </row>
    <row r="153" spans="1:8" x14ac:dyDescent="0.25">
      <c r="A153" s="534"/>
      <c r="B153" s="284" t="s">
        <v>589</v>
      </c>
      <c r="C153" s="515"/>
      <c r="D153" s="327"/>
      <c r="E153" s="32"/>
      <c r="F153" s="32"/>
      <c r="G153" s="32"/>
      <c r="H153" s="303">
        <v>422880.9</v>
      </c>
    </row>
    <row r="154" spans="1:8" x14ac:dyDescent="0.25">
      <c r="A154" s="534"/>
      <c r="B154" s="284" t="s">
        <v>598</v>
      </c>
      <c r="C154" s="515"/>
      <c r="D154" s="327"/>
      <c r="E154" s="32"/>
      <c r="F154" s="32"/>
      <c r="G154" s="32"/>
      <c r="H154" s="303">
        <v>228688.2</v>
      </c>
    </row>
    <row r="155" spans="1:8" x14ac:dyDescent="0.25">
      <c r="A155" s="534"/>
      <c r="B155" s="284" t="s">
        <v>599</v>
      </c>
      <c r="C155" s="515"/>
      <c r="D155" s="327"/>
      <c r="E155" s="32"/>
      <c r="F155" s="32"/>
      <c r="G155" s="32"/>
      <c r="H155" s="303">
        <v>253796.4</v>
      </c>
    </row>
    <row r="156" spans="1:8" x14ac:dyDescent="0.25">
      <c r="A156" s="534"/>
      <c r="B156" s="284" t="s">
        <v>594</v>
      </c>
      <c r="C156" s="515"/>
      <c r="D156" s="327"/>
      <c r="E156" s="32"/>
      <c r="F156" s="32"/>
      <c r="G156" s="32"/>
      <c r="H156" s="303">
        <v>275624.7</v>
      </c>
    </row>
    <row r="157" spans="1:8" x14ac:dyDescent="0.25">
      <c r="A157" s="534"/>
      <c r="B157" s="284" t="s">
        <v>600</v>
      </c>
      <c r="C157" s="515"/>
      <c r="D157" s="328"/>
      <c r="E157" s="32"/>
      <c r="F157" s="32"/>
      <c r="G157" s="32"/>
      <c r="H157" s="303">
        <v>526367.4</v>
      </c>
    </row>
    <row r="158" spans="1:8" ht="45" customHeight="1" x14ac:dyDescent="0.25">
      <c r="A158" s="534"/>
      <c r="B158" s="289" t="s">
        <v>601</v>
      </c>
      <c r="C158" s="326" t="s">
        <v>602</v>
      </c>
      <c r="D158" s="329" t="s">
        <v>29</v>
      </c>
      <c r="E158" s="329"/>
      <c r="F158" s="329"/>
      <c r="G158" s="329"/>
      <c r="H158" s="18"/>
    </row>
    <row r="159" spans="1:8" x14ac:dyDescent="0.25">
      <c r="A159" s="534"/>
      <c r="B159" s="290" t="str">
        <f>B142</f>
        <v>от 0 до 150 кВт</v>
      </c>
      <c r="C159" s="327"/>
      <c r="D159" s="329"/>
      <c r="E159" s="32"/>
      <c r="F159" s="32"/>
      <c r="G159" s="32"/>
      <c r="H159" s="303"/>
    </row>
    <row r="160" spans="1:8" x14ac:dyDescent="0.25">
      <c r="A160" s="534"/>
      <c r="B160" s="284" t="s">
        <v>603</v>
      </c>
      <c r="C160" s="327"/>
      <c r="D160" s="329"/>
      <c r="E160" s="32"/>
      <c r="F160" s="32"/>
      <c r="G160" s="32"/>
      <c r="H160" s="303">
        <f>H166/2</f>
        <v>128411</v>
      </c>
    </row>
    <row r="161" spans="1:8" x14ac:dyDescent="0.25">
      <c r="A161" s="534"/>
      <c r="B161" s="284" t="s">
        <v>604</v>
      </c>
      <c r="C161" s="327"/>
      <c r="D161" s="329"/>
      <c r="E161" s="32"/>
      <c r="F161" s="32"/>
      <c r="G161" s="32"/>
      <c r="H161" s="303">
        <f t="shared" ref="H161:H164" si="6">H167/2</f>
        <v>150988.5</v>
      </c>
    </row>
    <row r="162" spans="1:8" x14ac:dyDescent="0.25">
      <c r="A162" s="534"/>
      <c r="B162" s="284" t="s">
        <v>605</v>
      </c>
      <c r="C162" s="327"/>
      <c r="D162" s="329"/>
      <c r="E162" s="32"/>
      <c r="F162" s="32"/>
      <c r="G162" s="32"/>
      <c r="H162" s="303">
        <f t="shared" si="6"/>
        <v>298998</v>
      </c>
    </row>
    <row r="163" spans="1:8" x14ac:dyDescent="0.25">
      <c r="A163" s="534"/>
      <c r="B163" s="284" t="s">
        <v>606</v>
      </c>
      <c r="C163" s="327"/>
      <c r="D163" s="329"/>
      <c r="E163" s="32"/>
      <c r="F163" s="32"/>
      <c r="G163" s="32"/>
      <c r="H163" s="303">
        <f t="shared" si="6"/>
        <v>119886</v>
      </c>
    </row>
    <row r="164" spans="1:8" x14ac:dyDescent="0.25">
      <c r="A164" s="534"/>
      <c r="B164" s="284" t="s">
        <v>607</v>
      </c>
      <c r="C164" s="327"/>
      <c r="D164" s="329"/>
      <c r="E164" s="32"/>
      <c r="F164" s="32"/>
      <c r="G164" s="32"/>
      <c r="H164" s="303">
        <f t="shared" si="6"/>
        <v>150988.5</v>
      </c>
    </row>
    <row r="165" spans="1:8" x14ac:dyDescent="0.25">
      <c r="A165" s="534"/>
      <c r="B165" s="290" t="s">
        <v>595</v>
      </c>
      <c r="C165" s="327"/>
      <c r="D165" s="329"/>
      <c r="E165" s="32"/>
      <c r="F165" s="32"/>
      <c r="G165" s="32"/>
      <c r="H165" s="303"/>
    </row>
    <row r="166" spans="1:8" x14ac:dyDescent="0.25">
      <c r="A166" s="534"/>
      <c r="B166" s="284" t="s">
        <v>603</v>
      </c>
      <c r="C166" s="327"/>
      <c r="D166" s="329"/>
      <c r="E166" s="32"/>
      <c r="F166" s="32"/>
      <c r="G166" s="32"/>
      <c r="H166" s="303">
        <v>256822</v>
      </c>
    </row>
    <row r="167" spans="1:8" x14ac:dyDescent="0.25">
      <c r="A167" s="534"/>
      <c r="B167" s="284" t="s">
        <v>604</v>
      </c>
      <c r="C167" s="327"/>
      <c r="D167" s="329"/>
      <c r="E167" s="32"/>
      <c r="F167" s="32"/>
      <c r="G167" s="32"/>
      <c r="H167" s="303">
        <v>301977</v>
      </c>
    </row>
    <row r="168" spans="1:8" x14ac:dyDescent="0.25">
      <c r="A168" s="534"/>
      <c r="B168" s="284" t="s">
        <v>605</v>
      </c>
      <c r="C168" s="327"/>
      <c r="D168" s="329"/>
      <c r="E168" s="32"/>
      <c r="F168" s="32"/>
      <c r="G168" s="32"/>
      <c r="H168" s="303">
        <v>597996</v>
      </c>
    </row>
    <row r="169" spans="1:8" x14ac:dyDescent="0.25">
      <c r="A169" s="534"/>
      <c r="B169" s="284" t="s">
        <v>606</v>
      </c>
      <c r="C169" s="327"/>
      <c r="D169" s="329"/>
      <c r="E169" s="32"/>
      <c r="F169" s="32"/>
      <c r="G169" s="32"/>
      <c r="H169" s="303">
        <v>239772</v>
      </c>
    </row>
    <row r="170" spans="1:8" x14ac:dyDescent="0.25">
      <c r="A170" s="534"/>
      <c r="B170" s="284" t="s">
        <v>607</v>
      </c>
      <c r="C170" s="328"/>
      <c r="D170" s="329"/>
      <c r="E170" s="32"/>
      <c r="F170" s="32"/>
      <c r="G170" s="32"/>
      <c r="H170" s="303">
        <v>301977</v>
      </c>
    </row>
    <row r="171" spans="1:8" x14ac:dyDescent="0.25">
      <c r="A171" s="534"/>
      <c r="B171" s="290" t="s">
        <v>583</v>
      </c>
      <c r="C171" s="525" t="s">
        <v>608</v>
      </c>
      <c r="D171" s="329"/>
      <c r="E171" s="32"/>
      <c r="F171" s="32"/>
      <c r="G171" s="32"/>
      <c r="H171" s="18"/>
    </row>
    <row r="172" spans="1:8" x14ac:dyDescent="0.25">
      <c r="A172" s="534"/>
      <c r="B172" s="284" t="s">
        <v>609</v>
      </c>
      <c r="C172" s="526"/>
      <c r="D172" s="329"/>
      <c r="E172" s="32"/>
      <c r="F172" s="32"/>
      <c r="G172" s="32"/>
      <c r="H172" s="303">
        <f>H183/2</f>
        <v>183945.5</v>
      </c>
    </row>
    <row r="173" spans="1:8" x14ac:dyDescent="0.25">
      <c r="A173" s="534"/>
      <c r="B173" s="284" t="s">
        <v>610</v>
      </c>
      <c r="C173" s="526"/>
      <c r="D173" s="329"/>
      <c r="E173" s="32"/>
      <c r="F173" s="32"/>
      <c r="G173" s="32"/>
      <c r="H173" s="303">
        <f t="shared" ref="H173:H180" si="7">H184/2</f>
        <v>210050</v>
      </c>
    </row>
    <row r="174" spans="1:8" x14ac:dyDescent="0.25">
      <c r="A174" s="534"/>
      <c r="B174" s="284" t="s">
        <v>611</v>
      </c>
      <c r="C174" s="526"/>
      <c r="D174" s="329"/>
      <c r="E174" s="32"/>
      <c r="F174" s="32"/>
      <c r="G174" s="32"/>
      <c r="H174" s="303">
        <f t="shared" si="7"/>
        <v>437834</v>
      </c>
    </row>
    <row r="175" spans="1:8" x14ac:dyDescent="0.25">
      <c r="A175" s="534"/>
      <c r="B175" s="284" t="s">
        <v>612</v>
      </c>
      <c r="C175" s="526"/>
      <c r="D175" s="329"/>
      <c r="E175" s="32"/>
      <c r="F175" s="32"/>
      <c r="G175" s="32"/>
      <c r="H175" s="303">
        <f t="shared" si="7"/>
        <v>205333.05</v>
      </c>
    </row>
    <row r="176" spans="1:8" x14ac:dyDescent="0.25">
      <c r="A176" s="534"/>
      <c r="B176" s="284" t="s">
        <v>613</v>
      </c>
      <c r="C176" s="526"/>
      <c r="D176" s="329"/>
      <c r="E176" s="32"/>
      <c r="F176" s="32"/>
      <c r="G176" s="32"/>
      <c r="H176" s="303">
        <f t="shared" si="7"/>
        <v>268160.09999999998</v>
      </c>
    </row>
    <row r="177" spans="1:9" x14ac:dyDescent="0.25">
      <c r="A177" s="534"/>
      <c r="B177" s="284" t="s">
        <v>614</v>
      </c>
      <c r="C177" s="526"/>
      <c r="D177" s="329"/>
      <c r="E177" s="32"/>
      <c r="F177" s="32"/>
      <c r="G177" s="32"/>
      <c r="H177" s="303">
        <f t="shared" si="7"/>
        <v>375096.15</v>
      </c>
    </row>
    <row r="178" spans="1:9" x14ac:dyDescent="0.25">
      <c r="A178" s="534"/>
      <c r="B178" s="284" t="s">
        <v>615</v>
      </c>
      <c r="C178" s="526"/>
      <c r="D178" s="329"/>
      <c r="E178" s="32"/>
      <c r="F178" s="32"/>
      <c r="G178" s="32"/>
      <c r="H178" s="303">
        <f t="shared" si="7"/>
        <v>233494.95</v>
      </c>
    </row>
    <row r="179" spans="1:9" x14ac:dyDescent="0.25">
      <c r="A179" s="534"/>
      <c r="B179" s="284" t="s">
        <v>616</v>
      </c>
      <c r="C179" s="526"/>
      <c r="D179" s="329"/>
      <c r="E179" s="32"/>
      <c r="F179" s="32"/>
      <c r="G179" s="32"/>
      <c r="H179" s="303">
        <f t="shared" si="7"/>
        <v>346613.91</v>
      </c>
    </row>
    <row r="180" spans="1:9" x14ac:dyDescent="0.25">
      <c r="A180" s="534"/>
      <c r="B180" s="284" t="s">
        <v>617</v>
      </c>
      <c r="C180" s="526"/>
      <c r="D180" s="329"/>
      <c r="E180" s="32"/>
      <c r="F180" s="32"/>
      <c r="G180" s="32"/>
      <c r="H180" s="303">
        <f t="shared" si="7"/>
        <v>287444.38</v>
      </c>
    </row>
    <row r="181" spans="1:9" x14ac:dyDescent="0.25">
      <c r="A181" s="534"/>
      <c r="B181" s="284" t="s">
        <v>618</v>
      </c>
      <c r="C181" s="526"/>
      <c r="D181" s="329"/>
      <c r="E181" s="32"/>
      <c r="F181" s="32"/>
      <c r="G181" s="32"/>
      <c r="H181" s="303">
        <f>H192/2</f>
        <v>281505.90000000002</v>
      </c>
    </row>
    <row r="182" spans="1:9" x14ac:dyDescent="0.25">
      <c r="A182" s="534"/>
      <c r="B182" s="290" t="s">
        <v>619</v>
      </c>
      <c r="C182" s="526"/>
      <c r="D182" s="329"/>
      <c r="E182" s="32"/>
      <c r="F182" s="32"/>
      <c r="G182" s="32"/>
      <c r="H182" s="303"/>
    </row>
    <row r="183" spans="1:9" x14ac:dyDescent="0.25">
      <c r="A183" s="534"/>
      <c r="B183" s="284" t="s">
        <v>609</v>
      </c>
      <c r="C183" s="526"/>
      <c r="D183" s="329"/>
      <c r="E183" s="32"/>
      <c r="F183" s="32"/>
      <c r="G183" s="32"/>
      <c r="H183" s="303">
        <v>367891</v>
      </c>
    </row>
    <row r="184" spans="1:9" x14ac:dyDescent="0.25">
      <c r="A184" s="534"/>
      <c r="B184" s="284" t="s">
        <v>610</v>
      </c>
      <c r="C184" s="526"/>
      <c r="D184" s="329"/>
      <c r="E184" s="32"/>
      <c r="F184" s="32"/>
      <c r="G184" s="32"/>
      <c r="H184" s="303">
        <v>420100</v>
      </c>
    </row>
    <row r="185" spans="1:9" x14ac:dyDescent="0.25">
      <c r="A185" s="534"/>
      <c r="B185" s="284" t="s">
        <v>611</v>
      </c>
      <c r="C185" s="526"/>
      <c r="D185" s="329"/>
      <c r="E185" s="32"/>
      <c r="F185" s="32"/>
      <c r="G185" s="32"/>
      <c r="H185" s="303">
        <v>875668</v>
      </c>
    </row>
    <row r="186" spans="1:9" x14ac:dyDescent="0.25">
      <c r="A186" s="534"/>
      <c r="B186" s="284" t="s">
        <v>612</v>
      </c>
      <c r="C186" s="526"/>
      <c r="D186" s="329"/>
      <c r="E186" s="32"/>
      <c r="F186" s="32"/>
      <c r="G186" s="32"/>
      <c r="H186" s="303">
        <v>410666.1</v>
      </c>
    </row>
    <row r="187" spans="1:9" x14ac:dyDescent="0.25">
      <c r="A187" s="534"/>
      <c r="B187" s="284" t="s">
        <v>613</v>
      </c>
      <c r="C187" s="526"/>
      <c r="D187" s="329"/>
      <c r="E187" s="32"/>
      <c r="F187" s="32"/>
      <c r="G187" s="32"/>
      <c r="H187" s="303">
        <v>536320.19999999995</v>
      </c>
      <c r="I187" s="292"/>
    </row>
    <row r="188" spans="1:9" x14ac:dyDescent="0.25">
      <c r="A188" s="534"/>
      <c r="B188" s="284" t="s">
        <v>614</v>
      </c>
      <c r="C188" s="526"/>
      <c r="D188" s="329"/>
      <c r="E188" s="32"/>
      <c r="F188" s="32"/>
      <c r="G188" s="32"/>
      <c r="H188" s="303">
        <v>750192.3</v>
      </c>
    </row>
    <row r="189" spans="1:9" x14ac:dyDescent="0.25">
      <c r="A189" s="534"/>
      <c r="B189" s="284" t="s">
        <v>615</v>
      </c>
      <c r="C189" s="526"/>
      <c r="D189" s="329"/>
      <c r="E189" s="32"/>
      <c r="F189" s="32"/>
      <c r="G189" s="32"/>
      <c r="H189" s="303">
        <v>466989.9</v>
      </c>
    </row>
    <row r="190" spans="1:9" x14ac:dyDescent="0.25">
      <c r="A190" s="534"/>
      <c r="B190" s="284" t="s">
        <v>616</v>
      </c>
      <c r="C190" s="526"/>
      <c r="D190" s="329"/>
      <c r="E190" s="32"/>
      <c r="F190" s="32"/>
      <c r="G190" s="32"/>
      <c r="H190" s="303">
        <v>693227.82</v>
      </c>
    </row>
    <row r="191" spans="1:9" x14ac:dyDescent="0.25">
      <c r="A191" s="534"/>
      <c r="B191" s="284" t="s">
        <v>617</v>
      </c>
      <c r="C191" s="526"/>
      <c r="D191" s="329"/>
      <c r="E191" s="32"/>
      <c r="F191" s="32"/>
      <c r="G191" s="32"/>
      <c r="H191" s="303">
        <v>574888.76</v>
      </c>
    </row>
    <row r="192" spans="1:9" x14ac:dyDescent="0.25">
      <c r="A192" s="534"/>
      <c r="B192" s="284" t="s">
        <v>618</v>
      </c>
      <c r="C192" s="526"/>
      <c r="D192" s="326"/>
      <c r="E192" s="31"/>
      <c r="F192" s="31"/>
      <c r="G192" s="31"/>
      <c r="H192" s="304">
        <v>563011.80000000005</v>
      </c>
    </row>
    <row r="193" spans="1:8" ht="27" customHeight="1" x14ac:dyDescent="0.25">
      <c r="A193" s="534"/>
      <c r="B193" s="517" t="s">
        <v>620</v>
      </c>
      <c r="C193" s="518"/>
      <c r="D193" s="518"/>
      <c r="E193" s="518"/>
      <c r="F193" s="518"/>
      <c r="G193" s="518"/>
      <c r="H193" s="519"/>
    </row>
    <row r="194" spans="1:8" ht="51.75" customHeight="1" x14ac:dyDescent="0.25">
      <c r="A194" s="534"/>
      <c r="B194" s="293" t="s">
        <v>621</v>
      </c>
      <c r="C194" s="520" t="s">
        <v>582</v>
      </c>
      <c r="D194" s="326" t="s">
        <v>622</v>
      </c>
      <c r="E194" s="32"/>
      <c r="F194" s="32"/>
      <c r="G194" s="32"/>
      <c r="H194" s="303"/>
    </row>
    <row r="195" spans="1:8" x14ac:dyDescent="0.25">
      <c r="A195" s="534"/>
      <c r="B195" s="290" t="s">
        <v>583</v>
      </c>
      <c r="C195" s="521"/>
      <c r="D195" s="327"/>
      <c r="E195" s="32"/>
      <c r="F195" s="32"/>
      <c r="G195" s="32"/>
      <c r="H195" s="303"/>
    </row>
    <row r="196" spans="1:8" x14ac:dyDescent="0.25">
      <c r="A196" s="534"/>
      <c r="B196" s="210" t="s">
        <v>603</v>
      </c>
      <c r="C196" s="521"/>
      <c r="D196" s="327"/>
      <c r="E196" s="32"/>
      <c r="F196" s="32"/>
      <c r="G196" s="32"/>
      <c r="H196" s="303">
        <f>H202/2</f>
        <v>100000</v>
      </c>
    </row>
    <row r="197" spans="1:8" x14ac:dyDescent="0.25">
      <c r="A197" s="534"/>
      <c r="B197" s="210" t="s">
        <v>623</v>
      </c>
      <c r="C197" s="521"/>
      <c r="D197" s="327"/>
      <c r="E197" s="32"/>
      <c r="F197" s="32"/>
      <c r="G197" s="32"/>
      <c r="H197" s="303">
        <f t="shared" ref="H197:H200" si="8">H203/2</f>
        <v>100000</v>
      </c>
    </row>
    <row r="198" spans="1:8" x14ac:dyDescent="0.25">
      <c r="A198" s="534"/>
      <c r="B198" s="210" t="s">
        <v>624</v>
      </c>
      <c r="C198" s="521"/>
      <c r="D198" s="327"/>
      <c r="E198" s="32"/>
      <c r="F198" s="32"/>
      <c r="G198" s="32"/>
      <c r="H198" s="303">
        <f t="shared" si="8"/>
        <v>100000</v>
      </c>
    </row>
    <row r="199" spans="1:8" x14ac:dyDescent="0.25">
      <c r="A199" s="534"/>
      <c r="B199" s="284" t="s">
        <v>625</v>
      </c>
      <c r="C199" s="521"/>
      <c r="D199" s="327"/>
      <c r="E199" s="32"/>
      <c r="F199" s="32"/>
      <c r="G199" s="32"/>
      <c r="H199" s="303">
        <f t="shared" si="8"/>
        <v>100000</v>
      </c>
    </row>
    <row r="200" spans="1:8" x14ac:dyDescent="0.25">
      <c r="A200" s="534"/>
      <c r="B200" s="284" t="s">
        <v>626</v>
      </c>
      <c r="C200" s="521"/>
      <c r="D200" s="327"/>
      <c r="E200" s="32"/>
      <c r="F200" s="32"/>
      <c r="G200" s="32"/>
      <c r="H200" s="303">
        <f t="shared" si="8"/>
        <v>100000</v>
      </c>
    </row>
    <row r="201" spans="1:8" x14ac:dyDescent="0.25">
      <c r="A201" s="534"/>
      <c r="B201" s="290" t="s">
        <v>619</v>
      </c>
      <c r="C201" s="521"/>
      <c r="D201" s="327"/>
      <c r="E201" s="32"/>
      <c r="F201" s="32"/>
      <c r="G201" s="32"/>
      <c r="H201" s="303"/>
    </row>
    <row r="202" spans="1:8" x14ac:dyDescent="0.25">
      <c r="A202" s="534"/>
      <c r="B202" s="210" t="s">
        <v>603</v>
      </c>
      <c r="C202" s="521"/>
      <c r="D202" s="327"/>
      <c r="E202" s="32"/>
      <c r="F202" s="32"/>
      <c r="G202" s="32"/>
      <c r="H202" s="303">
        <v>200000</v>
      </c>
    </row>
    <row r="203" spans="1:8" x14ac:dyDescent="0.25">
      <c r="A203" s="534"/>
      <c r="B203" s="210" t="s">
        <v>623</v>
      </c>
      <c r="C203" s="521"/>
      <c r="D203" s="327"/>
      <c r="E203" s="32"/>
      <c r="F203" s="32"/>
      <c r="G203" s="32"/>
      <c r="H203" s="303">
        <v>200000</v>
      </c>
    </row>
    <row r="204" spans="1:8" x14ac:dyDescent="0.25">
      <c r="A204" s="534"/>
      <c r="B204" s="210" t="s">
        <v>624</v>
      </c>
      <c r="C204" s="521"/>
      <c r="D204" s="327"/>
      <c r="E204" s="32"/>
      <c r="F204" s="32"/>
      <c r="G204" s="32"/>
      <c r="H204" s="303">
        <v>200000</v>
      </c>
    </row>
    <row r="205" spans="1:8" x14ac:dyDescent="0.25">
      <c r="A205" s="534"/>
      <c r="B205" s="284" t="s">
        <v>625</v>
      </c>
      <c r="C205" s="521"/>
      <c r="D205" s="327"/>
      <c r="E205" s="32"/>
      <c r="F205" s="32"/>
      <c r="G205" s="32"/>
      <c r="H205" s="303">
        <v>200000</v>
      </c>
    </row>
    <row r="206" spans="1:8" x14ac:dyDescent="0.25">
      <c r="A206" s="534"/>
      <c r="B206" s="284" t="s">
        <v>626</v>
      </c>
      <c r="C206" s="522"/>
      <c r="D206" s="327"/>
      <c r="E206" s="32"/>
      <c r="F206" s="32"/>
      <c r="G206" s="32"/>
      <c r="H206" s="303">
        <v>200000</v>
      </c>
    </row>
    <row r="207" spans="1:8" x14ac:dyDescent="0.25">
      <c r="A207" s="534"/>
      <c r="B207" s="290" t="s">
        <v>583</v>
      </c>
      <c r="C207" s="514" t="s">
        <v>25</v>
      </c>
      <c r="D207" s="327"/>
      <c r="E207" s="32"/>
      <c r="F207" s="32"/>
      <c r="G207" s="32"/>
      <c r="H207" s="303"/>
    </row>
    <row r="208" spans="1:8" x14ac:dyDescent="0.25">
      <c r="A208" s="534"/>
      <c r="B208" s="210" t="s">
        <v>627</v>
      </c>
      <c r="C208" s="515"/>
      <c r="D208" s="327"/>
      <c r="E208" s="32"/>
      <c r="F208" s="32"/>
      <c r="G208" s="32"/>
      <c r="H208" s="303">
        <f>H215/2</f>
        <v>100000</v>
      </c>
    </row>
    <row r="209" spans="1:8" x14ac:dyDescent="0.25">
      <c r="A209" s="534"/>
      <c r="B209" s="210" t="s">
        <v>628</v>
      </c>
      <c r="C209" s="515"/>
      <c r="D209" s="327"/>
      <c r="E209" s="32"/>
      <c r="F209" s="32"/>
      <c r="G209" s="32"/>
      <c r="H209" s="303">
        <f>H216/2</f>
        <v>100000</v>
      </c>
    </row>
    <row r="210" spans="1:8" x14ac:dyDescent="0.25">
      <c r="A210" s="534"/>
      <c r="B210" s="210" t="s">
        <v>629</v>
      </c>
      <c r="C210" s="515"/>
      <c r="D210" s="327"/>
      <c r="E210" s="32"/>
      <c r="F210" s="32"/>
      <c r="G210" s="32"/>
      <c r="H210" s="303">
        <v>100000</v>
      </c>
    </row>
    <row r="211" spans="1:8" x14ac:dyDescent="0.25">
      <c r="A211" s="534"/>
      <c r="B211" s="284" t="s">
        <v>630</v>
      </c>
      <c r="C211" s="515"/>
      <c r="D211" s="327"/>
      <c r="E211" s="32"/>
      <c r="F211" s="32"/>
      <c r="G211" s="32"/>
      <c r="H211" s="303">
        <f t="shared" ref="H211:H213" si="9">H218/2</f>
        <v>100000</v>
      </c>
    </row>
    <row r="212" spans="1:8" x14ac:dyDescent="0.25">
      <c r="A212" s="534"/>
      <c r="B212" s="284" t="s">
        <v>617</v>
      </c>
      <c r="C212" s="515"/>
      <c r="D212" s="327"/>
      <c r="E212" s="32"/>
      <c r="F212" s="32"/>
      <c r="G212" s="32"/>
      <c r="H212" s="303">
        <f t="shared" si="9"/>
        <v>100000</v>
      </c>
    </row>
    <row r="213" spans="1:8" x14ac:dyDescent="0.25">
      <c r="A213" s="534"/>
      <c r="B213" s="284" t="s">
        <v>618</v>
      </c>
      <c r="C213" s="515"/>
      <c r="D213" s="327"/>
      <c r="E213" s="32"/>
      <c r="F213" s="32"/>
      <c r="G213" s="32"/>
      <c r="H213" s="303">
        <f t="shared" si="9"/>
        <v>100000</v>
      </c>
    </row>
    <row r="214" spans="1:8" x14ac:dyDescent="0.25">
      <c r="A214" s="534"/>
      <c r="B214" s="290" t="s">
        <v>619</v>
      </c>
      <c r="C214" s="515"/>
      <c r="D214" s="327"/>
      <c r="E214" s="32"/>
      <c r="F214" s="32"/>
      <c r="G214" s="32"/>
      <c r="H214" s="303"/>
    </row>
    <row r="215" spans="1:8" x14ac:dyDescent="0.25">
      <c r="A215" s="534"/>
      <c r="B215" s="210" t="s">
        <v>627</v>
      </c>
      <c r="C215" s="515"/>
      <c r="D215" s="327"/>
      <c r="E215" s="32"/>
      <c r="F215" s="32"/>
      <c r="G215" s="32"/>
      <c r="H215" s="303">
        <v>200000</v>
      </c>
    </row>
    <row r="216" spans="1:8" x14ac:dyDescent="0.25">
      <c r="A216" s="534"/>
      <c r="B216" s="210" t="s">
        <v>628</v>
      </c>
      <c r="C216" s="515"/>
      <c r="D216" s="327"/>
      <c r="E216" s="32"/>
      <c r="F216" s="32"/>
      <c r="G216" s="32"/>
      <c r="H216" s="303">
        <v>200000</v>
      </c>
    </row>
    <row r="217" spans="1:8" x14ac:dyDescent="0.25">
      <c r="A217" s="534"/>
      <c r="B217" s="210" t="s">
        <v>629</v>
      </c>
      <c r="C217" s="515"/>
      <c r="D217" s="327"/>
      <c r="E217" s="32"/>
      <c r="F217" s="32"/>
      <c r="G217" s="32"/>
      <c r="H217" s="303">
        <v>200000</v>
      </c>
    </row>
    <row r="218" spans="1:8" x14ac:dyDescent="0.25">
      <c r="A218" s="534"/>
      <c r="B218" s="284" t="s">
        <v>630</v>
      </c>
      <c r="C218" s="515"/>
      <c r="D218" s="327"/>
      <c r="E218" s="32"/>
      <c r="F218" s="32"/>
      <c r="G218" s="32"/>
      <c r="H218" s="303">
        <v>200000</v>
      </c>
    </row>
    <row r="219" spans="1:8" x14ac:dyDescent="0.25">
      <c r="A219" s="534"/>
      <c r="B219" s="284" t="s">
        <v>617</v>
      </c>
      <c r="C219" s="515"/>
      <c r="D219" s="327"/>
      <c r="E219" s="32"/>
      <c r="F219" s="32"/>
      <c r="G219" s="32"/>
      <c r="H219" s="303">
        <v>200000</v>
      </c>
    </row>
    <row r="220" spans="1:8" x14ac:dyDescent="0.25">
      <c r="A220" s="534"/>
      <c r="B220" s="284" t="s">
        <v>618</v>
      </c>
      <c r="C220" s="523"/>
      <c r="D220" s="328"/>
      <c r="E220" s="32"/>
      <c r="F220" s="32"/>
      <c r="G220" s="32"/>
      <c r="H220" s="303">
        <v>200000</v>
      </c>
    </row>
    <row r="221" spans="1:8" ht="36.75" customHeight="1" x14ac:dyDescent="0.25">
      <c r="A221" s="534"/>
      <c r="B221" s="294" t="s">
        <v>631</v>
      </c>
      <c r="C221" s="329" t="s">
        <v>632</v>
      </c>
      <c r="D221" s="326" t="s">
        <v>17</v>
      </c>
      <c r="E221" s="10"/>
      <c r="F221" s="10"/>
      <c r="G221" s="10"/>
      <c r="H221" s="18"/>
    </row>
    <row r="222" spans="1:8" ht="30" customHeight="1" x14ac:dyDescent="0.25">
      <c r="A222" s="534"/>
      <c r="B222" s="295" t="s">
        <v>583</v>
      </c>
      <c r="C222" s="329"/>
      <c r="D222" s="327"/>
      <c r="E222" s="10"/>
      <c r="F222" s="10"/>
      <c r="G222" s="10"/>
      <c r="H222" s="18"/>
    </row>
    <row r="223" spans="1:8" ht="15" customHeight="1" x14ac:dyDescent="0.25">
      <c r="A223" s="534"/>
      <c r="B223" s="296" t="s">
        <v>633</v>
      </c>
      <c r="C223" s="329"/>
      <c r="D223" s="327"/>
      <c r="E223" s="10"/>
      <c r="F223" s="10"/>
      <c r="G223" s="10"/>
      <c r="H223" s="303">
        <v>1141.57</v>
      </c>
    </row>
    <row r="224" spans="1:8" x14ac:dyDescent="0.25">
      <c r="A224" s="534"/>
      <c r="B224" s="297" t="s">
        <v>634</v>
      </c>
      <c r="C224" s="329"/>
      <c r="D224" s="327"/>
      <c r="E224" s="10"/>
      <c r="F224" s="10"/>
      <c r="G224" s="10"/>
      <c r="H224" s="303">
        <v>713.48</v>
      </c>
    </row>
    <row r="225" spans="1:8" x14ac:dyDescent="0.25">
      <c r="A225" s="534"/>
      <c r="B225" s="297" t="s">
        <v>635</v>
      </c>
      <c r="C225" s="329"/>
      <c r="D225" s="327"/>
      <c r="E225" s="10"/>
      <c r="F225" s="10"/>
      <c r="G225" s="10"/>
      <c r="H225" s="303">
        <f t="shared" ref="H225:H243" si="10">H247/2</f>
        <v>556.44500000000005</v>
      </c>
    </row>
    <row r="226" spans="1:8" x14ac:dyDescent="0.25">
      <c r="A226" s="534"/>
      <c r="B226" s="297" t="s">
        <v>636</v>
      </c>
      <c r="C226" s="329"/>
      <c r="D226" s="327"/>
      <c r="E226" s="32"/>
      <c r="F226" s="32"/>
      <c r="G226" s="32"/>
      <c r="H226" s="303">
        <f t="shared" si="10"/>
        <v>490.45</v>
      </c>
    </row>
    <row r="227" spans="1:8" x14ac:dyDescent="0.25">
      <c r="A227" s="534"/>
      <c r="B227" s="297" t="s">
        <v>637</v>
      </c>
      <c r="C227" s="329"/>
      <c r="D227" s="327"/>
      <c r="E227" s="32"/>
      <c r="F227" s="32"/>
      <c r="G227" s="32"/>
      <c r="H227" s="303">
        <f t="shared" si="10"/>
        <v>346.21</v>
      </c>
    </row>
    <row r="228" spans="1:8" x14ac:dyDescent="0.25">
      <c r="A228" s="534"/>
      <c r="B228" s="297" t="s">
        <v>638</v>
      </c>
      <c r="C228" s="329"/>
      <c r="D228" s="327"/>
      <c r="E228" s="10"/>
      <c r="F228" s="10"/>
      <c r="G228" s="10"/>
      <c r="H228" s="303">
        <f t="shared" si="10"/>
        <v>346.065</v>
      </c>
    </row>
    <row r="229" spans="1:8" x14ac:dyDescent="0.25">
      <c r="A229" s="534"/>
      <c r="B229" s="297" t="s">
        <v>639</v>
      </c>
      <c r="C229" s="329"/>
      <c r="D229" s="327"/>
      <c r="E229" s="10"/>
      <c r="F229" s="10"/>
      <c r="G229" s="10"/>
      <c r="H229" s="303">
        <f t="shared" si="10"/>
        <v>287.5</v>
      </c>
    </row>
    <row r="230" spans="1:8" x14ac:dyDescent="0.25">
      <c r="A230" s="534"/>
      <c r="B230" s="297" t="s">
        <v>640</v>
      </c>
      <c r="C230" s="329"/>
      <c r="D230" s="327"/>
      <c r="E230" s="10"/>
      <c r="F230" s="10"/>
      <c r="G230" s="10"/>
      <c r="H230" s="303">
        <f t="shared" si="10"/>
        <v>266.54000000000002</v>
      </c>
    </row>
    <row r="231" spans="1:8" x14ac:dyDescent="0.25">
      <c r="A231" s="534"/>
      <c r="B231" s="297" t="s">
        <v>641</v>
      </c>
      <c r="C231" s="329"/>
      <c r="D231" s="327"/>
      <c r="E231" s="12"/>
      <c r="F231" s="12"/>
      <c r="G231" s="12"/>
      <c r="H231" s="303">
        <f t="shared" si="10"/>
        <v>269.55</v>
      </c>
    </row>
    <row r="232" spans="1:8" x14ac:dyDescent="0.25">
      <c r="A232" s="534"/>
      <c r="B232" s="297" t="s">
        <v>642</v>
      </c>
      <c r="C232" s="329"/>
      <c r="D232" s="327"/>
      <c r="E232" s="12"/>
      <c r="F232" s="12"/>
      <c r="G232" s="12"/>
      <c r="H232" s="303">
        <f t="shared" si="10"/>
        <v>1194.345</v>
      </c>
    </row>
    <row r="233" spans="1:8" x14ac:dyDescent="0.25">
      <c r="A233" s="534"/>
      <c r="B233" s="297" t="s">
        <v>643</v>
      </c>
      <c r="C233" s="329"/>
      <c r="D233" s="327"/>
      <c r="E233" s="12"/>
      <c r="F233" s="12"/>
      <c r="G233" s="12"/>
      <c r="H233" s="303">
        <v>931.47</v>
      </c>
    </row>
    <row r="234" spans="1:8" x14ac:dyDescent="0.25">
      <c r="A234" s="534"/>
      <c r="B234" s="297" t="s">
        <v>644</v>
      </c>
      <c r="C234" s="329"/>
      <c r="D234" s="327"/>
      <c r="E234" s="12"/>
      <c r="F234" s="12"/>
      <c r="G234" s="12"/>
      <c r="H234" s="303">
        <f t="shared" si="10"/>
        <v>820.995</v>
      </c>
    </row>
    <row r="235" spans="1:8" x14ac:dyDescent="0.25">
      <c r="A235" s="534"/>
      <c r="B235" s="297" t="s">
        <v>645</v>
      </c>
      <c r="C235" s="329"/>
      <c r="D235" s="327"/>
      <c r="E235" s="12"/>
      <c r="F235" s="12"/>
      <c r="G235" s="12"/>
      <c r="H235" s="303">
        <f t="shared" si="10"/>
        <v>579.54</v>
      </c>
    </row>
    <row r="236" spans="1:8" x14ac:dyDescent="0.25">
      <c r="A236" s="534"/>
      <c r="B236" s="297" t="s">
        <v>646</v>
      </c>
      <c r="C236" s="329"/>
      <c r="D236" s="327"/>
      <c r="E236" s="12"/>
      <c r="F236" s="12"/>
      <c r="G236" s="12"/>
      <c r="H236" s="303">
        <f t="shared" si="10"/>
        <v>579.77499999999998</v>
      </c>
    </row>
    <row r="237" spans="1:8" x14ac:dyDescent="0.25">
      <c r="A237" s="534"/>
      <c r="B237" s="297" t="s">
        <v>647</v>
      </c>
      <c r="C237" s="329"/>
      <c r="D237" s="327"/>
      <c r="E237" s="12"/>
      <c r="F237" s="12"/>
      <c r="G237" s="117"/>
      <c r="H237" s="303">
        <f t="shared" si="10"/>
        <v>569.38</v>
      </c>
    </row>
    <row r="238" spans="1:8" x14ac:dyDescent="0.25">
      <c r="A238" s="534"/>
      <c r="B238" s="297" t="s">
        <v>648</v>
      </c>
      <c r="C238" s="329"/>
      <c r="D238" s="327"/>
      <c r="E238" s="12"/>
      <c r="F238" s="12"/>
      <c r="G238" s="12"/>
      <c r="H238" s="303">
        <v>533.08000000000004</v>
      </c>
    </row>
    <row r="239" spans="1:8" x14ac:dyDescent="0.25">
      <c r="A239" s="534"/>
      <c r="B239" s="298" t="s">
        <v>649</v>
      </c>
      <c r="C239" s="329"/>
      <c r="D239" s="327"/>
      <c r="E239" s="12"/>
      <c r="F239" s="12"/>
      <c r="G239" s="12"/>
      <c r="H239" s="303">
        <f t="shared" si="10"/>
        <v>1579.01</v>
      </c>
    </row>
    <row r="240" spans="1:8" x14ac:dyDescent="0.25">
      <c r="A240" s="534"/>
      <c r="B240" s="298" t="s">
        <v>650</v>
      </c>
      <c r="C240" s="329"/>
      <c r="D240" s="327"/>
      <c r="E240" s="12"/>
      <c r="F240" s="12"/>
      <c r="G240" s="12"/>
      <c r="H240" s="303">
        <f t="shared" si="10"/>
        <v>1210</v>
      </c>
    </row>
    <row r="241" spans="1:8" x14ac:dyDescent="0.25">
      <c r="A241" s="534"/>
      <c r="B241" s="298" t="s">
        <v>651</v>
      </c>
      <c r="C241" s="329"/>
      <c r="D241" s="327"/>
      <c r="E241" s="12"/>
      <c r="F241" s="12"/>
      <c r="G241" s="12"/>
      <c r="H241" s="303">
        <f t="shared" si="10"/>
        <v>1157.08</v>
      </c>
    </row>
    <row r="242" spans="1:8" x14ac:dyDescent="0.25">
      <c r="A242" s="534"/>
      <c r="B242" s="298" t="s">
        <v>652</v>
      </c>
      <c r="C242" s="329"/>
      <c r="D242" s="327"/>
      <c r="E242" s="12"/>
      <c r="F242" s="12"/>
      <c r="G242" s="12"/>
      <c r="H242" s="303">
        <f t="shared" si="10"/>
        <v>418.5</v>
      </c>
    </row>
    <row r="243" spans="1:8" x14ac:dyDescent="0.25">
      <c r="A243" s="534"/>
      <c r="B243" s="298" t="s">
        <v>653</v>
      </c>
      <c r="C243" s="329"/>
      <c r="D243" s="32" t="s">
        <v>654</v>
      </c>
      <c r="E243" s="12"/>
      <c r="F243" s="12"/>
      <c r="G243" s="12"/>
      <c r="H243" s="303">
        <f t="shared" si="10"/>
        <v>138</v>
      </c>
    </row>
    <row r="244" spans="1:8" x14ac:dyDescent="0.25">
      <c r="A244" s="534"/>
      <c r="B244" s="290" t="s">
        <v>619</v>
      </c>
      <c r="C244" s="329"/>
      <c r="D244" s="327" t="s">
        <v>17</v>
      </c>
      <c r="E244" s="12"/>
      <c r="F244" s="12"/>
      <c r="G244" s="12"/>
      <c r="H244" s="305"/>
    </row>
    <row r="245" spans="1:8" x14ac:dyDescent="0.25">
      <c r="A245" s="534"/>
      <c r="B245" s="296" t="s">
        <v>633</v>
      </c>
      <c r="C245" s="329"/>
      <c r="D245" s="327"/>
      <c r="E245" s="12"/>
      <c r="F245" s="12"/>
      <c r="G245" s="12"/>
      <c r="H245" s="303">
        <v>2283.15</v>
      </c>
    </row>
    <row r="246" spans="1:8" x14ac:dyDescent="0.25">
      <c r="A246" s="534"/>
      <c r="B246" s="297" t="s">
        <v>634</v>
      </c>
      <c r="C246" s="329"/>
      <c r="D246" s="327"/>
      <c r="E246" s="12"/>
      <c r="F246" s="12"/>
      <c r="G246" s="12"/>
      <c r="H246" s="303">
        <v>1426.97</v>
      </c>
    </row>
    <row r="247" spans="1:8" x14ac:dyDescent="0.25">
      <c r="A247" s="534"/>
      <c r="B247" s="297" t="s">
        <v>635</v>
      </c>
      <c r="C247" s="329"/>
      <c r="D247" s="327"/>
      <c r="E247" s="12"/>
      <c r="F247" s="12"/>
      <c r="G247" s="12"/>
      <c r="H247" s="303">
        <v>1112.8900000000001</v>
      </c>
    </row>
    <row r="248" spans="1:8" x14ac:dyDescent="0.25">
      <c r="A248" s="534"/>
      <c r="B248" s="297" t="s">
        <v>636</v>
      </c>
      <c r="C248" s="329"/>
      <c r="D248" s="327"/>
      <c r="E248" s="12"/>
      <c r="F248" s="12"/>
      <c r="G248" s="12"/>
      <c r="H248" s="303">
        <v>980.9</v>
      </c>
    </row>
    <row r="249" spans="1:8" x14ac:dyDescent="0.25">
      <c r="A249" s="534"/>
      <c r="B249" s="297" t="s">
        <v>637</v>
      </c>
      <c r="C249" s="329"/>
      <c r="D249" s="327"/>
      <c r="E249" s="12"/>
      <c r="F249" s="12"/>
      <c r="G249" s="12"/>
      <c r="H249" s="303">
        <v>692.42</v>
      </c>
    </row>
    <row r="250" spans="1:8" x14ac:dyDescent="0.25">
      <c r="A250" s="534"/>
      <c r="B250" s="297" t="s">
        <v>638</v>
      </c>
      <c r="C250" s="329"/>
      <c r="D250" s="327"/>
      <c r="E250" s="12"/>
      <c r="F250" s="12"/>
      <c r="G250" s="12"/>
      <c r="H250" s="303">
        <v>692.13</v>
      </c>
    </row>
    <row r="251" spans="1:8" x14ac:dyDescent="0.25">
      <c r="A251" s="534"/>
      <c r="B251" s="297" t="s">
        <v>639</v>
      </c>
      <c r="C251" s="329"/>
      <c r="D251" s="327"/>
      <c r="E251" s="12"/>
      <c r="F251" s="12"/>
      <c r="G251" s="12"/>
      <c r="H251" s="303">
        <v>575</v>
      </c>
    </row>
    <row r="252" spans="1:8" x14ac:dyDescent="0.25">
      <c r="A252" s="534"/>
      <c r="B252" s="297" t="s">
        <v>640</v>
      </c>
      <c r="C252" s="329"/>
      <c r="D252" s="327"/>
      <c r="E252" s="12"/>
      <c r="F252" s="12"/>
      <c r="G252" s="12"/>
      <c r="H252" s="303">
        <v>533.08000000000004</v>
      </c>
    </row>
    <row r="253" spans="1:8" x14ac:dyDescent="0.25">
      <c r="A253" s="534"/>
      <c r="B253" s="297" t="s">
        <v>641</v>
      </c>
      <c r="C253" s="329"/>
      <c r="D253" s="327"/>
      <c r="E253" s="12"/>
      <c r="F253" s="12"/>
      <c r="G253" s="12"/>
      <c r="H253" s="303">
        <v>539.1</v>
      </c>
    </row>
    <row r="254" spans="1:8" x14ac:dyDescent="0.25">
      <c r="A254" s="534"/>
      <c r="B254" s="297" t="s">
        <v>642</v>
      </c>
      <c r="C254" s="329"/>
      <c r="D254" s="327"/>
      <c r="E254" s="12"/>
      <c r="F254" s="12"/>
      <c r="G254" s="12"/>
      <c r="H254" s="303">
        <v>2388.69</v>
      </c>
    </row>
    <row r="255" spans="1:8" x14ac:dyDescent="0.25">
      <c r="A255" s="534"/>
      <c r="B255" s="297" t="s">
        <v>643</v>
      </c>
      <c r="C255" s="329"/>
      <c r="D255" s="327"/>
      <c r="E255" s="12"/>
      <c r="F255" s="12"/>
      <c r="G255" s="12"/>
      <c r="H255" s="303">
        <v>1862.95</v>
      </c>
    </row>
    <row r="256" spans="1:8" x14ac:dyDescent="0.25">
      <c r="A256" s="534"/>
      <c r="B256" s="297" t="s">
        <v>644</v>
      </c>
      <c r="C256" s="329"/>
      <c r="D256" s="327"/>
      <c r="E256" s="12"/>
      <c r="F256" s="12"/>
      <c r="G256" s="12"/>
      <c r="H256" s="303">
        <v>1641.99</v>
      </c>
    </row>
    <row r="257" spans="1:8" x14ac:dyDescent="0.25">
      <c r="A257" s="534"/>
      <c r="B257" s="297" t="s">
        <v>645</v>
      </c>
      <c r="C257" s="329"/>
      <c r="D257" s="327"/>
      <c r="E257" s="12"/>
      <c r="F257" s="12"/>
      <c r="G257" s="12"/>
      <c r="H257" s="303">
        <v>1159.08</v>
      </c>
    </row>
    <row r="258" spans="1:8" x14ac:dyDescent="0.25">
      <c r="A258" s="534"/>
      <c r="B258" s="297" t="s">
        <v>646</v>
      </c>
      <c r="C258" s="329"/>
      <c r="D258" s="327"/>
      <c r="E258" s="12"/>
      <c r="F258" s="12"/>
      <c r="G258" s="12"/>
      <c r="H258" s="303">
        <v>1159.55</v>
      </c>
    </row>
    <row r="259" spans="1:8" x14ac:dyDescent="0.25">
      <c r="A259" s="534"/>
      <c r="B259" s="297" t="s">
        <v>647</v>
      </c>
      <c r="C259" s="329"/>
      <c r="D259" s="327"/>
      <c r="E259" s="12"/>
      <c r="F259" s="12"/>
      <c r="G259" s="12"/>
      <c r="H259" s="303">
        <v>1138.76</v>
      </c>
    </row>
    <row r="260" spans="1:8" x14ac:dyDescent="0.25">
      <c r="A260" s="534"/>
      <c r="B260" s="297" t="s">
        <v>648</v>
      </c>
      <c r="C260" s="329"/>
      <c r="D260" s="327"/>
      <c r="E260" s="12"/>
      <c r="F260" s="12"/>
      <c r="G260" s="12"/>
      <c r="H260" s="303">
        <v>1066.17</v>
      </c>
    </row>
    <row r="261" spans="1:8" x14ac:dyDescent="0.25">
      <c r="A261" s="534"/>
      <c r="B261" s="298" t="s">
        <v>649</v>
      </c>
      <c r="C261" s="329"/>
      <c r="D261" s="327"/>
      <c r="E261" s="12"/>
      <c r="F261" s="12"/>
      <c r="G261" s="12"/>
      <c r="H261" s="303">
        <v>3158.02</v>
      </c>
    </row>
    <row r="262" spans="1:8" x14ac:dyDescent="0.25">
      <c r="A262" s="534"/>
      <c r="B262" s="298" t="s">
        <v>650</v>
      </c>
      <c r="C262" s="329"/>
      <c r="D262" s="327"/>
      <c r="E262" s="12"/>
      <c r="F262" s="12"/>
      <c r="G262" s="12"/>
      <c r="H262" s="303">
        <v>2420</v>
      </c>
    </row>
    <row r="263" spans="1:8" x14ac:dyDescent="0.25">
      <c r="A263" s="534"/>
      <c r="B263" s="298" t="s">
        <v>651</v>
      </c>
      <c r="C263" s="329"/>
      <c r="D263" s="327"/>
      <c r="E263" s="12"/>
      <c r="F263" s="12"/>
      <c r="G263" s="12"/>
      <c r="H263" s="303">
        <v>2314.16</v>
      </c>
    </row>
    <row r="264" spans="1:8" x14ac:dyDescent="0.25">
      <c r="A264" s="534"/>
      <c r="B264" s="298" t="s">
        <v>652</v>
      </c>
      <c r="C264" s="329"/>
      <c r="D264" s="327"/>
      <c r="E264" s="12"/>
      <c r="F264" s="12"/>
      <c r="G264" s="12"/>
      <c r="H264" s="303">
        <v>837</v>
      </c>
    </row>
    <row r="265" spans="1:8" ht="15.75" thickBot="1" x14ac:dyDescent="0.3">
      <c r="A265" s="535"/>
      <c r="B265" s="299" t="s">
        <v>653</v>
      </c>
      <c r="C265" s="524"/>
      <c r="D265" s="85" t="s">
        <v>654</v>
      </c>
      <c r="E265" s="65"/>
      <c r="F265" s="65"/>
      <c r="G265" s="65"/>
      <c r="H265" s="306">
        <v>276</v>
      </c>
    </row>
    <row r="266" spans="1:8" ht="15.75" x14ac:dyDescent="0.25">
      <c r="A266" s="66" t="s">
        <v>61</v>
      </c>
    </row>
    <row r="267" spans="1:8" ht="10.5" customHeight="1" x14ac:dyDescent="0.25">
      <c r="A267" s="66"/>
    </row>
    <row r="268" spans="1:8" ht="123" customHeight="1" x14ac:dyDescent="0.25">
      <c r="A268" s="516" t="s">
        <v>655</v>
      </c>
      <c r="B268" s="516"/>
      <c r="C268" s="516"/>
      <c r="D268" s="516"/>
      <c r="E268" s="516"/>
      <c r="F268" s="516"/>
      <c r="G268" s="516"/>
      <c r="H268" s="516"/>
    </row>
    <row r="270" spans="1:8" ht="15.75" x14ac:dyDescent="0.25">
      <c r="A270" s="66"/>
    </row>
  </sheetData>
  <mergeCells count="50">
    <mergeCell ref="G3:H3"/>
    <mergeCell ref="A4:A5"/>
    <mergeCell ref="B4:C4"/>
    <mergeCell ref="D4:D5"/>
    <mergeCell ref="E4:G4"/>
    <mergeCell ref="H4:H5"/>
    <mergeCell ref="H66:H67"/>
    <mergeCell ref="H69:H70"/>
    <mergeCell ref="H72:H73"/>
    <mergeCell ref="H78:H79"/>
    <mergeCell ref="A7:H7"/>
    <mergeCell ref="A9:A265"/>
    <mergeCell ref="B12:H12"/>
    <mergeCell ref="C14:C37"/>
    <mergeCell ref="D14:D79"/>
    <mergeCell ref="H17:H18"/>
    <mergeCell ref="H23:H24"/>
    <mergeCell ref="H29:H30"/>
    <mergeCell ref="C38:C40"/>
    <mergeCell ref="C41:C42"/>
    <mergeCell ref="C43:C45"/>
    <mergeCell ref="C46:C47"/>
    <mergeCell ref="C48:C50"/>
    <mergeCell ref="C51:C52"/>
    <mergeCell ref="C53:C79"/>
    <mergeCell ref="E158:G158"/>
    <mergeCell ref="C171:C192"/>
    <mergeCell ref="B80:H80"/>
    <mergeCell ref="C81:C116"/>
    <mergeCell ref="D81:D116"/>
    <mergeCell ref="H85:H86"/>
    <mergeCell ref="H91:H92"/>
    <mergeCell ref="H97:H98"/>
    <mergeCell ref="H103:H104"/>
    <mergeCell ref="H106:H107"/>
    <mergeCell ref="H109:H110"/>
    <mergeCell ref="H115:H116"/>
    <mergeCell ref="C117:C141"/>
    <mergeCell ref="D117:D157"/>
    <mergeCell ref="C142:C157"/>
    <mergeCell ref="C158:C170"/>
    <mergeCell ref="D158:D192"/>
    <mergeCell ref="A268:H268"/>
    <mergeCell ref="B193:H193"/>
    <mergeCell ref="C194:C206"/>
    <mergeCell ref="D194:D220"/>
    <mergeCell ref="C207:C220"/>
    <mergeCell ref="C221:C265"/>
    <mergeCell ref="D221:D242"/>
    <mergeCell ref="D244:D264"/>
  </mergeCells>
  <pageMargins left="0.35433070866141736" right="0.15748031496062992" top="0.35433070866141736" bottom="2.598425196850394" header="0.51181102362204722" footer="0.51181102362204722"/>
  <pageSetup paperSize="9" scale="26" fitToHeight="9" orientation="portrait" horizontalDpi="300" verticalDpi="300" r:id="rId1"/>
  <headerFooter alignWithMargins="0"/>
  <rowBreaks count="2" manualBreakCount="2">
    <brk id="79" max="7" man="1"/>
    <brk id="22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322"/>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9.42578125" style="2" customWidth="1"/>
    <col min="2" max="2" width="60" style="1" customWidth="1"/>
    <col min="3" max="3" width="24.5703125" style="2" customWidth="1"/>
    <col min="4" max="4" width="11.85546875" style="2" customWidth="1"/>
    <col min="5" max="6" width="9.28515625" style="2" bestFit="1" customWidth="1"/>
    <col min="7" max="7" width="12" style="2" bestFit="1" customWidth="1"/>
    <col min="8" max="8" width="18.28515625" style="24" customWidth="1"/>
    <col min="9" max="10" width="11" style="2" bestFit="1" customWidth="1"/>
    <col min="11" max="16384" width="9.140625" style="2"/>
  </cols>
  <sheetData>
    <row r="1" spans="1:8" ht="18.75" x14ac:dyDescent="0.3">
      <c r="A1" s="17" t="s">
        <v>0</v>
      </c>
    </row>
    <row r="2" spans="1:8" ht="20.25" customHeight="1" x14ac:dyDescent="0.3">
      <c r="C2" s="3"/>
      <c r="D2" s="3"/>
      <c r="E2" s="3"/>
      <c r="F2" s="3"/>
      <c r="G2" s="3"/>
    </row>
    <row r="3" spans="1:8" ht="19.5" thickBot="1" x14ac:dyDescent="0.3">
      <c r="B3" s="4"/>
      <c r="C3" s="5"/>
      <c r="D3" s="5"/>
      <c r="E3" s="5"/>
      <c r="F3" s="5"/>
      <c r="G3" s="330" t="s">
        <v>1</v>
      </c>
      <c r="H3" s="331"/>
    </row>
    <row r="4" spans="1:8" ht="36" customHeight="1" x14ac:dyDescent="0.25">
      <c r="A4" s="363" t="s">
        <v>2</v>
      </c>
      <c r="B4" s="335" t="s">
        <v>3</v>
      </c>
      <c r="C4" s="335"/>
      <c r="D4" s="335" t="s">
        <v>4</v>
      </c>
      <c r="E4" s="335" t="s">
        <v>5</v>
      </c>
      <c r="F4" s="335"/>
      <c r="G4" s="335"/>
      <c r="H4" s="336" t="s">
        <v>32</v>
      </c>
    </row>
    <row r="5" spans="1:8" ht="42.75" x14ac:dyDescent="0.25">
      <c r="A5" s="364"/>
      <c r="B5" s="29" t="s">
        <v>6</v>
      </c>
      <c r="C5" s="29" t="s">
        <v>7</v>
      </c>
      <c r="D5" s="341"/>
      <c r="E5" s="29" t="s">
        <v>8</v>
      </c>
      <c r="F5" s="29" t="s">
        <v>9</v>
      </c>
      <c r="G5" s="29" t="s">
        <v>10</v>
      </c>
      <c r="H5" s="337"/>
    </row>
    <row r="6" spans="1:8" s="6" customFormat="1" ht="15.75" x14ac:dyDescent="0.25">
      <c r="A6" s="42">
        <v>1</v>
      </c>
      <c r="B6" s="29">
        <v>2</v>
      </c>
      <c r="C6" s="29">
        <v>3</v>
      </c>
      <c r="D6" s="29">
        <f>C6+1</f>
        <v>4</v>
      </c>
      <c r="E6" s="29">
        <f t="shared" ref="E6:H6" si="0">D6+1</f>
        <v>5</v>
      </c>
      <c r="F6" s="29">
        <f t="shared" si="0"/>
        <v>6</v>
      </c>
      <c r="G6" s="29">
        <f t="shared" si="0"/>
        <v>7</v>
      </c>
      <c r="H6" s="54">
        <f t="shared" si="0"/>
        <v>8</v>
      </c>
    </row>
    <row r="7" spans="1:8" ht="15" customHeight="1" x14ac:dyDescent="0.25">
      <c r="A7" s="332" t="s">
        <v>39</v>
      </c>
      <c r="B7" s="333"/>
      <c r="C7" s="333"/>
      <c r="D7" s="333"/>
      <c r="E7" s="333"/>
      <c r="F7" s="333"/>
      <c r="G7" s="333"/>
      <c r="H7" s="334"/>
    </row>
    <row r="8" spans="1:8" ht="12.75" customHeight="1" x14ac:dyDescent="0.25">
      <c r="A8" s="55"/>
      <c r="B8" s="37"/>
      <c r="C8" s="37"/>
      <c r="D8" s="37"/>
      <c r="E8" s="37"/>
      <c r="F8" s="37"/>
      <c r="G8" s="37"/>
      <c r="H8" s="56"/>
    </row>
    <row r="9" spans="1:8" ht="44.25" customHeight="1" x14ac:dyDescent="0.25">
      <c r="A9" s="358" t="s">
        <v>65</v>
      </c>
      <c r="B9" s="19" t="s">
        <v>66</v>
      </c>
      <c r="C9" s="8"/>
      <c r="D9" s="23"/>
      <c r="E9" s="8"/>
      <c r="F9" s="8"/>
      <c r="G9" s="8"/>
      <c r="H9" s="51"/>
    </row>
    <row r="10" spans="1:8" ht="44.25" customHeight="1" x14ac:dyDescent="0.25">
      <c r="A10" s="359"/>
      <c r="B10" s="19" t="s">
        <v>12</v>
      </c>
      <c r="C10" s="23" t="s">
        <v>63</v>
      </c>
      <c r="D10" s="23" t="s">
        <v>37</v>
      </c>
      <c r="E10" s="8"/>
      <c r="F10" s="8"/>
      <c r="G10" s="51">
        <v>466.10169491525426</v>
      </c>
      <c r="H10" s="51"/>
    </row>
    <row r="11" spans="1:8" ht="30.75" customHeight="1" x14ac:dyDescent="0.25">
      <c r="A11" s="360"/>
      <c r="B11" s="19" t="s">
        <v>13</v>
      </c>
      <c r="C11" s="9"/>
      <c r="D11" s="9"/>
      <c r="E11" s="9"/>
      <c r="F11" s="9"/>
      <c r="G11" s="9"/>
      <c r="H11" s="52"/>
    </row>
    <row r="12" spans="1:8" ht="30.75" customHeight="1" x14ac:dyDescent="0.25">
      <c r="A12" s="359"/>
      <c r="B12" s="19" t="s">
        <v>14</v>
      </c>
      <c r="C12" s="9"/>
      <c r="D12" s="9"/>
      <c r="E12" s="9"/>
      <c r="F12" s="9"/>
      <c r="G12" s="9"/>
      <c r="H12" s="52"/>
    </row>
    <row r="13" spans="1:8" x14ac:dyDescent="0.25">
      <c r="A13" s="57"/>
      <c r="B13" s="338" t="s">
        <v>15</v>
      </c>
      <c r="C13" s="338"/>
      <c r="D13" s="338"/>
      <c r="E13" s="338"/>
      <c r="F13" s="338"/>
      <c r="G13" s="338"/>
      <c r="H13" s="361"/>
    </row>
    <row r="14" spans="1:8" ht="30" x14ac:dyDescent="0.25">
      <c r="A14" s="358" t="s">
        <v>67</v>
      </c>
      <c r="B14" s="13" t="s">
        <v>16</v>
      </c>
      <c r="C14" s="326" t="s">
        <v>68</v>
      </c>
      <c r="D14" s="323" t="s">
        <v>27</v>
      </c>
      <c r="E14" s="10"/>
      <c r="F14" s="10"/>
      <c r="G14" s="11"/>
      <c r="H14" s="18"/>
    </row>
    <row r="15" spans="1:8" x14ac:dyDescent="0.25">
      <c r="A15" s="360"/>
      <c r="B15" s="15" t="s">
        <v>69</v>
      </c>
      <c r="C15" s="327"/>
      <c r="D15" s="324"/>
      <c r="E15" s="10"/>
      <c r="F15" s="10"/>
      <c r="G15" s="11"/>
      <c r="H15" s="18">
        <v>978.94</v>
      </c>
    </row>
    <row r="16" spans="1:8" x14ac:dyDescent="0.25">
      <c r="A16" s="360"/>
      <c r="B16" s="15" t="s">
        <v>70</v>
      </c>
      <c r="C16" s="327"/>
      <c r="D16" s="324"/>
      <c r="E16" s="10"/>
      <c r="F16" s="10"/>
      <c r="G16" s="11"/>
      <c r="H16" s="18">
        <v>215.98</v>
      </c>
    </row>
    <row r="17" spans="1:8" x14ac:dyDescent="0.25">
      <c r="A17" s="360"/>
      <c r="B17" s="15" t="s">
        <v>71</v>
      </c>
      <c r="C17" s="327"/>
      <c r="D17" s="324"/>
      <c r="E17" s="10"/>
      <c r="F17" s="10"/>
      <c r="G17" s="11"/>
      <c r="H17" s="18">
        <v>28.74</v>
      </c>
    </row>
    <row r="18" spans="1:8" x14ac:dyDescent="0.25">
      <c r="A18" s="360"/>
      <c r="B18" s="15" t="s">
        <v>72</v>
      </c>
      <c r="C18" s="327"/>
      <c r="D18" s="324"/>
      <c r="E18" s="10"/>
      <c r="F18" s="10"/>
      <c r="G18" s="11"/>
      <c r="H18" s="18">
        <v>3.2</v>
      </c>
    </row>
    <row r="19" spans="1:8" x14ac:dyDescent="0.25">
      <c r="A19" s="360"/>
      <c r="B19" s="15" t="s">
        <v>73</v>
      </c>
      <c r="C19" s="327"/>
      <c r="D19" s="324"/>
      <c r="E19" s="10"/>
      <c r="F19" s="10"/>
      <c r="G19" s="11"/>
      <c r="H19" s="18">
        <v>1.46</v>
      </c>
    </row>
    <row r="20" spans="1:8" ht="30" x14ac:dyDescent="0.25">
      <c r="A20" s="360"/>
      <c r="B20" s="13" t="s">
        <v>18</v>
      </c>
      <c r="C20" s="327"/>
      <c r="D20" s="324"/>
      <c r="E20" s="10"/>
      <c r="F20" s="10"/>
      <c r="G20" s="11"/>
      <c r="H20" s="18" t="s">
        <v>59</v>
      </c>
    </row>
    <row r="21" spans="1:8" x14ac:dyDescent="0.25">
      <c r="A21" s="360"/>
      <c r="B21" s="13" t="s">
        <v>19</v>
      </c>
      <c r="C21" s="327"/>
      <c r="D21" s="324"/>
      <c r="E21" s="10"/>
      <c r="F21" s="10"/>
      <c r="G21" s="11"/>
      <c r="H21" s="18"/>
    </row>
    <row r="22" spans="1:8" x14ac:dyDescent="0.25">
      <c r="A22" s="360"/>
      <c r="B22" s="15" t="s">
        <v>69</v>
      </c>
      <c r="C22" s="327"/>
      <c r="D22" s="324"/>
      <c r="E22" s="10"/>
      <c r="F22" s="10"/>
      <c r="G22" s="11"/>
      <c r="H22" s="18">
        <v>593.07000000000005</v>
      </c>
    </row>
    <row r="23" spans="1:8" x14ac:dyDescent="0.25">
      <c r="A23" s="360"/>
      <c r="B23" s="15" t="s">
        <v>70</v>
      </c>
      <c r="C23" s="327"/>
      <c r="D23" s="324"/>
      <c r="E23" s="10"/>
      <c r="F23" s="10"/>
      <c r="G23" s="11"/>
      <c r="H23" s="18">
        <v>128.06</v>
      </c>
    </row>
    <row r="24" spans="1:8" x14ac:dyDescent="0.25">
      <c r="A24" s="360"/>
      <c r="B24" s="15" t="s">
        <v>71</v>
      </c>
      <c r="C24" s="327"/>
      <c r="D24" s="324"/>
      <c r="E24" s="10"/>
      <c r="F24" s="10"/>
      <c r="G24" s="11"/>
      <c r="H24" s="18">
        <v>16.98</v>
      </c>
    </row>
    <row r="25" spans="1:8" x14ac:dyDescent="0.25">
      <c r="A25" s="360"/>
      <c r="B25" s="15" t="s">
        <v>72</v>
      </c>
      <c r="C25" s="327"/>
      <c r="D25" s="324"/>
      <c r="E25" s="10"/>
      <c r="F25" s="10"/>
      <c r="G25" s="11"/>
      <c r="H25" s="18">
        <v>1.84</v>
      </c>
    </row>
    <row r="26" spans="1:8" x14ac:dyDescent="0.25">
      <c r="A26" s="360"/>
      <c r="B26" s="15" t="s">
        <v>73</v>
      </c>
      <c r="C26" s="327"/>
      <c r="D26" s="324"/>
      <c r="E26" s="10"/>
      <c r="F26" s="10"/>
      <c r="G26" s="11"/>
      <c r="H26" s="18">
        <v>0.91</v>
      </c>
    </row>
    <row r="27" spans="1:8" ht="30" x14ac:dyDescent="0.25">
      <c r="A27" s="360"/>
      <c r="B27" s="13" t="s">
        <v>33</v>
      </c>
      <c r="C27" s="327"/>
      <c r="D27" s="324"/>
      <c r="E27" s="10"/>
      <c r="F27" s="10"/>
      <c r="G27" s="11"/>
      <c r="H27" s="18"/>
    </row>
    <row r="28" spans="1:8" x14ac:dyDescent="0.25">
      <c r="A28" s="360"/>
      <c r="B28" s="15" t="s">
        <v>69</v>
      </c>
      <c r="C28" s="327"/>
      <c r="D28" s="324"/>
      <c r="E28" s="10"/>
      <c r="F28" s="10"/>
      <c r="G28" s="11"/>
      <c r="H28" s="18" t="s">
        <v>59</v>
      </c>
    </row>
    <row r="29" spans="1:8" x14ac:dyDescent="0.25">
      <c r="A29" s="360"/>
      <c r="B29" s="15" t="s">
        <v>70</v>
      </c>
      <c r="C29" s="327"/>
      <c r="D29" s="324"/>
      <c r="E29" s="10"/>
      <c r="F29" s="10"/>
      <c r="G29" s="11"/>
      <c r="H29" s="18" t="s">
        <v>59</v>
      </c>
    </row>
    <row r="30" spans="1:8" x14ac:dyDescent="0.25">
      <c r="A30" s="360"/>
      <c r="B30" s="15" t="s">
        <v>71</v>
      </c>
      <c r="C30" s="327"/>
      <c r="D30" s="324"/>
      <c r="E30" s="10"/>
      <c r="F30" s="10"/>
      <c r="G30" s="11"/>
      <c r="H30" s="18" t="s">
        <v>59</v>
      </c>
    </row>
    <row r="31" spans="1:8" x14ac:dyDescent="0.25">
      <c r="A31" s="360"/>
      <c r="B31" s="15" t="s">
        <v>72</v>
      </c>
      <c r="C31" s="327"/>
      <c r="D31" s="324"/>
      <c r="E31" s="10"/>
      <c r="F31" s="10"/>
      <c r="G31" s="11"/>
      <c r="H31" s="18">
        <v>1.42</v>
      </c>
    </row>
    <row r="32" spans="1:8" x14ac:dyDescent="0.25">
      <c r="A32" s="360"/>
      <c r="B32" s="15" t="s">
        <v>73</v>
      </c>
      <c r="C32" s="327"/>
      <c r="D32" s="324"/>
      <c r="E32" s="10"/>
      <c r="F32" s="10"/>
      <c r="G32" s="11"/>
      <c r="H32" s="18">
        <v>0.75</v>
      </c>
    </row>
    <row r="33" spans="1:8" ht="30" x14ac:dyDescent="0.25">
      <c r="A33" s="360"/>
      <c r="B33" s="13" t="s">
        <v>20</v>
      </c>
      <c r="C33" s="327"/>
      <c r="D33" s="324"/>
      <c r="E33" s="10"/>
      <c r="F33" s="10"/>
      <c r="G33" s="11"/>
      <c r="H33" s="18"/>
    </row>
    <row r="34" spans="1:8" x14ac:dyDescent="0.25">
      <c r="A34" s="360"/>
      <c r="B34" s="15" t="s">
        <v>69</v>
      </c>
      <c r="C34" s="327"/>
      <c r="D34" s="324"/>
      <c r="E34" s="10"/>
      <c r="F34" s="10"/>
      <c r="G34" s="11"/>
      <c r="H34" s="18">
        <v>756.61</v>
      </c>
    </row>
    <row r="35" spans="1:8" x14ac:dyDescent="0.25">
      <c r="A35" s="360"/>
      <c r="B35" s="15" t="s">
        <v>70</v>
      </c>
      <c r="C35" s="327"/>
      <c r="D35" s="324"/>
      <c r="E35" s="10"/>
      <c r="F35" s="10"/>
      <c r="G35" s="11"/>
      <c r="H35" s="18">
        <v>165.63</v>
      </c>
    </row>
    <row r="36" spans="1:8" x14ac:dyDescent="0.25">
      <c r="A36" s="360"/>
      <c r="B36" s="15" t="s">
        <v>71</v>
      </c>
      <c r="C36" s="327"/>
      <c r="D36" s="324"/>
      <c r="E36" s="10"/>
      <c r="F36" s="10"/>
      <c r="G36" s="11"/>
      <c r="H36" s="18">
        <v>21.76</v>
      </c>
    </row>
    <row r="37" spans="1:8" x14ac:dyDescent="0.25">
      <c r="A37" s="360"/>
      <c r="B37" s="15" t="s">
        <v>72</v>
      </c>
      <c r="C37" s="327"/>
      <c r="D37" s="324"/>
      <c r="E37" s="10"/>
      <c r="F37" s="10"/>
      <c r="G37" s="11"/>
      <c r="H37" s="18">
        <v>2.17</v>
      </c>
    </row>
    <row r="38" spans="1:8" x14ac:dyDescent="0.25">
      <c r="A38" s="360"/>
      <c r="B38" s="15" t="s">
        <v>73</v>
      </c>
      <c r="C38" s="327"/>
      <c r="D38" s="324"/>
      <c r="E38" s="10"/>
      <c r="F38" s="10"/>
      <c r="G38" s="11"/>
      <c r="H38" s="18">
        <v>1.07</v>
      </c>
    </row>
    <row r="39" spans="1:8" ht="30" x14ac:dyDescent="0.25">
      <c r="A39" s="360"/>
      <c r="B39" s="14" t="s">
        <v>21</v>
      </c>
      <c r="C39" s="327"/>
      <c r="D39" s="324"/>
      <c r="E39" s="10"/>
      <c r="F39" s="10"/>
      <c r="G39" s="11"/>
      <c r="H39" s="18"/>
    </row>
    <row r="40" spans="1:8" x14ac:dyDescent="0.25">
      <c r="A40" s="360"/>
      <c r="B40" s="14" t="s">
        <v>22</v>
      </c>
      <c r="C40" s="327"/>
      <c r="D40" s="324"/>
      <c r="E40" s="10"/>
      <c r="F40" s="10"/>
      <c r="G40" s="11"/>
      <c r="H40" s="18"/>
    </row>
    <row r="41" spans="1:8" x14ac:dyDescent="0.25">
      <c r="A41" s="360"/>
      <c r="B41" s="15" t="s">
        <v>69</v>
      </c>
      <c r="C41" s="327"/>
      <c r="D41" s="324"/>
      <c r="E41" s="10"/>
      <c r="F41" s="10"/>
      <c r="G41" s="11"/>
      <c r="H41" s="18">
        <v>23179.57</v>
      </c>
    </row>
    <row r="42" spans="1:8" x14ac:dyDescent="0.25">
      <c r="A42" s="360"/>
      <c r="B42" s="15" t="s">
        <v>70</v>
      </c>
      <c r="C42" s="327"/>
      <c r="D42" s="324"/>
      <c r="E42" s="10"/>
      <c r="F42" s="10"/>
      <c r="G42" s="11"/>
      <c r="H42" s="18">
        <v>9880.23</v>
      </c>
    </row>
    <row r="43" spans="1:8" x14ac:dyDescent="0.25">
      <c r="A43" s="360"/>
      <c r="B43" s="15" t="s">
        <v>71</v>
      </c>
      <c r="C43" s="327"/>
      <c r="D43" s="324"/>
      <c r="E43" s="10"/>
      <c r="F43" s="10"/>
      <c r="G43" s="11"/>
      <c r="H43" s="18">
        <v>20868.77</v>
      </c>
    </row>
    <row r="44" spans="1:8" x14ac:dyDescent="0.25">
      <c r="A44" s="360"/>
      <c r="B44" s="15" t="s">
        <v>72</v>
      </c>
      <c r="C44" s="327"/>
      <c r="D44" s="324"/>
      <c r="E44" s="10"/>
      <c r="F44" s="10"/>
      <c r="G44" s="11"/>
      <c r="H44" s="18">
        <v>5124.3599999999997</v>
      </c>
    </row>
    <row r="45" spans="1:8" x14ac:dyDescent="0.25">
      <c r="A45" s="360"/>
      <c r="B45" s="15" t="s">
        <v>73</v>
      </c>
      <c r="C45" s="327"/>
      <c r="D45" s="324"/>
      <c r="E45" s="10"/>
      <c r="F45" s="10"/>
      <c r="G45" s="11"/>
      <c r="H45" s="18">
        <v>1843.29</v>
      </c>
    </row>
    <row r="46" spans="1:8" x14ac:dyDescent="0.25">
      <c r="A46" s="360"/>
      <c r="B46" s="14" t="s">
        <v>74</v>
      </c>
      <c r="C46" s="327"/>
      <c r="D46" s="324"/>
      <c r="E46" s="10"/>
      <c r="F46" s="10"/>
      <c r="G46" s="11"/>
      <c r="H46" s="18"/>
    </row>
    <row r="47" spans="1:8" x14ac:dyDescent="0.25">
      <c r="A47" s="360"/>
      <c r="B47" s="15" t="s">
        <v>69</v>
      </c>
      <c r="C47" s="327"/>
      <c r="D47" s="324"/>
      <c r="E47" s="10"/>
      <c r="F47" s="10"/>
      <c r="G47" s="11"/>
      <c r="H47" s="18">
        <v>34329.279999999999</v>
      </c>
    </row>
    <row r="48" spans="1:8" x14ac:dyDescent="0.25">
      <c r="A48" s="360"/>
      <c r="B48" s="15" t="s">
        <v>70</v>
      </c>
      <c r="C48" s="327"/>
      <c r="D48" s="324"/>
      <c r="E48" s="10"/>
      <c r="F48" s="10"/>
      <c r="G48" s="11"/>
      <c r="H48" s="18">
        <v>4025.98</v>
      </c>
    </row>
    <row r="49" spans="1:8" x14ac:dyDescent="0.25">
      <c r="A49" s="360"/>
      <c r="B49" s="15" t="s">
        <v>71</v>
      </c>
      <c r="C49" s="327"/>
      <c r="D49" s="324"/>
      <c r="E49" s="10"/>
      <c r="F49" s="10"/>
      <c r="G49" s="11"/>
      <c r="H49" s="18">
        <v>13576.15</v>
      </c>
    </row>
    <row r="50" spans="1:8" x14ac:dyDescent="0.25">
      <c r="A50" s="360"/>
      <c r="B50" s="15" t="s">
        <v>72</v>
      </c>
      <c r="C50" s="327"/>
      <c r="D50" s="324"/>
      <c r="E50" s="10"/>
      <c r="F50" s="10"/>
      <c r="G50" s="11"/>
      <c r="H50" s="18">
        <v>2654.9</v>
      </c>
    </row>
    <row r="51" spans="1:8" x14ac:dyDescent="0.25">
      <c r="A51" s="360"/>
      <c r="B51" s="15" t="s">
        <v>73</v>
      </c>
      <c r="C51" s="327"/>
      <c r="D51" s="324"/>
      <c r="E51" s="10"/>
      <c r="F51" s="10"/>
      <c r="G51" s="11"/>
      <c r="H51" s="18">
        <v>999.75</v>
      </c>
    </row>
    <row r="52" spans="1:8" x14ac:dyDescent="0.25">
      <c r="A52" s="360"/>
      <c r="B52" s="14" t="s">
        <v>75</v>
      </c>
      <c r="C52" s="327"/>
      <c r="D52" s="324"/>
      <c r="E52" s="10"/>
      <c r="F52" s="10"/>
      <c r="G52" s="11"/>
      <c r="H52" s="18"/>
    </row>
    <row r="53" spans="1:8" x14ac:dyDescent="0.25">
      <c r="A53" s="360"/>
      <c r="B53" s="15" t="s">
        <v>69</v>
      </c>
      <c r="C53" s="327"/>
      <c r="D53" s="324"/>
      <c r="E53" s="10"/>
      <c r="F53" s="10"/>
      <c r="G53" s="11"/>
      <c r="H53" s="18">
        <v>8319.0400000000009</v>
      </c>
    </row>
    <row r="54" spans="1:8" x14ac:dyDescent="0.25">
      <c r="A54" s="360"/>
      <c r="B54" s="15" t="s">
        <v>70</v>
      </c>
      <c r="C54" s="327"/>
      <c r="D54" s="324"/>
      <c r="E54" s="10"/>
      <c r="F54" s="10"/>
      <c r="G54" s="11"/>
      <c r="H54" s="18">
        <v>10312.23</v>
      </c>
    </row>
    <row r="55" spans="1:8" x14ac:dyDescent="0.25">
      <c r="A55" s="360"/>
      <c r="B55" s="15" t="s">
        <v>71</v>
      </c>
      <c r="C55" s="327"/>
      <c r="D55" s="324"/>
      <c r="E55" s="10"/>
      <c r="F55" s="10"/>
      <c r="G55" s="11"/>
      <c r="H55" s="18">
        <v>1738.72</v>
      </c>
    </row>
    <row r="56" spans="1:8" x14ac:dyDescent="0.25">
      <c r="A56" s="360"/>
      <c r="B56" s="15" t="s">
        <v>72</v>
      </c>
      <c r="C56" s="327"/>
      <c r="D56" s="324"/>
      <c r="E56" s="10"/>
      <c r="F56" s="10"/>
      <c r="G56" s="11"/>
      <c r="H56" s="18">
        <v>68.790000000000006</v>
      </c>
    </row>
    <row r="57" spans="1:8" x14ac:dyDescent="0.25">
      <c r="A57" s="360"/>
      <c r="B57" s="15" t="s">
        <v>73</v>
      </c>
      <c r="C57" s="327"/>
      <c r="D57" s="324"/>
      <c r="E57" s="10"/>
      <c r="F57" s="10"/>
      <c r="G57" s="11"/>
      <c r="H57" s="18">
        <v>25.9</v>
      </c>
    </row>
    <row r="58" spans="1:8" x14ac:dyDescent="0.25">
      <c r="A58" s="360"/>
      <c r="B58" s="14" t="s">
        <v>76</v>
      </c>
      <c r="C58" s="327"/>
      <c r="D58" s="324"/>
      <c r="E58" s="10"/>
      <c r="F58" s="10"/>
      <c r="G58" s="11"/>
      <c r="H58" s="18"/>
    </row>
    <row r="59" spans="1:8" x14ac:dyDescent="0.25">
      <c r="A59" s="360"/>
      <c r="B59" s="15" t="s">
        <v>69</v>
      </c>
      <c r="C59" s="327"/>
      <c r="D59" s="324"/>
      <c r="E59" s="10"/>
      <c r="F59" s="10"/>
      <c r="G59" s="11"/>
      <c r="H59" s="18">
        <v>1931.65</v>
      </c>
    </row>
    <row r="60" spans="1:8" x14ac:dyDescent="0.25">
      <c r="A60" s="360"/>
      <c r="B60" s="15" t="s">
        <v>70</v>
      </c>
      <c r="C60" s="327"/>
      <c r="D60" s="324"/>
      <c r="E60" s="10"/>
      <c r="F60" s="10"/>
      <c r="G60" s="11"/>
      <c r="H60" s="18">
        <v>194.39</v>
      </c>
    </row>
    <row r="61" spans="1:8" x14ac:dyDescent="0.25">
      <c r="A61" s="360"/>
      <c r="B61" s="15" t="s">
        <v>71</v>
      </c>
      <c r="C61" s="327"/>
      <c r="D61" s="324"/>
      <c r="E61" s="10"/>
      <c r="F61" s="10"/>
      <c r="G61" s="11"/>
      <c r="H61" s="18">
        <v>87.04</v>
      </c>
    </row>
    <row r="62" spans="1:8" x14ac:dyDescent="0.25">
      <c r="A62" s="360"/>
      <c r="B62" s="15" t="s">
        <v>72</v>
      </c>
      <c r="C62" s="327"/>
      <c r="D62" s="324"/>
      <c r="E62" s="10"/>
      <c r="F62" s="10"/>
      <c r="G62" s="11"/>
      <c r="H62" s="18">
        <v>11.74</v>
      </c>
    </row>
    <row r="63" spans="1:8" x14ac:dyDescent="0.25">
      <c r="A63" s="360"/>
      <c r="B63" s="15" t="s">
        <v>73</v>
      </c>
      <c r="C63" s="327"/>
      <c r="D63" s="324"/>
      <c r="E63" s="10"/>
      <c r="F63" s="10"/>
      <c r="G63" s="11"/>
      <c r="H63" s="18">
        <v>8.44</v>
      </c>
    </row>
    <row r="64" spans="1:8" x14ac:dyDescent="0.25">
      <c r="A64" s="360"/>
      <c r="B64" s="14" t="s">
        <v>31</v>
      </c>
      <c r="C64" s="327"/>
      <c r="D64" s="324"/>
      <c r="E64" s="10"/>
      <c r="F64" s="10"/>
      <c r="G64" s="11"/>
      <c r="H64" s="18"/>
    </row>
    <row r="65" spans="1:8" x14ac:dyDescent="0.25">
      <c r="A65" s="360"/>
      <c r="B65" s="14" t="s">
        <v>77</v>
      </c>
      <c r="C65" s="327"/>
      <c r="D65" s="324"/>
      <c r="E65" s="10"/>
      <c r="F65" s="10"/>
      <c r="G65" s="11"/>
      <c r="H65" s="18"/>
    </row>
    <row r="66" spans="1:8" x14ac:dyDescent="0.25">
      <c r="A66" s="360"/>
      <c r="B66" s="15" t="s">
        <v>69</v>
      </c>
      <c r="C66" s="327"/>
      <c r="D66" s="324"/>
      <c r="E66" s="10"/>
      <c r="F66" s="10"/>
      <c r="G66" s="11"/>
      <c r="H66" s="355">
        <v>83.44</v>
      </c>
    </row>
    <row r="67" spans="1:8" x14ac:dyDescent="0.25">
      <c r="A67" s="360"/>
      <c r="B67" s="15" t="s">
        <v>70</v>
      </c>
      <c r="C67" s="327"/>
      <c r="D67" s="324"/>
      <c r="E67" s="10"/>
      <c r="F67" s="10"/>
      <c r="G67" s="11"/>
      <c r="H67" s="356"/>
    </row>
    <row r="68" spans="1:8" x14ac:dyDescent="0.25">
      <c r="A68" s="360"/>
      <c r="B68" s="15" t="s">
        <v>71</v>
      </c>
      <c r="C68" s="327"/>
      <c r="D68" s="324"/>
      <c r="E68" s="10"/>
      <c r="F68" s="10"/>
      <c r="G68" s="11"/>
      <c r="H68" s="355">
        <v>166.88</v>
      </c>
    </row>
    <row r="69" spans="1:8" x14ac:dyDescent="0.25">
      <c r="A69" s="360"/>
      <c r="B69" s="15" t="s">
        <v>72</v>
      </c>
      <c r="C69" s="327"/>
      <c r="D69" s="324"/>
      <c r="E69" s="10"/>
      <c r="F69" s="10"/>
      <c r="G69" s="11"/>
      <c r="H69" s="357"/>
    </row>
    <row r="70" spans="1:8" x14ac:dyDescent="0.25">
      <c r="A70" s="360"/>
      <c r="B70" s="15" t="s">
        <v>73</v>
      </c>
      <c r="C70" s="327"/>
      <c r="D70" s="324"/>
      <c r="E70" s="10"/>
      <c r="F70" s="10"/>
      <c r="G70" s="11"/>
      <c r="H70" s="356"/>
    </row>
    <row r="71" spans="1:8" x14ac:dyDescent="0.25">
      <c r="A71" s="360"/>
      <c r="B71" s="14" t="s">
        <v>78</v>
      </c>
      <c r="C71" s="327"/>
      <c r="D71" s="324"/>
      <c r="E71" s="10"/>
      <c r="F71" s="10"/>
      <c r="G71" s="11"/>
      <c r="H71" s="18" t="s">
        <v>59</v>
      </c>
    </row>
    <row r="72" spans="1:8" x14ac:dyDescent="0.25">
      <c r="A72" s="360"/>
      <c r="B72" s="14" t="s">
        <v>79</v>
      </c>
      <c r="C72" s="327"/>
      <c r="D72" s="324"/>
      <c r="E72" s="10"/>
      <c r="F72" s="10"/>
      <c r="G72" s="11"/>
      <c r="H72" s="18" t="s">
        <v>59</v>
      </c>
    </row>
    <row r="73" spans="1:8" x14ac:dyDescent="0.25">
      <c r="A73" s="360"/>
      <c r="B73" s="14" t="s">
        <v>80</v>
      </c>
      <c r="C73" s="327"/>
      <c r="D73" s="324"/>
      <c r="E73" s="10"/>
      <c r="F73" s="10"/>
      <c r="G73" s="11"/>
      <c r="H73" s="18" t="s">
        <v>59</v>
      </c>
    </row>
    <row r="74" spans="1:8" ht="50.25" customHeight="1" x14ac:dyDescent="0.25">
      <c r="A74" s="360"/>
      <c r="B74" s="14" t="s">
        <v>81</v>
      </c>
      <c r="C74" s="327"/>
      <c r="D74" s="324"/>
      <c r="E74" s="10"/>
      <c r="F74" s="10"/>
      <c r="G74" s="11"/>
      <c r="H74" s="18"/>
    </row>
    <row r="75" spans="1:8" x14ac:dyDescent="0.25">
      <c r="A75" s="360"/>
      <c r="B75" s="15" t="s">
        <v>69</v>
      </c>
      <c r="C75" s="327"/>
      <c r="D75" s="324"/>
      <c r="E75" s="10"/>
      <c r="F75" s="10"/>
      <c r="G75" s="11"/>
      <c r="H75" s="355">
        <v>2335.35</v>
      </c>
    </row>
    <row r="76" spans="1:8" x14ac:dyDescent="0.25">
      <c r="A76" s="360"/>
      <c r="B76" s="15" t="s">
        <v>70</v>
      </c>
      <c r="C76" s="327"/>
      <c r="D76" s="324"/>
      <c r="E76" s="10"/>
      <c r="F76" s="10"/>
      <c r="G76" s="11"/>
      <c r="H76" s="356"/>
    </row>
    <row r="77" spans="1:8" x14ac:dyDescent="0.25">
      <c r="A77" s="360"/>
      <c r="B77" s="15" t="s">
        <v>71</v>
      </c>
      <c r="C77" s="327"/>
      <c r="D77" s="324"/>
      <c r="E77" s="10"/>
      <c r="F77" s="10"/>
      <c r="G77" s="11"/>
      <c r="H77" s="355">
        <v>4670.6899999999996</v>
      </c>
    </row>
    <row r="78" spans="1:8" x14ac:dyDescent="0.25">
      <c r="A78" s="360"/>
      <c r="B78" s="15" t="s">
        <v>72</v>
      </c>
      <c r="C78" s="327"/>
      <c r="D78" s="324"/>
      <c r="E78" s="10"/>
      <c r="F78" s="10"/>
      <c r="G78" s="11"/>
      <c r="H78" s="357"/>
    </row>
    <row r="79" spans="1:8" x14ac:dyDescent="0.25">
      <c r="A79" s="360"/>
      <c r="B79" s="15" t="s">
        <v>73</v>
      </c>
      <c r="C79" s="328"/>
      <c r="D79" s="325"/>
      <c r="E79" s="10"/>
      <c r="F79" s="10"/>
      <c r="G79" s="11"/>
      <c r="H79" s="356"/>
    </row>
    <row r="80" spans="1:8" ht="30" x14ac:dyDescent="0.25">
      <c r="A80" s="360"/>
      <c r="B80" s="13" t="s">
        <v>16</v>
      </c>
      <c r="C80" s="345" t="s">
        <v>25</v>
      </c>
      <c r="D80" s="323" t="s">
        <v>27</v>
      </c>
      <c r="E80" s="10"/>
      <c r="F80" s="10"/>
      <c r="G80" s="12"/>
      <c r="H80" s="18"/>
    </row>
    <row r="81" spans="1:8" x14ac:dyDescent="0.25">
      <c r="A81" s="360"/>
      <c r="B81" s="15" t="s">
        <v>69</v>
      </c>
      <c r="C81" s="345"/>
      <c r="D81" s="324"/>
      <c r="E81" s="10"/>
      <c r="F81" s="10"/>
      <c r="G81" s="12"/>
      <c r="H81" s="18">
        <v>978.94</v>
      </c>
    </row>
    <row r="82" spans="1:8" x14ac:dyDescent="0.25">
      <c r="A82" s="360"/>
      <c r="B82" s="15" t="s">
        <v>70</v>
      </c>
      <c r="C82" s="345"/>
      <c r="D82" s="324"/>
      <c r="E82" s="10"/>
      <c r="F82" s="10"/>
      <c r="G82" s="12"/>
      <c r="H82" s="18">
        <v>215.98</v>
      </c>
    </row>
    <row r="83" spans="1:8" x14ac:dyDescent="0.25">
      <c r="A83" s="360"/>
      <c r="B83" s="15" t="s">
        <v>71</v>
      </c>
      <c r="C83" s="345"/>
      <c r="D83" s="324"/>
      <c r="E83" s="10"/>
      <c r="F83" s="10"/>
      <c r="G83" s="12"/>
      <c r="H83" s="18">
        <v>28.74</v>
      </c>
    </row>
    <row r="84" spans="1:8" x14ac:dyDescent="0.25">
      <c r="A84" s="360"/>
      <c r="B84" s="15" t="s">
        <v>72</v>
      </c>
      <c r="C84" s="345"/>
      <c r="D84" s="324"/>
      <c r="E84" s="10"/>
      <c r="F84" s="10"/>
      <c r="G84" s="12"/>
      <c r="H84" s="18">
        <v>3.2</v>
      </c>
    </row>
    <row r="85" spans="1:8" x14ac:dyDescent="0.25">
      <c r="A85" s="360"/>
      <c r="B85" s="15" t="s">
        <v>73</v>
      </c>
      <c r="C85" s="345"/>
      <c r="D85" s="324"/>
      <c r="E85" s="10"/>
      <c r="F85" s="10"/>
      <c r="G85" s="12"/>
      <c r="H85" s="18">
        <v>1.46</v>
      </c>
    </row>
    <row r="86" spans="1:8" ht="30" x14ac:dyDescent="0.25">
      <c r="A86" s="360"/>
      <c r="B86" s="13" t="s">
        <v>18</v>
      </c>
      <c r="C86" s="345"/>
      <c r="D86" s="324"/>
      <c r="E86" s="10"/>
      <c r="F86" s="10"/>
      <c r="G86" s="12"/>
      <c r="H86" s="18" t="s">
        <v>59</v>
      </c>
    </row>
    <row r="87" spans="1:8" x14ac:dyDescent="0.25">
      <c r="A87" s="360"/>
      <c r="B87" s="13" t="s">
        <v>19</v>
      </c>
      <c r="C87" s="345"/>
      <c r="D87" s="324"/>
      <c r="E87" s="10"/>
      <c r="F87" s="10"/>
      <c r="G87" s="12"/>
      <c r="H87" s="18"/>
    </row>
    <row r="88" spans="1:8" x14ac:dyDescent="0.25">
      <c r="A88" s="360"/>
      <c r="B88" s="15" t="s">
        <v>69</v>
      </c>
      <c r="C88" s="345"/>
      <c r="D88" s="324"/>
      <c r="E88" s="10"/>
      <c r="F88" s="10"/>
      <c r="G88" s="12"/>
      <c r="H88" s="18">
        <v>593.07000000000005</v>
      </c>
    </row>
    <row r="89" spans="1:8" x14ac:dyDescent="0.25">
      <c r="A89" s="360"/>
      <c r="B89" s="15" t="s">
        <v>70</v>
      </c>
      <c r="C89" s="345"/>
      <c r="D89" s="324"/>
      <c r="E89" s="10"/>
      <c r="F89" s="10"/>
      <c r="G89" s="12"/>
      <c r="H89" s="18">
        <v>128.06</v>
      </c>
    </row>
    <row r="90" spans="1:8" x14ac:dyDescent="0.25">
      <c r="A90" s="360"/>
      <c r="B90" s="15" t="s">
        <v>71</v>
      </c>
      <c r="C90" s="345"/>
      <c r="D90" s="324"/>
      <c r="E90" s="10"/>
      <c r="F90" s="10"/>
      <c r="G90" s="12"/>
      <c r="H90" s="18">
        <v>16.98</v>
      </c>
    </row>
    <row r="91" spans="1:8" x14ac:dyDescent="0.25">
      <c r="A91" s="360"/>
      <c r="B91" s="15" t="s">
        <v>72</v>
      </c>
      <c r="C91" s="345"/>
      <c r="D91" s="324"/>
      <c r="E91" s="10"/>
      <c r="F91" s="10"/>
      <c r="G91" s="12"/>
      <c r="H91" s="18">
        <v>1.84</v>
      </c>
    </row>
    <row r="92" spans="1:8" x14ac:dyDescent="0.25">
      <c r="A92" s="360"/>
      <c r="B92" s="15" t="s">
        <v>73</v>
      </c>
      <c r="C92" s="345"/>
      <c r="D92" s="324"/>
      <c r="E92" s="10"/>
      <c r="F92" s="10"/>
      <c r="G92" s="12"/>
      <c r="H92" s="18">
        <v>0.91</v>
      </c>
    </row>
    <row r="93" spans="1:8" ht="30" x14ac:dyDescent="0.25">
      <c r="A93" s="360"/>
      <c r="B93" s="13" t="s">
        <v>33</v>
      </c>
      <c r="C93" s="345"/>
      <c r="D93" s="324"/>
      <c r="E93" s="10"/>
      <c r="F93" s="10"/>
      <c r="G93" s="12"/>
      <c r="H93" s="18"/>
    </row>
    <row r="94" spans="1:8" x14ac:dyDescent="0.25">
      <c r="A94" s="360"/>
      <c r="B94" s="15" t="s">
        <v>69</v>
      </c>
      <c r="C94" s="345"/>
      <c r="D94" s="324"/>
      <c r="E94" s="10"/>
      <c r="F94" s="10"/>
      <c r="G94" s="12"/>
      <c r="H94" s="18" t="s">
        <v>59</v>
      </c>
    </row>
    <row r="95" spans="1:8" x14ac:dyDescent="0.25">
      <c r="A95" s="360"/>
      <c r="B95" s="15" t="s">
        <v>70</v>
      </c>
      <c r="C95" s="345"/>
      <c r="D95" s="324"/>
      <c r="E95" s="10"/>
      <c r="F95" s="10"/>
      <c r="G95" s="12"/>
      <c r="H95" s="18" t="s">
        <v>59</v>
      </c>
    </row>
    <row r="96" spans="1:8" x14ac:dyDescent="0.25">
      <c r="A96" s="360"/>
      <c r="B96" s="15" t="s">
        <v>71</v>
      </c>
      <c r="C96" s="345"/>
      <c r="D96" s="324"/>
      <c r="E96" s="10"/>
      <c r="F96" s="10"/>
      <c r="G96" s="12"/>
      <c r="H96" s="18" t="s">
        <v>59</v>
      </c>
    </row>
    <row r="97" spans="1:8" x14ac:dyDescent="0.25">
      <c r="A97" s="360"/>
      <c r="B97" s="15" t="s">
        <v>72</v>
      </c>
      <c r="C97" s="345"/>
      <c r="D97" s="324"/>
      <c r="E97" s="10"/>
      <c r="F97" s="10"/>
      <c r="G97" s="12"/>
      <c r="H97" s="18">
        <v>1.42</v>
      </c>
    </row>
    <row r="98" spans="1:8" x14ac:dyDescent="0.25">
      <c r="A98" s="360"/>
      <c r="B98" s="15" t="s">
        <v>73</v>
      </c>
      <c r="C98" s="345"/>
      <c r="D98" s="324"/>
      <c r="E98" s="10"/>
      <c r="F98" s="10"/>
      <c r="G98" s="12"/>
      <c r="H98" s="18">
        <v>0.75</v>
      </c>
    </row>
    <row r="99" spans="1:8" ht="30" x14ac:dyDescent="0.25">
      <c r="A99" s="360"/>
      <c r="B99" s="13" t="s">
        <v>20</v>
      </c>
      <c r="C99" s="345"/>
      <c r="D99" s="324"/>
      <c r="E99" s="10"/>
      <c r="F99" s="10"/>
      <c r="G99" s="12"/>
      <c r="H99" s="18"/>
    </row>
    <row r="100" spans="1:8" x14ac:dyDescent="0.25">
      <c r="A100" s="360"/>
      <c r="B100" s="15" t="s">
        <v>69</v>
      </c>
      <c r="C100" s="345"/>
      <c r="D100" s="324"/>
      <c r="E100" s="10"/>
      <c r="F100" s="10"/>
      <c r="G100" s="12"/>
      <c r="H100" s="18">
        <v>756.61</v>
      </c>
    </row>
    <row r="101" spans="1:8" x14ac:dyDescent="0.25">
      <c r="A101" s="360"/>
      <c r="B101" s="15" t="s">
        <v>70</v>
      </c>
      <c r="C101" s="345"/>
      <c r="D101" s="324"/>
      <c r="E101" s="10"/>
      <c r="F101" s="10"/>
      <c r="G101" s="12"/>
      <c r="H101" s="18">
        <v>165.63</v>
      </c>
    </row>
    <row r="102" spans="1:8" x14ac:dyDescent="0.25">
      <c r="A102" s="360"/>
      <c r="B102" s="15" t="s">
        <v>71</v>
      </c>
      <c r="C102" s="345"/>
      <c r="D102" s="324"/>
      <c r="E102" s="10"/>
      <c r="F102" s="10"/>
      <c r="G102" s="12"/>
      <c r="H102" s="18">
        <v>21.76</v>
      </c>
    </row>
    <row r="103" spans="1:8" x14ac:dyDescent="0.25">
      <c r="A103" s="360"/>
      <c r="B103" s="15" t="s">
        <v>72</v>
      </c>
      <c r="C103" s="345"/>
      <c r="D103" s="324"/>
      <c r="E103" s="10"/>
      <c r="F103" s="10"/>
      <c r="G103" s="12"/>
      <c r="H103" s="18">
        <v>2.17</v>
      </c>
    </row>
    <row r="104" spans="1:8" x14ac:dyDescent="0.25">
      <c r="A104" s="360"/>
      <c r="B104" s="15" t="s">
        <v>73</v>
      </c>
      <c r="C104" s="345"/>
      <c r="D104" s="324"/>
      <c r="E104" s="10"/>
      <c r="F104" s="10"/>
      <c r="G104" s="12"/>
      <c r="H104" s="18">
        <v>1.07</v>
      </c>
    </row>
    <row r="105" spans="1:8" ht="30" x14ac:dyDescent="0.25">
      <c r="A105" s="360"/>
      <c r="B105" s="14" t="s">
        <v>21</v>
      </c>
      <c r="C105" s="345"/>
      <c r="D105" s="324"/>
      <c r="E105" s="10"/>
      <c r="F105" s="10"/>
      <c r="G105" s="12"/>
      <c r="H105" s="18"/>
    </row>
    <row r="106" spans="1:8" x14ac:dyDescent="0.25">
      <c r="A106" s="360"/>
      <c r="B106" s="14" t="s">
        <v>22</v>
      </c>
      <c r="C106" s="345"/>
      <c r="D106" s="324"/>
      <c r="E106" s="10"/>
      <c r="F106" s="10"/>
      <c r="G106" s="12"/>
      <c r="H106" s="18"/>
    </row>
    <row r="107" spans="1:8" x14ac:dyDescent="0.25">
      <c r="A107" s="360"/>
      <c r="B107" s="15" t="s">
        <v>69</v>
      </c>
      <c r="C107" s="345"/>
      <c r="D107" s="324"/>
      <c r="E107" s="10"/>
      <c r="F107" s="10"/>
      <c r="G107" s="12"/>
      <c r="H107" s="18">
        <v>23179.57</v>
      </c>
    </row>
    <row r="108" spans="1:8" x14ac:dyDescent="0.25">
      <c r="A108" s="360"/>
      <c r="B108" s="15" t="s">
        <v>70</v>
      </c>
      <c r="C108" s="345"/>
      <c r="D108" s="324"/>
      <c r="E108" s="10"/>
      <c r="F108" s="10"/>
      <c r="G108" s="12"/>
      <c r="H108" s="18">
        <v>9880.23</v>
      </c>
    </row>
    <row r="109" spans="1:8" x14ac:dyDescent="0.25">
      <c r="A109" s="360"/>
      <c r="B109" s="15" t="s">
        <v>71</v>
      </c>
      <c r="C109" s="345"/>
      <c r="D109" s="324"/>
      <c r="E109" s="10"/>
      <c r="F109" s="10"/>
      <c r="G109" s="12"/>
      <c r="H109" s="18">
        <v>20868.77</v>
      </c>
    </row>
    <row r="110" spans="1:8" x14ac:dyDescent="0.25">
      <c r="A110" s="360"/>
      <c r="B110" s="15" t="s">
        <v>72</v>
      </c>
      <c r="C110" s="345"/>
      <c r="D110" s="324"/>
      <c r="E110" s="10"/>
      <c r="F110" s="10"/>
      <c r="G110" s="12"/>
      <c r="H110" s="18">
        <v>5124.3599999999997</v>
      </c>
    </row>
    <row r="111" spans="1:8" x14ac:dyDescent="0.25">
      <c r="A111" s="360"/>
      <c r="B111" s="15" t="s">
        <v>73</v>
      </c>
      <c r="C111" s="345"/>
      <c r="D111" s="324"/>
      <c r="E111" s="10"/>
      <c r="F111" s="10"/>
      <c r="G111" s="12"/>
      <c r="H111" s="18">
        <v>1843.29</v>
      </c>
    </row>
    <row r="112" spans="1:8" x14ac:dyDescent="0.25">
      <c r="A112" s="360"/>
      <c r="B112" s="14" t="s">
        <v>74</v>
      </c>
      <c r="C112" s="345"/>
      <c r="D112" s="324"/>
      <c r="E112" s="10"/>
      <c r="F112" s="10"/>
      <c r="G112" s="12"/>
      <c r="H112" s="18"/>
    </row>
    <row r="113" spans="1:8" x14ac:dyDescent="0.25">
      <c r="A113" s="360"/>
      <c r="B113" s="15" t="s">
        <v>69</v>
      </c>
      <c r="C113" s="345"/>
      <c r="D113" s="324"/>
      <c r="E113" s="10"/>
      <c r="F113" s="10"/>
      <c r="G113" s="12"/>
      <c r="H113" s="18">
        <v>34329.279999999999</v>
      </c>
    </row>
    <row r="114" spans="1:8" x14ac:dyDescent="0.25">
      <c r="A114" s="360"/>
      <c r="B114" s="15" t="s">
        <v>70</v>
      </c>
      <c r="C114" s="345"/>
      <c r="D114" s="324"/>
      <c r="E114" s="10"/>
      <c r="F114" s="10"/>
      <c r="G114" s="12"/>
      <c r="H114" s="18">
        <v>4025.98</v>
      </c>
    </row>
    <row r="115" spans="1:8" x14ac:dyDescent="0.25">
      <c r="A115" s="360"/>
      <c r="B115" s="15" t="s">
        <v>71</v>
      </c>
      <c r="C115" s="345"/>
      <c r="D115" s="324"/>
      <c r="E115" s="10"/>
      <c r="F115" s="10"/>
      <c r="G115" s="12"/>
      <c r="H115" s="18">
        <v>13576.15</v>
      </c>
    </row>
    <row r="116" spans="1:8" x14ac:dyDescent="0.25">
      <c r="A116" s="360"/>
      <c r="B116" s="15" t="s">
        <v>72</v>
      </c>
      <c r="C116" s="345"/>
      <c r="D116" s="324"/>
      <c r="E116" s="10"/>
      <c r="F116" s="10"/>
      <c r="G116" s="12"/>
      <c r="H116" s="18">
        <v>2654.9</v>
      </c>
    </row>
    <row r="117" spans="1:8" x14ac:dyDescent="0.25">
      <c r="A117" s="360"/>
      <c r="B117" s="15" t="s">
        <v>73</v>
      </c>
      <c r="C117" s="345"/>
      <c r="D117" s="324"/>
      <c r="E117" s="10"/>
      <c r="F117" s="10"/>
      <c r="G117" s="12"/>
      <c r="H117" s="18">
        <v>999.75</v>
      </c>
    </row>
    <row r="118" spans="1:8" x14ac:dyDescent="0.25">
      <c r="A118" s="360"/>
      <c r="B118" s="14" t="s">
        <v>75</v>
      </c>
      <c r="C118" s="345"/>
      <c r="D118" s="324"/>
      <c r="E118" s="10"/>
      <c r="F118" s="10"/>
      <c r="G118" s="12"/>
      <c r="H118" s="18"/>
    </row>
    <row r="119" spans="1:8" x14ac:dyDescent="0.25">
      <c r="A119" s="360"/>
      <c r="B119" s="15" t="s">
        <v>69</v>
      </c>
      <c r="C119" s="345"/>
      <c r="D119" s="324"/>
      <c r="E119" s="10"/>
      <c r="F119" s="10"/>
      <c r="G119" s="12"/>
      <c r="H119" s="18">
        <v>8319.0400000000009</v>
      </c>
    </row>
    <row r="120" spans="1:8" x14ac:dyDescent="0.25">
      <c r="A120" s="360"/>
      <c r="B120" s="15" t="s">
        <v>70</v>
      </c>
      <c r="C120" s="345"/>
      <c r="D120" s="324"/>
      <c r="E120" s="10"/>
      <c r="F120" s="10"/>
      <c r="G120" s="12"/>
      <c r="H120" s="18">
        <v>10312.23</v>
      </c>
    </row>
    <row r="121" spans="1:8" x14ac:dyDescent="0.25">
      <c r="A121" s="360"/>
      <c r="B121" s="15" t="s">
        <v>71</v>
      </c>
      <c r="C121" s="345"/>
      <c r="D121" s="324"/>
      <c r="E121" s="10"/>
      <c r="F121" s="10"/>
      <c r="G121" s="12"/>
      <c r="H121" s="18">
        <v>1738.72</v>
      </c>
    </row>
    <row r="122" spans="1:8" x14ac:dyDescent="0.25">
      <c r="A122" s="360"/>
      <c r="B122" s="15" t="s">
        <v>72</v>
      </c>
      <c r="C122" s="345"/>
      <c r="D122" s="324"/>
      <c r="E122" s="10"/>
      <c r="F122" s="10"/>
      <c r="G122" s="12"/>
      <c r="H122" s="18">
        <v>68.790000000000006</v>
      </c>
    </row>
    <row r="123" spans="1:8" x14ac:dyDescent="0.25">
      <c r="A123" s="360"/>
      <c r="B123" s="15" t="s">
        <v>73</v>
      </c>
      <c r="C123" s="345"/>
      <c r="D123" s="324"/>
      <c r="E123" s="10"/>
      <c r="F123" s="10"/>
      <c r="G123" s="12"/>
      <c r="H123" s="18">
        <v>25.9</v>
      </c>
    </row>
    <row r="124" spans="1:8" x14ac:dyDescent="0.25">
      <c r="A124" s="360"/>
      <c r="B124" s="14" t="s">
        <v>76</v>
      </c>
      <c r="C124" s="345"/>
      <c r="D124" s="324"/>
      <c r="E124" s="10"/>
      <c r="F124" s="10"/>
      <c r="G124" s="12"/>
      <c r="H124" s="18"/>
    </row>
    <row r="125" spans="1:8" x14ac:dyDescent="0.25">
      <c r="A125" s="360"/>
      <c r="B125" s="15" t="s">
        <v>69</v>
      </c>
      <c r="C125" s="345"/>
      <c r="D125" s="324"/>
      <c r="E125" s="10"/>
      <c r="F125" s="10"/>
      <c r="G125" s="12"/>
      <c r="H125" s="18">
        <v>1931.65</v>
      </c>
    </row>
    <row r="126" spans="1:8" x14ac:dyDescent="0.25">
      <c r="A126" s="360"/>
      <c r="B126" s="15" t="s">
        <v>70</v>
      </c>
      <c r="C126" s="345"/>
      <c r="D126" s="324"/>
      <c r="E126" s="10"/>
      <c r="F126" s="10"/>
      <c r="G126" s="12"/>
      <c r="H126" s="18">
        <v>194.39</v>
      </c>
    </row>
    <row r="127" spans="1:8" x14ac:dyDescent="0.25">
      <c r="A127" s="360"/>
      <c r="B127" s="15" t="s">
        <v>71</v>
      </c>
      <c r="C127" s="345"/>
      <c r="D127" s="324"/>
      <c r="E127" s="10"/>
      <c r="F127" s="10"/>
      <c r="G127" s="12"/>
      <c r="H127" s="18">
        <v>87.04</v>
      </c>
    </row>
    <row r="128" spans="1:8" x14ac:dyDescent="0.25">
      <c r="A128" s="360"/>
      <c r="B128" s="15" t="s">
        <v>72</v>
      </c>
      <c r="C128" s="345"/>
      <c r="D128" s="324"/>
      <c r="E128" s="10"/>
      <c r="F128" s="10"/>
      <c r="G128" s="12"/>
      <c r="H128" s="18">
        <v>11.74</v>
      </c>
    </row>
    <row r="129" spans="1:8" x14ac:dyDescent="0.25">
      <c r="A129" s="360"/>
      <c r="B129" s="15" t="s">
        <v>73</v>
      </c>
      <c r="C129" s="345"/>
      <c r="D129" s="324"/>
      <c r="E129" s="10"/>
      <c r="F129" s="10"/>
      <c r="G129" s="12"/>
      <c r="H129" s="18">
        <v>8.44</v>
      </c>
    </row>
    <row r="130" spans="1:8" x14ac:dyDescent="0.25">
      <c r="A130" s="360"/>
      <c r="B130" s="14" t="s">
        <v>31</v>
      </c>
      <c r="C130" s="345"/>
      <c r="D130" s="324"/>
      <c r="E130" s="10"/>
      <c r="F130" s="10"/>
      <c r="G130" s="12"/>
      <c r="H130" s="18"/>
    </row>
    <row r="131" spans="1:8" x14ac:dyDescent="0.25">
      <c r="A131" s="360"/>
      <c r="B131" s="14" t="s">
        <v>78</v>
      </c>
      <c r="C131" s="345"/>
      <c r="D131" s="324"/>
      <c r="E131" s="10"/>
      <c r="F131" s="10"/>
      <c r="G131" s="12"/>
      <c r="H131" s="18"/>
    </row>
    <row r="132" spans="1:8" x14ac:dyDescent="0.25">
      <c r="A132" s="360"/>
      <c r="B132" s="15" t="s">
        <v>69</v>
      </c>
      <c r="C132" s="345"/>
      <c r="D132" s="324"/>
      <c r="E132" s="10"/>
      <c r="F132" s="10"/>
      <c r="G132" s="12"/>
      <c r="H132" s="355">
        <v>6009.77</v>
      </c>
    </row>
    <row r="133" spans="1:8" x14ac:dyDescent="0.25">
      <c r="A133" s="360"/>
      <c r="B133" s="15" t="s">
        <v>70</v>
      </c>
      <c r="C133" s="345"/>
      <c r="D133" s="324"/>
      <c r="E133" s="10"/>
      <c r="F133" s="10"/>
      <c r="G133" s="12"/>
      <c r="H133" s="356"/>
    </row>
    <row r="134" spans="1:8" x14ac:dyDescent="0.25">
      <c r="A134" s="360"/>
      <c r="B134" s="15" t="s">
        <v>71</v>
      </c>
      <c r="C134" s="345"/>
      <c r="D134" s="324"/>
      <c r="E134" s="10"/>
      <c r="F134" s="10"/>
      <c r="G134" s="12"/>
      <c r="H134" s="355">
        <v>12019.53</v>
      </c>
    </row>
    <row r="135" spans="1:8" x14ac:dyDescent="0.25">
      <c r="A135" s="360"/>
      <c r="B135" s="15" t="s">
        <v>72</v>
      </c>
      <c r="C135" s="345"/>
      <c r="D135" s="324"/>
      <c r="E135" s="10"/>
      <c r="F135" s="10"/>
      <c r="G135" s="12"/>
      <c r="H135" s="357"/>
    </row>
    <row r="136" spans="1:8" x14ac:dyDescent="0.25">
      <c r="A136" s="360"/>
      <c r="B136" s="15" t="s">
        <v>73</v>
      </c>
      <c r="C136" s="345"/>
      <c r="D136" s="324"/>
      <c r="E136" s="10"/>
      <c r="F136" s="10"/>
      <c r="G136" s="12"/>
      <c r="H136" s="356"/>
    </row>
    <row r="137" spans="1:8" x14ac:dyDescent="0.25">
      <c r="A137" s="360"/>
      <c r="B137" s="14" t="s">
        <v>79</v>
      </c>
      <c r="C137" s="345"/>
      <c r="D137" s="324"/>
      <c r="E137" s="10"/>
      <c r="F137" s="10"/>
      <c r="G137" s="12"/>
      <c r="H137" s="58"/>
    </row>
    <row r="138" spans="1:8" x14ac:dyDescent="0.25">
      <c r="A138" s="360"/>
      <c r="B138" s="15" t="s">
        <v>69</v>
      </c>
      <c r="C138" s="345"/>
      <c r="D138" s="324"/>
      <c r="E138" s="10"/>
      <c r="F138" s="10"/>
      <c r="G138" s="12"/>
      <c r="H138" s="355">
        <v>8669.83</v>
      </c>
    </row>
    <row r="139" spans="1:8" x14ac:dyDescent="0.25">
      <c r="A139" s="360"/>
      <c r="B139" s="15" t="s">
        <v>70</v>
      </c>
      <c r="C139" s="345"/>
      <c r="D139" s="324"/>
      <c r="E139" s="10"/>
      <c r="F139" s="10"/>
      <c r="G139" s="12"/>
      <c r="H139" s="356"/>
    </row>
    <row r="140" spans="1:8" x14ac:dyDescent="0.25">
      <c r="A140" s="360"/>
      <c r="B140" s="15" t="s">
        <v>71</v>
      </c>
      <c r="C140" s="345"/>
      <c r="D140" s="324"/>
      <c r="E140" s="10"/>
      <c r="F140" s="10"/>
      <c r="G140" s="12"/>
      <c r="H140" s="355">
        <v>17339.66</v>
      </c>
    </row>
    <row r="141" spans="1:8" x14ac:dyDescent="0.25">
      <c r="A141" s="360"/>
      <c r="B141" s="15" t="s">
        <v>72</v>
      </c>
      <c r="C141" s="345"/>
      <c r="D141" s="324"/>
      <c r="E141" s="10"/>
      <c r="F141" s="10"/>
      <c r="G141" s="12"/>
      <c r="H141" s="357"/>
    </row>
    <row r="142" spans="1:8" ht="15.75" customHeight="1" x14ac:dyDescent="0.25">
      <c r="A142" s="360"/>
      <c r="B142" s="15" t="s">
        <v>73</v>
      </c>
      <c r="C142" s="345"/>
      <c r="D142" s="324"/>
      <c r="E142" s="10"/>
      <c r="F142" s="10"/>
      <c r="G142" s="12"/>
      <c r="H142" s="356"/>
    </row>
    <row r="143" spans="1:8" ht="15.75" customHeight="1" x14ac:dyDescent="0.25">
      <c r="A143" s="360"/>
      <c r="B143" s="14" t="s">
        <v>80</v>
      </c>
      <c r="C143" s="345"/>
      <c r="D143" s="324"/>
      <c r="E143" s="10"/>
      <c r="F143" s="10"/>
      <c r="G143" s="12"/>
      <c r="H143" s="58"/>
    </row>
    <row r="144" spans="1:8" ht="15.75" customHeight="1" x14ac:dyDescent="0.25">
      <c r="A144" s="360"/>
      <c r="B144" s="15" t="s">
        <v>69</v>
      </c>
      <c r="C144" s="345"/>
      <c r="D144" s="324"/>
      <c r="E144" s="10"/>
      <c r="F144" s="10"/>
      <c r="G144" s="12"/>
      <c r="H144" s="355">
        <v>953.86</v>
      </c>
    </row>
    <row r="145" spans="1:8" ht="15.75" customHeight="1" x14ac:dyDescent="0.25">
      <c r="A145" s="360"/>
      <c r="B145" s="15" t="s">
        <v>70</v>
      </c>
      <c r="C145" s="345"/>
      <c r="D145" s="324"/>
      <c r="E145" s="10"/>
      <c r="F145" s="10"/>
      <c r="G145" s="12"/>
      <c r="H145" s="356"/>
    </row>
    <row r="146" spans="1:8" ht="15.75" customHeight="1" x14ac:dyDescent="0.25">
      <c r="A146" s="360"/>
      <c r="B146" s="15" t="s">
        <v>71</v>
      </c>
      <c r="C146" s="345"/>
      <c r="D146" s="324"/>
      <c r="E146" s="10"/>
      <c r="F146" s="10"/>
      <c r="G146" s="12"/>
      <c r="H146" s="355">
        <v>1907.72</v>
      </c>
    </row>
    <row r="147" spans="1:8" ht="15.75" customHeight="1" x14ac:dyDescent="0.25">
      <c r="A147" s="360"/>
      <c r="B147" s="15" t="s">
        <v>72</v>
      </c>
      <c r="C147" s="345"/>
      <c r="D147" s="324"/>
      <c r="E147" s="10"/>
      <c r="F147" s="10"/>
      <c r="G147" s="12"/>
      <c r="H147" s="357"/>
    </row>
    <row r="148" spans="1:8" ht="15.75" customHeight="1" x14ac:dyDescent="0.25">
      <c r="A148" s="360"/>
      <c r="B148" s="15" t="s">
        <v>73</v>
      </c>
      <c r="C148" s="345"/>
      <c r="D148" s="324"/>
      <c r="E148" s="10"/>
      <c r="F148" s="10"/>
      <c r="G148" s="12"/>
      <c r="H148" s="356"/>
    </row>
    <row r="149" spans="1:8" x14ac:dyDescent="0.25">
      <c r="A149" s="360"/>
      <c r="B149" s="14" t="s">
        <v>77</v>
      </c>
      <c r="C149" s="345"/>
      <c r="D149" s="324"/>
      <c r="E149" s="10"/>
      <c r="F149" s="10"/>
      <c r="G149" s="12"/>
      <c r="H149" s="18" t="s">
        <v>59</v>
      </c>
    </row>
    <row r="150" spans="1:8" ht="45" x14ac:dyDescent="0.25">
      <c r="A150" s="360"/>
      <c r="B150" s="14" t="s">
        <v>81</v>
      </c>
      <c r="C150" s="345"/>
      <c r="D150" s="324"/>
      <c r="E150" s="10"/>
      <c r="F150" s="10"/>
      <c r="G150" s="12"/>
      <c r="H150" s="18"/>
    </row>
    <row r="151" spans="1:8" x14ac:dyDescent="0.25">
      <c r="A151" s="360"/>
      <c r="B151" s="15" t="s">
        <v>69</v>
      </c>
      <c r="C151" s="345"/>
      <c r="D151" s="324"/>
      <c r="E151" s="10"/>
      <c r="F151" s="10"/>
      <c r="G151" s="12"/>
      <c r="H151" s="355">
        <v>2335.35</v>
      </c>
    </row>
    <row r="152" spans="1:8" x14ac:dyDescent="0.25">
      <c r="A152" s="360"/>
      <c r="B152" s="15" t="s">
        <v>70</v>
      </c>
      <c r="C152" s="345"/>
      <c r="D152" s="324"/>
      <c r="E152" s="10"/>
      <c r="F152" s="10"/>
      <c r="G152" s="12"/>
      <c r="H152" s="356"/>
    </row>
    <row r="153" spans="1:8" x14ac:dyDescent="0.25">
      <c r="A153" s="360"/>
      <c r="B153" s="15" t="s">
        <v>71</v>
      </c>
      <c r="C153" s="345"/>
      <c r="D153" s="324"/>
      <c r="E153" s="10"/>
      <c r="F153" s="10"/>
      <c r="G153" s="12"/>
      <c r="H153" s="355">
        <v>4670.6899999999996</v>
      </c>
    </row>
    <row r="154" spans="1:8" x14ac:dyDescent="0.25">
      <c r="A154" s="360"/>
      <c r="B154" s="15" t="s">
        <v>72</v>
      </c>
      <c r="C154" s="345"/>
      <c r="D154" s="324"/>
      <c r="E154" s="10"/>
      <c r="F154" s="10"/>
      <c r="G154" s="12"/>
      <c r="H154" s="357"/>
    </row>
    <row r="155" spans="1:8" x14ac:dyDescent="0.25">
      <c r="A155" s="360"/>
      <c r="B155" s="15" t="s">
        <v>73</v>
      </c>
      <c r="C155" s="346"/>
      <c r="D155" s="325"/>
      <c r="E155" s="10"/>
      <c r="F155" s="10"/>
      <c r="G155" s="12"/>
      <c r="H155" s="356"/>
    </row>
    <row r="156" spans="1:8" ht="12.75" customHeight="1" x14ac:dyDescent="0.25">
      <c r="A156" s="360"/>
      <c r="B156" s="338" t="s">
        <v>64</v>
      </c>
      <c r="C156" s="338"/>
      <c r="D156" s="338"/>
      <c r="E156" s="338"/>
      <c r="F156" s="338"/>
      <c r="G156" s="338"/>
      <c r="H156" s="338"/>
    </row>
    <row r="157" spans="1:8" ht="75" x14ac:dyDescent="0.25">
      <c r="A157" s="360"/>
      <c r="B157" s="20" t="s">
        <v>26</v>
      </c>
      <c r="C157" s="326">
        <v>0.4</v>
      </c>
      <c r="D157" s="326" t="s">
        <v>27</v>
      </c>
      <c r="E157" s="329"/>
      <c r="F157" s="329"/>
      <c r="G157" s="329"/>
      <c r="H157" s="18"/>
    </row>
    <row r="158" spans="1:8" ht="30" x14ac:dyDescent="0.25">
      <c r="A158" s="360"/>
      <c r="B158" s="13" t="s">
        <v>16</v>
      </c>
      <c r="C158" s="327"/>
      <c r="D158" s="327"/>
      <c r="E158" s="32"/>
      <c r="F158" s="32"/>
      <c r="G158" s="32"/>
      <c r="H158" s="18"/>
    </row>
    <row r="159" spans="1:8" x14ac:dyDescent="0.25">
      <c r="A159" s="360"/>
      <c r="B159" s="15" t="s">
        <v>69</v>
      </c>
      <c r="C159" s="327"/>
      <c r="D159" s="327"/>
      <c r="E159" s="32"/>
      <c r="F159" s="32"/>
      <c r="G159" s="32"/>
      <c r="H159" s="18">
        <v>978.94</v>
      </c>
    </row>
    <row r="160" spans="1:8" x14ac:dyDescent="0.25">
      <c r="A160" s="360"/>
      <c r="B160" s="15" t="s">
        <v>70</v>
      </c>
      <c r="C160" s="327"/>
      <c r="D160" s="327"/>
      <c r="E160" s="32"/>
      <c r="F160" s="32"/>
      <c r="G160" s="32"/>
      <c r="H160" s="18">
        <v>215.98</v>
      </c>
    </row>
    <row r="161" spans="1:8" x14ac:dyDescent="0.25">
      <c r="A161" s="360"/>
      <c r="B161" s="15" t="s">
        <v>71</v>
      </c>
      <c r="C161" s="327"/>
      <c r="D161" s="327"/>
      <c r="E161" s="32"/>
      <c r="F161" s="32"/>
      <c r="G161" s="32"/>
      <c r="H161" s="18">
        <v>28.74</v>
      </c>
    </row>
    <row r="162" spans="1:8" x14ac:dyDescent="0.25">
      <c r="A162" s="360"/>
      <c r="B162" s="15" t="s">
        <v>72</v>
      </c>
      <c r="C162" s="327"/>
      <c r="D162" s="327"/>
      <c r="E162" s="32"/>
      <c r="F162" s="32"/>
      <c r="G162" s="32"/>
      <c r="H162" s="18">
        <v>3.2</v>
      </c>
    </row>
    <row r="163" spans="1:8" x14ac:dyDescent="0.25">
      <c r="A163" s="360"/>
      <c r="B163" s="15" t="s">
        <v>73</v>
      </c>
      <c r="C163" s="327"/>
      <c r="D163" s="327"/>
      <c r="E163" s="32"/>
      <c r="F163" s="32"/>
      <c r="G163" s="32"/>
      <c r="H163" s="18">
        <v>1.46</v>
      </c>
    </row>
    <row r="164" spans="1:8" ht="30" x14ac:dyDescent="0.25">
      <c r="A164" s="360"/>
      <c r="B164" s="13" t="s">
        <v>18</v>
      </c>
      <c r="C164" s="327"/>
      <c r="D164" s="327"/>
      <c r="E164" s="32"/>
      <c r="F164" s="32"/>
      <c r="G164" s="32"/>
      <c r="H164" s="18" t="s">
        <v>59</v>
      </c>
    </row>
    <row r="165" spans="1:8" x14ac:dyDescent="0.25">
      <c r="A165" s="360"/>
      <c r="B165" s="13" t="s">
        <v>19</v>
      </c>
      <c r="C165" s="327"/>
      <c r="D165" s="327"/>
      <c r="E165" s="32"/>
      <c r="F165" s="32"/>
      <c r="G165" s="32"/>
      <c r="H165" s="18"/>
    </row>
    <row r="166" spans="1:8" x14ac:dyDescent="0.25">
      <c r="A166" s="360"/>
      <c r="B166" s="15" t="s">
        <v>69</v>
      </c>
      <c r="C166" s="327"/>
      <c r="D166" s="327"/>
      <c r="E166" s="32"/>
      <c r="F166" s="32"/>
      <c r="G166" s="32"/>
      <c r="H166" s="18">
        <v>593.07000000000005</v>
      </c>
    </row>
    <row r="167" spans="1:8" x14ac:dyDescent="0.25">
      <c r="A167" s="360"/>
      <c r="B167" s="15" t="s">
        <v>70</v>
      </c>
      <c r="C167" s="327"/>
      <c r="D167" s="327"/>
      <c r="E167" s="32"/>
      <c r="F167" s="32"/>
      <c r="G167" s="32"/>
      <c r="H167" s="18">
        <v>128.06</v>
      </c>
    </row>
    <row r="168" spans="1:8" x14ac:dyDescent="0.25">
      <c r="A168" s="360"/>
      <c r="B168" s="15" t="s">
        <v>71</v>
      </c>
      <c r="C168" s="327"/>
      <c r="D168" s="327"/>
      <c r="E168" s="32"/>
      <c r="F168" s="32"/>
      <c r="G168" s="32"/>
      <c r="H168" s="18">
        <v>16.98</v>
      </c>
    </row>
    <row r="169" spans="1:8" x14ac:dyDescent="0.25">
      <c r="A169" s="360"/>
      <c r="B169" s="15" t="s">
        <v>72</v>
      </c>
      <c r="C169" s="327"/>
      <c r="D169" s="327"/>
      <c r="E169" s="32"/>
      <c r="F169" s="32"/>
      <c r="G169" s="32"/>
      <c r="H169" s="18">
        <v>1.84</v>
      </c>
    </row>
    <row r="170" spans="1:8" x14ac:dyDescent="0.25">
      <c r="A170" s="360"/>
      <c r="B170" s="15" t="s">
        <v>73</v>
      </c>
      <c r="C170" s="327"/>
      <c r="D170" s="327"/>
      <c r="E170" s="32"/>
      <c r="F170" s="32"/>
      <c r="G170" s="32"/>
      <c r="H170" s="18">
        <v>0.91</v>
      </c>
    </row>
    <row r="171" spans="1:8" ht="30" x14ac:dyDescent="0.25">
      <c r="A171" s="360"/>
      <c r="B171" s="13" t="s">
        <v>33</v>
      </c>
      <c r="C171" s="327"/>
      <c r="D171" s="327"/>
      <c r="E171" s="32"/>
      <c r="F171" s="32"/>
      <c r="G171" s="32"/>
      <c r="H171" s="18"/>
    </row>
    <row r="172" spans="1:8" x14ac:dyDescent="0.25">
      <c r="A172" s="360"/>
      <c r="B172" s="15" t="s">
        <v>69</v>
      </c>
      <c r="C172" s="327"/>
      <c r="D172" s="327"/>
      <c r="E172" s="32"/>
      <c r="F172" s="32"/>
      <c r="G172" s="32"/>
      <c r="H172" s="18" t="s">
        <v>59</v>
      </c>
    </row>
    <row r="173" spans="1:8" x14ac:dyDescent="0.25">
      <c r="A173" s="360"/>
      <c r="B173" s="15" t="s">
        <v>70</v>
      </c>
      <c r="C173" s="327"/>
      <c r="D173" s="327"/>
      <c r="E173" s="32"/>
      <c r="F173" s="32"/>
      <c r="G173" s="32"/>
      <c r="H173" s="18" t="s">
        <v>59</v>
      </c>
    </row>
    <row r="174" spans="1:8" x14ac:dyDescent="0.25">
      <c r="A174" s="360"/>
      <c r="B174" s="15" t="s">
        <v>71</v>
      </c>
      <c r="C174" s="327"/>
      <c r="D174" s="327"/>
      <c r="E174" s="32"/>
      <c r="F174" s="32"/>
      <c r="G174" s="32"/>
      <c r="H174" s="18" t="s">
        <v>59</v>
      </c>
    </row>
    <row r="175" spans="1:8" x14ac:dyDescent="0.25">
      <c r="A175" s="360"/>
      <c r="B175" s="15" t="s">
        <v>72</v>
      </c>
      <c r="C175" s="327"/>
      <c r="D175" s="327"/>
      <c r="E175" s="32"/>
      <c r="F175" s="32"/>
      <c r="G175" s="32"/>
      <c r="H175" s="18">
        <v>1.42</v>
      </c>
    </row>
    <row r="176" spans="1:8" x14ac:dyDescent="0.25">
      <c r="A176" s="360"/>
      <c r="B176" s="15" t="s">
        <v>73</v>
      </c>
      <c r="C176" s="327"/>
      <c r="D176" s="327"/>
      <c r="E176" s="32"/>
      <c r="F176" s="32"/>
      <c r="G176" s="32"/>
      <c r="H176" s="18">
        <v>0.75</v>
      </c>
    </row>
    <row r="177" spans="1:8" ht="30" x14ac:dyDescent="0.25">
      <c r="A177" s="360"/>
      <c r="B177" s="13" t="s">
        <v>20</v>
      </c>
      <c r="C177" s="327"/>
      <c r="D177" s="327"/>
      <c r="E177" s="32"/>
      <c r="F177" s="32"/>
      <c r="G177" s="32"/>
      <c r="H177" s="18"/>
    </row>
    <row r="178" spans="1:8" x14ac:dyDescent="0.25">
      <c r="A178" s="360"/>
      <c r="B178" s="15" t="s">
        <v>69</v>
      </c>
      <c r="C178" s="327"/>
      <c r="D178" s="327"/>
      <c r="E178" s="32"/>
      <c r="F178" s="32"/>
      <c r="G178" s="32"/>
      <c r="H178" s="18">
        <v>756.61</v>
      </c>
    </row>
    <row r="179" spans="1:8" x14ac:dyDescent="0.25">
      <c r="A179" s="360"/>
      <c r="B179" s="15" t="s">
        <v>70</v>
      </c>
      <c r="C179" s="327"/>
      <c r="D179" s="327"/>
      <c r="E179" s="32"/>
      <c r="F179" s="32"/>
      <c r="G179" s="32"/>
      <c r="H179" s="18">
        <v>165.63</v>
      </c>
    </row>
    <row r="180" spans="1:8" x14ac:dyDescent="0.25">
      <c r="A180" s="360"/>
      <c r="B180" s="15" t="s">
        <v>71</v>
      </c>
      <c r="C180" s="327"/>
      <c r="D180" s="327"/>
      <c r="E180" s="32"/>
      <c r="F180" s="32"/>
      <c r="G180" s="32"/>
      <c r="H180" s="18">
        <v>21.76</v>
      </c>
    </row>
    <row r="181" spans="1:8" x14ac:dyDescent="0.25">
      <c r="A181" s="360"/>
      <c r="B181" s="15" t="s">
        <v>72</v>
      </c>
      <c r="C181" s="327"/>
      <c r="D181" s="327"/>
      <c r="E181" s="32"/>
      <c r="F181" s="32"/>
      <c r="G181" s="32"/>
      <c r="H181" s="18">
        <v>2.17</v>
      </c>
    </row>
    <row r="182" spans="1:8" x14ac:dyDescent="0.25">
      <c r="A182" s="360"/>
      <c r="B182" s="15" t="s">
        <v>73</v>
      </c>
      <c r="C182" s="327"/>
      <c r="D182" s="328"/>
      <c r="E182" s="32"/>
      <c r="F182" s="32"/>
      <c r="G182" s="32"/>
      <c r="H182" s="18">
        <v>1.07</v>
      </c>
    </row>
    <row r="183" spans="1:8" ht="45" x14ac:dyDescent="0.25">
      <c r="A183" s="360"/>
      <c r="B183" s="20" t="s">
        <v>82</v>
      </c>
      <c r="C183" s="327"/>
      <c r="D183" s="326" t="s">
        <v>29</v>
      </c>
      <c r="E183" s="329"/>
      <c r="F183" s="329"/>
      <c r="G183" s="329"/>
      <c r="H183" s="18"/>
    </row>
    <row r="184" spans="1:8" x14ac:dyDescent="0.25">
      <c r="A184" s="360"/>
      <c r="B184" s="20" t="s">
        <v>22</v>
      </c>
      <c r="C184" s="327"/>
      <c r="D184" s="327"/>
      <c r="E184" s="32"/>
      <c r="F184" s="32"/>
      <c r="G184" s="32"/>
      <c r="H184" s="59"/>
    </row>
    <row r="185" spans="1:8" x14ac:dyDescent="0.25">
      <c r="A185" s="360"/>
      <c r="B185" s="15" t="s">
        <v>69</v>
      </c>
      <c r="C185" s="327"/>
      <c r="D185" s="327"/>
      <c r="E185" s="32"/>
      <c r="F185" s="32"/>
      <c r="G185" s="32"/>
      <c r="H185" s="355">
        <v>84681.58</v>
      </c>
    </row>
    <row r="186" spans="1:8" x14ac:dyDescent="0.25">
      <c r="A186" s="360"/>
      <c r="B186" s="15" t="s">
        <v>70</v>
      </c>
      <c r="C186" s="327"/>
      <c r="D186" s="327"/>
      <c r="E186" s="32"/>
      <c r="F186" s="32"/>
      <c r="G186" s="32"/>
      <c r="H186" s="356"/>
    </row>
    <row r="187" spans="1:8" x14ac:dyDescent="0.25">
      <c r="A187" s="360"/>
      <c r="B187" s="15" t="s">
        <v>71</v>
      </c>
      <c r="C187" s="327"/>
      <c r="D187" s="327"/>
      <c r="E187" s="32"/>
      <c r="F187" s="32"/>
      <c r="G187" s="32"/>
      <c r="H187" s="355">
        <v>169363.15</v>
      </c>
    </row>
    <row r="188" spans="1:8" x14ac:dyDescent="0.25">
      <c r="A188" s="360"/>
      <c r="B188" s="15" t="s">
        <v>72</v>
      </c>
      <c r="C188" s="327"/>
      <c r="D188" s="327"/>
      <c r="E188" s="32"/>
      <c r="F188" s="32"/>
      <c r="G188" s="32"/>
      <c r="H188" s="357"/>
    </row>
    <row r="189" spans="1:8" x14ac:dyDescent="0.25">
      <c r="A189" s="360"/>
      <c r="B189" s="15" t="s">
        <v>73</v>
      </c>
      <c r="C189" s="327"/>
      <c r="D189" s="327"/>
      <c r="E189" s="32"/>
      <c r="F189" s="32"/>
      <c r="G189" s="32"/>
      <c r="H189" s="356"/>
    </row>
    <row r="190" spans="1:8" ht="30" x14ac:dyDescent="0.25">
      <c r="A190" s="360"/>
      <c r="B190" s="14" t="s">
        <v>83</v>
      </c>
      <c r="C190" s="327"/>
      <c r="D190" s="327"/>
      <c r="E190" s="32"/>
      <c r="F190" s="32"/>
      <c r="G190" s="32"/>
      <c r="H190" s="58"/>
    </row>
    <row r="191" spans="1:8" x14ac:dyDescent="0.25">
      <c r="A191" s="360"/>
      <c r="B191" s="15" t="s">
        <v>69</v>
      </c>
      <c r="C191" s="327"/>
      <c r="D191" s="327"/>
      <c r="E191" s="32"/>
      <c r="F191" s="32"/>
      <c r="G191" s="32"/>
      <c r="H191" s="355">
        <v>31476.57</v>
      </c>
    </row>
    <row r="192" spans="1:8" x14ac:dyDescent="0.25">
      <c r="A192" s="360"/>
      <c r="B192" s="15" t="s">
        <v>70</v>
      </c>
      <c r="C192" s="327"/>
      <c r="D192" s="327"/>
      <c r="E192" s="32"/>
      <c r="F192" s="32"/>
      <c r="G192" s="32"/>
      <c r="H192" s="356"/>
    </row>
    <row r="193" spans="1:8" x14ac:dyDescent="0.25">
      <c r="A193" s="360"/>
      <c r="B193" s="15" t="s">
        <v>71</v>
      </c>
      <c r="C193" s="327"/>
      <c r="D193" s="327"/>
      <c r="E193" s="32"/>
      <c r="F193" s="32"/>
      <c r="G193" s="32"/>
      <c r="H193" s="355">
        <v>62953.14</v>
      </c>
    </row>
    <row r="194" spans="1:8" x14ac:dyDescent="0.25">
      <c r="A194" s="360"/>
      <c r="B194" s="15" t="s">
        <v>72</v>
      </c>
      <c r="C194" s="327"/>
      <c r="D194" s="327"/>
      <c r="E194" s="32"/>
      <c r="F194" s="32"/>
      <c r="G194" s="32"/>
      <c r="H194" s="357"/>
    </row>
    <row r="195" spans="1:8" x14ac:dyDescent="0.25">
      <c r="A195" s="360"/>
      <c r="B195" s="15" t="s">
        <v>73</v>
      </c>
      <c r="C195" s="327"/>
      <c r="D195" s="327"/>
      <c r="E195" s="32"/>
      <c r="F195" s="32"/>
      <c r="G195" s="32"/>
      <c r="H195" s="356"/>
    </row>
    <row r="196" spans="1:8" ht="30" x14ac:dyDescent="0.25">
      <c r="A196" s="360"/>
      <c r="B196" s="14" t="s">
        <v>84</v>
      </c>
      <c r="C196" s="327"/>
      <c r="D196" s="327"/>
      <c r="E196" s="32"/>
      <c r="F196" s="32"/>
      <c r="G196" s="32"/>
      <c r="H196" s="58"/>
    </row>
    <row r="197" spans="1:8" x14ac:dyDescent="0.25">
      <c r="A197" s="360"/>
      <c r="B197" s="15" t="s">
        <v>69</v>
      </c>
      <c r="C197" s="327"/>
      <c r="D197" s="327"/>
      <c r="E197" s="32"/>
      <c r="F197" s="32"/>
      <c r="G197" s="32"/>
      <c r="H197" s="355">
        <v>58004.26</v>
      </c>
    </row>
    <row r="198" spans="1:8" x14ac:dyDescent="0.25">
      <c r="A198" s="360"/>
      <c r="B198" s="15" t="s">
        <v>70</v>
      </c>
      <c r="C198" s="327"/>
      <c r="D198" s="327"/>
      <c r="E198" s="32"/>
      <c r="F198" s="32"/>
      <c r="G198" s="32"/>
      <c r="H198" s="356"/>
    </row>
    <row r="199" spans="1:8" x14ac:dyDescent="0.25">
      <c r="A199" s="360"/>
      <c r="B199" s="15" t="s">
        <v>71</v>
      </c>
      <c r="C199" s="327"/>
      <c r="D199" s="327"/>
      <c r="E199" s="32"/>
      <c r="F199" s="32"/>
      <c r="G199" s="32"/>
      <c r="H199" s="355">
        <v>116008.51</v>
      </c>
    </row>
    <row r="200" spans="1:8" x14ac:dyDescent="0.25">
      <c r="A200" s="360"/>
      <c r="B200" s="15" t="s">
        <v>72</v>
      </c>
      <c r="C200" s="327"/>
      <c r="D200" s="327"/>
      <c r="E200" s="32"/>
      <c r="F200" s="32"/>
      <c r="G200" s="32"/>
      <c r="H200" s="357"/>
    </row>
    <row r="201" spans="1:8" x14ac:dyDescent="0.25">
      <c r="A201" s="360"/>
      <c r="B201" s="15" t="s">
        <v>73</v>
      </c>
      <c r="C201" s="327"/>
      <c r="D201" s="327"/>
      <c r="E201" s="32"/>
      <c r="F201" s="32"/>
      <c r="G201" s="32"/>
      <c r="H201" s="356"/>
    </row>
    <row r="202" spans="1:8" x14ac:dyDescent="0.25">
      <c r="A202" s="360"/>
      <c r="B202" s="14" t="s">
        <v>85</v>
      </c>
      <c r="C202" s="327"/>
      <c r="D202" s="327"/>
      <c r="E202" s="32"/>
      <c r="F202" s="32"/>
      <c r="G202" s="32"/>
      <c r="H202" s="58"/>
    </row>
    <row r="203" spans="1:8" x14ac:dyDescent="0.25">
      <c r="A203" s="360"/>
      <c r="B203" s="15" t="s">
        <v>69</v>
      </c>
      <c r="C203" s="327"/>
      <c r="D203" s="327"/>
      <c r="E203" s="32"/>
      <c r="F203" s="32"/>
      <c r="G203" s="32"/>
      <c r="H203" s="355">
        <v>18908.990000000002</v>
      </c>
    </row>
    <row r="204" spans="1:8" x14ac:dyDescent="0.25">
      <c r="A204" s="360"/>
      <c r="B204" s="15" t="s">
        <v>70</v>
      </c>
      <c r="C204" s="327"/>
      <c r="D204" s="327"/>
      <c r="E204" s="32"/>
      <c r="F204" s="32"/>
      <c r="G204" s="32"/>
      <c r="H204" s="356"/>
    </row>
    <row r="205" spans="1:8" x14ac:dyDescent="0.25">
      <c r="A205" s="360"/>
      <c r="B205" s="15" t="s">
        <v>71</v>
      </c>
      <c r="C205" s="327"/>
      <c r="D205" s="327"/>
      <c r="E205" s="32"/>
      <c r="F205" s="32"/>
      <c r="G205" s="32"/>
      <c r="H205" s="355">
        <v>37817.980000000003</v>
      </c>
    </row>
    <row r="206" spans="1:8" x14ac:dyDescent="0.25">
      <c r="A206" s="360"/>
      <c r="B206" s="15" t="s">
        <v>72</v>
      </c>
      <c r="C206" s="327"/>
      <c r="D206" s="327"/>
      <c r="E206" s="32"/>
      <c r="F206" s="32"/>
      <c r="G206" s="32"/>
      <c r="H206" s="357"/>
    </row>
    <row r="207" spans="1:8" x14ac:dyDescent="0.25">
      <c r="A207" s="360"/>
      <c r="B207" s="15" t="s">
        <v>73</v>
      </c>
      <c r="C207" s="327"/>
      <c r="D207" s="328"/>
      <c r="E207" s="32"/>
      <c r="F207" s="32"/>
      <c r="G207" s="32"/>
      <c r="H207" s="356"/>
    </row>
    <row r="208" spans="1:8" ht="45" x14ac:dyDescent="0.25">
      <c r="A208" s="360"/>
      <c r="B208" s="20" t="s">
        <v>86</v>
      </c>
      <c r="C208" s="327"/>
      <c r="D208" s="10"/>
      <c r="E208" s="329"/>
      <c r="F208" s="329"/>
      <c r="G208" s="329"/>
      <c r="H208" s="18"/>
    </row>
    <row r="209" spans="1:8" x14ac:dyDescent="0.25">
      <c r="A209" s="360"/>
      <c r="B209" s="20" t="s">
        <v>23</v>
      </c>
      <c r="C209" s="327"/>
      <c r="D209" s="327" t="s">
        <v>29</v>
      </c>
      <c r="E209" s="32"/>
      <c r="F209" s="32"/>
      <c r="G209" s="32"/>
      <c r="H209" s="18"/>
    </row>
    <row r="210" spans="1:8" x14ac:dyDescent="0.25">
      <c r="A210" s="360"/>
      <c r="B210" s="15" t="s">
        <v>69</v>
      </c>
      <c r="C210" s="327"/>
      <c r="D210" s="327"/>
      <c r="E210" s="32"/>
      <c r="F210" s="32"/>
      <c r="G210" s="32"/>
      <c r="H210" s="355">
        <v>101374.07</v>
      </c>
    </row>
    <row r="211" spans="1:8" x14ac:dyDescent="0.25">
      <c r="A211" s="360"/>
      <c r="B211" s="15" t="s">
        <v>70</v>
      </c>
      <c r="C211" s="327"/>
      <c r="D211" s="327"/>
      <c r="E211" s="32"/>
      <c r="F211" s="32"/>
      <c r="G211" s="32"/>
      <c r="H211" s="356"/>
    </row>
    <row r="212" spans="1:8" x14ac:dyDescent="0.25">
      <c r="A212" s="360"/>
      <c r="B212" s="15" t="s">
        <v>71</v>
      </c>
      <c r="C212" s="327"/>
      <c r="D212" s="327"/>
      <c r="E212" s="32"/>
      <c r="F212" s="32"/>
      <c r="G212" s="32"/>
      <c r="H212" s="355">
        <v>202748.13</v>
      </c>
    </row>
    <row r="213" spans="1:8" x14ac:dyDescent="0.25">
      <c r="A213" s="360"/>
      <c r="B213" s="15" t="s">
        <v>72</v>
      </c>
      <c r="C213" s="327"/>
      <c r="D213" s="327"/>
      <c r="E213" s="32"/>
      <c r="F213" s="32"/>
      <c r="G213" s="32"/>
      <c r="H213" s="357"/>
    </row>
    <row r="214" spans="1:8" x14ac:dyDescent="0.25">
      <c r="A214" s="360"/>
      <c r="B214" s="15" t="s">
        <v>73</v>
      </c>
      <c r="C214" s="327"/>
      <c r="D214" s="328"/>
      <c r="E214" s="32"/>
      <c r="F214" s="32"/>
      <c r="G214" s="32"/>
      <c r="H214" s="356"/>
    </row>
    <row r="215" spans="1:8" x14ac:dyDescent="0.25">
      <c r="A215" s="360"/>
      <c r="B215" s="14" t="s">
        <v>75</v>
      </c>
      <c r="C215" s="327"/>
      <c r="D215" s="326" t="s">
        <v>87</v>
      </c>
      <c r="E215" s="32"/>
      <c r="F215" s="32"/>
      <c r="G215" s="32"/>
      <c r="H215" s="58"/>
    </row>
    <row r="216" spans="1:8" x14ac:dyDescent="0.25">
      <c r="A216" s="360"/>
      <c r="B216" s="15" t="s">
        <v>69</v>
      </c>
      <c r="C216" s="327"/>
      <c r="D216" s="327"/>
      <c r="E216" s="32"/>
      <c r="F216" s="32"/>
      <c r="G216" s="32"/>
      <c r="H216" s="355">
        <v>55461.36</v>
      </c>
    </row>
    <row r="217" spans="1:8" x14ac:dyDescent="0.25">
      <c r="A217" s="360"/>
      <c r="B217" s="15" t="s">
        <v>70</v>
      </c>
      <c r="C217" s="327"/>
      <c r="D217" s="327"/>
      <c r="E217" s="32"/>
      <c r="F217" s="32"/>
      <c r="G217" s="32"/>
      <c r="H217" s="356"/>
    </row>
    <row r="218" spans="1:8" x14ac:dyDescent="0.25">
      <c r="A218" s="360"/>
      <c r="B218" s="15" t="s">
        <v>71</v>
      </c>
      <c r="C218" s="327"/>
      <c r="D218" s="327"/>
      <c r="E218" s="32"/>
      <c r="F218" s="32"/>
      <c r="G218" s="32"/>
      <c r="H218" s="355">
        <v>110922.72</v>
      </c>
    </row>
    <row r="219" spans="1:8" x14ac:dyDescent="0.25">
      <c r="A219" s="360"/>
      <c r="B219" s="15" t="s">
        <v>72</v>
      </c>
      <c r="C219" s="327"/>
      <c r="D219" s="327"/>
      <c r="E219" s="32"/>
      <c r="F219" s="32"/>
      <c r="G219" s="32"/>
      <c r="H219" s="357"/>
    </row>
    <row r="220" spans="1:8" x14ac:dyDescent="0.25">
      <c r="A220" s="360"/>
      <c r="B220" s="15" t="s">
        <v>73</v>
      </c>
      <c r="C220" s="327"/>
      <c r="D220" s="328"/>
      <c r="E220" s="32"/>
      <c r="F220" s="32"/>
      <c r="G220" s="32"/>
      <c r="H220" s="356"/>
    </row>
    <row r="221" spans="1:8" x14ac:dyDescent="0.25">
      <c r="A221" s="360"/>
      <c r="B221" s="14" t="s">
        <v>76</v>
      </c>
      <c r="C221" s="327"/>
      <c r="D221" s="326" t="s">
        <v>88</v>
      </c>
      <c r="E221" s="32"/>
      <c r="F221" s="32"/>
      <c r="G221" s="32"/>
      <c r="H221" s="58"/>
    </row>
    <row r="222" spans="1:8" x14ac:dyDescent="0.25">
      <c r="A222" s="360"/>
      <c r="B222" s="15" t="s">
        <v>69</v>
      </c>
      <c r="C222" s="327"/>
      <c r="D222" s="327"/>
      <c r="E222" s="32"/>
      <c r="F222" s="32"/>
      <c r="G222" s="32"/>
      <c r="H222" s="355">
        <v>4279.88</v>
      </c>
    </row>
    <row r="223" spans="1:8" x14ac:dyDescent="0.25">
      <c r="A223" s="360"/>
      <c r="B223" s="15" t="s">
        <v>70</v>
      </c>
      <c r="C223" s="327"/>
      <c r="D223" s="327"/>
      <c r="E223" s="32"/>
      <c r="F223" s="32"/>
      <c r="G223" s="32"/>
      <c r="H223" s="356"/>
    </row>
    <row r="224" spans="1:8" x14ac:dyDescent="0.25">
      <c r="A224" s="360"/>
      <c r="B224" s="15" t="s">
        <v>71</v>
      </c>
      <c r="C224" s="327"/>
      <c r="D224" s="327"/>
      <c r="E224" s="32"/>
      <c r="F224" s="32"/>
      <c r="G224" s="32"/>
      <c r="H224" s="355">
        <v>8559.76</v>
      </c>
    </row>
    <row r="225" spans="1:8" x14ac:dyDescent="0.25">
      <c r="A225" s="360"/>
      <c r="B225" s="15" t="s">
        <v>72</v>
      </c>
      <c r="C225" s="327"/>
      <c r="D225" s="327"/>
      <c r="E225" s="32"/>
      <c r="F225" s="32"/>
      <c r="G225" s="32"/>
      <c r="H225" s="357"/>
    </row>
    <row r="226" spans="1:8" x14ac:dyDescent="0.25">
      <c r="A226" s="360"/>
      <c r="B226" s="15" t="s">
        <v>73</v>
      </c>
      <c r="C226" s="327"/>
      <c r="D226" s="328"/>
      <c r="E226" s="32"/>
      <c r="F226" s="32"/>
      <c r="G226" s="32"/>
      <c r="H226" s="356"/>
    </row>
    <row r="227" spans="1:8" ht="30" x14ac:dyDescent="0.25">
      <c r="A227" s="360"/>
      <c r="B227" s="19" t="s">
        <v>89</v>
      </c>
      <c r="C227" s="327"/>
      <c r="D227" s="329" t="s">
        <v>17</v>
      </c>
      <c r="E227" s="10"/>
      <c r="F227" s="10"/>
      <c r="G227" s="10"/>
      <c r="H227" s="18"/>
    </row>
    <row r="228" spans="1:8" x14ac:dyDescent="0.25">
      <c r="A228" s="360"/>
      <c r="B228" s="15" t="s">
        <v>69</v>
      </c>
      <c r="C228" s="327"/>
      <c r="D228" s="329"/>
      <c r="E228" s="10"/>
      <c r="F228" s="10"/>
      <c r="G228" s="10"/>
      <c r="H228" s="354">
        <v>344.96</v>
      </c>
    </row>
    <row r="229" spans="1:8" x14ac:dyDescent="0.25">
      <c r="A229" s="360"/>
      <c r="B229" s="15" t="s">
        <v>70</v>
      </c>
      <c r="C229" s="327"/>
      <c r="D229" s="329"/>
      <c r="E229" s="10"/>
      <c r="F229" s="10"/>
      <c r="G229" s="10"/>
      <c r="H229" s="354"/>
    </row>
    <row r="230" spans="1:8" x14ac:dyDescent="0.25">
      <c r="A230" s="360"/>
      <c r="B230" s="15" t="s">
        <v>71</v>
      </c>
      <c r="C230" s="327"/>
      <c r="D230" s="329"/>
      <c r="E230" s="10"/>
      <c r="F230" s="10"/>
      <c r="G230" s="10"/>
      <c r="H230" s="354">
        <v>689.91</v>
      </c>
    </row>
    <row r="231" spans="1:8" x14ac:dyDescent="0.25">
      <c r="A231" s="360"/>
      <c r="B231" s="15" t="s">
        <v>72</v>
      </c>
      <c r="C231" s="327"/>
      <c r="D231" s="329"/>
      <c r="E231" s="10"/>
      <c r="F231" s="10"/>
      <c r="G231" s="10"/>
      <c r="H231" s="354"/>
    </row>
    <row r="232" spans="1:8" x14ac:dyDescent="0.25">
      <c r="A232" s="360"/>
      <c r="B232" s="15" t="s">
        <v>73</v>
      </c>
      <c r="C232" s="327"/>
      <c r="D232" s="329"/>
      <c r="E232" s="10"/>
      <c r="F232" s="10"/>
      <c r="G232" s="10"/>
      <c r="H232" s="354"/>
    </row>
    <row r="233" spans="1:8" ht="30" x14ac:dyDescent="0.25">
      <c r="A233" s="360"/>
      <c r="B233" s="19" t="s">
        <v>90</v>
      </c>
      <c r="C233" s="327"/>
      <c r="D233" s="326" t="s">
        <v>17</v>
      </c>
      <c r="E233" s="10"/>
      <c r="F233" s="10"/>
      <c r="G233" s="10"/>
      <c r="H233" s="18"/>
    </row>
    <row r="234" spans="1:8" x14ac:dyDescent="0.25">
      <c r="A234" s="360"/>
      <c r="B234" s="19" t="s">
        <v>77</v>
      </c>
      <c r="C234" s="327"/>
      <c r="D234" s="327"/>
      <c r="E234" s="10"/>
      <c r="F234" s="10"/>
      <c r="G234" s="10"/>
      <c r="H234" s="59"/>
    </row>
    <row r="235" spans="1:8" x14ac:dyDescent="0.25">
      <c r="A235" s="360"/>
      <c r="B235" s="15" t="s">
        <v>69</v>
      </c>
      <c r="C235" s="327"/>
      <c r="D235" s="327"/>
      <c r="E235" s="10"/>
      <c r="F235" s="10"/>
      <c r="G235" s="10"/>
      <c r="H235" s="355">
        <v>12.33</v>
      </c>
    </row>
    <row r="236" spans="1:8" x14ac:dyDescent="0.25">
      <c r="A236" s="360"/>
      <c r="B236" s="15" t="s">
        <v>70</v>
      </c>
      <c r="C236" s="327"/>
      <c r="D236" s="327"/>
      <c r="E236" s="10"/>
      <c r="F236" s="10"/>
      <c r="G236" s="10"/>
      <c r="H236" s="356"/>
    </row>
    <row r="237" spans="1:8" x14ac:dyDescent="0.25">
      <c r="A237" s="360"/>
      <c r="B237" s="15" t="s">
        <v>71</v>
      </c>
      <c r="C237" s="327"/>
      <c r="D237" s="327"/>
      <c r="E237" s="10"/>
      <c r="F237" s="10"/>
      <c r="G237" s="10"/>
      <c r="H237" s="355">
        <v>24.65</v>
      </c>
    </row>
    <row r="238" spans="1:8" x14ac:dyDescent="0.25">
      <c r="A238" s="360"/>
      <c r="B238" s="15" t="s">
        <v>72</v>
      </c>
      <c r="C238" s="327"/>
      <c r="D238" s="327"/>
      <c r="E238" s="10"/>
      <c r="F238" s="10"/>
      <c r="G238" s="10"/>
      <c r="H238" s="357"/>
    </row>
    <row r="239" spans="1:8" x14ac:dyDescent="0.25">
      <c r="A239" s="360"/>
      <c r="B239" s="15" t="s">
        <v>73</v>
      </c>
      <c r="C239" s="327"/>
      <c r="D239" s="327"/>
      <c r="E239" s="10"/>
      <c r="F239" s="10"/>
      <c r="G239" s="10"/>
      <c r="H239" s="356"/>
    </row>
    <row r="240" spans="1:8" x14ac:dyDescent="0.25">
      <c r="A240" s="360"/>
      <c r="B240" s="14" t="s">
        <v>78</v>
      </c>
      <c r="C240" s="327"/>
      <c r="D240" s="327"/>
      <c r="E240" s="10"/>
      <c r="F240" s="10"/>
      <c r="G240" s="10"/>
      <c r="H240" s="58" t="s">
        <v>59</v>
      </c>
    </row>
    <row r="241" spans="1:8" x14ac:dyDescent="0.25">
      <c r="A241" s="360"/>
      <c r="B241" s="14" t="s">
        <v>79</v>
      </c>
      <c r="C241" s="327"/>
      <c r="D241" s="327"/>
      <c r="E241" s="10"/>
      <c r="F241" s="10"/>
      <c r="G241" s="10"/>
      <c r="H241" s="58" t="s">
        <v>59</v>
      </c>
    </row>
    <row r="242" spans="1:8" x14ac:dyDescent="0.25">
      <c r="A242" s="360"/>
      <c r="B242" s="14" t="s">
        <v>80</v>
      </c>
      <c r="C242" s="328"/>
      <c r="D242" s="328"/>
      <c r="E242" s="10"/>
      <c r="F242" s="10"/>
      <c r="G242" s="10"/>
      <c r="H242" s="58" t="s">
        <v>59</v>
      </c>
    </row>
    <row r="243" spans="1:8" ht="75" x14ac:dyDescent="0.25">
      <c r="A243" s="360"/>
      <c r="B243" s="20" t="s">
        <v>26</v>
      </c>
      <c r="C243" s="347" t="s">
        <v>25</v>
      </c>
      <c r="D243" s="326" t="s">
        <v>27</v>
      </c>
      <c r="E243" s="329"/>
      <c r="F243" s="329"/>
      <c r="G243" s="329"/>
      <c r="H243" s="18"/>
    </row>
    <row r="244" spans="1:8" ht="30" x14ac:dyDescent="0.25">
      <c r="A244" s="360"/>
      <c r="B244" s="13" t="s">
        <v>16</v>
      </c>
      <c r="C244" s="345"/>
      <c r="D244" s="327"/>
      <c r="E244" s="32"/>
      <c r="F244" s="32"/>
      <c r="G244" s="32"/>
      <c r="H244" s="18"/>
    </row>
    <row r="245" spans="1:8" x14ac:dyDescent="0.25">
      <c r="A245" s="360"/>
      <c r="B245" s="15" t="s">
        <v>69</v>
      </c>
      <c r="C245" s="345"/>
      <c r="D245" s="327"/>
      <c r="E245" s="32"/>
      <c r="F245" s="32"/>
      <c r="G245" s="32"/>
      <c r="H245" s="18">
        <v>978.94</v>
      </c>
    </row>
    <row r="246" spans="1:8" x14ac:dyDescent="0.25">
      <c r="A246" s="360"/>
      <c r="B246" s="15" t="s">
        <v>70</v>
      </c>
      <c r="C246" s="345"/>
      <c r="D246" s="327"/>
      <c r="E246" s="32"/>
      <c r="F246" s="32"/>
      <c r="G246" s="32"/>
      <c r="H246" s="18">
        <v>215.98</v>
      </c>
    </row>
    <row r="247" spans="1:8" x14ac:dyDescent="0.25">
      <c r="A247" s="360"/>
      <c r="B247" s="15" t="s">
        <v>71</v>
      </c>
      <c r="C247" s="345"/>
      <c r="D247" s="327"/>
      <c r="E247" s="32"/>
      <c r="F247" s="32"/>
      <c r="G247" s="32"/>
      <c r="H247" s="18">
        <v>28.74</v>
      </c>
    </row>
    <row r="248" spans="1:8" x14ac:dyDescent="0.25">
      <c r="A248" s="360"/>
      <c r="B248" s="15" t="s">
        <v>72</v>
      </c>
      <c r="C248" s="345"/>
      <c r="D248" s="327"/>
      <c r="E248" s="32"/>
      <c r="F248" s="32"/>
      <c r="G248" s="32"/>
      <c r="H248" s="18">
        <v>3.2</v>
      </c>
    </row>
    <row r="249" spans="1:8" x14ac:dyDescent="0.25">
      <c r="A249" s="360"/>
      <c r="B249" s="15" t="s">
        <v>73</v>
      </c>
      <c r="C249" s="345"/>
      <c r="D249" s="327"/>
      <c r="E249" s="32"/>
      <c r="F249" s="32"/>
      <c r="G249" s="32"/>
      <c r="H249" s="18">
        <v>1.46</v>
      </c>
    </row>
    <row r="250" spans="1:8" ht="30" x14ac:dyDescent="0.25">
      <c r="A250" s="360"/>
      <c r="B250" s="13" t="s">
        <v>18</v>
      </c>
      <c r="C250" s="345"/>
      <c r="D250" s="327"/>
      <c r="E250" s="32"/>
      <c r="F250" s="32"/>
      <c r="G250" s="32"/>
      <c r="H250" s="18" t="s">
        <v>59</v>
      </c>
    </row>
    <row r="251" spans="1:8" x14ac:dyDescent="0.25">
      <c r="A251" s="360"/>
      <c r="B251" s="13" t="s">
        <v>19</v>
      </c>
      <c r="C251" s="345"/>
      <c r="D251" s="327"/>
      <c r="E251" s="32"/>
      <c r="F251" s="32"/>
      <c r="G251" s="32"/>
      <c r="H251" s="18"/>
    </row>
    <row r="252" spans="1:8" x14ac:dyDescent="0.25">
      <c r="A252" s="360"/>
      <c r="B252" s="15" t="s">
        <v>69</v>
      </c>
      <c r="C252" s="345"/>
      <c r="D252" s="327"/>
      <c r="E252" s="32"/>
      <c r="F252" s="32"/>
      <c r="G252" s="32"/>
      <c r="H252" s="18">
        <v>593.07000000000005</v>
      </c>
    </row>
    <row r="253" spans="1:8" x14ac:dyDescent="0.25">
      <c r="A253" s="360"/>
      <c r="B253" s="15" t="s">
        <v>70</v>
      </c>
      <c r="C253" s="345"/>
      <c r="D253" s="327"/>
      <c r="E253" s="32"/>
      <c r="F253" s="32"/>
      <c r="G253" s="32"/>
      <c r="H253" s="18">
        <v>128.06</v>
      </c>
    </row>
    <row r="254" spans="1:8" x14ac:dyDescent="0.25">
      <c r="A254" s="360"/>
      <c r="B254" s="15" t="s">
        <v>71</v>
      </c>
      <c r="C254" s="345"/>
      <c r="D254" s="327"/>
      <c r="E254" s="32"/>
      <c r="F254" s="32"/>
      <c r="G254" s="32"/>
      <c r="H254" s="18">
        <v>16.98</v>
      </c>
    </row>
    <row r="255" spans="1:8" x14ac:dyDescent="0.25">
      <c r="A255" s="360"/>
      <c r="B255" s="15" t="s">
        <v>72</v>
      </c>
      <c r="C255" s="345"/>
      <c r="D255" s="327"/>
      <c r="E255" s="32"/>
      <c r="F255" s="32"/>
      <c r="G255" s="32"/>
      <c r="H255" s="18">
        <v>1.84</v>
      </c>
    </row>
    <row r="256" spans="1:8" x14ac:dyDescent="0.25">
      <c r="A256" s="360"/>
      <c r="B256" s="15" t="s">
        <v>73</v>
      </c>
      <c r="C256" s="345"/>
      <c r="D256" s="327"/>
      <c r="E256" s="32"/>
      <c r="F256" s="32"/>
      <c r="G256" s="32"/>
      <c r="H256" s="18">
        <v>0.91</v>
      </c>
    </row>
    <row r="257" spans="1:8" ht="30" x14ac:dyDescent="0.25">
      <c r="A257" s="360"/>
      <c r="B257" s="13" t="s">
        <v>33</v>
      </c>
      <c r="C257" s="345"/>
      <c r="D257" s="327"/>
      <c r="E257" s="32"/>
      <c r="F257" s="32"/>
      <c r="G257" s="32"/>
      <c r="H257" s="18"/>
    </row>
    <row r="258" spans="1:8" x14ac:dyDescent="0.25">
      <c r="A258" s="360"/>
      <c r="B258" s="15" t="s">
        <v>69</v>
      </c>
      <c r="C258" s="345"/>
      <c r="D258" s="327"/>
      <c r="E258" s="32"/>
      <c r="F258" s="32"/>
      <c r="G258" s="32"/>
      <c r="H258" s="18" t="s">
        <v>59</v>
      </c>
    </row>
    <row r="259" spans="1:8" x14ac:dyDescent="0.25">
      <c r="A259" s="360"/>
      <c r="B259" s="15" t="s">
        <v>70</v>
      </c>
      <c r="C259" s="345"/>
      <c r="D259" s="327"/>
      <c r="E259" s="32"/>
      <c r="F259" s="32"/>
      <c r="G259" s="32"/>
      <c r="H259" s="18" t="s">
        <v>59</v>
      </c>
    </row>
    <row r="260" spans="1:8" x14ac:dyDescent="0.25">
      <c r="A260" s="360"/>
      <c r="B260" s="15" t="s">
        <v>71</v>
      </c>
      <c r="C260" s="345"/>
      <c r="D260" s="327"/>
      <c r="E260" s="32"/>
      <c r="F260" s="32"/>
      <c r="G260" s="32"/>
      <c r="H260" s="18" t="s">
        <v>59</v>
      </c>
    </row>
    <row r="261" spans="1:8" x14ac:dyDescent="0.25">
      <c r="A261" s="360"/>
      <c r="B261" s="15" t="s">
        <v>72</v>
      </c>
      <c r="C261" s="345"/>
      <c r="D261" s="327"/>
      <c r="E261" s="32"/>
      <c r="F261" s="32"/>
      <c r="G261" s="32"/>
      <c r="H261" s="18">
        <v>1.42</v>
      </c>
    </row>
    <row r="262" spans="1:8" x14ac:dyDescent="0.25">
      <c r="A262" s="360"/>
      <c r="B262" s="15" t="s">
        <v>91</v>
      </c>
      <c r="C262" s="345"/>
      <c r="D262" s="327"/>
      <c r="E262" s="32"/>
      <c r="F262" s="32"/>
      <c r="G262" s="32"/>
      <c r="H262" s="18">
        <v>0.75</v>
      </c>
    </row>
    <row r="263" spans="1:8" ht="30" x14ac:dyDescent="0.25">
      <c r="A263" s="360"/>
      <c r="B263" s="13" t="s">
        <v>20</v>
      </c>
      <c r="C263" s="345"/>
      <c r="D263" s="327"/>
      <c r="E263" s="32"/>
      <c r="F263" s="32"/>
      <c r="G263" s="32"/>
      <c r="H263" s="18"/>
    </row>
    <row r="264" spans="1:8" x14ac:dyDescent="0.25">
      <c r="A264" s="360"/>
      <c r="B264" s="15" t="s">
        <v>69</v>
      </c>
      <c r="C264" s="345"/>
      <c r="D264" s="327"/>
      <c r="E264" s="32"/>
      <c r="F264" s="32"/>
      <c r="G264" s="32"/>
      <c r="H264" s="18">
        <v>756.61</v>
      </c>
    </row>
    <row r="265" spans="1:8" x14ac:dyDescent="0.25">
      <c r="A265" s="360"/>
      <c r="B265" s="15" t="s">
        <v>70</v>
      </c>
      <c r="C265" s="345"/>
      <c r="D265" s="327"/>
      <c r="E265" s="32"/>
      <c r="F265" s="32"/>
      <c r="G265" s="32"/>
      <c r="H265" s="18">
        <v>165.63</v>
      </c>
    </row>
    <row r="266" spans="1:8" x14ac:dyDescent="0.25">
      <c r="A266" s="360"/>
      <c r="B266" s="15" t="s">
        <v>71</v>
      </c>
      <c r="C266" s="345"/>
      <c r="D266" s="327"/>
      <c r="E266" s="32"/>
      <c r="F266" s="32"/>
      <c r="G266" s="32"/>
      <c r="H266" s="18">
        <v>21.76</v>
      </c>
    </row>
    <row r="267" spans="1:8" x14ac:dyDescent="0.25">
      <c r="A267" s="360"/>
      <c r="B267" s="15" t="s">
        <v>72</v>
      </c>
      <c r="C267" s="345"/>
      <c r="D267" s="327"/>
      <c r="E267" s="32"/>
      <c r="F267" s="32"/>
      <c r="G267" s="32"/>
      <c r="H267" s="18">
        <v>2.17</v>
      </c>
    </row>
    <row r="268" spans="1:8" x14ac:dyDescent="0.25">
      <c r="A268" s="360"/>
      <c r="B268" s="15" t="s">
        <v>73</v>
      </c>
      <c r="C268" s="345"/>
      <c r="D268" s="328"/>
      <c r="E268" s="32"/>
      <c r="F268" s="32"/>
      <c r="G268" s="32"/>
      <c r="H268" s="18">
        <v>1.07</v>
      </c>
    </row>
    <row r="269" spans="1:8" ht="45" x14ac:dyDescent="0.25">
      <c r="A269" s="360"/>
      <c r="B269" s="20" t="s">
        <v>82</v>
      </c>
      <c r="C269" s="345"/>
      <c r="D269" s="329" t="s">
        <v>29</v>
      </c>
      <c r="E269" s="329"/>
      <c r="F269" s="329"/>
      <c r="G269" s="329"/>
      <c r="H269" s="18"/>
    </row>
    <row r="270" spans="1:8" x14ac:dyDescent="0.25">
      <c r="A270" s="360"/>
      <c r="B270" s="15" t="s">
        <v>69</v>
      </c>
      <c r="C270" s="345"/>
      <c r="D270" s="329"/>
      <c r="E270" s="32"/>
      <c r="F270" s="32"/>
      <c r="G270" s="32"/>
      <c r="H270" s="349">
        <v>94615.14</v>
      </c>
    </row>
    <row r="271" spans="1:8" x14ac:dyDescent="0.25">
      <c r="A271" s="360"/>
      <c r="B271" s="15" t="s">
        <v>70</v>
      </c>
      <c r="C271" s="345"/>
      <c r="D271" s="329"/>
      <c r="E271" s="32"/>
      <c r="F271" s="32"/>
      <c r="G271" s="32"/>
      <c r="H271" s="350"/>
    </row>
    <row r="272" spans="1:8" x14ac:dyDescent="0.25">
      <c r="A272" s="360"/>
      <c r="B272" s="15" t="s">
        <v>71</v>
      </c>
      <c r="C272" s="345"/>
      <c r="D272" s="329"/>
      <c r="E272" s="32"/>
      <c r="F272" s="32"/>
      <c r="G272" s="32"/>
      <c r="H272" s="349">
        <v>189230.28</v>
      </c>
    </row>
    <row r="273" spans="1:8" x14ac:dyDescent="0.25">
      <c r="A273" s="360"/>
      <c r="B273" s="15" t="s">
        <v>72</v>
      </c>
      <c r="C273" s="345"/>
      <c r="D273" s="329"/>
      <c r="E273" s="32"/>
      <c r="F273" s="32"/>
      <c r="G273" s="32"/>
      <c r="H273" s="351"/>
    </row>
    <row r="274" spans="1:8" x14ac:dyDescent="0.25">
      <c r="A274" s="360"/>
      <c r="B274" s="15" t="s">
        <v>73</v>
      </c>
      <c r="C274" s="345"/>
      <c r="D274" s="329"/>
      <c r="E274" s="32"/>
      <c r="F274" s="32"/>
      <c r="G274" s="32"/>
      <c r="H274" s="350"/>
    </row>
    <row r="275" spans="1:8" ht="45" x14ac:dyDescent="0.25">
      <c r="A275" s="360"/>
      <c r="B275" s="20" t="s">
        <v>86</v>
      </c>
      <c r="C275" s="345"/>
      <c r="D275" s="10"/>
      <c r="E275" s="329"/>
      <c r="F275" s="329"/>
      <c r="G275" s="329"/>
      <c r="H275" s="51"/>
    </row>
    <row r="276" spans="1:8" x14ac:dyDescent="0.25">
      <c r="A276" s="360"/>
      <c r="B276" s="20" t="s">
        <v>23</v>
      </c>
      <c r="C276" s="345"/>
      <c r="D276" s="327" t="s">
        <v>29</v>
      </c>
      <c r="E276" s="32"/>
      <c r="F276" s="32"/>
      <c r="G276" s="32"/>
      <c r="H276" s="51"/>
    </row>
    <row r="277" spans="1:8" x14ac:dyDescent="0.25">
      <c r="A277" s="360"/>
      <c r="B277" s="15" t="s">
        <v>69</v>
      </c>
      <c r="C277" s="345"/>
      <c r="D277" s="327"/>
      <c r="E277" s="32"/>
      <c r="F277" s="32"/>
      <c r="G277" s="32"/>
      <c r="H277" s="349">
        <v>112628.51</v>
      </c>
    </row>
    <row r="278" spans="1:8" x14ac:dyDescent="0.25">
      <c r="A278" s="360"/>
      <c r="B278" s="15" t="s">
        <v>70</v>
      </c>
      <c r="C278" s="345"/>
      <c r="D278" s="327"/>
      <c r="E278" s="32"/>
      <c r="F278" s="32"/>
      <c r="G278" s="32"/>
      <c r="H278" s="350"/>
    </row>
    <row r="279" spans="1:8" x14ac:dyDescent="0.25">
      <c r="A279" s="360"/>
      <c r="B279" s="15" t="s">
        <v>71</v>
      </c>
      <c r="C279" s="345"/>
      <c r="D279" s="327"/>
      <c r="E279" s="32"/>
      <c r="F279" s="32"/>
      <c r="G279" s="32"/>
      <c r="H279" s="349">
        <v>225257.02</v>
      </c>
    </row>
    <row r="280" spans="1:8" x14ac:dyDescent="0.25">
      <c r="A280" s="360"/>
      <c r="B280" s="15" t="s">
        <v>72</v>
      </c>
      <c r="C280" s="345"/>
      <c r="D280" s="327"/>
      <c r="E280" s="32"/>
      <c r="F280" s="32"/>
      <c r="G280" s="32"/>
      <c r="H280" s="351"/>
    </row>
    <row r="281" spans="1:8" x14ac:dyDescent="0.25">
      <c r="A281" s="360"/>
      <c r="B281" s="15" t="s">
        <v>73</v>
      </c>
      <c r="C281" s="345"/>
      <c r="D281" s="328"/>
      <c r="E281" s="32"/>
      <c r="F281" s="32"/>
      <c r="G281" s="32"/>
      <c r="H281" s="350"/>
    </row>
    <row r="282" spans="1:8" x14ac:dyDescent="0.25">
      <c r="A282" s="360"/>
      <c r="B282" s="20" t="s">
        <v>75</v>
      </c>
      <c r="C282" s="345"/>
      <c r="D282" s="329" t="s">
        <v>87</v>
      </c>
      <c r="E282" s="32"/>
      <c r="F282" s="32"/>
      <c r="G282" s="32"/>
      <c r="H282" s="60"/>
    </row>
    <row r="283" spans="1:8" x14ac:dyDescent="0.25">
      <c r="A283" s="360"/>
      <c r="B283" s="15" t="s">
        <v>69</v>
      </c>
      <c r="C283" s="345"/>
      <c r="D283" s="329"/>
      <c r="E283" s="32"/>
      <c r="F283" s="32"/>
      <c r="G283" s="32"/>
      <c r="H283" s="349">
        <v>56000.87</v>
      </c>
    </row>
    <row r="284" spans="1:8" x14ac:dyDescent="0.25">
      <c r="A284" s="360"/>
      <c r="B284" s="15" t="s">
        <v>70</v>
      </c>
      <c r="C284" s="345"/>
      <c r="D284" s="329"/>
      <c r="E284" s="32"/>
      <c r="F284" s="32"/>
      <c r="G284" s="32"/>
      <c r="H284" s="350"/>
    </row>
    <row r="285" spans="1:8" x14ac:dyDescent="0.25">
      <c r="A285" s="360"/>
      <c r="B285" s="15" t="s">
        <v>71</v>
      </c>
      <c r="C285" s="345"/>
      <c r="D285" s="329"/>
      <c r="E285" s="32"/>
      <c r="F285" s="32"/>
      <c r="G285" s="32"/>
      <c r="H285" s="349">
        <v>112001.73</v>
      </c>
    </row>
    <row r="286" spans="1:8" x14ac:dyDescent="0.25">
      <c r="A286" s="360"/>
      <c r="B286" s="15" t="s">
        <v>72</v>
      </c>
      <c r="C286" s="345"/>
      <c r="D286" s="329"/>
      <c r="E286" s="32"/>
      <c r="F286" s="32"/>
      <c r="G286" s="32"/>
      <c r="H286" s="351"/>
    </row>
    <row r="287" spans="1:8" x14ac:dyDescent="0.25">
      <c r="A287" s="360"/>
      <c r="B287" s="15" t="s">
        <v>73</v>
      </c>
      <c r="C287" s="345"/>
      <c r="D287" s="329"/>
      <c r="E287" s="32"/>
      <c r="F287" s="32"/>
      <c r="G287" s="32"/>
      <c r="H287" s="350"/>
    </row>
    <row r="288" spans="1:8" x14ac:dyDescent="0.25">
      <c r="A288" s="360"/>
      <c r="B288" s="14" t="s">
        <v>76</v>
      </c>
      <c r="C288" s="345"/>
      <c r="D288" s="329" t="s">
        <v>88</v>
      </c>
      <c r="E288" s="32"/>
      <c r="F288" s="32"/>
      <c r="G288" s="32"/>
      <c r="H288" s="60"/>
    </row>
    <row r="289" spans="1:8" x14ac:dyDescent="0.25">
      <c r="A289" s="360"/>
      <c r="B289" s="15" t="s">
        <v>69</v>
      </c>
      <c r="C289" s="345"/>
      <c r="D289" s="329"/>
      <c r="E289" s="32"/>
      <c r="F289" s="32"/>
      <c r="G289" s="32"/>
      <c r="H289" s="349">
        <v>4333.9399999999996</v>
      </c>
    </row>
    <row r="290" spans="1:8" x14ac:dyDescent="0.25">
      <c r="A290" s="360"/>
      <c r="B290" s="15" t="s">
        <v>70</v>
      </c>
      <c r="C290" s="345"/>
      <c r="D290" s="329"/>
      <c r="E290" s="32"/>
      <c r="F290" s="32"/>
      <c r="G290" s="32"/>
      <c r="H290" s="350"/>
    </row>
    <row r="291" spans="1:8" x14ac:dyDescent="0.25">
      <c r="A291" s="360"/>
      <c r="B291" s="15" t="s">
        <v>71</v>
      </c>
      <c r="C291" s="345"/>
      <c r="D291" s="329"/>
      <c r="E291" s="32"/>
      <c r="F291" s="32"/>
      <c r="G291" s="32"/>
      <c r="H291" s="349">
        <v>8667.8700000000008</v>
      </c>
    </row>
    <row r="292" spans="1:8" x14ac:dyDescent="0.25">
      <c r="A292" s="360"/>
      <c r="B292" s="15" t="s">
        <v>72</v>
      </c>
      <c r="C292" s="345"/>
      <c r="D292" s="329"/>
      <c r="E292" s="32"/>
      <c r="F292" s="32"/>
      <c r="G292" s="32"/>
      <c r="H292" s="351"/>
    </row>
    <row r="293" spans="1:8" x14ac:dyDescent="0.25">
      <c r="A293" s="360"/>
      <c r="B293" s="15" t="s">
        <v>73</v>
      </c>
      <c r="C293" s="345"/>
      <c r="D293" s="329"/>
      <c r="E293" s="32"/>
      <c r="F293" s="32"/>
      <c r="G293" s="32"/>
      <c r="H293" s="350"/>
    </row>
    <row r="294" spans="1:8" ht="30" x14ac:dyDescent="0.25">
      <c r="A294" s="360"/>
      <c r="B294" s="19" t="s">
        <v>89</v>
      </c>
      <c r="C294" s="345"/>
      <c r="D294" s="326" t="s">
        <v>17</v>
      </c>
      <c r="E294" s="10"/>
      <c r="F294" s="10"/>
      <c r="G294" s="10"/>
      <c r="H294" s="51"/>
    </row>
    <row r="295" spans="1:8" x14ac:dyDescent="0.25">
      <c r="A295" s="360"/>
      <c r="B295" s="15" t="s">
        <v>69</v>
      </c>
      <c r="C295" s="345"/>
      <c r="D295" s="327"/>
      <c r="E295" s="10"/>
      <c r="F295" s="10"/>
      <c r="G295" s="10"/>
      <c r="H295" s="349">
        <v>344.96</v>
      </c>
    </row>
    <row r="296" spans="1:8" x14ac:dyDescent="0.25">
      <c r="A296" s="360"/>
      <c r="B296" s="15" t="s">
        <v>70</v>
      </c>
      <c r="C296" s="345"/>
      <c r="D296" s="327"/>
      <c r="E296" s="10"/>
      <c r="F296" s="10"/>
      <c r="G296" s="10"/>
      <c r="H296" s="350"/>
    </row>
    <row r="297" spans="1:8" x14ac:dyDescent="0.25">
      <c r="A297" s="360"/>
      <c r="B297" s="15" t="s">
        <v>71</v>
      </c>
      <c r="C297" s="345"/>
      <c r="D297" s="327"/>
      <c r="E297" s="10"/>
      <c r="F297" s="10"/>
      <c r="G297" s="10"/>
      <c r="H297" s="349">
        <v>689.91</v>
      </c>
    </row>
    <row r="298" spans="1:8" x14ac:dyDescent="0.25">
      <c r="A298" s="360"/>
      <c r="B298" s="15" t="s">
        <v>72</v>
      </c>
      <c r="C298" s="345"/>
      <c r="D298" s="327"/>
      <c r="E298" s="10"/>
      <c r="F298" s="10"/>
      <c r="G298" s="10"/>
      <c r="H298" s="351"/>
    </row>
    <row r="299" spans="1:8" x14ac:dyDescent="0.25">
      <c r="A299" s="360"/>
      <c r="B299" s="15" t="s">
        <v>73</v>
      </c>
      <c r="C299" s="345"/>
      <c r="D299" s="327"/>
      <c r="E299" s="10"/>
      <c r="F299" s="10"/>
      <c r="G299" s="10"/>
      <c r="H299" s="350"/>
    </row>
    <row r="300" spans="1:8" ht="30" x14ac:dyDescent="0.25">
      <c r="A300" s="360"/>
      <c r="B300" s="19" t="s">
        <v>90</v>
      </c>
      <c r="C300" s="345"/>
      <c r="D300" s="327"/>
      <c r="E300" s="10"/>
      <c r="F300" s="10"/>
      <c r="G300" s="10"/>
      <c r="H300" s="51"/>
    </row>
    <row r="301" spans="1:8" x14ac:dyDescent="0.25">
      <c r="A301" s="360"/>
      <c r="B301" s="19" t="s">
        <v>78</v>
      </c>
      <c r="C301" s="345"/>
      <c r="D301" s="327"/>
      <c r="E301" s="10"/>
      <c r="F301" s="10"/>
      <c r="G301" s="10"/>
      <c r="H301" s="51"/>
    </row>
    <row r="302" spans="1:8" x14ac:dyDescent="0.25">
      <c r="A302" s="360"/>
      <c r="B302" s="15" t="s">
        <v>69</v>
      </c>
      <c r="C302" s="345"/>
      <c r="D302" s="327"/>
      <c r="E302" s="10"/>
      <c r="F302" s="10"/>
      <c r="G302" s="12"/>
      <c r="H302" s="352">
        <v>887.71</v>
      </c>
    </row>
    <row r="303" spans="1:8" x14ac:dyDescent="0.25">
      <c r="A303" s="360"/>
      <c r="B303" s="15" t="s">
        <v>70</v>
      </c>
      <c r="C303" s="345"/>
      <c r="D303" s="327"/>
      <c r="E303" s="10"/>
      <c r="F303" s="10"/>
      <c r="G303" s="12"/>
      <c r="H303" s="352"/>
    </row>
    <row r="304" spans="1:8" x14ac:dyDescent="0.25">
      <c r="A304" s="360"/>
      <c r="B304" s="15" t="s">
        <v>71</v>
      </c>
      <c r="C304" s="345"/>
      <c r="D304" s="327"/>
      <c r="E304" s="10"/>
      <c r="F304" s="10"/>
      <c r="G304" s="12"/>
      <c r="H304" s="352">
        <v>1775.41</v>
      </c>
    </row>
    <row r="305" spans="1:8" x14ac:dyDescent="0.25">
      <c r="A305" s="360"/>
      <c r="B305" s="15" t="s">
        <v>72</v>
      </c>
      <c r="C305" s="345"/>
      <c r="D305" s="327"/>
      <c r="E305" s="10"/>
      <c r="F305" s="10"/>
      <c r="G305" s="12"/>
      <c r="H305" s="352"/>
    </row>
    <row r="306" spans="1:8" x14ac:dyDescent="0.25">
      <c r="A306" s="360"/>
      <c r="B306" s="15" t="s">
        <v>73</v>
      </c>
      <c r="C306" s="345"/>
      <c r="D306" s="327"/>
      <c r="E306" s="10"/>
      <c r="F306" s="10"/>
      <c r="G306" s="12"/>
      <c r="H306" s="352"/>
    </row>
    <row r="307" spans="1:8" x14ac:dyDescent="0.25">
      <c r="A307" s="360"/>
      <c r="B307" s="61" t="s">
        <v>79</v>
      </c>
      <c r="C307" s="345"/>
      <c r="D307" s="327"/>
      <c r="E307" s="10"/>
      <c r="F307" s="10"/>
      <c r="G307" s="12"/>
      <c r="H307" s="62"/>
    </row>
    <row r="308" spans="1:8" x14ac:dyDescent="0.25">
      <c r="A308" s="360"/>
      <c r="B308" s="15" t="s">
        <v>69</v>
      </c>
      <c r="C308" s="345"/>
      <c r="D308" s="327"/>
      <c r="E308" s="10"/>
      <c r="F308" s="10"/>
      <c r="G308" s="12"/>
      <c r="H308" s="352">
        <v>1280.6300000000001</v>
      </c>
    </row>
    <row r="309" spans="1:8" x14ac:dyDescent="0.25">
      <c r="A309" s="360"/>
      <c r="B309" s="15" t="s">
        <v>70</v>
      </c>
      <c r="C309" s="345"/>
      <c r="D309" s="327"/>
      <c r="E309" s="10"/>
      <c r="F309" s="10"/>
      <c r="G309" s="12"/>
      <c r="H309" s="352"/>
    </row>
    <row r="310" spans="1:8" x14ac:dyDescent="0.25">
      <c r="A310" s="360"/>
      <c r="B310" s="15" t="s">
        <v>71</v>
      </c>
      <c r="C310" s="345"/>
      <c r="D310" s="327"/>
      <c r="E310" s="10"/>
      <c r="F310" s="10"/>
      <c r="G310" s="12"/>
      <c r="H310" s="352">
        <v>2561.25</v>
      </c>
    </row>
    <row r="311" spans="1:8" x14ac:dyDescent="0.25">
      <c r="A311" s="360"/>
      <c r="B311" s="15" t="s">
        <v>72</v>
      </c>
      <c r="C311" s="345"/>
      <c r="D311" s="327"/>
      <c r="E311" s="10"/>
      <c r="F311" s="10"/>
      <c r="G311" s="12"/>
      <c r="H311" s="352"/>
    </row>
    <row r="312" spans="1:8" x14ac:dyDescent="0.25">
      <c r="A312" s="360"/>
      <c r="B312" s="15" t="s">
        <v>73</v>
      </c>
      <c r="C312" s="345"/>
      <c r="D312" s="327"/>
      <c r="E312" s="10"/>
      <c r="F312" s="10"/>
      <c r="G312" s="12"/>
      <c r="H312" s="352"/>
    </row>
    <row r="313" spans="1:8" x14ac:dyDescent="0.25">
      <c r="A313" s="360"/>
      <c r="B313" s="61" t="s">
        <v>80</v>
      </c>
      <c r="C313" s="345"/>
      <c r="D313" s="327"/>
      <c r="E313" s="10"/>
      <c r="F313" s="10"/>
      <c r="G313" s="12"/>
      <c r="H313" s="63"/>
    </row>
    <row r="314" spans="1:8" x14ac:dyDescent="0.25">
      <c r="A314" s="360"/>
      <c r="B314" s="15" t="s">
        <v>69</v>
      </c>
      <c r="C314" s="345"/>
      <c r="D314" s="327"/>
      <c r="E314" s="10"/>
      <c r="F314" s="10"/>
      <c r="G314" s="12"/>
      <c r="H314" s="352">
        <v>140.9</v>
      </c>
    </row>
    <row r="315" spans="1:8" x14ac:dyDescent="0.25">
      <c r="A315" s="360"/>
      <c r="B315" s="15" t="s">
        <v>70</v>
      </c>
      <c r="C315" s="345"/>
      <c r="D315" s="327"/>
      <c r="E315" s="10"/>
      <c r="F315" s="10"/>
      <c r="G315" s="12"/>
      <c r="H315" s="352"/>
    </row>
    <row r="316" spans="1:8" x14ac:dyDescent="0.25">
      <c r="A316" s="360"/>
      <c r="B316" s="15" t="s">
        <v>71</v>
      </c>
      <c r="C316" s="345"/>
      <c r="D316" s="327"/>
      <c r="E316" s="10"/>
      <c r="F316" s="10"/>
      <c r="G316" s="12"/>
      <c r="H316" s="352">
        <v>281.79000000000002</v>
      </c>
    </row>
    <row r="317" spans="1:8" x14ac:dyDescent="0.25">
      <c r="A317" s="360"/>
      <c r="B317" s="15" t="s">
        <v>72</v>
      </c>
      <c r="C317" s="345"/>
      <c r="D317" s="327"/>
      <c r="E317" s="10"/>
      <c r="F317" s="10"/>
      <c r="G317" s="12"/>
      <c r="H317" s="352"/>
    </row>
    <row r="318" spans="1:8" ht="15.75" thickBot="1" x14ac:dyDescent="0.3">
      <c r="A318" s="362"/>
      <c r="B318" s="47" t="s">
        <v>73</v>
      </c>
      <c r="C318" s="348"/>
      <c r="D318" s="342"/>
      <c r="E318" s="64"/>
      <c r="F318" s="64"/>
      <c r="G318" s="65"/>
      <c r="H318" s="353"/>
    </row>
    <row r="319" spans="1:8" ht="15.75" x14ac:dyDescent="0.25">
      <c r="A319" s="66"/>
      <c r="B319" s="67"/>
      <c r="C319" s="66"/>
      <c r="D319" s="66"/>
      <c r="E319" s="66"/>
      <c r="F319" s="66"/>
      <c r="G319" s="66"/>
      <c r="H319" s="68"/>
    </row>
    <row r="320" spans="1:8" ht="15.75" x14ac:dyDescent="0.25">
      <c r="A320" s="66" t="s">
        <v>61</v>
      </c>
      <c r="B320" s="67"/>
      <c r="C320" s="66"/>
      <c r="D320" s="66"/>
      <c r="E320" s="66"/>
      <c r="F320" s="66"/>
      <c r="G320" s="66"/>
      <c r="H320" s="68"/>
    </row>
    <row r="321" spans="1:2" ht="15.75" x14ac:dyDescent="0.25">
      <c r="A321" s="66" t="s">
        <v>92</v>
      </c>
      <c r="B321" s="2"/>
    </row>
    <row r="322" spans="1:2" x14ac:dyDescent="0.25">
      <c r="B322" s="2"/>
    </row>
  </sheetData>
  <mergeCells count="83">
    <mergeCell ref="G3:H3"/>
    <mergeCell ref="A4:A5"/>
    <mergeCell ref="B4:C4"/>
    <mergeCell ref="D4:D5"/>
    <mergeCell ref="E4:G4"/>
    <mergeCell ref="H4:H5"/>
    <mergeCell ref="A7:H7"/>
    <mergeCell ref="A9:A10"/>
    <mergeCell ref="A11:A12"/>
    <mergeCell ref="B13:H13"/>
    <mergeCell ref="A14:A318"/>
    <mergeCell ref="C14:C79"/>
    <mergeCell ref="D14:D79"/>
    <mergeCell ref="H66:H67"/>
    <mergeCell ref="H68:H70"/>
    <mergeCell ref="H75:H76"/>
    <mergeCell ref="H77:H79"/>
    <mergeCell ref="C80:C155"/>
    <mergeCell ref="D80:D155"/>
    <mergeCell ref="H132:H133"/>
    <mergeCell ref="H134:H136"/>
    <mergeCell ref="H138:H139"/>
    <mergeCell ref="H140:H142"/>
    <mergeCell ref="H144:H145"/>
    <mergeCell ref="H146:H148"/>
    <mergeCell ref="H151:H152"/>
    <mergeCell ref="E208:G208"/>
    <mergeCell ref="H153:H155"/>
    <mergeCell ref="B156:H156"/>
    <mergeCell ref="C157:C242"/>
    <mergeCell ref="D157:D182"/>
    <mergeCell ref="E157:G157"/>
    <mergeCell ref="D183:D207"/>
    <mergeCell ref="E183:G183"/>
    <mergeCell ref="H185:H186"/>
    <mergeCell ref="H187:H189"/>
    <mergeCell ref="H191:H192"/>
    <mergeCell ref="H193:H195"/>
    <mergeCell ref="H197:H198"/>
    <mergeCell ref="H199:H201"/>
    <mergeCell ref="H203:H204"/>
    <mergeCell ref="H205:H207"/>
    <mergeCell ref="D209:D214"/>
    <mergeCell ref="H210:H211"/>
    <mergeCell ref="H212:H214"/>
    <mergeCell ref="D215:D220"/>
    <mergeCell ref="H216:H217"/>
    <mergeCell ref="H218:H220"/>
    <mergeCell ref="D221:D226"/>
    <mergeCell ref="H222:H223"/>
    <mergeCell ref="H224:H226"/>
    <mergeCell ref="D227:D232"/>
    <mergeCell ref="H228:H229"/>
    <mergeCell ref="H230:H232"/>
    <mergeCell ref="D233:D242"/>
    <mergeCell ref="H235:H236"/>
    <mergeCell ref="H237:H239"/>
    <mergeCell ref="C243:C318"/>
    <mergeCell ref="D243:D268"/>
    <mergeCell ref="E243:G243"/>
    <mergeCell ref="D269:D274"/>
    <mergeCell ref="E269:G269"/>
    <mergeCell ref="D282:D287"/>
    <mergeCell ref="H270:H271"/>
    <mergeCell ref="H272:H274"/>
    <mergeCell ref="E275:G275"/>
    <mergeCell ref="D276:D281"/>
    <mergeCell ref="H277:H278"/>
    <mergeCell ref="H279:H281"/>
    <mergeCell ref="H283:H284"/>
    <mergeCell ref="H285:H287"/>
    <mergeCell ref="H314:H315"/>
    <mergeCell ref="H316:H318"/>
    <mergeCell ref="D288:D293"/>
    <mergeCell ref="H289:H290"/>
    <mergeCell ref="H291:H293"/>
    <mergeCell ref="D294:D318"/>
    <mergeCell ref="H295:H296"/>
    <mergeCell ref="H297:H299"/>
    <mergeCell ref="H302:H303"/>
    <mergeCell ref="H304:H306"/>
    <mergeCell ref="H308:H309"/>
    <mergeCell ref="H310:H312"/>
  </mergeCells>
  <pageMargins left="0.35433070866141736" right="0.15748031496062992" top="0.35433070866141736" bottom="0.43307086614173229" header="0.51181102362204722" footer="0.51181102362204722"/>
  <pageSetup paperSize="9" scale="48" fitToHeight="9" orientation="portrait" horizontalDpi="300" verticalDpi="300" r:id="rId1"/>
  <headerFooter alignWithMargins="0"/>
  <rowBreaks count="3" manualBreakCount="3">
    <brk id="79" max="7" man="1"/>
    <brk id="155" max="7" man="1"/>
    <brk id="24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86"/>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9.5703125" style="2" customWidth="1"/>
    <col min="2" max="2" width="61.28515625" style="1" customWidth="1"/>
    <col min="3" max="3" width="24.5703125" style="2" customWidth="1"/>
    <col min="4" max="4" width="12" style="2" customWidth="1"/>
    <col min="5" max="6" width="9.28515625" style="2" bestFit="1" customWidth="1"/>
    <col min="7" max="7" width="12" style="2" bestFit="1" customWidth="1"/>
    <col min="8" max="8" width="18.28515625" style="89" customWidth="1"/>
    <col min="9" max="10" width="11" style="2" bestFit="1" customWidth="1"/>
    <col min="11" max="16384" width="9.140625" style="2"/>
  </cols>
  <sheetData>
    <row r="1" spans="1:8" ht="18.75" x14ac:dyDescent="0.3">
      <c r="A1" s="17" t="s">
        <v>0</v>
      </c>
      <c r="H1" s="24"/>
    </row>
    <row r="2" spans="1:8" ht="20.25" customHeight="1" x14ac:dyDescent="0.3">
      <c r="C2" s="3"/>
      <c r="D2" s="3"/>
      <c r="E2" s="3"/>
      <c r="F2" s="3"/>
      <c r="G2" s="3"/>
      <c r="H2" s="24"/>
    </row>
    <row r="3" spans="1:8" ht="19.5" thickBot="1" x14ac:dyDescent="0.3">
      <c r="B3" s="4"/>
      <c r="C3" s="5"/>
      <c r="D3" s="5"/>
      <c r="E3" s="5"/>
      <c r="F3" s="5"/>
      <c r="G3" s="330" t="s">
        <v>1</v>
      </c>
      <c r="H3" s="331"/>
    </row>
    <row r="4" spans="1:8" ht="38.25" customHeight="1" x14ac:dyDescent="0.25">
      <c r="A4" s="339" t="s">
        <v>2</v>
      </c>
      <c r="B4" s="335" t="s">
        <v>3</v>
      </c>
      <c r="C4" s="335"/>
      <c r="D4" s="335" t="s">
        <v>4</v>
      </c>
      <c r="E4" s="335" t="s">
        <v>5</v>
      </c>
      <c r="F4" s="335"/>
      <c r="G4" s="335"/>
      <c r="H4" s="336" t="s">
        <v>32</v>
      </c>
    </row>
    <row r="5" spans="1:8" ht="42.75" x14ac:dyDescent="0.25">
      <c r="A5" s="340"/>
      <c r="B5" s="29" t="s">
        <v>6</v>
      </c>
      <c r="C5" s="29" t="s">
        <v>7</v>
      </c>
      <c r="D5" s="341"/>
      <c r="E5" s="29" t="s">
        <v>8</v>
      </c>
      <c r="F5" s="29" t="s">
        <v>9</v>
      </c>
      <c r="G5" s="29" t="s">
        <v>10</v>
      </c>
      <c r="H5" s="337"/>
    </row>
    <row r="6" spans="1:8" s="6" customFormat="1" ht="15.75" x14ac:dyDescent="0.25">
      <c r="A6" s="42">
        <v>1</v>
      </c>
      <c r="B6" s="29">
        <v>2</v>
      </c>
      <c r="C6" s="29">
        <v>3</v>
      </c>
      <c r="D6" s="29">
        <f>C6+1</f>
        <v>4</v>
      </c>
      <c r="E6" s="29">
        <f t="shared" ref="E6:H6" si="0">D6+1</f>
        <v>5</v>
      </c>
      <c r="F6" s="29">
        <f t="shared" si="0"/>
        <v>6</v>
      </c>
      <c r="G6" s="29">
        <f t="shared" si="0"/>
        <v>7</v>
      </c>
      <c r="H6" s="43">
        <f t="shared" si="0"/>
        <v>8</v>
      </c>
    </row>
    <row r="7" spans="1:8" ht="15" customHeight="1" x14ac:dyDescent="0.25">
      <c r="A7" s="332" t="s">
        <v>40</v>
      </c>
      <c r="B7" s="333"/>
      <c r="C7" s="333"/>
      <c r="D7" s="333"/>
      <c r="E7" s="333"/>
      <c r="F7" s="333"/>
      <c r="G7" s="333"/>
      <c r="H7" s="334"/>
    </row>
    <row r="8" spans="1:8" ht="12.75" customHeight="1" x14ac:dyDescent="0.25">
      <c r="A8" s="55"/>
      <c r="B8" s="37"/>
      <c r="C8" s="37"/>
      <c r="D8" s="37"/>
      <c r="E8" s="37"/>
      <c r="F8" s="37"/>
      <c r="G8" s="37"/>
      <c r="H8" s="69"/>
    </row>
    <row r="9" spans="1:8" ht="30" customHeight="1" x14ac:dyDescent="0.25">
      <c r="A9" s="343" t="s">
        <v>93</v>
      </c>
      <c r="B9" s="7" t="s">
        <v>11</v>
      </c>
      <c r="C9" s="8"/>
      <c r="D9" s="23"/>
      <c r="E9" s="8"/>
      <c r="F9" s="8"/>
      <c r="G9" s="8"/>
      <c r="H9" s="33"/>
    </row>
    <row r="10" spans="1:8" x14ac:dyDescent="0.25">
      <c r="A10" s="343"/>
      <c r="B10" s="19" t="s">
        <v>12</v>
      </c>
      <c r="C10" s="23" t="s">
        <v>63</v>
      </c>
      <c r="D10" s="23" t="s">
        <v>37</v>
      </c>
      <c r="E10" s="8"/>
      <c r="F10" s="8"/>
      <c r="G10" s="22">
        <v>466.1</v>
      </c>
      <c r="H10" s="111"/>
    </row>
    <row r="11" spans="1:8" ht="30.75" customHeight="1" x14ac:dyDescent="0.25">
      <c r="A11" s="343"/>
      <c r="B11" s="19" t="s">
        <v>13</v>
      </c>
      <c r="C11" s="9"/>
      <c r="D11" s="9"/>
      <c r="E11" s="9"/>
      <c r="F11" s="9"/>
      <c r="G11" s="9"/>
      <c r="H11" s="33"/>
    </row>
    <row r="12" spans="1:8" ht="30.75" customHeight="1" x14ac:dyDescent="0.25">
      <c r="A12" s="343"/>
      <c r="B12" s="19" t="s">
        <v>14</v>
      </c>
      <c r="C12" s="9"/>
      <c r="D12" s="9"/>
      <c r="E12" s="9"/>
      <c r="F12" s="9"/>
      <c r="G12" s="9"/>
      <c r="H12" s="33"/>
    </row>
    <row r="13" spans="1:8" ht="17.25" customHeight="1" x14ac:dyDescent="0.25">
      <c r="A13" s="343"/>
      <c r="B13" s="338" t="s">
        <v>94</v>
      </c>
      <c r="C13" s="338"/>
      <c r="D13" s="338"/>
      <c r="E13" s="338"/>
      <c r="F13" s="338"/>
      <c r="G13" s="338"/>
      <c r="H13" s="361"/>
    </row>
    <row r="14" spans="1:8" ht="17.25" customHeight="1" x14ac:dyDescent="0.25">
      <c r="A14" s="343"/>
      <c r="B14" s="70" t="s">
        <v>49</v>
      </c>
      <c r="C14" s="329">
        <v>0.4</v>
      </c>
      <c r="D14" s="367" t="s">
        <v>27</v>
      </c>
      <c r="E14" s="71"/>
      <c r="F14" s="71"/>
      <c r="G14" s="71"/>
      <c r="H14" s="72"/>
    </row>
    <row r="15" spans="1:8" ht="30" x14ac:dyDescent="0.25">
      <c r="A15" s="343"/>
      <c r="B15" s="73" t="s">
        <v>16</v>
      </c>
      <c r="C15" s="329"/>
      <c r="D15" s="367"/>
      <c r="E15" s="10"/>
      <c r="F15" s="10"/>
      <c r="G15" s="11"/>
      <c r="H15" s="18">
        <v>183.61</v>
      </c>
    </row>
    <row r="16" spans="1:8" ht="30" x14ac:dyDescent="0.25">
      <c r="A16" s="343"/>
      <c r="B16" s="73" t="s">
        <v>18</v>
      </c>
      <c r="C16" s="329"/>
      <c r="D16" s="367"/>
      <c r="E16" s="10"/>
      <c r="F16" s="10"/>
      <c r="G16" s="11"/>
      <c r="H16" s="18" t="s">
        <v>28</v>
      </c>
    </row>
    <row r="17" spans="1:8" x14ac:dyDescent="0.25">
      <c r="A17" s="343"/>
      <c r="B17" s="73" t="s">
        <v>19</v>
      </c>
      <c r="C17" s="329"/>
      <c r="D17" s="367"/>
      <c r="E17" s="10"/>
      <c r="F17" s="10"/>
      <c r="G17" s="11"/>
      <c r="H17" s="18">
        <v>120.59</v>
      </c>
    </row>
    <row r="18" spans="1:8" ht="30" x14ac:dyDescent="0.25">
      <c r="A18" s="343"/>
      <c r="B18" s="73" t="s">
        <v>33</v>
      </c>
      <c r="C18" s="329"/>
      <c r="D18" s="367"/>
      <c r="E18" s="10"/>
      <c r="F18" s="10"/>
      <c r="G18" s="11"/>
      <c r="H18" s="18">
        <v>19.93</v>
      </c>
    </row>
    <row r="19" spans="1:8" ht="30" x14ac:dyDescent="0.25">
      <c r="A19" s="343"/>
      <c r="B19" s="73" t="s">
        <v>20</v>
      </c>
      <c r="C19" s="329"/>
      <c r="D19" s="367"/>
      <c r="E19" s="10"/>
      <c r="F19" s="10"/>
      <c r="G19" s="11"/>
      <c r="H19" s="18">
        <v>107.34</v>
      </c>
    </row>
    <row r="20" spans="1:8" ht="30" x14ac:dyDescent="0.25">
      <c r="A20" s="343"/>
      <c r="B20" s="74" t="s">
        <v>21</v>
      </c>
      <c r="C20" s="329"/>
      <c r="D20" s="367"/>
      <c r="E20" s="10"/>
      <c r="F20" s="10"/>
      <c r="G20" s="11"/>
      <c r="H20" s="18"/>
    </row>
    <row r="21" spans="1:8" x14ac:dyDescent="0.25">
      <c r="A21" s="343"/>
      <c r="B21" s="75" t="s">
        <v>22</v>
      </c>
      <c r="C21" s="329"/>
      <c r="D21" s="367"/>
      <c r="E21" s="10"/>
      <c r="F21" s="10"/>
      <c r="G21" s="11"/>
      <c r="H21" s="18">
        <v>11019.51</v>
      </c>
    </row>
    <row r="22" spans="1:8" x14ac:dyDescent="0.25">
      <c r="A22" s="343"/>
      <c r="B22" s="75" t="s">
        <v>23</v>
      </c>
      <c r="C22" s="329"/>
      <c r="D22" s="367"/>
      <c r="E22" s="10"/>
      <c r="F22" s="10"/>
      <c r="G22" s="11"/>
      <c r="H22" s="18">
        <v>28205.119999999999</v>
      </c>
    </row>
    <row r="23" spans="1:8" x14ac:dyDescent="0.25">
      <c r="A23" s="343"/>
      <c r="B23" s="75" t="s">
        <v>31</v>
      </c>
      <c r="C23" s="329"/>
      <c r="D23" s="367"/>
      <c r="E23" s="10"/>
      <c r="F23" s="10"/>
      <c r="G23" s="11"/>
      <c r="H23" s="18" t="s">
        <v>28</v>
      </c>
    </row>
    <row r="24" spans="1:8" x14ac:dyDescent="0.25">
      <c r="A24" s="343"/>
      <c r="B24" s="75" t="s">
        <v>34</v>
      </c>
      <c r="C24" s="329"/>
      <c r="D24" s="367"/>
      <c r="E24" s="10"/>
      <c r="F24" s="10"/>
      <c r="G24" s="11"/>
      <c r="H24" s="18" t="s">
        <v>28</v>
      </c>
    </row>
    <row r="25" spans="1:8" ht="45" x14ac:dyDescent="0.25">
      <c r="A25" s="343"/>
      <c r="B25" s="75" t="s">
        <v>24</v>
      </c>
      <c r="C25" s="329"/>
      <c r="D25" s="367"/>
      <c r="E25" s="10"/>
      <c r="F25" s="10"/>
      <c r="G25" s="11"/>
      <c r="H25" s="18">
        <v>3065.83</v>
      </c>
    </row>
    <row r="26" spans="1:8" ht="21" customHeight="1" x14ac:dyDescent="0.25">
      <c r="A26" s="343"/>
      <c r="B26" s="70" t="s">
        <v>95</v>
      </c>
      <c r="C26" s="329">
        <v>0.4</v>
      </c>
      <c r="D26" s="367" t="s">
        <v>27</v>
      </c>
      <c r="E26" s="76"/>
      <c r="F26" s="76"/>
      <c r="G26" s="76"/>
      <c r="H26" s="77"/>
    </row>
    <row r="27" spans="1:8" ht="30" x14ac:dyDescent="0.25">
      <c r="A27" s="343"/>
      <c r="B27" s="73" t="s">
        <v>16</v>
      </c>
      <c r="C27" s="329"/>
      <c r="D27" s="367"/>
      <c r="E27" s="10"/>
      <c r="F27" s="10"/>
      <c r="G27" s="11"/>
      <c r="H27" s="18">
        <v>183.61</v>
      </c>
    </row>
    <row r="28" spans="1:8" ht="30" x14ac:dyDescent="0.25">
      <c r="A28" s="343"/>
      <c r="B28" s="73" t="s">
        <v>18</v>
      </c>
      <c r="C28" s="329"/>
      <c r="D28" s="367"/>
      <c r="E28" s="10"/>
      <c r="F28" s="10"/>
      <c r="G28" s="11"/>
      <c r="H28" s="18" t="s">
        <v>28</v>
      </c>
    </row>
    <row r="29" spans="1:8" x14ac:dyDescent="0.25">
      <c r="A29" s="343"/>
      <c r="B29" s="73" t="s">
        <v>19</v>
      </c>
      <c r="C29" s="329"/>
      <c r="D29" s="367"/>
      <c r="E29" s="10"/>
      <c r="F29" s="10"/>
      <c r="G29" s="11"/>
      <c r="H29" s="18">
        <v>120.59</v>
      </c>
    </row>
    <row r="30" spans="1:8" ht="30" x14ac:dyDescent="0.25">
      <c r="A30" s="343"/>
      <c r="B30" s="73" t="s">
        <v>33</v>
      </c>
      <c r="C30" s="329"/>
      <c r="D30" s="367"/>
      <c r="E30" s="10"/>
      <c r="F30" s="10"/>
      <c r="G30" s="11"/>
      <c r="H30" s="18">
        <v>19.93</v>
      </c>
    </row>
    <row r="31" spans="1:8" ht="30" x14ac:dyDescent="0.25">
      <c r="A31" s="343"/>
      <c r="B31" s="73" t="s">
        <v>20</v>
      </c>
      <c r="C31" s="329"/>
      <c r="D31" s="367"/>
      <c r="E31" s="10"/>
      <c r="F31" s="10"/>
      <c r="G31" s="11"/>
      <c r="H31" s="18">
        <v>107.34</v>
      </c>
    </row>
    <row r="32" spans="1:8" ht="30" x14ac:dyDescent="0.25">
      <c r="A32" s="343"/>
      <c r="B32" s="74" t="s">
        <v>21</v>
      </c>
      <c r="C32" s="329"/>
      <c r="D32" s="367"/>
      <c r="E32" s="10"/>
      <c r="F32" s="10"/>
      <c r="G32" s="11"/>
      <c r="H32" s="18"/>
    </row>
    <row r="33" spans="1:8" x14ac:dyDescent="0.25">
      <c r="A33" s="343"/>
      <c r="B33" s="75" t="s">
        <v>22</v>
      </c>
      <c r="C33" s="329"/>
      <c r="D33" s="367"/>
      <c r="E33" s="10"/>
      <c r="F33" s="10"/>
      <c r="G33" s="11"/>
      <c r="H33" s="18">
        <v>22039.02</v>
      </c>
    </row>
    <row r="34" spans="1:8" x14ac:dyDescent="0.25">
      <c r="A34" s="343"/>
      <c r="B34" s="75" t="s">
        <v>23</v>
      </c>
      <c r="C34" s="329"/>
      <c r="D34" s="367"/>
      <c r="E34" s="10"/>
      <c r="F34" s="10"/>
      <c r="G34" s="11"/>
      <c r="H34" s="18">
        <v>56410.239999999998</v>
      </c>
    </row>
    <row r="35" spans="1:8" x14ac:dyDescent="0.25">
      <c r="A35" s="343"/>
      <c r="B35" s="75" t="s">
        <v>31</v>
      </c>
      <c r="C35" s="329"/>
      <c r="D35" s="367"/>
      <c r="E35" s="10"/>
      <c r="F35" s="10"/>
      <c r="G35" s="11"/>
      <c r="H35" s="18" t="s">
        <v>28</v>
      </c>
    </row>
    <row r="36" spans="1:8" x14ac:dyDescent="0.25">
      <c r="A36" s="343"/>
      <c r="B36" s="75" t="s">
        <v>34</v>
      </c>
      <c r="C36" s="329"/>
      <c r="D36" s="367"/>
      <c r="E36" s="10"/>
      <c r="F36" s="10"/>
      <c r="G36" s="11"/>
      <c r="H36" s="18" t="s">
        <v>28</v>
      </c>
    </row>
    <row r="37" spans="1:8" ht="45" x14ac:dyDescent="0.25">
      <c r="A37" s="343"/>
      <c r="B37" s="75" t="s">
        <v>24</v>
      </c>
      <c r="C37" s="329"/>
      <c r="D37" s="367"/>
      <c r="E37" s="10"/>
      <c r="F37" s="10"/>
      <c r="G37" s="11"/>
      <c r="H37" s="18">
        <v>6131.66</v>
      </c>
    </row>
    <row r="38" spans="1:8" x14ac:dyDescent="0.25">
      <c r="A38" s="343"/>
      <c r="B38" s="70" t="s">
        <v>49</v>
      </c>
      <c r="C38" s="368" t="s">
        <v>25</v>
      </c>
      <c r="D38" s="367" t="s">
        <v>27</v>
      </c>
      <c r="E38" s="76"/>
      <c r="F38" s="76"/>
      <c r="G38" s="76"/>
      <c r="H38" s="77"/>
    </row>
    <row r="39" spans="1:8" ht="30" x14ac:dyDescent="0.25">
      <c r="A39" s="343"/>
      <c r="B39" s="73" t="s">
        <v>16</v>
      </c>
      <c r="C39" s="368"/>
      <c r="D39" s="367"/>
      <c r="E39" s="10"/>
      <c r="F39" s="10"/>
      <c r="G39" s="12"/>
      <c r="H39" s="18">
        <v>183.61</v>
      </c>
    </row>
    <row r="40" spans="1:8" ht="30" x14ac:dyDescent="0.25">
      <c r="A40" s="343"/>
      <c r="B40" s="73" t="s">
        <v>18</v>
      </c>
      <c r="C40" s="368"/>
      <c r="D40" s="367"/>
      <c r="E40" s="10"/>
      <c r="F40" s="10"/>
      <c r="G40" s="12"/>
      <c r="H40" s="18" t="s">
        <v>28</v>
      </c>
    </row>
    <row r="41" spans="1:8" x14ac:dyDescent="0.25">
      <c r="A41" s="343"/>
      <c r="B41" s="73" t="s">
        <v>19</v>
      </c>
      <c r="C41" s="368"/>
      <c r="D41" s="367"/>
      <c r="E41" s="10"/>
      <c r="F41" s="10"/>
      <c r="G41" s="12"/>
      <c r="H41" s="18">
        <v>120.59</v>
      </c>
    </row>
    <row r="42" spans="1:8" ht="30" x14ac:dyDescent="0.25">
      <c r="A42" s="343"/>
      <c r="B42" s="73" t="s">
        <v>33</v>
      </c>
      <c r="C42" s="368"/>
      <c r="D42" s="367"/>
      <c r="E42" s="10"/>
      <c r="F42" s="10"/>
      <c r="G42" s="12"/>
      <c r="H42" s="18">
        <v>19.93</v>
      </c>
    </row>
    <row r="43" spans="1:8" ht="30" x14ac:dyDescent="0.25">
      <c r="A43" s="343"/>
      <c r="B43" s="73" t="s">
        <v>20</v>
      </c>
      <c r="C43" s="368"/>
      <c r="D43" s="367"/>
      <c r="E43" s="10"/>
      <c r="F43" s="10"/>
      <c r="G43" s="12"/>
      <c r="H43" s="18">
        <v>107.34</v>
      </c>
    </row>
    <row r="44" spans="1:8" ht="30" x14ac:dyDescent="0.25">
      <c r="A44" s="343"/>
      <c r="B44" s="74" t="s">
        <v>21</v>
      </c>
      <c r="C44" s="368"/>
      <c r="D44" s="367"/>
      <c r="E44" s="10"/>
      <c r="F44" s="10"/>
      <c r="G44" s="12"/>
      <c r="H44" s="18"/>
    </row>
    <row r="45" spans="1:8" x14ac:dyDescent="0.25">
      <c r="A45" s="343"/>
      <c r="B45" s="75" t="s">
        <v>22</v>
      </c>
      <c r="C45" s="368"/>
      <c r="D45" s="367"/>
      <c r="E45" s="10"/>
      <c r="F45" s="10"/>
      <c r="G45" s="12"/>
      <c r="H45" s="18">
        <v>10928.05</v>
      </c>
    </row>
    <row r="46" spans="1:8" x14ac:dyDescent="0.25">
      <c r="A46" s="343"/>
      <c r="B46" s="75" t="s">
        <v>23</v>
      </c>
      <c r="C46" s="368"/>
      <c r="D46" s="367"/>
      <c r="E46" s="10"/>
      <c r="F46" s="10"/>
      <c r="G46" s="12"/>
      <c r="H46" s="90">
        <v>8055.6549999999997</v>
      </c>
    </row>
    <row r="47" spans="1:8" x14ac:dyDescent="0.25">
      <c r="A47" s="343"/>
      <c r="B47" s="75" t="s">
        <v>31</v>
      </c>
      <c r="C47" s="368"/>
      <c r="D47" s="367"/>
      <c r="E47" s="10"/>
      <c r="F47" s="10"/>
      <c r="G47" s="12"/>
      <c r="H47" s="18" t="s">
        <v>28</v>
      </c>
    </row>
    <row r="48" spans="1:8" x14ac:dyDescent="0.25">
      <c r="A48" s="343"/>
      <c r="B48" s="75" t="s">
        <v>34</v>
      </c>
      <c r="C48" s="368"/>
      <c r="D48" s="367"/>
      <c r="E48" s="10"/>
      <c r="F48" s="10"/>
      <c r="G48" s="12"/>
      <c r="H48" s="18" t="s">
        <v>28</v>
      </c>
    </row>
    <row r="49" spans="1:8" ht="45" x14ac:dyDescent="0.25">
      <c r="A49" s="343"/>
      <c r="B49" s="75" t="s">
        <v>24</v>
      </c>
      <c r="C49" s="368"/>
      <c r="D49" s="367"/>
      <c r="E49" s="10"/>
      <c r="F49" s="10"/>
      <c r="G49" s="12"/>
      <c r="H49" s="18" t="s">
        <v>28</v>
      </c>
    </row>
    <row r="50" spans="1:8" ht="28.5" x14ac:dyDescent="0.25">
      <c r="A50" s="343"/>
      <c r="B50" s="78" t="s">
        <v>95</v>
      </c>
      <c r="C50" s="347" t="s">
        <v>25</v>
      </c>
      <c r="D50" s="323" t="s">
        <v>27</v>
      </c>
      <c r="E50" s="10"/>
      <c r="F50" s="10"/>
      <c r="G50" s="12"/>
      <c r="H50" s="18"/>
    </row>
    <row r="51" spans="1:8" ht="30" x14ac:dyDescent="0.25">
      <c r="A51" s="343"/>
      <c r="B51" s="13" t="s">
        <v>16</v>
      </c>
      <c r="C51" s="345"/>
      <c r="D51" s="324"/>
      <c r="E51" s="10"/>
      <c r="F51" s="10"/>
      <c r="G51" s="12"/>
      <c r="H51" s="18">
        <v>183.61</v>
      </c>
    </row>
    <row r="52" spans="1:8" ht="30" x14ac:dyDescent="0.25">
      <c r="A52" s="343"/>
      <c r="B52" s="13" t="s">
        <v>18</v>
      </c>
      <c r="C52" s="345"/>
      <c r="D52" s="324"/>
      <c r="E52" s="10"/>
      <c r="F52" s="10"/>
      <c r="G52" s="12"/>
      <c r="H52" s="18" t="s">
        <v>28</v>
      </c>
    </row>
    <row r="53" spans="1:8" x14ac:dyDescent="0.25">
      <c r="A53" s="343"/>
      <c r="B53" s="13" t="s">
        <v>19</v>
      </c>
      <c r="C53" s="345"/>
      <c r="D53" s="324"/>
      <c r="E53" s="10"/>
      <c r="F53" s="10"/>
      <c r="G53" s="12"/>
      <c r="H53" s="18">
        <v>120.59</v>
      </c>
    </row>
    <row r="54" spans="1:8" ht="30" x14ac:dyDescent="0.25">
      <c r="A54" s="343"/>
      <c r="B54" s="13" t="s">
        <v>33</v>
      </c>
      <c r="C54" s="345"/>
      <c r="D54" s="324"/>
      <c r="E54" s="10"/>
      <c r="F54" s="10"/>
      <c r="G54" s="12"/>
      <c r="H54" s="18">
        <v>19.93</v>
      </c>
    </row>
    <row r="55" spans="1:8" ht="30" x14ac:dyDescent="0.25">
      <c r="A55" s="343"/>
      <c r="B55" s="13" t="s">
        <v>20</v>
      </c>
      <c r="C55" s="345"/>
      <c r="D55" s="324"/>
      <c r="E55" s="10"/>
      <c r="F55" s="10"/>
      <c r="G55" s="12"/>
      <c r="H55" s="18">
        <v>107.34</v>
      </c>
    </row>
    <row r="56" spans="1:8" ht="30" x14ac:dyDescent="0.25">
      <c r="A56" s="343"/>
      <c r="B56" s="14" t="s">
        <v>21</v>
      </c>
      <c r="C56" s="345"/>
      <c r="D56" s="324"/>
      <c r="E56" s="10"/>
      <c r="F56" s="10"/>
      <c r="G56" s="12"/>
      <c r="H56" s="18"/>
    </row>
    <row r="57" spans="1:8" x14ac:dyDescent="0.25">
      <c r="A57" s="343"/>
      <c r="B57" s="15" t="s">
        <v>22</v>
      </c>
      <c r="C57" s="345"/>
      <c r="D57" s="324"/>
      <c r="E57" s="10"/>
      <c r="F57" s="10"/>
      <c r="G57" s="12"/>
      <c r="H57" s="18">
        <v>21856.1</v>
      </c>
    </row>
    <row r="58" spans="1:8" x14ac:dyDescent="0.25">
      <c r="A58" s="343"/>
      <c r="B58" s="15" t="s">
        <v>23</v>
      </c>
      <c r="C58" s="345"/>
      <c r="D58" s="324"/>
      <c r="E58" s="10"/>
      <c r="F58" s="10"/>
      <c r="G58" s="12"/>
      <c r="H58" s="18">
        <v>16111.31</v>
      </c>
    </row>
    <row r="59" spans="1:8" x14ac:dyDescent="0.25">
      <c r="A59" s="343"/>
      <c r="B59" s="15" t="s">
        <v>31</v>
      </c>
      <c r="C59" s="345"/>
      <c r="D59" s="324"/>
      <c r="E59" s="10"/>
      <c r="F59" s="10"/>
      <c r="G59" s="12"/>
      <c r="H59" s="18" t="s">
        <v>28</v>
      </c>
    </row>
    <row r="60" spans="1:8" x14ac:dyDescent="0.25">
      <c r="A60" s="343"/>
      <c r="B60" s="15" t="s">
        <v>34</v>
      </c>
      <c r="C60" s="345"/>
      <c r="D60" s="324"/>
      <c r="E60" s="10"/>
      <c r="F60" s="10"/>
      <c r="G60" s="12"/>
      <c r="H60" s="18" t="s">
        <v>28</v>
      </c>
    </row>
    <row r="61" spans="1:8" ht="45.75" thickBot="1" x14ac:dyDescent="0.3">
      <c r="A61" s="343"/>
      <c r="B61" s="79" t="s">
        <v>24</v>
      </c>
      <c r="C61" s="348"/>
      <c r="D61" s="369"/>
      <c r="E61" s="49"/>
      <c r="F61" s="49"/>
      <c r="G61" s="80"/>
      <c r="H61" s="59" t="s">
        <v>28</v>
      </c>
    </row>
    <row r="62" spans="1:8" ht="23.25" customHeight="1" x14ac:dyDescent="0.25">
      <c r="A62" s="365"/>
      <c r="B62" s="338" t="s">
        <v>64</v>
      </c>
      <c r="C62" s="338"/>
      <c r="D62" s="338"/>
      <c r="E62" s="338"/>
      <c r="F62" s="338"/>
      <c r="G62" s="338"/>
      <c r="H62" s="361"/>
    </row>
    <row r="63" spans="1:8" ht="23.25" customHeight="1" x14ac:dyDescent="0.25">
      <c r="A63" s="365"/>
      <c r="B63" s="78" t="s">
        <v>96</v>
      </c>
      <c r="C63" s="347" t="s">
        <v>50</v>
      </c>
      <c r="D63" s="81"/>
      <c r="E63" s="81"/>
      <c r="F63" s="81"/>
      <c r="G63" s="81"/>
      <c r="H63" s="82"/>
    </row>
    <row r="64" spans="1:8" ht="77.25" customHeight="1" x14ac:dyDescent="0.25">
      <c r="A64" s="365"/>
      <c r="B64" s="20" t="s">
        <v>26</v>
      </c>
      <c r="C64" s="345"/>
      <c r="D64" s="32" t="s">
        <v>27</v>
      </c>
      <c r="E64" s="81"/>
      <c r="F64" s="81"/>
      <c r="G64" s="81"/>
      <c r="H64" s="58">
        <v>431.47</v>
      </c>
    </row>
    <row r="65" spans="1:8" ht="51.75" customHeight="1" x14ac:dyDescent="0.25">
      <c r="A65" s="365"/>
      <c r="B65" s="20" t="s">
        <v>97</v>
      </c>
      <c r="C65" s="345"/>
      <c r="D65" s="32" t="s">
        <v>29</v>
      </c>
      <c r="E65" s="81"/>
      <c r="F65" s="81"/>
      <c r="G65" s="81"/>
      <c r="H65" s="18">
        <v>119028.21</v>
      </c>
    </row>
    <row r="66" spans="1:8" ht="51.75" customHeight="1" x14ac:dyDescent="0.25">
      <c r="A66" s="365"/>
      <c r="B66" s="20" t="s">
        <v>98</v>
      </c>
      <c r="C66" s="345"/>
      <c r="D66" s="32" t="s">
        <v>29</v>
      </c>
      <c r="E66" s="81"/>
      <c r="F66" s="81"/>
      <c r="G66" s="81"/>
      <c r="H66" s="18">
        <v>267708.5</v>
      </c>
    </row>
    <row r="67" spans="1:8" ht="30" x14ac:dyDescent="0.25">
      <c r="A67" s="365"/>
      <c r="B67" s="19" t="s">
        <v>30</v>
      </c>
      <c r="C67" s="346"/>
      <c r="D67" s="32" t="s">
        <v>17</v>
      </c>
      <c r="E67" s="81"/>
      <c r="F67" s="81"/>
      <c r="G67" s="81"/>
      <c r="H67" s="18">
        <v>453.52</v>
      </c>
    </row>
    <row r="68" spans="1:8" ht="23.25" customHeight="1" x14ac:dyDescent="0.25">
      <c r="A68" s="365"/>
      <c r="B68" s="78" t="s">
        <v>99</v>
      </c>
      <c r="C68" s="347" t="s">
        <v>50</v>
      </c>
      <c r="D68" s="81"/>
      <c r="E68" s="81"/>
      <c r="F68" s="81"/>
      <c r="G68" s="81"/>
      <c r="H68" s="82"/>
    </row>
    <row r="69" spans="1:8" ht="75" x14ac:dyDescent="0.25">
      <c r="A69" s="365"/>
      <c r="B69" s="83" t="s">
        <v>26</v>
      </c>
      <c r="C69" s="345"/>
      <c r="D69" s="32" t="s">
        <v>27</v>
      </c>
      <c r="E69" s="81"/>
      <c r="F69" s="81"/>
      <c r="G69" s="81"/>
      <c r="H69" s="18">
        <v>431.47</v>
      </c>
    </row>
    <row r="70" spans="1:8" ht="45" x14ac:dyDescent="0.25">
      <c r="A70" s="365"/>
      <c r="B70" s="20" t="s">
        <v>97</v>
      </c>
      <c r="C70" s="345"/>
      <c r="D70" s="32" t="s">
        <v>29</v>
      </c>
      <c r="E70" s="81"/>
      <c r="F70" s="81"/>
      <c r="G70" s="81"/>
      <c r="H70" s="18">
        <v>238056.42</v>
      </c>
    </row>
    <row r="71" spans="1:8" ht="45" x14ac:dyDescent="0.25">
      <c r="A71" s="365"/>
      <c r="B71" s="20" t="s">
        <v>98</v>
      </c>
      <c r="C71" s="345"/>
      <c r="D71" s="32" t="s">
        <v>29</v>
      </c>
      <c r="E71" s="81"/>
      <c r="F71" s="81"/>
      <c r="G71" s="81"/>
      <c r="H71" s="18">
        <v>535417</v>
      </c>
    </row>
    <row r="72" spans="1:8" ht="30" x14ac:dyDescent="0.25">
      <c r="A72" s="365"/>
      <c r="B72" s="19" t="s">
        <v>30</v>
      </c>
      <c r="C72" s="346"/>
      <c r="D72" s="32" t="s">
        <v>17</v>
      </c>
      <c r="E72" s="81"/>
      <c r="F72" s="81"/>
      <c r="G72" s="81"/>
      <c r="H72" s="18">
        <v>907.05</v>
      </c>
    </row>
    <row r="73" spans="1:8" x14ac:dyDescent="0.25">
      <c r="A73" s="365"/>
      <c r="B73" s="78" t="s">
        <v>96</v>
      </c>
      <c r="C73" s="347" t="s">
        <v>25</v>
      </c>
      <c r="D73" s="81"/>
      <c r="E73" s="81"/>
      <c r="F73" s="81"/>
      <c r="G73" s="81"/>
      <c r="H73" s="58"/>
    </row>
    <row r="74" spans="1:8" ht="75" x14ac:dyDescent="0.25">
      <c r="A74" s="365"/>
      <c r="B74" s="20" t="s">
        <v>26</v>
      </c>
      <c r="C74" s="345"/>
      <c r="D74" s="32" t="s">
        <v>27</v>
      </c>
      <c r="E74" s="81"/>
      <c r="F74" s="81"/>
      <c r="G74" s="81"/>
      <c r="H74" s="18">
        <v>431.47</v>
      </c>
    </row>
    <row r="75" spans="1:8" ht="45" x14ac:dyDescent="0.25">
      <c r="A75" s="365"/>
      <c r="B75" s="20" t="s">
        <v>97</v>
      </c>
      <c r="C75" s="345"/>
      <c r="D75" s="32" t="s">
        <v>29</v>
      </c>
      <c r="E75" s="81"/>
      <c r="F75" s="81"/>
      <c r="G75" s="81"/>
      <c r="H75" s="91">
        <v>80659</v>
      </c>
    </row>
    <row r="76" spans="1:8" ht="45" x14ac:dyDescent="0.25">
      <c r="A76" s="365"/>
      <c r="B76" s="20" t="s">
        <v>98</v>
      </c>
      <c r="C76" s="345"/>
      <c r="D76" s="32" t="s">
        <v>29</v>
      </c>
      <c r="E76" s="81"/>
      <c r="F76" s="81"/>
      <c r="G76" s="81"/>
      <c r="H76" s="51">
        <v>400188.84</v>
      </c>
    </row>
    <row r="77" spans="1:8" ht="30" x14ac:dyDescent="0.25">
      <c r="A77" s="365"/>
      <c r="B77" s="19" t="s">
        <v>30</v>
      </c>
      <c r="C77" s="346"/>
      <c r="D77" s="32" t="s">
        <v>17</v>
      </c>
      <c r="E77" s="81"/>
      <c r="F77" s="81"/>
      <c r="G77" s="81"/>
      <c r="H77" s="51" t="s">
        <v>28</v>
      </c>
    </row>
    <row r="78" spans="1:8" x14ac:dyDescent="0.25">
      <c r="A78" s="365"/>
      <c r="B78" s="78" t="s">
        <v>99</v>
      </c>
      <c r="C78" s="347" t="s">
        <v>25</v>
      </c>
      <c r="D78" s="81"/>
      <c r="E78" s="81"/>
      <c r="F78" s="81"/>
      <c r="G78" s="81"/>
      <c r="H78" s="58"/>
    </row>
    <row r="79" spans="1:8" ht="75" x14ac:dyDescent="0.25">
      <c r="A79" s="365"/>
      <c r="B79" s="83" t="s">
        <v>26</v>
      </c>
      <c r="C79" s="345"/>
      <c r="D79" s="32" t="s">
        <v>27</v>
      </c>
      <c r="E79" s="81"/>
      <c r="F79" s="81"/>
      <c r="G79" s="81"/>
      <c r="H79" s="18">
        <v>431.47</v>
      </c>
    </row>
    <row r="80" spans="1:8" ht="45" x14ac:dyDescent="0.25">
      <c r="A80" s="365"/>
      <c r="B80" s="20" t="s">
        <v>97</v>
      </c>
      <c r="C80" s="345"/>
      <c r="D80" s="32" t="s">
        <v>29</v>
      </c>
      <c r="E80" s="81"/>
      <c r="F80" s="81"/>
      <c r="G80" s="81"/>
      <c r="H80" s="91">
        <v>161318</v>
      </c>
    </row>
    <row r="81" spans="1:8" ht="45" x14ac:dyDescent="0.25">
      <c r="A81" s="365"/>
      <c r="B81" s="20" t="s">
        <v>98</v>
      </c>
      <c r="C81" s="345"/>
      <c r="D81" s="32" t="s">
        <v>29</v>
      </c>
      <c r="E81" s="81"/>
      <c r="F81" s="81"/>
      <c r="G81" s="81"/>
      <c r="H81" s="51">
        <v>800377.69</v>
      </c>
    </row>
    <row r="82" spans="1:8" ht="30.75" thickBot="1" x14ac:dyDescent="0.3">
      <c r="A82" s="366"/>
      <c r="B82" s="84" t="s">
        <v>30</v>
      </c>
      <c r="C82" s="348"/>
      <c r="D82" s="85" t="s">
        <v>17</v>
      </c>
      <c r="E82" s="86"/>
      <c r="F82" s="86"/>
      <c r="G82" s="86"/>
      <c r="H82" s="87" t="s">
        <v>28</v>
      </c>
    </row>
    <row r="83" spans="1:8" ht="15.75" x14ac:dyDescent="0.25">
      <c r="A83" s="66"/>
      <c r="B83" s="67"/>
      <c r="C83" s="66"/>
      <c r="D83" s="66"/>
      <c r="E83" s="66"/>
      <c r="F83" s="66"/>
      <c r="G83" s="66"/>
      <c r="H83" s="88"/>
    </row>
    <row r="84" spans="1:8" ht="15.75" x14ac:dyDescent="0.25">
      <c r="A84" s="66" t="s">
        <v>61</v>
      </c>
      <c r="B84" s="67"/>
      <c r="C84" s="66"/>
      <c r="D84" s="66"/>
      <c r="E84" s="66"/>
      <c r="F84" s="66"/>
      <c r="G84" s="66"/>
      <c r="H84" s="88"/>
    </row>
    <row r="85" spans="1:8" x14ac:dyDescent="0.25">
      <c r="B85" s="2"/>
    </row>
    <row r="86" spans="1:8" x14ac:dyDescent="0.25">
      <c r="B86" s="2"/>
    </row>
  </sheetData>
  <mergeCells count="22">
    <mergeCell ref="G3:H3"/>
    <mergeCell ref="A4:A5"/>
    <mergeCell ref="B4:C4"/>
    <mergeCell ref="D4:D5"/>
    <mergeCell ref="E4:G4"/>
    <mergeCell ref="H4:H5"/>
    <mergeCell ref="C78:C82"/>
    <mergeCell ref="A7:H7"/>
    <mergeCell ref="A9:A82"/>
    <mergeCell ref="B13:H13"/>
    <mergeCell ref="C14:C25"/>
    <mergeCell ref="D14:D25"/>
    <mergeCell ref="C26:C37"/>
    <mergeCell ref="D26:D37"/>
    <mergeCell ref="C38:C49"/>
    <mergeCell ref="D38:D49"/>
    <mergeCell ref="C50:C61"/>
    <mergeCell ref="D50:D61"/>
    <mergeCell ref="B62:H62"/>
    <mergeCell ref="C63:C67"/>
    <mergeCell ref="C68:C72"/>
    <mergeCell ref="C73:C77"/>
  </mergeCells>
  <pageMargins left="0.35433070866141736" right="0.15748031496062992" top="0.35433070866141736" bottom="2.598425196850394" header="0.51181102362204722" footer="0.51181102362204722"/>
  <pageSetup paperSize="9" scale="43" fitToHeight="9" orientation="portrait" horizontalDpi="300" verticalDpi="300" r:id="rId1"/>
  <headerFooter alignWithMargins="0"/>
  <rowBreaks count="1" manualBreakCount="1">
    <brk id="6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895"/>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2.28515625" style="2" customWidth="1"/>
    <col min="2" max="2" width="76.85546875" style="107" customWidth="1"/>
    <col min="3" max="3" width="25.42578125" style="108" customWidth="1"/>
    <col min="4" max="4" width="15" style="89" customWidth="1"/>
    <col min="5" max="7" width="9.85546875" style="2" customWidth="1"/>
    <col min="8" max="8" width="18.28515625" style="109" customWidth="1"/>
    <col min="9" max="9" width="11" style="320" customWidth="1"/>
    <col min="10" max="10" width="11" style="2" bestFit="1" customWidth="1"/>
    <col min="11" max="16384" width="9.140625" style="2"/>
  </cols>
  <sheetData>
    <row r="1" spans="1:9" ht="18.75" x14ac:dyDescent="0.3">
      <c r="A1" s="17" t="s">
        <v>0</v>
      </c>
      <c r="B1" s="1"/>
      <c r="C1" s="2"/>
      <c r="D1" s="2"/>
      <c r="H1" s="24"/>
    </row>
    <row r="2" spans="1:9" ht="20.25" customHeight="1" x14ac:dyDescent="0.3">
      <c r="B2" s="1"/>
      <c r="C2" s="3"/>
      <c r="D2" s="3"/>
      <c r="E2" s="3"/>
      <c r="F2" s="3"/>
      <c r="G2" s="3"/>
      <c r="H2" s="24"/>
    </row>
    <row r="3" spans="1:9" ht="19.5" thickBot="1" x14ac:dyDescent="0.3">
      <c r="B3" s="4"/>
      <c r="C3" s="5"/>
      <c r="D3" s="5"/>
      <c r="E3" s="5"/>
      <c r="F3" s="5"/>
      <c r="G3" s="330" t="s">
        <v>1</v>
      </c>
      <c r="H3" s="331"/>
    </row>
    <row r="4" spans="1:9" ht="35.25" customHeight="1" x14ac:dyDescent="0.25">
      <c r="A4" s="339" t="s">
        <v>2</v>
      </c>
      <c r="B4" s="335" t="s">
        <v>3</v>
      </c>
      <c r="C4" s="335"/>
      <c r="D4" s="335" t="s">
        <v>4</v>
      </c>
      <c r="E4" s="335" t="s">
        <v>5</v>
      </c>
      <c r="F4" s="335"/>
      <c r="G4" s="335"/>
      <c r="H4" s="336" t="s">
        <v>32</v>
      </c>
    </row>
    <row r="5" spans="1:9" ht="42.75" x14ac:dyDescent="0.25">
      <c r="A5" s="340"/>
      <c r="B5" s="29" t="s">
        <v>6</v>
      </c>
      <c r="C5" s="29" t="s">
        <v>7</v>
      </c>
      <c r="D5" s="341"/>
      <c r="E5" s="29" t="s">
        <v>8</v>
      </c>
      <c r="F5" s="29" t="s">
        <v>9</v>
      </c>
      <c r="G5" s="29" t="s">
        <v>10</v>
      </c>
      <c r="H5" s="337"/>
    </row>
    <row r="6" spans="1:9" s="6" customFormat="1" ht="15.75" x14ac:dyDescent="0.25">
      <c r="A6" s="42">
        <v>1</v>
      </c>
      <c r="B6" s="29">
        <v>2</v>
      </c>
      <c r="C6" s="29">
        <v>3</v>
      </c>
      <c r="D6" s="29">
        <f>C6+1</f>
        <v>4</v>
      </c>
      <c r="E6" s="29">
        <f t="shared" ref="E6:H6" si="0">D6+1</f>
        <v>5</v>
      </c>
      <c r="F6" s="29">
        <f t="shared" si="0"/>
        <v>6</v>
      </c>
      <c r="G6" s="29">
        <f t="shared" si="0"/>
        <v>7</v>
      </c>
      <c r="H6" s="43">
        <f t="shared" si="0"/>
        <v>8</v>
      </c>
      <c r="I6" s="321"/>
    </row>
    <row r="7" spans="1:9" ht="15" customHeight="1" x14ac:dyDescent="0.25">
      <c r="A7" s="332" t="s">
        <v>41</v>
      </c>
      <c r="B7" s="333"/>
      <c r="C7" s="333"/>
      <c r="D7" s="333"/>
      <c r="E7" s="333"/>
      <c r="F7" s="333"/>
      <c r="G7" s="333"/>
      <c r="H7" s="334"/>
    </row>
    <row r="8" spans="1:9" ht="12.75" customHeight="1" x14ac:dyDescent="0.25">
      <c r="A8" s="55"/>
      <c r="B8" s="92"/>
      <c r="C8" s="92"/>
      <c r="D8" s="32"/>
      <c r="E8" s="37"/>
      <c r="F8" s="37"/>
      <c r="G8" s="37"/>
      <c r="H8" s="93"/>
    </row>
    <row r="9" spans="1:9" ht="72" customHeight="1" x14ac:dyDescent="0.25">
      <c r="A9" s="380" t="s">
        <v>685</v>
      </c>
      <c r="B9" s="7" t="s">
        <v>11</v>
      </c>
      <c r="C9" s="8"/>
      <c r="D9" s="23"/>
      <c r="E9" s="8"/>
      <c r="F9" s="8"/>
      <c r="G9" s="8"/>
      <c r="H9" s="51"/>
    </row>
    <row r="10" spans="1:9" ht="72" customHeight="1" x14ac:dyDescent="0.25">
      <c r="A10" s="381"/>
      <c r="B10" s="19" t="s">
        <v>12</v>
      </c>
      <c r="C10" s="23" t="s">
        <v>63</v>
      </c>
      <c r="D10" s="23" t="s">
        <v>37</v>
      </c>
      <c r="E10" s="8"/>
      <c r="F10" s="8"/>
      <c r="G10" s="22">
        <v>466.1</v>
      </c>
      <c r="H10" s="111"/>
    </row>
    <row r="11" spans="1:9" ht="72" customHeight="1" x14ac:dyDescent="0.25">
      <c r="A11" s="381"/>
      <c r="B11" s="19" t="s">
        <v>13</v>
      </c>
      <c r="C11" s="9"/>
      <c r="D11" s="23"/>
      <c r="E11" s="9"/>
      <c r="F11" s="9"/>
      <c r="G11" s="9"/>
      <c r="H11" s="52"/>
    </row>
    <row r="12" spans="1:9" ht="72" customHeight="1" x14ac:dyDescent="0.25">
      <c r="A12" s="382"/>
      <c r="B12" s="19" t="s">
        <v>14</v>
      </c>
      <c r="C12" s="9"/>
      <c r="D12" s="23"/>
      <c r="E12" s="9"/>
      <c r="F12" s="9"/>
      <c r="G12" s="9"/>
      <c r="H12" s="52"/>
    </row>
    <row r="13" spans="1:9" x14ac:dyDescent="0.25">
      <c r="A13" s="370" t="s">
        <v>683</v>
      </c>
      <c r="B13" s="391" t="s">
        <v>15</v>
      </c>
      <c r="C13" s="391"/>
      <c r="D13" s="391"/>
      <c r="E13" s="391"/>
      <c r="F13" s="391"/>
      <c r="G13" s="391"/>
      <c r="H13" s="392"/>
    </row>
    <row r="14" spans="1:9" x14ac:dyDescent="0.25">
      <c r="A14" s="371"/>
      <c r="B14" s="393" t="s">
        <v>664</v>
      </c>
      <c r="C14" s="394"/>
      <c r="D14" s="394"/>
      <c r="E14" s="394"/>
      <c r="F14" s="394"/>
      <c r="G14" s="394"/>
      <c r="H14" s="395"/>
    </row>
    <row r="15" spans="1:9" ht="30" customHeight="1" x14ac:dyDescent="0.25">
      <c r="A15" s="371"/>
      <c r="B15" s="13" t="s">
        <v>16</v>
      </c>
      <c r="C15" s="383" t="s">
        <v>68</v>
      </c>
      <c r="D15" s="323" t="s">
        <v>17</v>
      </c>
      <c r="E15" s="10"/>
      <c r="F15" s="10"/>
      <c r="G15" s="11"/>
      <c r="H15" s="94"/>
    </row>
    <row r="16" spans="1:9" x14ac:dyDescent="0.25">
      <c r="A16" s="371"/>
      <c r="B16" s="15" t="s">
        <v>100</v>
      </c>
      <c r="C16" s="384"/>
      <c r="D16" s="324"/>
      <c r="E16" s="10"/>
      <c r="F16" s="10"/>
      <c r="G16" s="11"/>
      <c r="H16" s="95">
        <v>619.70000000000005</v>
      </c>
      <c r="I16" s="322"/>
    </row>
    <row r="17" spans="1:9" x14ac:dyDescent="0.25">
      <c r="A17" s="371"/>
      <c r="B17" s="15" t="s">
        <v>101</v>
      </c>
      <c r="C17" s="384"/>
      <c r="D17" s="324"/>
      <c r="E17" s="10"/>
      <c r="F17" s="10"/>
      <c r="G17" s="11"/>
      <c r="H17" s="95">
        <v>63.03</v>
      </c>
      <c r="I17" s="322"/>
    </row>
    <row r="18" spans="1:9" x14ac:dyDescent="0.25">
      <c r="A18" s="371"/>
      <c r="B18" s="15" t="s">
        <v>102</v>
      </c>
      <c r="C18" s="384"/>
      <c r="D18" s="324"/>
      <c r="E18" s="10"/>
      <c r="F18" s="10"/>
      <c r="G18" s="11"/>
      <c r="H18" s="95">
        <v>7.73</v>
      </c>
      <c r="I18" s="322"/>
    </row>
    <row r="19" spans="1:9" x14ac:dyDescent="0.25">
      <c r="A19" s="371"/>
      <c r="B19" s="15" t="s">
        <v>103</v>
      </c>
      <c r="C19" s="384"/>
      <c r="D19" s="324"/>
      <c r="E19" s="10"/>
      <c r="F19" s="10"/>
      <c r="G19" s="11"/>
      <c r="H19" s="95">
        <v>5.68</v>
      </c>
      <c r="I19" s="322"/>
    </row>
    <row r="20" spans="1:9" x14ac:dyDescent="0.25">
      <c r="A20" s="371"/>
      <c r="B20" s="15" t="s">
        <v>104</v>
      </c>
      <c r="C20" s="384"/>
      <c r="D20" s="324"/>
      <c r="E20" s="10"/>
      <c r="F20" s="10"/>
      <c r="G20" s="11"/>
      <c r="H20" s="95">
        <v>2.2999999999999998</v>
      </c>
      <c r="I20" s="322"/>
    </row>
    <row r="21" spans="1:9" ht="30" x14ac:dyDescent="0.25">
      <c r="A21" s="371"/>
      <c r="B21" s="13" t="s">
        <v>18</v>
      </c>
      <c r="C21" s="384"/>
      <c r="D21" s="324"/>
      <c r="E21" s="10"/>
      <c r="F21" s="10"/>
      <c r="G21" s="11"/>
      <c r="H21" s="95" t="s">
        <v>59</v>
      </c>
      <c r="I21" s="322"/>
    </row>
    <row r="22" spans="1:9" x14ac:dyDescent="0.25">
      <c r="A22" s="371"/>
      <c r="B22" s="13" t="s">
        <v>19</v>
      </c>
      <c r="C22" s="384"/>
      <c r="D22" s="324"/>
      <c r="E22" s="10"/>
      <c r="F22" s="10"/>
      <c r="G22" s="11"/>
      <c r="H22" s="94"/>
      <c r="I22" s="322"/>
    </row>
    <row r="23" spans="1:9" x14ac:dyDescent="0.25">
      <c r="A23" s="371"/>
      <c r="B23" s="15" t="s">
        <v>100</v>
      </c>
      <c r="C23" s="384"/>
      <c r="D23" s="324"/>
      <c r="E23" s="10"/>
      <c r="F23" s="10"/>
      <c r="G23" s="11"/>
      <c r="H23" s="95">
        <v>281.75</v>
      </c>
      <c r="I23" s="322"/>
    </row>
    <row r="24" spans="1:9" x14ac:dyDescent="0.25">
      <c r="A24" s="371"/>
      <c r="B24" s="15" t="s">
        <v>101</v>
      </c>
      <c r="C24" s="384"/>
      <c r="D24" s="324"/>
      <c r="E24" s="10"/>
      <c r="F24" s="10"/>
      <c r="G24" s="11"/>
      <c r="H24" s="95">
        <v>28.66</v>
      </c>
      <c r="I24" s="322"/>
    </row>
    <row r="25" spans="1:9" x14ac:dyDescent="0.25">
      <c r="A25" s="371"/>
      <c r="B25" s="15" t="s">
        <v>102</v>
      </c>
      <c r="C25" s="384"/>
      <c r="D25" s="324"/>
      <c r="E25" s="10"/>
      <c r="F25" s="10"/>
      <c r="G25" s="11"/>
      <c r="H25" s="95">
        <v>3.81</v>
      </c>
      <c r="I25" s="322"/>
    </row>
    <row r="26" spans="1:9" x14ac:dyDescent="0.25">
      <c r="A26" s="371"/>
      <c r="B26" s="15" t="s">
        <v>103</v>
      </c>
      <c r="C26" s="384"/>
      <c r="D26" s="324"/>
      <c r="E26" s="10"/>
      <c r="F26" s="10"/>
      <c r="G26" s="11"/>
      <c r="H26" s="95">
        <v>2.58</v>
      </c>
      <c r="I26" s="322"/>
    </row>
    <row r="27" spans="1:9" x14ac:dyDescent="0.25">
      <c r="A27" s="371"/>
      <c r="B27" s="15" t="s">
        <v>104</v>
      </c>
      <c r="C27" s="384"/>
      <c r="D27" s="324"/>
      <c r="E27" s="10"/>
      <c r="F27" s="10"/>
      <c r="G27" s="11"/>
      <c r="H27" s="95">
        <v>1.04</v>
      </c>
      <c r="I27" s="322"/>
    </row>
    <row r="28" spans="1:9" ht="45" x14ac:dyDescent="0.25">
      <c r="A28" s="371"/>
      <c r="B28" s="13" t="s">
        <v>105</v>
      </c>
      <c r="C28" s="384"/>
      <c r="D28" s="324"/>
      <c r="E28" s="10"/>
      <c r="F28" s="10"/>
      <c r="G28" s="11"/>
      <c r="H28" s="94"/>
      <c r="I28" s="322"/>
    </row>
    <row r="29" spans="1:9" x14ac:dyDescent="0.25">
      <c r="A29" s="371"/>
      <c r="B29" s="15" t="s">
        <v>100</v>
      </c>
      <c r="C29" s="384"/>
      <c r="D29" s="324"/>
      <c r="E29" s="10"/>
      <c r="F29" s="10"/>
      <c r="G29" s="11"/>
      <c r="H29" s="95" t="s">
        <v>59</v>
      </c>
      <c r="I29" s="322"/>
    </row>
    <row r="30" spans="1:9" x14ac:dyDescent="0.25">
      <c r="A30" s="371"/>
      <c r="B30" s="15" t="s">
        <v>101</v>
      </c>
      <c r="C30" s="384"/>
      <c r="D30" s="324"/>
      <c r="E30" s="10"/>
      <c r="F30" s="10"/>
      <c r="G30" s="11"/>
      <c r="H30" s="95">
        <v>19.760000000000002</v>
      </c>
      <c r="I30" s="322"/>
    </row>
    <row r="31" spans="1:9" x14ac:dyDescent="0.25">
      <c r="A31" s="371"/>
      <c r="B31" s="15" t="s">
        <v>102</v>
      </c>
      <c r="C31" s="384"/>
      <c r="D31" s="324"/>
      <c r="E31" s="10"/>
      <c r="F31" s="10"/>
      <c r="G31" s="11"/>
      <c r="H31" s="95">
        <v>2.66</v>
      </c>
      <c r="I31" s="322"/>
    </row>
    <row r="32" spans="1:9" x14ac:dyDescent="0.25">
      <c r="A32" s="371"/>
      <c r="B32" s="15" t="s">
        <v>103</v>
      </c>
      <c r="C32" s="384"/>
      <c r="D32" s="324"/>
      <c r="E32" s="10"/>
      <c r="F32" s="10"/>
      <c r="G32" s="11"/>
      <c r="H32" s="95">
        <v>1.78</v>
      </c>
      <c r="I32" s="322"/>
    </row>
    <row r="33" spans="1:9" x14ac:dyDescent="0.25">
      <c r="A33" s="371"/>
      <c r="B33" s="15" t="s">
        <v>104</v>
      </c>
      <c r="C33" s="384"/>
      <c r="D33" s="324"/>
      <c r="E33" s="10"/>
      <c r="F33" s="10"/>
      <c r="G33" s="11"/>
      <c r="H33" s="95">
        <v>0.72</v>
      </c>
      <c r="I33" s="322"/>
    </row>
    <row r="34" spans="1:9" ht="30" x14ac:dyDescent="0.25">
      <c r="A34" s="371"/>
      <c r="B34" s="13" t="s">
        <v>20</v>
      </c>
      <c r="C34" s="384"/>
      <c r="D34" s="324"/>
      <c r="E34" s="10"/>
      <c r="F34" s="10"/>
      <c r="G34" s="11"/>
      <c r="H34" s="94"/>
      <c r="I34" s="322"/>
    </row>
    <row r="35" spans="1:9" x14ac:dyDescent="0.25">
      <c r="A35" s="371"/>
      <c r="B35" s="15" t="s">
        <v>100</v>
      </c>
      <c r="C35" s="384"/>
      <c r="D35" s="324"/>
      <c r="E35" s="10"/>
      <c r="F35" s="10"/>
      <c r="G35" s="11"/>
      <c r="H35" s="95">
        <v>304.47000000000003</v>
      </c>
      <c r="I35" s="322"/>
    </row>
    <row r="36" spans="1:9" x14ac:dyDescent="0.25">
      <c r="A36" s="371"/>
      <c r="B36" s="15" t="s">
        <v>101</v>
      </c>
      <c r="C36" s="384"/>
      <c r="D36" s="324"/>
      <c r="E36" s="10"/>
      <c r="F36" s="10"/>
      <c r="G36" s="11"/>
      <c r="H36" s="95">
        <v>30.97</v>
      </c>
      <c r="I36" s="322"/>
    </row>
    <row r="37" spans="1:9" x14ac:dyDescent="0.25">
      <c r="A37" s="371"/>
      <c r="B37" s="15" t="s">
        <v>102</v>
      </c>
      <c r="C37" s="384"/>
      <c r="D37" s="324"/>
      <c r="E37" s="10"/>
      <c r="F37" s="10"/>
      <c r="G37" s="11"/>
      <c r="H37" s="95">
        <v>4.04</v>
      </c>
      <c r="I37" s="322"/>
    </row>
    <row r="38" spans="1:9" x14ac:dyDescent="0.25">
      <c r="A38" s="371"/>
      <c r="B38" s="15" t="s">
        <v>103</v>
      </c>
      <c r="C38" s="384"/>
      <c r="D38" s="324"/>
      <c r="E38" s="10"/>
      <c r="F38" s="10"/>
      <c r="G38" s="11"/>
      <c r="H38" s="95">
        <v>2.79</v>
      </c>
      <c r="I38" s="322"/>
    </row>
    <row r="39" spans="1:9" x14ac:dyDescent="0.25">
      <c r="A39" s="371"/>
      <c r="B39" s="15" t="s">
        <v>104</v>
      </c>
      <c r="C39" s="384"/>
      <c r="D39" s="325"/>
      <c r="E39" s="10"/>
      <c r="F39" s="10"/>
      <c r="G39" s="11"/>
      <c r="H39" s="95">
        <v>1.1299999999999999</v>
      </c>
      <c r="I39" s="322"/>
    </row>
    <row r="40" spans="1:9" ht="30" x14ac:dyDescent="0.25">
      <c r="A40" s="371"/>
      <c r="B40" s="14" t="s">
        <v>21</v>
      </c>
      <c r="C40" s="384"/>
      <c r="D40" s="323" t="s">
        <v>17</v>
      </c>
      <c r="E40" s="10"/>
      <c r="F40" s="10"/>
      <c r="G40" s="11"/>
      <c r="H40" s="95"/>
      <c r="I40" s="322"/>
    </row>
    <row r="41" spans="1:9" x14ac:dyDescent="0.25">
      <c r="A41" s="371"/>
      <c r="B41" s="14" t="s">
        <v>106</v>
      </c>
      <c r="C41" s="384"/>
      <c r="D41" s="324"/>
      <c r="E41" s="10"/>
      <c r="F41" s="10"/>
      <c r="G41" s="11"/>
      <c r="H41" s="94"/>
      <c r="I41" s="322"/>
    </row>
    <row r="42" spans="1:9" x14ac:dyDescent="0.25">
      <c r="A42" s="371"/>
      <c r="B42" s="15" t="s">
        <v>107</v>
      </c>
      <c r="C42" s="384"/>
      <c r="D42" s="324"/>
      <c r="E42" s="10"/>
      <c r="F42" s="10"/>
      <c r="G42" s="11"/>
      <c r="H42" s="95">
        <v>4460.59</v>
      </c>
      <c r="I42" s="322"/>
    </row>
    <row r="43" spans="1:9" x14ac:dyDescent="0.25">
      <c r="A43" s="371"/>
      <c r="B43" s="101" t="s">
        <v>102</v>
      </c>
      <c r="C43" s="384"/>
      <c r="D43" s="324"/>
      <c r="E43" s="10"/>
      <c r="F43" s="10"/>
      <c r="G43" s="11"/>
      <c r="H43" s="95">
        <v>8921.2000000000007</v>
      </c>
      <c r="I43" s="322"/>
    </row>
    <row r="44" spans="1:9" x14ac:dyDescent="0.25">
      <c r="A44" s="371"/>
      <c r="B44" s="101" t="s">
        <v>108</v>
      </c>
      <c r="C44" s="384"/>
      <c r="D44" s="324"/>
      <c r="E44" s="10"/>
      <c r="F44" s="10"/>
      <c r="G44" s="11"/>
      <c r="H44" s="95">
        <v>7330.99</v>
      </c>
      <c r="I44" s="322"/>
    </row>
    <row r="45" spans="1:9" x14ac:dyDescent="0.25">
      <c r="A45" s="371"/>
      <c r="B45" s="319" t="s">
        <v>109</v>
      </c>
      <c r="C45" s="384"/>
      <c r="D45" s="324"/>
      <c r="E45" s="10"/>
      <c r="F45" s="10"/>
      <c r="G45" s="11"/>
      <c r="H45" s="95"/>
      <c r="I45" s="322"/>
    </row>
    <row r="46" spans="1:9" x14ac:dyDescent="0.25">
      <c r="A46" s="371"/>
      <c r="B46" s="101" t="s">
        <v>107</v>
      </c>
      <c r="C46" s="384"/>
      <c r="D46" s="324"/>
      <c r="E46" s="10"/>
      <c r="F46" s="10"/>
      <c r="G46" s="11"/>
      <c r="H46" s="95">
        <v>3212.71</v>
      </c>
      <c r="I46" s="322"/>
    </row>
    <row r="47" spans="1:9" x14ac:dyDescent="0.25">
      <c r="A47" s="371"/>
      <c r="B47" s="101" t="s">
        <v>102</v>
      </c>
      <c r="C47" s="384"/>
      <c r="D47" s="324"/>
      <c r="E47" s="10"/>
      <c r="F47" s="10"/>
      <c r="G47" s="11"/>
      <c r="H47" s="95">
        <v>8126.23</v>
      </c>
      <c r="I47" s="322"/>
    </row>
    <row r="48" spans="1:9" x14ac:dyDescent="0.25">
      <c r="A48" s="371"/>
      <c r="B48" s="101" t="s">
        <v>661</v>
      </c>
      <c r="C48" s="384"/>
      <c r="D48" s="324"/>
      <c r="E48" s="10"/>
      <c r="F48" s="10"/>
      <c r="G48" s="11"/>
      <c r="H48" s="95">
        <v>16615.169999999998</v>
      </c>
      <c r="I48" s="322"/>
    </row>
    <row r="49" spans="1:9" x14ac:dyDescent="0.25">
      <c r="A49" s="371"/>
      <c r="B49" s="101" t="s">
        <v>662</v>
      </c>
      <c r="C49" s="384"/>
      <c r="D49" s="324"/>
      <c r="E49" s="10"/>
      <c r="F49" s="10"/>
      <c r="G49" s="11"/>
      <c r="H49" s="95">
        <v>1319.97</v>
      </c>
      <c r="I49" s="322"/>
    </row>
    <row r="50" spans="1:9" ht="29.25" customHeight="1" x14ac:dyDescent="0.25">
      <c r="A50" s="371"/>
      <c r="B50" s="319" t="s">
        <v>111</v>
      </c>
      <c r="C50" s="384"/>
      <c r="D50" s="324"/>
      <c r="E50" s="10"/>
      <c r="F50" s="10"/>
      <c r="G50" s="11"/>
      <c r="H50" s="94"/>
      <c r="I50" s="322"/>
    </row>
    <row r="51" spans="1:9" x14ac:dyDescent="0.25">
      <c r="A51" s="371"/>
      <c r="B51" s="101" t="s">
        <v>107</v>
      </c>
      <c r="C51" s="384"/>
      <c r="D51" s="324"/>
      <c r="E51" s="10"/>
      <c r="F51" s="10"/>
      <c r="G51" s="11"/>
      <c r="H51" s="95">
        <v>5551.95</v>
      </c>
      <c r="I51" s="322"/>
    </row>
    <row r="52" spans="1:9" x14ac:dyDescent="0.25">
      <c r="A52" s="371"/>
      <c r="B52" s="101" t="s">
        <v>102</v>
      </c>
      <c r="C52" s="384"/>
      <c r="D52" s="324"/>
      <c r="E52" s="10"/>
      <c r="F52" s="10"/>
      <c r="G52" s="11"/>
      <c r="H52" s="95">
        <v>11103.91</v>
      </c>
      <c r="I52" s="322"/>
    </row>
    <row r="53" spans="1:9" x14ac:dyDescent="0.25">
      <c r="A53" s="371"/>
      <c r="B53" s="101" t="s">
        <v>110</v>
      </c>
      <c r="C53" s="384"/>
      <c r="D53" s="324"/>
      <c r="E53" s="10"/>
      <c r="F53" s="10"/>
      <c r="G53" s="11"/>
      <c r="H53" s="95">
        <v>8937.17</v>
      </c>
      <c r="I53" s="322"/>
    </row>
    <row r="54" spans="1:9" ht="45" x14ac:dyDescent="0.25">
      <c r="A54" s="371"/>
      <c r="B54" s="319" t="s">
        <v>112</v>
      </c>
      <c r="C54" s="384"/>
      <c r="D54" s="324"/>
      <c r="E54" s="10"/>
      <c r="F54" s="10"/>
      <c r="G54" s="11"/>
      <c r="H54" s="94"/>
      <c r="I54" s="322"/>
    </row>
    <row r="55" spans="1:9" x14ac:dyDescent="0.25">
      <c r="A55" s="371"/>
      <c r="B55" s="101" t="s">
        <v>107</v>
      </c>
      <c r="C55" s="384"/>
      <c r="D55" s="324"/>
      <c r="E55" s="10"/>
      <c r="F55" s="10"/>
      <c r="G55" s="11"/>
      <c r="H55" s="95">
        <v>4496.68</v>
      </c>
      <c r="I55" s="322"/>
    </row>
    <row r="56" spans="1:9" x14ac:dyDescent="0.25">
      <c r="A56" s="371"/>
      <c r="B56" s="101" t="s">
        <v>102</v>
      </c>
      <c r="C56" s="384"/>
      <c r="D56" s="324"/>
      <c r="E56" s="10"/>
      <c r="F56" s="10"/>
      <c r="G56" s="11"/>
      <c r="H56" s="95">
        <v>9507.98</v>
      </c>
      <c r="I56" s="322"/>
    </row>
    <row r="57" spans="1:9" x14ac:dyDescent="0.25">
      <c r="A57" s="371"/>
      <c r="B57" s="101" t="s">
        <v>110</v>
      </c>
      <c r="C57" s="385"/>
      <c r="D57" s="325"/>
      <c r="E57" s="10"/>
      <c r="F57" s="10"/>
      <c r="G57" s="11"/>
      <c r="H57" s="95">
        <v>9507.98</v>
      </c>
      <c r="I57" s="322"/>
    </row>
    <row r="58" spans="1:9" ht="30" x14ac:dyDescent="0.25">
      <c r="A58" s="371"/>
      <c r="B58" s="13" t="s">
        <v>16</v>
      </c>
      <c r="C58" s="373" t="s">
        <v>25</v>
      </c>
      <c r="D58" s="323" t="s">
        <v>17</v>
      </c>
      <c r="E58" s="10"/>
      <c r="F58" s="10"/>
      <c r="G58" s="12"/>
      <c r="H58" s="94"/>
      <c r="I58" s="322"/>
    </row>
    <row r="59" spans="1:9" x14ac:dyDescent="0.25">
      <c r="A59" s="371"/>
      <c r="B59" s="15" t="s">
        <v>100</v>
      </c>
      <c r="C59" s="374"/>
      <c r="D59" s="324"/>
      <c r="E59" s="10"/>
      <c r="F59" s="10"/>
      <c r="G59" s="12"/>
      <c r="H59" s="95">
        <v>619.70000000000005</v>
      </c>
      <c r="I59" s="322"/>
    </row>
    <row r="60" spans="1:9" x14ac:dyDescent="0.25">
      <c r="A60" s="371"/>
      <c r="B60" s="15" t="s">
        <v>101</v>
      </c>
      <c r="C60" s="374"/>
      <c r="D60" s="324"/>
      <c r="E60" s="10"/>
      <c r="F60" s="10"/>
      <c r="G60" s="12"/>
      <c r="H60" s="95">
        <v>63.03</v>
      </c>
      <c r="I60" s="322"/>
    </row>
    <row r="61" spans="1:9" x14ac:dyDescent="0.25">
      <c r="A61" s="371"/>
      <c r="B61" s="15" t="s">
        <v>102</v>
      </c>
      <c r="C61" s="374"/>
      <c r="D61" s="324"/>
      <c r="E61" s="10"/>
      <c r="F61" s="10"/>
      <c r="G61" s="12"/>
      <c r="H61" s="95">
        <v>7.73</v>
      </c>
      <c r="I61" s="322"/>
    </row>
    <row r="62" spans="1:9" x14ac:dyDescent="0.25">
      <c r="A62" s="371"/>
      <c r="B62" s="15" t="s">
        <v>103</v>
      </c>
      <c r="C62" s="374"/>
      <c r="D62" s="324"/>
      <c r="E62" s="10"/>
      <c r="F62" s="10"/>
      <c r="G62" s="12"/>
      <c r="H62" s="95">
        <v>5.68</v>
      </c>
      <c r="I62" s="322"/>
    </row>
    <row r="63" spans="1:9" x14ac:dyDescent="0.25">
      <c r="A63" s="371"/>
      <c r="B63" s="15" t="s">
        <v>104</v>
      </c>
      <c r="C63" s="374"/>
      <c r="D63" s="324"/>
      <c r="E63" s="10"/>
      <c r="F63" s="10"/>
      <c r="G63" s="12"/>
      <c r="H63" s="95">
        <v>2.2999999999999998</v>
      </c>
      <c r="I63" s="322"/>
    </row>
    <row r="64" spans="1:9" ht="30" x14ac:dyDescent="0.25">
      <c r="A64" s="371"/>
      <c r="B64" s="13" t="s">
        <v>18</v>
      </c>
      <c r="C64" s="374"/>
      <c r="D64" s="324"/>
      <c r="E64" s="8"/>
      <c r="F64" s="8"/>
      <c r="G64" s="12"/>
      <c r="H64" s="95" t="s">
        <v>59</v>
      </c>
      <c r="I64" s="322"/>
    </row>
    <row r="65" spans="1:9" x14ac:dyDescent="0.25">
      <c r="A65" s="371"/>
      <c r="B65" s="13" t="s">
        <v>19</v>
      </c>
      <c r="C65" s="374"/>
      <c r="D65" s="324"/>
      <c r="E65" s="10"/>
      <c r="F65" s="10"/>
      <c r="G65" s="12"/>
      <c r="H65" s="94"/>
      <c r="I65" s="322"/>
    </row>
    <row r="66" spans="1:9" x14ac:dyDescent="0.25">
      <c r="A66" s="371"/>
      <c r="B66" s="15" t="s">
        <v>100</v>
      </c>
      <c r="C66" s="374"/>
      <c r="D66" s="324"/>
      <c r="E66" s="10"/>
      <c r="F66" s="10"/>
      <c r="G66" s="12"/>
      <c r="H66" s="95">
        <v>281.75</v>
      </c>
      <c r="I66" s="322"/>
    </row>
    <row r="67" spans="1:9" x14ac:dyDescent="0.25">
      <c r="A67" s="371"/>
      <c r="B67" s="15" t="s">
        <v>101</v>
      </c>
      <c r="C67" s="374"/>
      <c r="D67" s="324"/>
      <c r="E67" s="10"/>
      <c r="F67" s="10"/>
      <c r="G67" s="12"/>
      <c r="H67" s="95">
        <v>28.66</v>
      </c>
      <c r="I67" s="322"/>
    </row>
    <row r="68" spans="1:9" x14ac:dyDescent="0.25">
      <c r="A68" s="371"/>
      <c r="B68" s="15" t="s">
        <v>102</v>
      </c>
      <c r="C68" s="374"/>
      <c r="D68" s="324"/>
      <c r="E68" s="10"/>
      <c r="F68" s="10"/>
      <c r="G68" s="12"/>
      <c r="H68" s="95">
        <v>3.81</v>
      </c>
      <c r="I68" s="322"/>
    </row>
    <row r="69" spans="1:9" x14ac:dyDescent="0.25">
      <c r="A69" s="371"/>
      <c r="B69" s="15" t="s">
        <v>103</v>
      </c>
      <c r="C69" s="374"/>
      <c r="D69" s="324"/>
      <c r="E69" s="10"/>
      <c r="F69" s="10"/>
      <c r="G69" s="12"/>
      <c r="H69" s="95">
        <v>2.58</v>
      </c>
      <c r="I69" s="322"/>
    </row>
    <row r="70" spans="1:9" x14ac:dyDescent="0.25">
      <c r="A70" s="371"/>
      <c r="B70" s="15" t="s">
        <v>104</v>
      </c>
      <c r="C70" s="374"/>
      <c r="D70" s="324"/>
      <c r="E70" s="10"/>
      <c r="F70" s="10"/>
      <c r="G70" s="12"/>
      <c r="H70" s="95">
        <v>1.04</v>
      </c>
      <c r="I70" s="322"/>
    </row>
    <row r="71" spans="1:9" ht="45" x14ac:dyDescent="0.25">
      <c r="A71" s="371"/>
      <c r="B71" s="13" t="s">
        <v>105</v>
      </c>
      <c r="C71" s="374"/>
      <c r="D71" s="324"/>
      <c r="E71" s="10"/>
      <c r="F71" s="10"/>
      <c r="G71" s="12"/>
      <c r="H71" s="94"/>
      <c r="I71" s="322"/>
    </row>
    <row r="72" spans="1:9" ht="14.25" customHeight="1" x14ac:dyDescent="0.25">
      <c r="A72" s="371"/>
      <c r="B72" s="15" t="s">
        <v>100</v>
      </c>
      <c r="C72" s="374"/>
      <c r="D72" s="324"/>
      <c r="E72" s="10"/>
      <c r="F72" s="10"/>
      <c r="G72" s="12"/>
      <c r="H72" s="95" t="s">
        <v>59</v>
      </c>
      <c r="I72" s="322"/>
    </row>
    <row r="73" spans="1:9" ht="14.25" customHeight="1" x14ac:dyDescent="0.25">
      <c r="A73" s="371"/>
      <c r="B73" s="15" t="s">
        <v>101</v>
      </c>
      <c r="C73" s="374"/>
      <c r="D73" s="324"/>
      <c r="E73" s="10"/>
      <c r="F73" s="10"/>
      <c r="G73" s="12"/>
      <c r="H73" s="95">
        <v>19.760000000000002</v>
      </c>
      <c r="I73" s="322"/>
    </row>
    <row r="74" spans="1:9" ht="14.25" customHeight="1" x14ac:dyDescent="0.25">
      <c r="A74" s="371"/>
      <c r="B74" s="15" t="s">
        <v>102</v>
      </c>
      <c r="C74" s="374"/>
      <c r="D74" s="324"/>
      <c r="E74" s="10"/>
      <c r="F74" s="10"/>
      <c r="G74" s="12"/>
      <c r="H74" s="95">
        <v>2.66</v>
      </c>
      <c r="I74" s="322"/>
    </row>
    <row r="75" spans="1:9" ht="14.25" customHeight="1" x14ac:dyDescent="0.25">
      <c r="A75" s="371"/>
      <c r="B75" s="15" t="s">
        <v>103</v>
      </c>
      <c r="C75" s="374"/>
      <c r="D75" s="324"/>
      <c r="E75" s="10"/>
      <c r="F75" s="10"/>
      <c r="G75" s="12"/>
      <c r="H75" s="95">
        <v>1.78</v>
      </c>
      <c r="I75" s="322"/>
    </row>
    <row r="76" spans="1:9" ht="14.25" customHeight="1" x14ac:dyDescent="0.25">
      <c r="A76" s="371"/>
      <c r="B76" s="15" t="s">
        <v>104</v>
      </c>
      <c r="C76" s="374"/>
      <c r="D76" s="324"/>
      <c r="E76" s="10"/>
      <c r="F76" s="10"/>
      <c r="G76" s="12"/>
      <c r="H76" s="95">
        <v>0.72</v>
      </c>
      <c r="I76" s="322"/>
    </row>
    <row r="77" spans="1:9" ht="30" x14ac:dyDescent="0.25">
      <c r="A77" s="371"/>
      <c r="B77" s="13" t="s">
        <v>20</v>
      </c>
      <c r="C77" s="374"/>
      <c r="D77" s="324"/>
      <c r="E77" s="10"/>
      <c r="F77" s="10"/>
      <c r="G77" s="12"/>
      <c r="H77" s="94"/>
      <c r="I77" s="322"/>
    </row>
    <row r="78" spans="1:9" x14ac:dyDescent="0.25">
      <c r="A78" s="371"/>
      <c r="B78" s="15" t="s">
        <v>100</v>
      </c>
      <c r="C78" s="374"/>
      <c r="D78" s="324"/>
      <c r="E78" s="10"/>
      <c r="F78" s="10"/>
      <c r="G78" s="12"/>
      <c r="H78" s="95">
        <v>304.47000000000003</v>
      </c>
      <c r="I78" s="322"/>
    </row>
    <row r="79" spans="1:9" x14ac:dyDescent="0.25">
      <c r="A79" s="371"/>
      <c r="B79" s="15" t="s">
        <v>101</v>
      </c>
      <c r="C79" s="374"/>
      <c r="D79" s="324"/>
      <c r="E79" s="10"/>
      <c r="F79" s="10"/>
      <c r="G79" s="12"/>
      <c r="H79" s="95">
        <v>30.97</v>
      </c>
      <c r="I79" s="322"/>
    </row>
    <row r="80" spans="1:9" x14ac:dyDescent="0.25">
      <c r="A80" s="371"/>
      <c r="B80" s="15" t="s">
        <v>102</v>
      </c>
      <c r="C80" s="374"/>
      <c r="D80" s="324"/>
      <c r="E80" s="10"/>
      <c r="F80" s="10"/>
      <c r="G80" s="12"/>
      <c r="H80" s="95">
        <v>4.04</v>
      </c>
      <c r="I80" s="322"/>
    </row>
    <row r="81" spans="1:9" x14ac:dyDescent="0.25">
      <c r="A81" s="371"/>
      <c r="B81" s="15" t="s">
        <v>103</v>
      </c>
      <c r="C81" s="374"/>
      <c r="D81" s="324"/>
      <c r="E81" s="10"/>
      <c r="F81" s="10"/>
      <c r="G81" s="12"/>
      <c r="H81" s="95">
        <v>2.79</v>
      </c>
      <c r="I81" s="322"/>
    </row>
    <row r="82" spans="1:9" x14ac:dyDescent="0.25">
      <c r="A82" s="371"/>
      <c r="B82" s="15" t="s">
        <v>104</v>
      </c>
      <c r="C82" s="374"/>
      <c r="D82" s="325"/>
      <c r="E82" s="10"/>
      <c r="F82" s="10"/>
      <c r="G82" s="12"/>
      <c r="H82" s="95">
        <v>1.1299999999999999</v>
      </c>
      <c r="I82" s="322"/>
    </row>
    <row r="83" spans="1:9" ht="30" x14ac:dyDescent="0.25">
      <c r="A83" s="371"/>
      <c r="B83" s="14" t="s">
        <v>21</v>
      </c>
      <c r="C83" s="374"/>
      <c r="D83" s="323" t="s">
        <v>17</v>
      </c>
      <c r="E83" s="10"/>
      <c r="F83" s="10"/>
      <c r="G83" s="12"/>
      <c r="H83" s="95"/>
      <c r="I83" s="322"/>
    </row>
    <row r="84" spans="1:9" x14ac:dyDescent="0.25">
      <c r="A84" s="371"/>
      <c r="B84" s="319" t="s">
        <v>106</v>
      </c>
      <c r="C84" s="374"/>
      <c r="D84" s="324"/>
      <c r="E84" s="10"/>
      <c r="F84" s="10"/>
      <c r="G84" s="12"/>
      <c r="H84" s="94"/>
      <c r="I84" s="322"/>
    </row>
    <row r="85" spans="1:9" x14ac:dyDescent="0.25">
      <c r="A85" s="371"/>
      <c r="B85" s="101" t="s">
        <v>107</v>
      </c>
      <c r="C85" s="374"/>
      <c r="D85" s="324"/>
      <c r="E85" s="10"/>
      <c r="F85" s="10"/>
      <c r="G85" s="12"/>
      <c r="H85" s="95">
        <v>4460.59</v>
      </c>
      <c r="I85" s="322"/>
    </row>
    <row r="86" spans="1:9" x14ac:dyDescent="0.25">
      <c r="A86" s="371"/>
      <c r="B86" s="101" t="s">
        <v>102</v>
      </c>
      <c r="C86" s="374"/>
      <c r="D86" s="324"/>
      <c r="E86" s="10"/>
      <c r="F86" s="10"/>
      <c r="G86" s="12"/>
      <c r="H86" s="95">
        <v>8921.2000000000007</v>
      </c>
      <c r="I86" s="322"/>
    </row>
    <row r="87" spans="1:9" x14ac:dyDescent="0.25">
      <c r="A87" s="371"/>
      <c r="B87" s="101" t="s">
        <v>108</v>
      </c>
      <c r="C87" s="374"/>
      <c r="D87" s="324"/>
      <c r="E87" s="10"/>
      <c r="F87" s="10"/>
      <c r="G87" s="12"/>
      <c r="H87" s="95">
        <v>7330.99</v>
      </c>
      <c r="I87" s="322"/>
    </row>
    <row r="88" spans="1:9" x14ac:dyDescent="0.25">
      <c r="A88" s="371"/>
      <c r="B88" s="319" t="s">
        <v>109</v>
      </c>
      <c r="C88" s="374"/>
      <c r="D88" s="324"/>
      <c r="E88" s="10"/>
      <c r="F88" s="10"/>
      <c r="G88" s="12"/>
      <c r="H88" s="95"/>
      <c r="I88" s="322"/>
    </row>
    <row r="89" spans="1:9" x14ac:dyDescent="0.25">
      <c r="A89" s="371"/>
      <c r="B89" s="101" t="s">
        <v>107</v>
      </c>
      <c r="C89" s="374"/>
      <c r="D89" s="324"/>
      <c r="E89" s="10"/>
      <c r="F89" s="10"/>
      <c r="G89" s="12"/>
      <c r="H89" s="95">
        <v>3212.71</v>
      </c>
      <c r="I89" s="322"/>
    </row>
    <row r="90" spans="1:9" x14ac:dyDescent="0.25">
      <c r="A90" s="371"/>
      <c r="B90" s="101" t="s">
        <v>102</v>
      </c>
      <c r="C90" s="374"/>
      <c r="D90" s="324"/>
      <c r="E90" s="10"/>
      <c r="F90" s="10"/>
      <c r="G90" s="12"/>
      <c r="H90" s="95">
        <v>8126.23</v>
      </c>
      <c r="I90" s="322"/>
    </row>
    <row r="91" spans="1:9" x14ac:dyDescent="0.25">
      <c r="A91" s="371"/>
      <c r="B91" s="101" t="s">
        <v>663</v>
      </c>
      <c r="C91" s="374"/>
      <c r="D91" s="324"/>
      <c r="E91" s="10"/>
      <c r="F91" s="10"/>
      <c r="G91" s="12"/>
      <c r="H91" s="95">
        <v>16615.169999999998</v>
      </c>
      <c r="I91" s="322"/>
    </row>
    <row r="92" spans="1:9" x14ac:dyDescent="0.25">
      <c r="A92" s="371"/>
      <c r="B92" s="101" t="s">
        <v>662</v>
      </c>
      <c r="C92" s="374"/>
      <c r="D92" s="324"/>
      <c r="E92" s="10"/>
      <c r="F92" s="10"/>
      <c r="G92" s="12"/>
      <c r="H92" s="95">
        <v>1319.97</v>
      </c>
      <c r="I92" s="322"/>
    </row>
    <row r="93" spans="1:9" ht="27.75" customHeight="1" x14ac:dyDescent="0.25">
      <c r="A93" s="371"/>
      <c r="B93" s="319" t="s">
        <v>111</v>
      </c>
      <c r="C93" s="374"/>
      <c r="D93" s="324"/>
      <c r="E93" s="10"/>
      <c r="F93" s="10"/>
      <c r="G93" s="12"/>
      <c r="H93" s="94"/>
      <c r="I93" s="322"/>
    </row>
    <row r="94" spans="1:9" x14ac:dyDescent="0.25">
      <c r="A94" s="371"/>
      <c r="B94" s="101" t="s">
        <v>107</v>
      </c>
      <c r="C94" s="374"/>
      <c r="D94" s="324"/>
      <c r="E94" s="10"/>
      <c r="F94" s="10"/>
      <c r="G94" s="12"/>
      <c r="H94" s="95">
        <v>5551.95</v>
      </c>
      <c r="I94" s="322"/>
    </row>
    <row r="95" spans="1:9" x14ac:dyDescent="0.25">
      <c r="A95" s="371"/>
      <c r="B95" s="101" t="s">
        <v>102</v>
      </c>
      <c r="C95" s="374"/>
      <c r="D95" s="324"/>
      <c r="E95" s="10"/>
      <c r="F95" s="10"/>
      <c r="G95" s="12"/>
      <c r="H95" s="95">
        <v>11103.91</v>
      </c>
      <c r="I95" s="322"/>
    </row>
    <row r="96" spans="1:9" x14ac:dyDescent="0.25">
      <c r="A96" s="371"/>
      <c r="B96" s="101" t="s">
        <v>110</v>
      </c>
      <c r="C96" s="374"/>
      <c r="D96" s="324"/>
      <c r="E96" s="10"/>
      <c r="F96" s="10"/>
      <c r="G96" s="12"/>
      <c r="H96" s="95">
        <v>8937.17</v>
      </c>
      <c r="I96" s="322"/>
    </row>
    <row r="97" spans="1:9" ht="45" x14ac:dyDescent="0.25">
      <c r="A97" s="371"/>
      <c r="B97" s="14" t="s">
        <v>112</v>
      </c>
      <c r="C97" s="374"/>
      <c r="D97" s="324"/>
      <c r="E97" s="10"/>
      <c r="F97" s="10"/>
      <c r="G97" s="12"/>
      <c r="H97" s="95"/>
      <c r="I97" s="322"/>
    </row>
    <row r="98" spans="1:9" x14ac:dyDescent="0.25">
      <c r="A98" s="371"/>
      <c r="B98" s="15" t="s">
        <v>107</v>
      </c>
      <c r="C98" s="374"/>
      <c r="D98" s="324"/>
      <c r="E98" s="10"/>
      <c r="F98" s="10"/>
      <c r="G98" s="12"/>
      <c r="H98" s="95" t="s">
        <v>59</v>
      </c>
      <c r="I98" s="322"/>
    </row>
    <row r="99" spans="1:9" x14ac:dyDescent="0.25">
      <c r="A99" s="371"/>
      <c r="B99" s="15" t="s">
        <v>102</v>
      </c>
      <c r="C99" s="374"/>
      <c r="D99" s="324"/>
      <c r="E99" s="10"/>
      <c r="F99" s="10"/>
      <c r="G99" s="12"/>
      <c r="H99" s="95" t="s">
        <v>59</v>
      </c>
      <c r="I99" s="322"/>
    </row>
    <row r="100" spans="1:9" x14ac:dyDescent="0.25">
      <c r="A100" s="372"/>
      <c r="B100" s="79" t="s">
        <v>110</v>
      </c>
      <c r="C100" s="374"/>
      <c r="D100" s="324"/>
      <c r="E100" s="49"/>
      <c r="F100" s="49"/>
      <c r="G100" s="80"/>
      <c r="H100" s="134" t="s">
        <v>59</v>
      </c>
      <c r="I100" s="322"/>
    </row>
    <row r="101" spans="1:9" x14ac:dyDescent="0.25">
      <c r="A101" s="317"/>
      <c r="B101" s="393" t="s">
        <v>665</v>
      </c>
      <c r="C101" s="394"/>
      <c r="D101" s="394"/>
      <c r="E101" s="394"/>
      <c r="F101" s="394"/>
      <c r="G101" s="394"/>
      <c r="H101" s="395"/>
    </row>
    <row r="102" spans="1:9" ht="30" x14ac:dyDescent="0.25">
      <c r="A102" s="380" t="s">
        <v>684</v>
      </c>
      <c r="B102" s="14" t="s">
        <v>16</v>
      </c>
      <c r="C102" s="373" t="s">
        <v>68</v>
      </c>
      <c r="D102" s="307"/>
      <c r="E102" s="308"/>
      <c r="F102" s="308"/>
      <c r="G102" s="309"/>
      <c r="H102" s="135">
        <v>91.29</v>
      </c>
    </row>
    <row r="103" spans="1:9" ht="30" x14ac:dyDescent="0.25">
      <c r="A103" s="381"/>
      <c r="B103" s="14" t="s">
        <v>18</v>
      </c>
      <c r="C103" s="374"/>
      <c r="D103" s="307"/>
      <c r="E103" s="10"/>
      <c r="F103" s="10"/>
      <c r="G103" s="12"/>
      <c r="H103" s="135" t="s">
        <v>666</v>
      </c>
    </row>
    <row r="104" spans="1:9" x14ac:dyDescent="0.25">
      <c r="A104" s="381"/>
      <c r="B104" s="14" t="s">
        <v>19</v>
      </c>
      <c r="C104" s="374"/>
      <c r="D104" s="307"/>
      <c r="E104" s="10"/>
      <c r="F104" s="10"/>
      <c r="G104" s="12"/>
      <c r="H104" s="95">
        <v>41.51</v>
      </c>
    </row>
    <row r="105" spans="1:9" ht="45" x14ac:dyDescent="0.25">
      <c r="A105" s="381"/>
      <c r="B105" s="14" t="s">
        <v>105</v>
      </c>
      <c r="C105" s="374"/>
      <c r="D105" s="307"/>
      <c r="E105" s="10"/>
      <c r="F105" s="10"/>
      <c r="G105" s="12"/>
      <c r="H105" s="95">
        <v>28.62</v>
      </c>
    </row>
    <row r="106" spans="1:9" ht="30" x14ac:dyDescent="0.25">
      <c r="A106" s="381"/>
      <c r="B106" s="14" t="s">
        <v>20</v>
      </c>
      <c r="C106" s="374"/>
      <c r="D106" s="307"/>
      <c r="E106" s="10"/>
      <c r="F106" s="10"/>
      <c r="G106" s="12"/>
      <c r="H106" s="95">
        <v>44.86</v>
      </c>
    </row>
    <row r="107" spans="1:9" ht="30" x14ac:dyDescent="0.25">
      <c r="A107" s="381"/>
      <c r="B107" s="14" t="s">
        <v>21</v>
      </c>
      <c r="C107" s="374"/>
      <c r="D107" s="307"/>
      <c r="E107" s="10"/>
      <c r="F107" s="10"/>
      <c r="G107" s="12"/>
      <c r="H107" s="95"/>
    </row>
    <row r="108" spans="1:9" x14ac:dyDescent="0.25">
      <c r="A108" s="381"/>
      <c r="B108" s="14" t="s">
        <v>106</v>
      </c>
      <c r="C108" s="374"/>
      <c r="D108" s="307"/>
      <c r="E108" s="10"/>
      <c r="F108" s="10"/>
      <c r="G108" s="12"/>
      <c r="H108" s="95"/>
    </row>
    <row r="109" spans="1:9" x14ac:dyDescent="0.25">
      <c r="A109" s="381"/>
      <c r="B109" s="15" t="s">
        <v>287</v>
      </c>
      <c r="C109" s="374"/>
      <c r="D109" s="307"/>
      <c r="E109" s="10"/>
      <c r="F109" s="10"/>
      <c r="G109" s="12"/>
      <c r="H109" s="95">
        <v>4460.59</v>
      </c>
    </row>
    <row r="110" spans="1:9" x14ac:dyDescent="0.25">
      <c r="A110" s="381"/>
      <c r="B110" s="15" t="s">
        <v>667</v>
      </c>
      <c r="C110" s="374"/>
      <c r="D110" s="307"/>
      <c r="E110" s="10"/>
      <c r="F110" s="10"/>
      <c r="G110" s="12"/>
      <c r="H110" s="95">
        <v>7608.86</v>
      </c>
    </row>
    <row r="111" spans="1:9" x14ac:dyDescent="0.25">
      <c r="A111" s="381"/>
      <c r="B111" s="14" t="s">
        <v>109</v>
      </c>
      <c r="C111" s="374"/>
      <c r="D111" s="307"/>
      <c r="E111" s="10"/>
      <c r="F111" s="10"/>
      <c r="G111" s="12"/>
      <c r="H111" s="95"/>
    </row>
    <row r="112" spans="1:9" x14ac:dyDescent="0.25">
      <c r="A112" s="381"/>
      <c r="B112" s="15" t="s">
        <v>287</v>
      </c>
      <c r="C112" s="374"/>
      <c r="D112" s="307"/>
      <c r="E112" s="10"/>
      <c r="F112" s="10"/>
      <c r="G112" s="12"/>
      <c r="H112" s="95">
        <v>3212.71</v>
      </c>
    </row>
    <row r="113" spans="1:8" x14ac:dyDescent="0.25">
      <c r="A113" s="381"/>
      <c r="B113" s="15" t="s">
        <v>667</v>
      </c>
      <c r="C113" s="374"/>
      <c r="D113" s="307"/>
      <c r="E113" s="10"/>
      <c r="F113" s="10"/>
      <c r="G113" s="12"/>
      <c r="H113" s="95">
        <v>14076.37</v>
      </c>
    </row>
    <row r="114" spans="1:8" x14ac:dyDescent="0.25">
      <c r="A114" s="381"/>
      <c r="B114" s="14" t="s">
        <v>111</v>
      </c>
      <c r="C114" s="374"/>
      <c r="D114" s="307"/>
      <c r="E114" s="10"/>
      <c r="F114" s="10"/>
      <c r="G114" s="12"/>
      <c r="H114" s="95"/>
    </row>
    <row r="115" spans="1:8" x14ac:dyDescent="0.25">
      <c r="A115" s="381"/>
      <c r="B115" s="15" t="s">
        <v>287</v>
      </c>
      <c r="C115" s="374"/>
      <c r="D115" s="307"/>
      <c r="E115" s="10"/>
      <c r="F115" s="10"/>
      <c r="G115" s="12"/>
      <c r="H115" s="95">
        <v>5551.95</v>
      </c>
    </row>
    <row r="116" spans="1:8" x14ac:dyDescent="0.25">
      <c r="A116" s="381"/>
      <c r="B116" s="15" t="s">
        <v>667</v>
      </c>
      <c r="C116" s="374"/>
      <c r="D116" s="307"/>
      <c r="E116" s="10"/>
      <c r="F116" s="10"/>
      <c r="G116" s="12"/>
      <c r="H116" s="95">
        <v>8937.17</v>
      </c>
    </row>
    <row r="117" spans="1:8" ht="45" x14ac:dyDescent="0.25">
      <c r="A117" s="381"/>
      <c r="B117" s="14" t="s">
        <v>112</v>
      </c>
      <c r="C117" s="374"/>
      <c r="D117" s="307"/>
      <c r="E117" s="10"/>
      <c r="F117" s="10"/>
      <c r="G117" s="12"/>
      <c r="H117" s="95"/>
    </row>
    <row r="118" spans="1:8" x14ac:dyDescent="0.25">
      <c r="A118" s="381"/>
      <c r="B118" s="15" t="s">
        <v>287</v>
      </c>
      <c r="C118" s="374"/>
      <c r="D118" s="307"/>
      <c r="E118" s="10"/>
      <c r="F118" s="10"/>
      <c r="G118" s="12"/>
      <c r="H118" s="95">
        <v>4496.68</v>
      </c>
    </row>
    <row r="119" spans="1:8" x14ac:dyDescent="0.25">
      <c r="A119" s="381"/>
      <c r="B119" s="15" t="s">
        <v>667</v>
      </c>
      <c r="C119" s="374"/>
      <c r="D119" s="307"/>
      <c r="E119" s="10"/>
      <c r="F119" s="10"/>
      <c r="G119" s="12"/>
      <c r="H119" s="95">
        <v>9507.98</v>
      </c>
    </row>
    <row r="120" spans="1:8" ht="30" x14ac:dyDescent="0.25">
      <c r="A120" s="381"/>
      <c r="B120" s="14" t="s">
        <v>668</v>
      </c>
      <c r="C120" s="374"/>
      <c r="D120" s="307"/>
      <c r="E120" s="10"/>
      <c r="F120" s="10"/>
      <c r="G120" s="12"/>
      <c r="H120" s="95"/>
    </row>
    <row r="121" spans="1:8" x14ac:dyDescent="0.25">
      <c r="A121" s="381"/>
      <c r="B121" s="15" t="s">
        <v>287</v>
      </c>
      <c r="C121" s="374"/>
      <c r="D121" s="307"/>
      <c r="E121" s="10"/>
      <c r="F121" s="10"/>
      <c r="G121" s="12"/>
      <c r="H121" s="95" t="s">
        <v>666</v>
      </c>
    </row>
    <row r="122" spans="1:8" x14ac:dyDescent="0.25">
      <c r="A122" s="381"/>
      <c r="B122" s="15" t="s">
        <v>667</v>
      </c>
      <c r="C122" s="375"/>
      <c r="D122" s="307"/>
      <c r="E122" s="10"/>
      <c r="F122" s="10"/>
      <c r="G122" s="12"/>
      <c r="H122" s="95" t="s">
        <v>666</v>
      </c>
    </row>
    <row r="123" spans="1:8" ht="30" x14ac:dyDescent="0.25">
      <c r="A123" s="381"/>
      <c r="B123" s="14" t="s">
        <v>16</v>
      </c>
      <c r="C123" s="373" t="s">
        <v>25</v>
      </c>
      <c r="D123" s="307"/>
      <c r="E123" s="10"/>
      <c r="F123" s="10"/>
      <c r="G123" s="12"/>
      <c r="H123" s="95">
        <v>91.29</v>
      </c>
    </row>
    <row r="124" spans="1:8" ht="30" x14ac:dyDescent="0.25">
      <c r="A124" s="381"/>
      <c r="B124" s="14" t="s">
        <v>18</v>
      </c>
      <c r="C124" s="374"/>
      <c r="D124" s="307"/>
      <c r="E124" s="10"/>
      <c r="F124" s="10"/>
      <c r="G124" s="12"/>
      <c r="H124" s="95" t="s">
        <v>666</v>
      </c>
    </row>
    <row r="125" spans="1:8" x14ac:dyDescent="0.25">
      <c r="A125" s="381"/>
      <c r="B125" s="14" t="s">
        <v>19</v>
      </c>
      <c r="C125" s="374"/>
      <c r="D125" s="307"/>
      <c r="E125" s="10"/>
      <c r="F125" s="10"/>
      <c r="G125" s="12"/>
      <c r="H125" s="95">
        <v>41.51</v>
      </c>
    </row>
    <row r="126" spans="1:8" ht="45" x14ac:dyDescent="0.25">
      <c r="A126" s="381"/>
      <c r="B126" s="14" t="s">
        <v>105</v>
      </c>
      <c r="C126" s="374"/>
      <c r="D126" s="307"/>
      <c r="E126" s="10"/>
      <c r="F126" s="10"/>
      <c r="G126" s="12"/>
      <c r="H126" s="95">
        <v>28.62</v>
      </c>
    </row>
    <row r="127" spans="1:8" ht="30" x14ac:dyDescent="0.25">
      <c r="A127" s="381"/>
      <c r="B127" s="14" t="s">
        <v>20</v>
      </c>
      <c r="C127" s="374"/>
      <c r="D127" s="307"/>
      <c r="E127" s="10"/>
      <c r="F127" s="10"/>
      <c r="G127" s="12"/>
      <c r="H127" s="95">
        <v>44.86</v>
      </c>
    </row>
    <row r="128" spans="1:8" ht="30" x14ac:dyDescent="0.25">
      <c r="A128" s="381"/>
      <c r="B128" s="14" t="s">
        <v>21</v>
      </c>
      <c r="C128" s="374"/>
      <c r="D128" s="307"/>
      <c r="E128" s="10"/>
      <c r="F128" s="10"/>
      <c r="G128" s="12"/>
      <c r="H128" s="95"/>
    </row>
    <row r="129" spans="1:8" x14ac:dyDescent="0.25">
      <c r="A129" s="381"/>
      <c r="B129" s="14" t="s">
        <v>106</v>
      </c>
      <c r="C129" s="374"/>
      <c r="D129" s="307"/>
      <c r="E129" s="10"/>
      <c r="F129" s="10"/>
      <c r="G129" s="12"/>
      <c r="H129" s="95"/>
    </row>
    <row r="130" spans="1:8" x14ac:dyDescent="0.25">
      <c r="A130" s="381"/>
      <c r="B130" s="15" t="s">
        <v>287</v>
      </c>
      <c r="C130" s="374"/>
      <c r="D130" s="307"/>
      <c r="E130" s="10"/>
      <c r="F130" s="10"/>
      <c r="G130" s="12"/>
      <c r="H130" s="95">
        <v>4460.59</v>
      </c>
    </row>
    <row r="131" spans="1:8" x14ac:dyDescent="0.25">
      <c r="A131" s="381"/>
      <c r="B131" s="15" t="s">
        <v>667</v>
      </c>
      <c r="C131" s="374"/>
      <c r="D131" s="307"/>
      <c r="E131" s="10"/>
      <c r="F131" s="10"/>
      <c r="G131" s="12"/>
      <c r="H131" s="95">
        <v>7608.86</v>
      </c>
    </row>
    <row r="132" spans="1:8" x14ac:dyDescent="0.25">
      <c r="A132" s="381"/>
      <c r="B132" s="14" t="s">
        <v>109</v>
      </c>
      <c r="C132" s="374"/>
      <c r="D132" s="307"/>
      <c r="E132" s="10"/>
      <c r="F132" s="10"/>
      <c r="G132" s="12"/>
      <c r="H132" s="95"/>
    </row>
    <row r="133" spans="1:8" x14ac:dyDescent="0.25">
      <c r="A133" s="381"/>
      <c r="B133" s="15" t="s">
        <v>287</v>
      </c>
      <c r="C133" s="374"/>
      <c r="D133" s="307"/>
      <c r="E133" s="10"/>
      <c r="F133" s="10"/>
      <c r="G133" s="12"/>
      <c r="H133" s="95">
        <v>3212.71</v>
      </c>
    </row>
    <row r="134" spans="1:8" x14ac:dyDescent="0.25">
      <c r="A134" s="381"/>
      <c r="B134" s="15" t="s">
        <v>667</v>
      </c>
      <c r="C134" s="374"/>
      <c r="D134" s="307"/>
      <c r="E134" s="10"/>
      <c r="F134" s="10"/>
      <c r="G134" s="12"/>
      <c r="H134" s="95">
        <v>14076.37</v>
      </c>
    </row>
    <row r="135" spans="1:8" x14ac:dyDescent="0.25">
      <c r="A135" s="381"/>
      <c r="B135" s="14" t="s">
        <v>111</v>
      </c>
      <c r="C135" s="374"/>
      <c r="D135" s="307"/>
      <c r="E135" s="10"/>
      <c r="F135" s="10"/>
      <c r="G135" s="12"/>
      <c r="H135" s="95"/>
    </row>
    <row r="136" spans="1:8" x14ac:dyDescent="0.25">
      <c r="A136" s="381"/>
      <c r="B136" s="15" t="s">
        <v>287</v>
      </c>
      <c r="C136" s="374"/>
      <c r="D136" s="307"/>
      <c r="E136" s="10"/>
      <c r="F136" s="10"/>
      <c r="G136" s="12"/>
      <c r="H136" s="95">
        <v>5551.95</v>
      </c>
    </row>
    <row r="137" spans="1:8" x14ac:dyDescent="0.25">
      <c r="A137" s="381"/>
      <c r="B137" s="15" t="s">
        <v>667</v>
      </c>
      <c r="C137" s="374"/>
      <c r="D137" s="307"/>
      <c r="E137" s="10"/>
      <c r="F137" s="10"/>
      <c r="G137" s="12"/>
      <c r="H137" s="95">
        <v>8937.17</v>
      </c>
    </row>
    <row r="138" spans="1:8" ht="45" x14ac:dyDescent="0.25">
      <c r="A138" s="381"/>
      <c r="B138" s="14" t="s">
        <v>112</v>
      </c>
      <c r="C138" s="374"/>
      <c r="D138" s="307"/>
      <c r="E138" s="10"/>
      <c r="F138" s="10"/>
      <c r="G138" s="12"/>
      <c r="H138" s="95"/>
    </row>
    <row r="139" spans="1:8" x14ac:dyDescent="0.25">
      <c r="A139" s="381"/>
      <c r="B139" s="15" t="s">
        <v>287</v>
      </c>
      <c r="C139" s="374"/>
      <c r="D139" s="307"/>
      <c r="E139" s="10"/>
      <c r="F139" s="10"/>
      <c r="G139" s="12"/>
      <c r="H139" s="95" t="s">
        <v>666</v>
      </c>
    </row>
    <row r="140" spans="1:8" x14ac:dyDescent="0.25">
      <c r="A140" s="381"/>
      <c r="B140" s="15" t="s">
        <v>667</v>
      </c>
      <c r="C140" s="374"/>
      <c r="D140" s="307"/>
      <c r="E140" s="10"/>
      <c r="F140" s="10"/>
      <c r="G140" s="12"/>
      <c r="H140" s="95" t="s">
        <v>666</v>
      </c>
    </row>
    <row r="141" spans="1:8" ht="30" x14ac:dyDescent="0.25">
      <c r="A141" s="381"/>
      <c r="B141" s="14" t="s">
        <v>668</v>
      </c>
      <c r="C141" s="374"/>
      <c r="D141" s="307"/>
      <c r="E141" s="10"/>
      <c r="F141" s="10"/>
      <c r="G141" s="12"/>
      <c r="H141" s="95"/>
    </row>
    <row r="142" spans="1:8" x14ac:dyDescent="0.25">
      <c r="A142" s="381"/>
      <c r="B142" s="15" t="s">
        <v>287</v>
      </c>
      <c r="C142" s="374"/>
      <c r="D142" s="307"/>
      <c r="E142" s="10"/>
      <c r="F142" s="10"/>
      <c r="G142" s="12"/>
      <c r="H142" s="95" t="s">
        <v>666</v>
      </c>
    </row>
    <row r="143" spans="1:8" x14ac:dyDescent="0.25">
      <c r="A143" s="382"/>
      <c r="B143" s="15" t="s">
        <v>667</v>
      </c>
      <c r="C143" s="375"/>
      <c r="D143" s="307"/>
      <c r="E143" s="10"/>
      <c r="F143" s="10"/>
      <c r="G143" s="12"/>
      <c r="H143" s="95" t="s">
        <v>666</v>
      </c>
    </row>
    <row r="144" spans="1:8" ht="17.25" customHeight="1" x14ac:dyDescent="0.25">
      <c r="A144" s="370" t="s">
        <v>683</v>
      </c>
      <c r="B144" s="338" t="s">
        <v>64</v>
      </c>
      <c r="C144" s="338"/>
      <c r="D144" s="338"/>
      <c r="E144" s="338"/>
      <c r="F144" s="338"/>
      <c r="G144" s="338"/>
      <c r="H144" s="361"/>
    </row>
    <row r="145" spans="1:9" ht="17.25" customHeight="1" x14ac:dyDescent="0.25">
      <c r="A145" s="371"/>
      <c r="B145" s="393" t="s">
        <v>664</v>
      </c>
      <c r="C145" s="394"/>
      <c r="D145" s="394"/>
      <c r="E145" s="394"/>
      <c r="F145" s="394"/>
      <c r="G145" s="394"/>
      <c r="H145" s="395"/>
    </row>
    <row r="146" spans="1:9" ht="180" customHeight="1" x14ac:dyDescent="0.25">
      <c r="A146" s="371"/>
      <c r="B146" s="19" t="s">
        <v>113</v>
      </c>
      <c r="C146" s="383" t="s">
        <v>114</v>
      </c>
      <c r="D146" s="326" t="s">
        <v>27</v>
      </c>
      <c r="E146" s="32"/>
      <c r="F146" s="32"/>
      <c r="G146" s="32"/>
      <c r="H146" s="96"/>
    </row>
    <row r="147" spans="1:9" x14ac:dyDescent="0.25">
      <c r="A147" s="371"/>
      <c r="B147" s="15" t="s">
        <v>100</v>
      </c>
      <c r="C147" s="384"/>
      <c r="D147" s="327"/>
      <c r="E147" s="32"/>
      <c r="F147" s="32"/>
      <c r="G147" s="32"/>
      <c r="H147" s="95">
        <v>1205.92</v>
      </c>
      <c r="I147" s="322"/>
    </row>
    <row r="148" spans="1:9" x14ac:dyDescent="0.25">
      <c r="A148" s="371"/>
      <c r="B148" s="15" t="s">
        <v>101</v>
      </c>
      <c r="C148" s="384"/>
      <c r="D148" s="327"/>
      <c r="E148" s="32"/>
      <c r="F148" s="32"/>
      <c r="G148" s="32"/>
      <c r="H148" s="95">
        <f>H154+H160+H166+H172</f>
        <v>142.42000000000002</v>
      </c>
      <c r="I148" s="322"/>
    </row>
    <row r="149" spans="1:9" x14ac:dyDescent="0.25">
      <c r="A149" s="371"/>
      <c r="B149" s="15" t="s">
        <v>102</v>
      </c>
      <c r="C149" s="384"/>
      <c r="D149" s="327"/>
      <c r="E149" s="32"/>
      <c r="F149" s="32"/>
      <c r="G149" s="32"/>
      <c r="H149" s="95">
        <f>H155+H161+H167+H173</f>
        <v>18.240000000000002</v>
      </c>
      <c r="I149" s="322"/>
    </row>
    <row r="150" spans="1:9" x14ac:dyDescent="0.25">
      <c r="A150" s="371"/>
      <c r="B150" s="15" t="s">
        <v>103</v>
      </c>
      <c r="C150" s="384"/>
      <c r="D150" s="327"/>
      <c r="E150" s="32"/>
      <c r="F150" s="32"/>
      <c r="G150" s="32"/>
      <c r="H150" s="95">
        <f>H156+H162+H168+H174</f>
        <v>12.829999999999998</v>
      </c>
      <c r="I150" s="322"/>
    </row>
    <row r="151" spans="1:9" x14ac:dyDescent="0.25">
      <c r="A151" s="371"/>
      <c r="B151" s="15" t="s">
        <v>104</v>
      </c>
      <c r="C151" s="384"/>
      <c r="D151" s="327"/>
      <c r="E151" s="32"/>
      <c r="F151" s="32"/>
      <c r="G151" s="32"/>
      <c r="H151" s="95">
        <f>H157+H163+H169+H175</f>
        <v>5.1899999999999995</v>
      </c>
      <c r="I151" s="322"/>
    </row>
    <row r="152" spans="1:9" ht="30" x14ac:dyDescent="0.25">
      <c r="A152" s="371"/>
      <c r="B152" s="19" t="s">
        <v>115</v>
      </c>
      <c r="C152" s="384"/>
      <c r="D152" s="327"/>
      <c r="E152" s="32"/>
      <c r="F152" s="32"/>
      <c r="G152" s="32"/>
      <c r="H152" s="94"/>
      <c r="I152" s="322"/>
    </row>
    <row r="153" spans="1:9" x14ac:dyDescent="0.25">
      <c r="A153" s="371"/>
      <c r="B153" s="15" t="s">
        <v>100</v>
      </c>
      <c r="C153" s="384"/>
      <c r="D153" s="327"/>
      <c r="E153" s="32"/>
      <c r="F153" s="32"/>
      <c r="G153" s="32"/>
      <c r="H153" s="95">
        <v>619.70000000000005</v>
      </c>
      <c r="I153" s="322"/>
    </row>
    <row r="154" spans="1:9" x14ac:dyDescent="0.25">
      <c r="A154" s="371"/>
      <c r="B154" s="15" t="s">
        <v>101</v>
      </c>
      <c r="C154" s="384"/>
      <c r="D154" s="327"/>
      <c r="E154" s="32"/>
      <c r="F154" s="32"/>
      <c r="G154" s="32"/>
      <c r="H154" s="95">
        <v>63.03</v>
      </c>
      <c r="I154" s="322"/>
    </row>
    <row r="155" spans="1:9" x14ac:dyDescent="0.25">
      <c r="A155" s="371"/>
      <c r="B155" s="15" t="s">
        <v>102</v>
      </c>
      <c r="C155" s="384"/>
      <c r="D155" s="327"/>
      <c r="E155" s="32"/>
      <c r="F155" s="32"/>
      <c r="G155" s="32"/>
      <c r="H155" s="95">
        <v>7.73</v>
      </c>
      <c r="I155" s="322"/>
    </row>
    <row r="156" spans="1:9" x14ac:dyDescent="0.25">
      <c r="A156" s="371"/>
      <c r="B156" s="15" t="s">
        <v>103</v>
      </c>
      <c r="C156" s="384"/>
      <c r="D156" s="327"/>
      <c r="E156" s="32"/>
      <c r="F156" s="32"/>
      <c r="G156" s="32"/>
      <c r="H156" s="95">
        <v>5.68</v>
      </c>
      <c r="I156" s="322"/>
    </row>
    <row r="157" spans="1:9" x14ac:dyDescent="0.25">
      <c r="A157" s="371"/>
      <c r="B157" s="15" t="s">
        <v>104</v>
      </c>
      <c r="C157" s="384"/>
      <c r="D157" s="327"/>
      <c r="E157" s="32"/>
      <c r="F157" s="32"/>
      <c r="G157" s="32"/>
      <c r="H157" s="95">
        <v>2.2999999999999998</v>
      </c>
      <c r="I157" s="322"/>
    </row>
    <row r="158" spans="1:9" x14ac:dyDescent="0.25">
      <c r="A158" s="371"/>
      <c r="B158" s="19" t="s">
        <v>116</v>
      </c>
      <c r="C158" s="384"/>
      <c r="D158" s="327"/>
      <c r="E158" s="32"/>
      <c r="F158" s="32"/>
      <c r="G158" s="32"/>
      <c r="H158" s="94"/>
      <c r="I158" s="322"/>
    </row>
    <row r="159" spans="1:9" x14ac:dyDescent="0.25">
      <c r="A159" s="371"/>
      <c r="B159" s="15" t="s">
        <v>100</v>
      </c>
      <c r="C159" s="384"/>
      <c r="D159" s="327"/>
      <c r="E159" s="32"/>
      <c r="F159" s="32"/>
      <c r="G159" s="32"/>
      <c r="H159" s="95">
        <v>281.75</v>
      </c>
      <c r="I159" s="322"/>
    </row>
    <row r="160" spans="1:9" x14ac:dyDescent="0.25">
      <c r="A160" s="371"/>
      <c r="B160" s="15" t="s">
        <v>101</v>
      </c>
      <c r="C160" s="384"/>
      <c r="D160" s="327"/>
      <c r="E160" s="32"/>
      <c r="F160" s="32"/>
      <c r="G160" s="32"/>
      <c r="H160" s="95">
        <v>28.66</v>
      </c>
      <c r="I160" s="322"/>
    </row>
    <row r="161" spans="1:9" x14ac:dyDescent="0.25">
      <c r="A161" s="371"/>
      <c r="B161" s="15" t="s">
        <v>102</v>
      </c>
      <c r="C161" s="384"/>
      <c r="D161" s="327"/>
      <c r="E161" s="32"/>
      <c r="F161" s="32"/>
      <c r="G161" s="32"/>
      <c r="H161" s="95">
        <v>3.81</v>
      </c>
      <c r="I161" s="322"/>
    </row>
    <row r="162" spans="1:9" x14ac:dyDescent="0.25">
      <c r="A162" s="371"/>
      <c r="B162" s="15" t="s">
        <v>103</v>
      </c>
      <c r="C162" s="384"/>
      <c r="D162" s="327"/>
      <c r="E162" s="32"/>
      <c r="F162" s="32"/>
      <c r="G162" s="32"/>
      <c r="H162" s="95">
        <v>2.58</v>
      </c>
      <c r="I162" s="322"/>
    </row>
    <row r="163" spans="1:9" x14ac:dyDescent="0.25">
      <c r="A163" s="371"/>
      <c r="B163" s="15" t="s">
        <v>104</v>
      </c>
      <c r="C163" s="384"/>
      <c r="D163" s="327"/>
      <c r="E163" s="32"/>
      <c r="F163" s="32"/>
      <c r="G163" s="32"/>
      <c r="H163" s="95">
        <v>1.04</v>
      </c>
      <c r="I163" s="322"/>
    </row>
    <row r="164" spans="1:9" ht="45" x14ac:dyDescent="0.25">
      <c r="A164" s="371"/>
      <c r="B164" s="19" t="s">
        <v>117</v>
      </c>
      <c r="C164" s="384"/>
      <c r="D164" s="327"/>
      <c r="E164" s="32"/>
      <c r="F164" s="32"/>
      <c r="G164" s="32"/>
      <c r="H164" s="94"/>
      <c r="I164" s="322"/>
    </row>
    <row r="165" spans="1:9" x14ac:dyDescent="0.25">
      <c r="A165" s="371"/>
      <c r="B165" s="15" t="s">
        <v>100</v>
      </c>
      <c r="C165" s="384"/>
      <c r="D165" s="327"/>
      <c r="E165" s="32"/>
      <c r="F165" s="32"/>
      <c r="G165" s="32"/>
      <c r="H165" s="95" t="s">
        <v>59</v>
      </c>
      <c r="I165" s="322"/>
    </row>
    <row r="166" spans="1:9" x14ac:dyDescent="0.25">
      <c r="A166" s="371"/>
      <c r="B166" s="15" t="s">
        <v>101</v>
      </c>
      <c r="C166" s="384"/>
      <c r="D166" s="327"/>
      <c r="E166" s="32"/>
      <c r="F166" s="32"/>
      <c r="G166" s="32"/>
      <c r="H166" s="95">
        <v>19.760000000000002</v>
      </c>
      <c r="I166" s="322"/>
    </row>
    <row r="167" spans="1:9" x14ac:dyDescent="0.25">
      <c r="A167" s="371"/>
      <c r="B167" s="15" t="s">
        <v>102</v>
      </c>
      <c r="C167" s="384"/>
      <c r="D167" s="327"/>
      <c r="E167" s="32"/>
      <c r="F167" s="32"/>
      <c r="G167" s="32"/>
      <c r="H167" s="95">
        <v>2.66</v>
      </c>
      <c r="I167" s="322"/>
    </row>
    <row r="168" spans="1:9" x14ac:dyDescent="0.25">
      <c r="A168" s="371"/>
      <c r="B168" s="15" t="s">
        <v>103</v>
      </c>
      <c r="C168" s="384"/>
      <c r="D168" s="327"/>
      <c r="E168" s="32"/>
      <c r="F168" s="32"/>
      <c r="G168" s="32"/>
      <c r="H168" s="95">
        <v>1.78</v>
      </c>
      <c r="I168" s="322"/>
    </row>
    <row r="169" spans="1:9" x14ac:dyDescent="0.25">
      <c r="A169" s="371"/>
      <c r="B169" s="15" t="s">
        <v>104</v>
      </c>
      <c r="C169" s="384"/>
      <c r="D169" s="327"/>
      <c r="E169" s="32"/>
      <c r="F169" s="32"/>
      <c r="G169" s="32"/>
      <c r="H169" s="95">
        <v>0.72</v>
      </c>
      <c r="I169" s="322"/>
    </row>
    <row r="170" spans="1:9" ht="45" x14ac:dyDescent="0.25">
      <c r="A170" s="371"/>
      <c r="B170" s="19" t="s">
        <v>118</v>
      </c>
      <c r="C170" s="384"/>
      <c r="D170" s="327"/>
      <c r="E170" s="32"/>
      <c r="F170" s="32"/>
      <c r="G170" s="32"/>
      <c r="H170" s="94"/>
      <c r="I170" s="322"/>
    </row>
    <row r="171" spans="1:9" x14ac:dyDescent="0.25">
      <c r="A171" s="371"/>
      <c r="B171" s="15" t="s">
        <v>100</v>
      </c>
      <c r="C171" s="384"/>
      <c r="D171" s="327"/>
      <c r="E171" s="32"/>
      <c r="F171" s="32"/>
      <c r="G171" s="32"/>
      <c r="H171" s="95">
        <v>304.47000000000003</v>
      </c>
      <c r="I171" s="322"/>
    </row>
    <row r="172" spans="1:9" x14ac:dyDescent="0.25">
      <c r="A172" s="371"/>
      <c r="B172" s="15" t="s">
        <v>101</v>
      </c>
      <c r="C172" s="384"/>
      <c r="D172" s="327"/>
      <c r="E172" s="32"/>
      <c r="F172" s="32"/>
      <c r="G172" s="32"/>
      <c r="H172" s="95">
        <v>30.97</v>
      </c>
      <c r="I172" s="322"/>
    </row>
    <row r="173" spans="1:9" x14ac:dyDescent="0.25">
      <c r="A173" s="371"/>
      <c r="B173" s="15" t="s">
        <v>102</v>
      </c>
      <c r="C173" s="384"/>
      <c r="D173" s="327"/>
      <c r="E173" s="32"/>
      <c r="F173" s="32"/>
      <c r="G173" s="32"/>
      <c r="H173" s="95">
        <v>4.04</v>
      </c>
      <c r="I173" s="322"/>
    </row>
    <row r="174" spans="1:9" x14ac:dyDescent="0.25">
      <c r="A174" s="371"/>
      <c r="B174" s="15" t="s">
        <v>103</v>
      </c>
      <c r="C174" s="384"/>
      <c r="D174" s="327"/>
      <c r="E174" s="32"/>
      <c r="F174" s="32"/>
      <c r="G174" s="32"/>
      <c r="H174" s="95">
        <v>2.79</v>
      </c>
      <c r="I174" s="322"/>
    </row>
    <row r="175" spans="1:9" x14ac:dyDescent="0.25">
      <c r="A175" s="371"/>
      <c r="B175" s="15" t="s">
        <v>104</v>
      </c>
      <c r="C175" s="384"/>
      <c r="D175" s="328"/>
      <c r="E175" s="32"/>
      <c r="F175" s="32"/>
      <c r="G175" s="32"/>
      <c r="H175" s="95">
        <v>1.1299999999999999</v>
      </c>
      <c r="I175" s="322"/>
    </row>
    <row r="176" spans="1:9" ht="165" x14ac:dyDescent="0.25">
      <c r="A176" s="371"/>
      <c r="B176" s="19" t="s">
        <v>119</v>
      </c>
      <c r="C176" s="389" t="s">
        <v>120</v>
      </c>
      <c r="D176" s="326" t="s">
        <v>27</v>
      </c>
      <c r="E176" s="32"/>
      <c r="F176" s="32"/>
      <c r="G176" s="32"/>
      <c r="H176" s="95"/>
      <c r="I176" s="322"/>
    </row>
    <row r="177" spans="1:9" x14ac:dyDescent="0.25">
      <c r="A177" s="371"/>
      <c r="B177" s="15" t="s">
        <v>100</v>
      </c>
      <c r="C177" s="389"/>
      <c r="D177" s="327"/>
      <c r="E177" s="32"/>
      <c r="F177" s="32"/>
      <c r="G177" s="32"/>
      <c r="H177" s="95">
        <v>1205.92</v>
      </c>
      <c r="I177" s="322"/>
    </row>
    <row r="178" spans="1:9" x14ac:dyDescent="0.25">
      <c r="A178" s="371"/>
      <c r="B178" s="15" t="s">
        <v>101</v>
      </c>
      <c r="C178" s="389"/>
      <c r="D178" s="327"/>
      <c r="E178" s="32"/>
      <c r="F178" s="32"/>
      <c r="G178" s="32"/>
      <c r="H178" s="95">
        <v>122.66</v>
      </c>
      <c r="I178" s="322"/>
    </row>
    <row r="179" spans="1:9" x14ac:dyDescent="0.25">
      <c r="A179" s="371"/>
      <c r="B179" s="15" t="s">
        <v>102</v>
      </c>
      <c r="C179" s="389"/>
      <c r="D179" s="327"/>
      <c r="E179" s="32"/>
      <c r="F179" s="32"/>
      <c r="G179" s="32"/>
      <c r="H179" s="95">
        <v>15.580000000000002</v>
      </c>
      <c r="I179" s="322"/>
    </row>
    <row r="180" spans="1:9" ht="30" x14ac:dyDescent="0.25">
      <c r="A180" s="371"/>
      <c r="B180" s="19" t="s">
        <v>115</v>
      </c>
      <c r="C180" s="389"/>
      <c r="D180" s="327"/>
      <c r="E180" s="32"/>
      <c r="F180" s="32"/>
      <c r="G180" s="32"/>
      <c r="H180" s="94"/>
      <c r="I180" s="322"/>
    </row>
    <row r="181" spans="1:9" x14ac:dyDescent="0.25">
      <c r="A181" s="371"/>
      <c r="B181" s="15" t="s">
        <v>100</v>
      </c>
      <c r="C181" s="389"/>
      <c r="D181" s="327"/>
      <c r="E181" s="32"/>
      <c r="F181" s="32"/>
      <c r="G181" s="32"/>
      <c r="H181" s="95">
        <v>619.70000000000005</v>
      </c>
      <c r="I181" s="322"/>
    </row>
    <row r="182" spans="1:9" x14ac:dyDescent="0.25">
      <c r="A182" s="371"/>
      <c r="B182" s="15" t="s">
        <v>101</v>
      </c>
      <c r="C182" s="389"/>
      <c r="D182" s="327"/>
      <c r="E182" s="32"/>
      <c r="F182" s="32"/>
      <c r="G182" s="32"/>
      <c r="H182" s="95">
        <v>63.03</v>
      </c>
      <c r="I182" s="322"/>
    </row>
    <row r="183" spans="1:9" x14ac:dyDescent="0.25">
      <c r="A183" s="371"/>
      <c r="B183" s="15" t="s">
        <v>102</v>
      </c>
      <c r="C183" s="389"/>
      <c r="D183" s="327"/>
      <c r="E183" s="32"/>
      <c r="F183" s="32"/>
      <c r="G183" s="32"/>
      <c r="H183" s="95">
        <v>7.73</v>
      </c>
      <c r="I183" s="322"/>
    </row>
    <row r="184" spans="1:9" x14ac:dyDescent="0.25">
      <c r="A184" s="371"/>
      <c r="B184" s="19" t="s">
        <v>116</v>
      </c>
      <c r="C184" s="389"/>
      <c r="D184" s="327"/>
      <c r="E184" s="32"/>
      <c r="F184" s="32"/>
      <c r="G184" s="32"/>
      <c r="H184" s="94"/>
      <c r="I184" s="322"/>
    </row>
    <row r="185" spans="1:9" x14ac:dyDescent="0.25">
      <c r="A185" s="371"/>
      <c r="B185" s="15" t="s">
        <v>100</v>
      </c>
      <c r="C185" s="389"/>
      <c r="D185" s="327"/>
      <c r="E185" s="32"/>
      <c r="F185" s="32"/>
      <c r="G185" s="32"/>
      <c r="H185" s="95">
        <v>281.75</v>
      </c>
      <c r="I185" s="322"/>
    </row>
    <row r="186" spans="1:9" x14ac:dyDescent="0.25">
      <c r="A186" s="371"/>
      <c r="B186" s="15" t="s">
        <v>101</v>
      </c>
      <c r="C186" s="389"/>
      <c r="D186" s="327"/>
      <c r="E186" s="32"/>
      <c r="F186" s="32"/>
      <c r="G186" s="32"/>
      <c r="H186" s="95">
        <v>28.66</v>
      </c>
      <c r="I186" s="322"/>
    </row>
    <row r="187" spans="1:9" x14ac:dyDescent="0.25">
      <c r="A187" s="371"/>
      <c r="B187" s="15" t="s">
        <v>102</v>
      </c>
      <c r="C187" s="389"/>
      <c r="D187" s="327"/>
      <c r="E187" s="32"/>
      <c r="F187" s="32"/>
      <c r="G187" s="32"/>
      <c r="H187" s="95">
        <v>3.81</v>
      </c>
      <c r="I187" s="322"/>
    </row>
    <row r="188" spans="1:9" ht="45" x14ac:dyDescent="0.25">
      <c r="A188" s="371"/>
      <c r="B188" s="19" t="s">
        <v>117</v>
      </c>
      <c r="C188" s="389"/>
      <c r="D188" s="327"/>
      <c r="E188" s="32"/>
      <c r="F188" s="32"/>
      <c r="G188" s="32"/>
      <c r="H188" s="94"/>
      <c r="I188" s="322"/>
    </row>
    <row r="189" spans="1:9" x14ac:dyDescent="0.25">
      <c r="A189" s="371"/>
      <c r="B189" s="15" t="s">
        <v>100</v>
      </c>
      <c r="C189" s="389"/>
      <c r="D189" s="327"/>
      <c r="E189" s="32"/>
      <c r="F189" s="32"/>
      <c r="G189" s="32"/>
      <c r="H189" s="95" t="s">
        <v>59</v>
      </c>
      <c r="I189" s="322"/>
    </row>
    <row r="190" spans="1:9" x14ac:dyDescent="0.25">
      <c r="A190" s="371"/>
      <c r="B190" s="15" t="s">
        <v>101</v>
      </c>
      <c r="C190" s="389"/>
      <c r="D190" s="327"/>
      <c r="E190" s="32"/>
      <c r="F190" s="32"/>
      <c r="G190" s="32"/>
      <c r="H190" s="95" t="s">
        <v>59</v>
      </c>
      <c r="I190" s="322"/>
    </row>
    <row r="191" spans="1:9" x14ac:dyDescent="0.25">
      <c r="A191" s="371"/>
      <c r="B191" s="15" t="s">
        <v>102</v>
      </c>
      <c r="C191" s="389"/>
      <c r="D191" s="327"/>
      <c r="E191" s="32"/>
      <c r="F191" s="32"/>
      <c r="G191" s="32"/>
      <c r="H191" s="95" t="s">
        <v>59</v>
      </c>
      <c r="I191" s="322"/>
    </row>
    <row r="192" spans="1:9" ht="45" x14ac:dyDescent="0.25">
      <c r="A192" s="371"/>
      <c r="B192" s="19" t="s">
        <v>118</v>
      </c>
      <c r="C192" s="389"/>
      <c r="D192" s="327"/>
      <c r="E192" s="32"/>
      <c r="F192" s="32"/>
      <c r="G192" s="32"/>
      <c r="H192" s="94"/>
      <c r="I192" s="322"/>
    </row>
    <row r="193" spans="1:9" x14ac:dyDescent="0.25">
      <c r="A193" s="371"/>
      <c r="B193" s="15" t="s">
        <v>100</v>
      </c>
      <c r="C193" s="389"/>
      <c r="D193" s="327"/>
      <c r="E193" s="32"/>
      <c r="F193" s="32"/>
      <c r="G193" s="32"/>
      <c r="H193" s="95">
        <v>304.47000000000003</v>
      </c>
      <c r="I193" s="322"/>
    </row>
    <row r="194" spans="1:9" x14ac:dyDescent="0.25">
      <c r="A194" s="371"/>
      <c r="B194" s="15" t="s">
        <v>101</v>
      </c>
      <c r="C194" s="389"/>
      <c r="D194" s="327"/>
      <c r="E194" s="32"/>
      <c r="F194" s="32"/>
      <c r="G194" s="32"/>
      <c r="H194" s="95">
        <v>30.97</v>
      </c>
      <c r="I194" s="322"/>
    </row>
    <row r="195" spans="1:9" x14ac:dyDescent="0.25">
      <c r="A195" s="371"/>
      <c r="B195" s="15" t="s">
        <v>102</v>
      </c>
      <c r="C195" s="389"/>
      <c r="D195" s="328"/>
      <c r="E195" s="32"/>
      <c r="F195" s="32"/>
      <c r="G195" s="32"/>
      <c r="H195" s="95">
        <v>4.04</v>
      </c>
      <c r="I195" s="322"/>
    </row>
    <row r="196" spans="1:9" ht="45" x14ac:dyDescent="0.25">
      <c r="A196" s="371"/>
      <c r="B196" s="14" t="s">
        <v>656</v>
      </c>
      <c r="C196" s="383">
        <v>0.23</v>
      </c>
      <c r="D196" s="329" t="s">
        <v>29</v>
      </c>
      <c r="E196" s="48"/>
      <c r="F196" s="48"/>
      <c r="G196" s="48"/>
      <c r="H196" s="95"/>
      <c r="I196" s="322"/>
    </row>
    <row r="197" spans="1:9" x14ac:dyDescent="0.25">
      <c r="A197" s="371"/>
      <c r="B197" s="14" t="s">
        <v>107</v>
      </c>
      <c r="C197" s="384"/>
      <c r="D197" s="329"/>
      <c r="E197" s="48"/>
      <c r="F197" s="48"/>
      <c r="G197" s="48"/>
      <c r="H197" s="95"/>
      <c r="I197" s="322"/>
    </row>
    <row r="198" spans="1:9" x14ac:dyDescent="0.25">
      <c r="A198" s="371"/>
      <c r="B198" s="15" t="s">
        <v>657</v>
      </c>
      <c r="C198" s="384"/>
      <c r="D198" s="329"/>
      <c r="E198" s="48"/>
      <c r="F198" s="48"/>
      <c r="G198" s="48"/>
      <c r="H198" s="95">
        <v>55763.14</v>
      </c>
      <c r="I198" s="322"/>
    </row>
    <row r="199" spans="1:9" x14ac:dyDescent="0.25">
      <c r="A199" s="371"/>
      <c r="B199" s="15" t="s">
        <v>658</v>
      </c>
      <c r="C199" s="384"/>
      <c r="D199" s="329"/>
      <c r="E199" s="48"/>
      <c r="F199" s="48"/>
      <c r="G199" s="48"/>
      <c r="H199" s="95">
        <v>135945.79</v>
      </c>
      <c r="I199" s="322"/>
    </row>
    <row r="200" spans="1:9" x14ac:dyDescent="0.25">
      <c r="A200" s="371"/>
      <c r="B200" s="15" t="s">
        <v>659</v>
      </c>
      <c r="C200" s="384"/>
      <c r="D200" s="329"/>
      <c r="E200" s="48"/>
      <c r="F200" s="48"/>
      <c r="G200" s="48"/>
      <c r="H200" s="95">
        <v>136925.03</v>
      </c>
      <c r="I200" s="322"/>
    </row>
    <row r="201" spans="1:9" x14ac:dyDescent="0.25">
      <c r="A201" s="371"/>
      <c r="B201" s="14" t="s">
        <v>128</v>
      </c>
      <c r="C201" s="384"/>
      <c r="D201" s="329"/>
      <c r="E201" s="48"/>
      <c r="F201" s="48"/>
      <c r="G201" s="48"/>
      <c r="H201" s="95"/>
      <c r="I201" s="322"/>
    </row>
    <row r="202" spans="1:9" x14ac:dyDescent="0.25">
      <c r="A202" s="371"/>
      <c r="B202" s="15" t="s">
        <v>657</v>
      </c>
      <c r="C202" s="384"/>
      <c r="D202" s="329"/>
      <c r="E202" s="48"/>
      <c r="F202" s="48"/>
      <c r="G202" s="48"/>
      <c r="H202" s="95">
        <v>111526.28</v>
      </c>
      <c r="I202" s="322"/>
    </row>
    <row r="203" spans="1:9" x14ac:dyDescent="0.25">
      <c r="A203" s="371"/>
      <c r="B203" s="15" t="s">
        <v>658</v>
      </c>
      <c r="C203" s="384"/>
      <c r="D203" s="329"/>
      <c r="E203" s="48"/>
      <c r="F203" s="48"/>
      <c r="G203" s="48"/>
      <c r="H203" s="95">
        <v>271891.58</v>
      </c>
      <c r="I203" s="322"/>
    </row>
    <row r="204" spans="1:9" x14ac:dyDescent="0.25">
      <c r="A204" s="371"/>
      <c r="B204" s="15" t="s">
        <v>659</v>
      </c>
      <c r="C204" s="384"/>
      <c r="D204" s="329"/>
      <c r="E204" s="48"/>
      <c r="F204" s="48"/>
      <c r="G204" s="48"/>
      <c r="H204" s="95">
        <v>273850.06</v>
      </c>
      <c r="I204" s="322"/>
    </row>
    <row r="205" spans="1:9" ht="15" hidden="1" customHeight="1" x14ac:dyDescent="0.25">
      <c r="A205" s="371"/>
      <c r="B205" s="15"/>
      <c r="C205" s="384"/>
      <c r="D205" s="329"/>
      <c r="E205" s="48"/>
      <c r="F205" s="48"/>
      <c r="G205" s="48"/>
      <c r="H205" s="95"/>
      <c r="I205" s="322"/>
    </row>
    <row r="206" spans="1:9" ht="15" hidden="1" customHeight="1" x14ac:dyDescent="0.25">
      <c r="A206" s="371"/>
      <c r="B206" s="15"/>
      <c r="C206" s="384"/>
      <c r="D206" s="329"/>
      <c r="E206" s="48"/>
      <c r="F206" s="48"/>
      <c r="G206" s="48"/>
      <c r="H206" s="95"/>
      <c r="I206" s="322"/>
    </row>
    <row r="207" spans="1:9" ht="15" hidden="1" customHeight="1" x14ac:dyDescent="0.25">
      <c r="A207" s="371"/>
      <c r="B207" s="15"/>
      <c r="C207" s="385"/>
      <c r="D207" s="329"/>
      <c r="E207" s="48"/>
      <c r="F207" s="48"/>
      <c r="G207" s="48"/>
      <c r="H207" s="95"/>
      <c r="I207" s="322"/>
    </row>
    <row r="208" spans="1:9" ht="45" x14ac:dyDescent="0.25">
      <c r="A208" s="371"/>
      <c r="B208" s="97" t="s">
        <v>121</v>
      </c>
      <c r="C208" s="389">
        <v>0.4</v>
      </c>
      <c r="D208" s="326" t="s">
        <v>29</v>
      </c>
      <c r="E208" s="32"/>
      <c r="F208" s="32"/>
      <c r="G208" s="32"/>
      <c r="H208" s="94"/>
      <c r="I208" s="322"/>
    </row>
    <row r="209" spans="1:9" ht="30" customHeight="1" x14ac:dyDescent="0.25">
      <c r="A209" s="371"/>
      <c r="B209" s="14" t="s">
        <v>107</v>
      </c>
      <c r="C209" s="389"/>
      <c r="D209" s="327"/>
      <c r="E209" s="32"/>
      <c r="F209" s="32"/>
      <c r="G209" s="32"/>
      <c r="H209" s="94"/>
      <c r="I209" s="322"/>
    </row>
    <row r="210" spans="1:9" x14ac:dyDescent="0.25">
      <c r="A210" s="371"/>
      <c r="B210" s="15" t="s">
        <v>660</v>
      </c>
      <c r="C210" s="389"/>
      <c r="D210" s="327"/>
      <c r="E210" s="32"/>
      <c r="F210" s="32"/>
      <c r="G210" s="32"/>
      <c r="H210" s="95">
        <v>60267</v>
      </c>
      <c r="I210" s="322"/>
    </row>
    <row r="211" spans="1:9" x14ac:dyDescent="0.25">
      <c r="A211" s="371"/>
      <c r="B211" s="15" t="s">
        <v>122</v>
      </c>
      <c r="C211" s="389"/>
      <c r="D211" s="327"/>
      <c r="E211" s="32"/>
      <c r="F211" s="32"/>
      <c r="G211" s="32"/>
      <c r="H211" s="95">
        <v>145739.06</v>
      </c>
      <c r="I211" s="322"/>
    </row>
    <row r="212" spans="1:9" x14ac:dyDescent="0.25">
      <c r="A212" s="371"/>
      <c r="B212" s="15" t="s">
        <v>123</v>
      </c>
      <c r="C212" s="389"/>
      <c r="D212" s="327"/>
      <c r="E212" s="32"/>
      <c r="F212" s="32"/>
      <c r="G212" s="32"/>
      <c r="H212" s="95">
        <v>145931.03</v>
      </c>
      <c r="I212" s="322"/>
    </row>
    <row r="213" spans="1:9" x14ac:dyDescent="0.25">
      <c r="A213" s="371"/>
      <c r="B213" s="15" t="s">
        <v>124</v>
      </c>
      <c r="C213" s="389"/>
      <c r="D213" s="327"/>
      <c r="E213" s="32"/>
      <c r="F213" s="32"/>
      <c r="G213" s="32"/>
      <c r="H213" s="95">
        <v>178045.44</v>
      </c>
      <c r="I213" s="322"/>
    </row>
    <row r="214" spans="1:9" x14ac:dyDescent="0.25">
      <c r="A214" s="371"/>
      <c r="B214" s="15" t="s">
        <v>125</v>
      </c>
      <c r="C214" s="389"/>
      <c r="D214" s="327"/>
      <c r="E214" s="32"/>
      <c r="F214" s="32"/>
      <c r="G214" s="32"/>
      <c r="H214" s="95">
        <v>205192.39</v>
      </c>
      <c r="I214" s="322"/>
    </row>
    <row r="215" spans="1:9" ht="30" x14ac:dyDescent="0.25">
      <c r="A215" s="371"/>
      <c r="B215" s="15" t="s">
        <v>126</v>
      </c>
      <c r="C215" s="389"/>
      <c r="D215" s="327"/>
      <c r="E215" s="32"/>
      <c r="F215" s="32"/>
      <c r="G215" s="32"/>
      <c r="H215" s="95">
        <v>56552.23</v>
      </c>
      <c r="I215" s="322"/>
    </row>
    <row r="216" spans="1:9" ht="30" x14ac:dyDescent="0.25">
      <c r="A216" s="371"/>
      <c r="B216" s="15" t="s">
        <v>127</v>
      </c>
      <c r="C216" s="389"/>
      <c r="D216" s="327"/>
      <c r="E216" s="32"/>
      <c r="F216" s="32"/>
      <c r="G216" s="32"/>
      <c r="H216" s="95">
        <v>87367.97</v>
      </c>
      <c r="I216" s="322"/>
    </row>
    <row r="217" spans="1:9" ht="31.5" customHeight="1" x14ac:dyDescent="0.25">
      <c r="A217" s="371"/>
      <c r="B217" s="14" t="s">
        <v>128</v>
      </c>
      <c r="C217" s="389"/>
      <c r="D217" s="327"/>
      <c r="E217" s="32"/>
      <c r="F217" s="32"/>
      <c r="G217" s="32"/>
      <c r="H217" s="94"/>
      <c r="I217" s="322"/>
    </row>
    <row r="218" spans="1:9" x14ac:dyDescent="0.25">
      <c r="A218" s="371"/>
      <c r="B218" s="15" t="s">
        <v>660</v>
      </c>
      <c r="C218" s="389"/>
      <c r="D218" s="327"/>
      <c r="E218" s="32"/>
      <c r="F218" s="32"/>
      <c r="G218" s="32"/>
      <c r="H218" s="95">
        <v>120534.01</v>
      </c>
      <c r="I218" s="322"/>
    </row>
    <row r="219" spans="1:9" x14ac:dyDescent="0.25">
      <c r="A219" s="371"/>
      <c r="B219" s="15" t="s">
        <v>122</v>
      </c>
      <c r="C219" s="389"/>
      <c r="D219" s="327"/>
      <c r="E219" s="32"/>
      <c r="F219" s="32"/>
      <c r="G219" s="32"/>
      <c r="H219" s="95">
        <v>291478.13</v>
      </c>
      <c r="I219" s="322"/>
    </row>
    <row r="220" spans="1:9" x14ac:dyDescent="0.25">
      <c r="A220" s="371"/>
      <c r="B220" s="15" t="s">
        <v>123</v>
      </c>
      <c r="C220" s="389"/>
      <c r="D220" s="327"/>
      <c r="E220" s="32"/>
      <c r="F220" s="32"/>
      <c r="G220" s="32"/>
      <c r="H220" s="95">
        <v>291862.07</v>
      </c>
      <c r="I220" s="322"/>
    </row>
    <row r="221" spans="1:9" x14ac:dyDescent="0.25">
      <c r="A221" s="371"/>
      <c r="B221" s="15" t="s">
        <v>124</v>
      </c>
      <c r="C221" s="389"/>
      <c r="D221" s="327"/>
      <c r="E221" s="32"/>
      <c r="F221" s="32"/>
      <c r="G221" s="32"/>
      <c r="H221" s="95">
        <v>356090.89</v>
      </c>
      <c r="I221" s="322"/>
    </row>
    <row r="222" spans="1:9" x14ac:dyDescent="0.25">
      <c r="A222" s="371"/>
      <c r="B222" s="15" t="s">
        <v>125</v>
      </c>
      <c r="C222" s="389"/>
      <c r="D222" s="327"/>
      <c r="E222" s="32"/>
      <c r="F222" s="32"/>
      <c r="G222" s="32"/>
      <c r="H222" s="95">
        <v>410384.78</v>
      </c>
      <c r="I222" s="322"/>
    </row>
    <row r="223" spans="1:9" ht="30" x14ac:dyDescent="0.25">
      <c r="A223" s="371"/>
      <c r="B223" s="15" t="s">
        <v>126</v>
      </c>
      <c r="C223" s="389"/>
      <c r="D223" s="327"/>
      <c r="E223" s="32"/>
      <c r="F223" s="32"/>
      <c r="G223" s="32"/>
      <c r="H223" s="95">
        <v>113104.47</v>
      </c>
      <c r="I223" s="322"/>
    </row>
    <row r="224" spans="1:9" ht="30" x14ac:dyDescent="0.25">
      <c r="A224" s="371"/>
      <c r="B224" s="15" t="s">
        <v>127</v>
      </c>
      <c r="C224" s="389"/>
      <c r="D224" s="328"/>
      <c r="E224" s="32"/>
      <c r="F224" s="32"/>
      <c r="G224" s="32"/>
      <c r="H224" s="95">
        <v>174735.94</v>
      </c>
      <c r="I224" s="322"/>
    </row>
    <row r="225" spans="1:9" ht="45" x14ac:dyDescent="0.25">
      <c r="A225" s="371"/>
      <c r="B225" s="98" t="s">
        <v>129</v>
      </c>
      <c r="C225" s="390" t="s">
        <v>25</v>
      </c>
      <c r="D225" s="326" t="s">
        <v>29</v>
      </c>
      <c r="E225" s="32"/>
      <c r="F225" s="32"/>
      <c r="G225" s="32"/>
      <c r="H225" s="99"/>
      <c r="I225" s="322"/>
    </row>
    <row r="226" spans="1:9" ht="30" customHeight="1" x14ac:dyDescent="0.25">
      <c r="A226" s="371"/>
      <c r="B226" s="14" t="s">
        <v>107</v>
      </c>
      <c r="C226" s="390"/>
      <c r="D226" s="327"/>
      <c r="E226" s="32"/>
      <c r="F226" s="32"/>
      <c r="G226" s="32"/>
      <c r="H226" s="99"/>
      <c r="I226" s="322"/>
    </row>
    <row r="227" spans="1:9" x14ac:dyDescent="0.25">
      <c r="A227" s="371"/>
      <c r="B227" s="15" t="s">
        <v>130</v>
      </c>
      <c r="C227" s="390"/>
      <c r="D227" s="327"/>
      <c r="E227" s="32"/>
      <c r="F227" s="32"/>
      <c r="G227" s="32"/>
      <c r="H227" s="95">
        <v>194019.08</v>
      </c>
      <c r="I227" s="322"/>
    </row>
    <row r="228" spans="1:9" x14ac:dyDescent="0.25">
      <c r="A228" s="371"/>
      <c r="B228" s="15" t="s">
        <v>131</v>
      </c>
      <c r="C228" s="390"/>
      <c r="D228" s="327"/>
      <c r="E228" s="32"/>
      <c r="F228" s="32"/>
      <c r="G228" s="32"/>
      <c r="H228" s="95">
        <v>205687.9</v>
      </c>
      <c r="I228" s="322"/>
    </row>
    <row r="229" spans="1:9" x14ac:dyDescent="0.25">
      <c r="A229" s="371"/>
      <c r="B229" s="15" t="s">
        <v>132</v>
      </c>
      <c r="C229" s="390"/>
      <c r="D229" s="327"/>
      <c r="E229" s="32"/>
      <c r="F229" s="32"/>
      <c r="G229" s="32"/>
      <c r="H229" s="95">
        <v>212041.08</v>
      </c>
      <c r="I229" s="322"/>
    </row>
    <row r="230" spans="1:9" x14ac:dyDescent="0.25">
      <c r="A230" s="371"/>
      <c r="B230" s="15" t="s">
        <v>133</v>
      </c>
      <c r="C230" s="390"/>
      <c r="D230" s="327"/>
      <c r="E230" s="32"/>
      <c r="F230" s="32"/>
      <c r="G230" s="32"/>
      <c r="H230" s="95">
        <v>225399.26</v>
      </c>
      <c r="I230" s="322"/>
    </row>
    <row r="231" spans="1:9" x14ac:dyDescent="0.25">
      <c r="A231" s="371"/>
      <c r="B231" s="15" t="s">
        <v>134</v>
      </c>
      <c r="C231" s="390"/>
      <c r="D231" s="327"/>
      <c r="E231" s="32"/>
      <c r="F231" s="32"/>
      <c r="G231" s="32"/>
      <c r="H231" s="95">
        <v>233768.77</v>
      </c>
      <c r="I231" s="322"/>
    </row>
    <row r="232" spans="1:9" x14ac:dyDescent="0.25">
      <c r="A232" s="371"/>
      <c r="B232" s="15" t="s">
        <v>135</v>
      </c>
      <c r="C232" s="390"/>
      <c r="D232" s="327"/>
      <c r="E232" s="32"/>
      <c r="F232" s="32"/>
      <c r="G232" s="32"/>
      <c r="H232" s="95">
        <v>248074.28</v>
      </c>
      <c r="I232" s="322"/>
    </row>
    <row r="233" spans="1:9" ht="31.5" customHeight="1" x14ac:dyDescent="0.25">
      <c r="A233" s="371"/>
      <c r="B233" s="14" t="s">
        <v>128</v>
      </c>
      <c r="C233" s="390"/>
      <c r="D233" s="327"/>
      <c r="E233" s="32"/>
      <c r="F233" s="32"/>
      <c r="G233" s="32"/>
      <c r="H233" s="100"/>
      <c r="I233" s="322"/>
    </row>
    <row r="234" spans="1:9" x14ac:dyDescent="0.25">
      <c r="A234" s="371"/>
      <c r="B234" s="15" t="s">
        <v>130</v>
      </c>
      <c r="C234" s="390"/>
      <c r="D234" s="327"/>
      <c r="E234" s="32"/>
      <c r="F234" s="32"/>
      <c r="G234" s="32"/>
      <c r="H234" s="95">
        <v>388038.17</v>
      </c>
      <c r="I234" s="322"/>
    </row>
    <row r="235" spans="1:9" x14ac:dyDescent="0.25">
      <c r="A235" s="371"/>
      <c r="B235" s="15" t="s">
        <v>131</v>
      </c>
      <c r="C235" s="390"/>
      <c r="D235" s="327"/>
      <c r="E235" s="32"/>
      <c r="F235" s="32"/>
      <c r="G235" s="32"/>
      <c r="H235" s="95">
        <v>411375.8</v>
      </c>
      <c r="I235" s="322"/>
    </row>
    <row r="236" spans="1:9" x14ac:dyDescent="0.25">
      <c r="A236" s="371"/>
      <c r="B236" s="15" t="s">
        <v>132</v>
      </c>
      <c r="C236" s="390"/>
      <c r="D236" s="327"/>
      <c r="E236" s="32"/>
      <c r="F236" s="32"/>
      <c r="G236" s="32"/>
      <c r="H236" s="95">
        <v>424082.16</v>
      </c>
      <c r="I236" s="322"/>
    </row>
    <row r="237" spans="1:9" x14ac:dyDescent="0.25">
      <c r="A237" s="371"/>
      <c r="B237" s="15" t="s">
        <v>133</v>
      </c>
      <c r="C237" s="390"/>
      <c r="D237" s="327"/>
      <c r="E237" s="32"/>
      <c r="F237" s="32"/>
      <c r="G237" s="32"/>
      <c r="H237" s="95">
        <v>450798.53</v>
      </c>
      <c r="I237" s="322"/>
    </row>
    <row r="238" spans="1:9" x14ac:dyDescent="0.25">
      <c r="A238" s="371"/>
      <c r="B238" s="15" t="s">
        <v>134</v>
      </c>
      <c r="C238" s="390"/>
      <c r="D238" s="327"/>
      <c r="E238" s="32"/>
      <c r="F238" s="32"/>
      <c r="G238" s="32"/>
      <c r="H238" s="95">
        <v>467537.54</v>
      </c>
      <c r="I238" s="322"/>
    </row>
    <row r="239" spans="1:9" x14ac:dyDescent="0.25">
      <c r="A239" s="371"/>
      <c r="B239" s="15" t="s">
        <v>135</v>
      </c>
      <c r="C239" s="390"/>
      <c r="D239" s="328"/>
      <c r="E239" s="32"/>
      <c r="F239" s="32"/>
      <c r="G239" s="32"/>
      <c r="H239" s="95">
        <v>496148.57</v>
      </c>
      <c r="I239" s="322"/>
    </row>
    <row r="240" spans="1:9" ht="45" x14ac:dyDescent="0.25">
      <c r="A240" s="371"/>
      <c r="B240" s="19" t="s">
        <v>136</v>
      </c>
      <c r="C240" s="383">
        <v>0.4</v>
      </c>
      <c r="D240" s="326" t="s">
        <v>29</v>
      </c>
      <c r="E240" s="32"/>
      <c r="F240" s="32"/>
      <c r="G240" s="32"/>
      <c r="H240" s="94"/>
      <c r="I240" s="322"/>
    </row>
    <row r="241" spans="1:9" ht="28.5" customHeight="1" x14ac:dyDescent="0.25">
      <c r="A241" s="371"/>
      <c r="B241" s="97" t="s">
        <v>137</v>
      </c>
      <c r="C241" s="384"/>
      <c r="D241" s="327"/>
      <c r="E241" s="32"/>
      <c r="F241" s="32"/>
      <c r="G241" s="32"/>
      <c r="H241" s="94"/>
      <c r="I241" s="322"/>
    </row>
    <row r="242" spans="1:9" ht="28.5" customHeight="1" x14ac:dyDescent="0.25">
      <c r="A242" s="371"/>
      <c r="B242" s="14" t="s">
        <v>107</v>
      </c>
      <c r="C242" s="384"/>
      <c r="D242" s="327"/>
      <c r="E242" s="32"/>
      <c r="F242" s="32"/>
      <c r="G242" s="32"/>
      <c r="H242" s="94"/>
      <c r="I242" s="322"/>
    </row>
    <row r="243" spans="1:9" ht="30" x14ac:dyDescent="0.25">
      <c r="A243" s="371"/>
      <c r="B243" s="15" t="s">
        <v>138</v>
      </c>
      <c r="C243" s="384"/>
      <c r="D243" s="327"/>
      <c r="E243" s="32"/>
      <c r="F243" s="32"/>
      <c r="G243" s="32"/>
      <c r="H243" s="95">
        <v>144982.98000000001</v>
      </c>
      <c r="I243" s="322"/>
    </row>
    <row r="244" spans="1:9" ht="30" x14ac:dyDescent="0.25">
      <c r="A244" s="371"/>
      <c r="B244" s="15" t="s">
        <v>139</v>
      </c>
      <c r="C244" s="384"/>
      <c r="D244" s="327"/>
      <c r="E244" s="32"/>
      <c r="F244" s="32"/>
      <c r="G244" s="32"/>
      <c r="H244" s="95">
        <v>146693.34</v>
      </c>
      <c r="I244" s="322"/>
    </row>
    <row r="245" spans="1:9" ht="30" x14ac:dyDescent="0.25">
      <c r="A245" s="371"/>
      <c r="B245" s="15" t="s">
        <v>140</v>
      </c>
      <c r="C245" s="384"/>
      <c r="D245" s="327"/>
      <c r="E245" s="32"/>
      <c r="F245" s="32"/>
      <c r="G245" s="32"/>
      <c r="H245" s="95">
        <v>148219.57</v>
      </c>
      <c r="I245" s="322"/>
    </row>
    <row r="246" spans="1:9" ht="30" x14ac:dyDescent="0.25">
      <c r="A246" s="371"/>
      <c r="B246" s="15" t="s">
        <v>141</v>
      </c>
      <c r="C246" s="384"/>
      <c r="D246" s="327"/>
      <c r="E246" s="32"/>
      <c r="F246" s="32"/>
      <c r="G246" s="32"/>
      <c r="H246" s="95">
        <v>152733.28</v>
      </c>
      <c r="I246" s="322"/>
    </row>
    <row r="247" spans="1:9" ht="30" x14ac:dyDescent="0.25">
      <c r="A247" s="371"/>
      <c r="B247" s="15" t="s">
        <v>142</v>
      </c>
      <c r="C247" s="384"/>
      <c r="D247" s="327"/>
      <c r="E247" s="32"/>
      <c r="F247" s="32"/>
      <c r="G247" s="32"/>
      <c r="H247" s="95">
        <v>160998.44</v>
      </c>
      <c r="I247" s="322"/>
    </row>
    <row r="248" spans="1:9" ht="30" x14ac:dyDescent="0.25">
      <c r="A248" s="371"/>
      <c r="B248" s="15" t="s">
        <v>143</v>
      </c>
      <c r="C248" s="384"/>
      <c r="D248" s="327"/>
      <c r="E248" s="32"/>
      <c r="F248" s="32"/>
      <c r="G248" s="32"/>
      <c r="H248" s="95">
        <v>180161.24</v>
      </c>
      <c r="I248" s="322"/>
    </row>
    <row r="249" spans="1:9" ht="30" x14ac:dyDescent="0.25">
      <c r="A249" s="371"/>
      <c r="B249" s="15" t="s">
        <v>144</v>
      </c>
      <c r="C249" s="384"/>
      <c r="D249" s="327"/>
      <c r="E249" s="32"/>
      <c r="F249" s="32"/>
      <c r="G249" s="32"/>
      <c r="H249" s="95">
        <v>198954.17</v>
      </c>
      <c r="I249" s="322"/>
    </row>
    <row r="250" spans="1:9" ht="30" x14ac:dyDescent="0.25">
      <c r="A250" s="371"/>
      <c r="B250" s="15" t="s">
        <v>145</v>
      </c>
      <c r="C250" s="384"/>
      <c r="D250" s="327"/>
      <c r="E250" s="32"/>
      <c r="F250" s="32"/>
      <c r="G250" s="32"/>
      <c r="H250" s="95">
        <v>210822.94</v>
      </c>
      <c r="I250" s="322"/>
    </row>
    <row r="251" spans="1:9" ht="30" x14ac:dyDescent="0.25">
      <c r="A251" s="371"/>
      <c r="B251" s="15" t="s">
        <v>146</v>
      </c>
      <c r="C251" s="384"/>
      <c r="D251" s="327"/>
      <c r="E251" s="32"/>
      <c r="F251" s="32"/>
      <c r="G251" s="32"/>
      <c r="H251" s="95">
        <v>232592.41</v>
      </c>
      <c r="I251" s="322"/>
    </row>
    <row r="252" spans="1:9" ht="30" x14ac:dyDescent="0.25">
      <c r="A252" s="371"/>
      <c r="B252" s="15" t="s">
        <v>147</v>
      </c>
      <c r="C252" s="384"/>
      <c r="D252" s="327"/>
      <c r="E252" s="32"/>
      <c r="F252" s="32"/>
      <c r="G252" s="32"/>
      <c r="H252" s="95">
        <v>288233.56</v>
      </c>
      <c r="I252" s="322"/>
    </row>
    <row r="253" spans="1:9" ht="30" x14ac:dyDescent="0.25">
      <c r="A253" s="371"/>
      <c r="B253" s="15" t="s">
        <v>148</v>
      </c>
      <c r="C253" s="384"/>
      <c r="D253" s="327"/>
      <c r="E253" s="32"/>
      <c r="F253" s="32"/>
      <c r="G253" s="32"/>
      <c r="H253" s="95">
        <v>330444.07</v>
      </c>
      <c r="I253" s="322"/>
    </row>
    <row r="254" spans="1:9" ht="30" x14ac:dyDescent="0.25">
      <c r="A254" s="371"/>
      <c r="B254" s="15" t="s">
        <v>149</v>
      </c>
      <c r="C254" s="384"/>
      <c r="D254" s="327"/>
      <c r="E254" s="32"/>
      <c r="F254" s="32"/>
      <c r="G254" s="32"/>
      <c r="H254" s="95">
        <v>357102.38</v>
      </c>
      <c r="I254" s="322"/>
    </row>
    <row r="255" spans="1:9" ht="30" x14ac:dyDescent="0.25">
      <c r="A255" s="371"/>
      <c r="B255" s="15" t="s">
        <v>150</v>
      </c>
      <c r="C255" s="384"/>
      <c r="D255" s="327"/>
      <c r="E255" s="32"/>
      <c r="F255" s="32"/>
      <c r="G255" s="32"/>
      <c r="H255" s="95">
        <v>405998.47</v>
      </c>
      <c r="I255" s="322"/>
    </row>
    <row r="256" spans="1:9" ht="30" x14ac:dyDescent="0.25">
      <c r="A256" s="371"/>
      <c r="B256" s="15" t="s">
        <v>151</v>
      </c>
      <c r="C256" s="384"/>
      <c r="D256" s="327"/>
      <c r="E256" s="32"/>
      <c r="F256" s="32"/>
      <c r="G256" s="32"/>
      <c r="H256" s="95">
        <v>125964.17</v>
      </c>
      <c r="I256" s="322"/>
    </row>
    <row r="257" spans="1:9" ht="30" x14ac:dyDescent="0.25">
      <c r="A257" s="371"/>
      <c r="B257" s="15" t="s">
        <v>152</v>
      </c>
      <c r="C257" s="384"/>
      <c r="D257" s="327"/>
      <c r="E257" s="32"/>
      <c r="F257" s="32"/>
      <c r="G257" s="32"/>
      <c r="H257" s="95">
        <v>129789.8</v>
      </c>
      <c r="I257" s="322"/>
    </row>
    <row r="258" spans="1:9" ht="30" x14ac:dyDescent="0.25">
      <c r="A258" s="371"/>
      <c r="B258" s="15" t="s">
        <v>153</v>
      </c>
      <c r="C258" s="384"/>
      <c r="D258" s="327"/>
      <c r="E258" s="32"/>
      <c r="F258" s="32"/>
      <c r="G258" s="32"/>
      <c r="H258" s="95">
        <v>130572.23</v>
      </c>
      <c r="I258" s="322"/>
    </row>
    <row r="259" spans="1:9" ht="30" x14ac:dyDescent="0.25">
      <c r="A259" s="371"/>
      <c r="B259" s="15" t="s">
        <v>154</v>
      </c>
      <c r="C259" s="384"/>
      <c r="D259" s="327"/>
      <c r="E259" s="32"/>
      <c r="F259" s="32"/>
      <c r="G259" s="32"/>
      <c r="H259" s="95">
        <v>133083.48000000001</v>
      </c>
      <c r="I259" s="322"/>
    </row>
    <row r="260" spans="1:9" ht="30" x14ac:dyDescent="0.25">
      <c r="A260" s="371"/>
      <c r="B260" s="15" t="s">
        <v>155</v>
      </c>
      <c r="C260" s="384"/>
      <c r="D260" s="327"/>
      <c r="E260" s="32"/>
      <c r="F260" s="32"/>
      <c r="G260" s="32"/>
      <c r="H260" s="95">
        <v>143968.5</v>
      </c>
      <c r="I260" s="322"/>
    </row>
    <row r="261" spans="1:9" ht="30" x14ac:dyDescent="0.25">
      <c r="A261" s="371"/>
      <c r="B261" s="15" t="s">
        <v>156</v>
      </c>
      <c r="C261" s="384"/>
      <c r="D261" s="327"/>
      <c r="E261" s="32"/>
      <c r="F261" s="32"/>
      <c r="G261" s="32"/>
      <c r="H261" s="95">
        <v>153926.35999999999</v>
      </c>
      <c r="I261" s="322"/>
    </row>
    <row r="262" spans="1:9" ht="30" x14ac:dyDescent="0.25">
      <c r="A262" s="371"/>
      <c r="B262" s="15" t="s">
        <v>157</v>
      </c>
      <c r="C262" s="384"/>
      <c r="D262" s="327"/>
      <c r="E262" s="32"/>
      <c r="F262" s="32"/>
      <c r="G262" s="32"/>
      <c r="H262" s="95">
        <v>165412.57999999999</v>
      </c>
      <c r="I262" s="322"/>
    </row>
    <row r="263" spans="1:9" ht="30" x14ac:dyDescent="0.25">
      <c r="A263" s="371"/>
      <c r="B263" s="15" t="s">
        <v>158</v>
      </c>
      <c r="C263" s="384"/>
      <c r="D263" s="327"/>
      <c r="E263" s="32"/>
      <c r="F263" s="32"/>
      <c r="G263" s="32"/>
      <c r="H263" s="95">
        <v>190957.78</v>
      </c>
      <c r="I263" s="322"/>
    </row>
    <row r="264" spans="1:9" ht="30" x14ac:dyDescent="0.25">
      <c r="A264" s="371"/>
      <c r="B264" s="15" t="s">
        <v>159</v>
      </c>
      <c r="C264" s="384"/>
      <c r="D264" s="327"/>
      <c r="E264" s="32"/>
      <c r="F264" s="32"/>
      <c r="G264" s="32"/>
      <c r="H264" s="95">
        <v>211744</v>
      </c>
      <c r="I264" s="322"/>
    </row>
    <row r="265" spans="1:9" ht="30" x14ac:dyDescent="0.25">
      <c r="A265" s="371"/>
      <c r="B265" s="15" t="s">
        <v>160</v>
      </c>
      <c r="C265" s="384"/>
      <c r="D265" s="327"/>
      <c r="E265" s="32"/>
      <c r="F265" s="32"/>
      <c r="G265" s="32"/>
      <c r="H265" s="95">
        <v>238952.3</v>
      </c>
      <c r="I265" s="322"/>
    </row>
    <row r="266" spans="1:9" ht="30" x14ac:dyDescent="0.25">
      <c r="A266" s="371"/>
      <c r="B266" s="15" t="s">
        <v>161</v>
      </c>
      <c r="C266" s="384"/>
      <c r="D266" s="327"/>
      <c r="E266" s="32"/>
      <c r="F266" s="32"/>
      <c r="G266" s="32"/>
      <c r="H266" s="95">
        <v>265711.52</v>
      </c>
      <c r="I266" s="322"/>
    </row>
    <row r="267" spans="1:9" ht="30" x14ac:dyDescent="0.25">
      <c r="A267" s="371"/>
      <c r="B267" s="15" t="s">
        <v>162</v>
      </c>
      <c r="C267" s="384"/>
      <c r="D267" s="327"/>
      <c r="E267" s="32"/>
      <c r="F267" s="32"/>
      <c r="G267" s="32"/>
      <c r="H267" s="95">
        <v>349312.59</v>
      </c>
      <c r="I267" s="322"/>
    </row>
    <row r="268" spans="1:9" ht="30" x14ac:dyDescent="0.25">
      <c r="A268" s="371"/>
      <c r="B268" s="15" t="s">
        <v>163</v>
      </c>
      <c r="C268" s="384"/>
      <c r="D268" s="327"/>
      <c r="E268" s="32"/>
      <c r="F268" s="32"/>
      <c r="G268" s="32"/>
      <c r="H268" s="95">
        <v>391715.61</v>
      </c>
      <c r="I268" s="322"/>
    </row>
    <row r="269" spans="1:9" ht="30.75" customHeight="1" x14ac:dyDescent="0.25">
      <c r="A269" s="371"/>
      <c r="B269" s="14" t="s">
        <v>128</v>
      </c>
      <c r="C269" s="384"/>
      <c r="D269" s="327"/>
      <c r="E269" s="32"/>
      <c r="F269" s="32"/>
      <c r="G269" s="32"/>
      <c r="H269" s="94"/>
      <c r="I269" s="322"/>
    </row>
    <row r="270" spans="1:9" ht="30" x14ac:dyDescent="0.25">
      <c r="A270" s="371"/>
      <c r="B270" s="15" t="s">
        <v>138</v>
      </c>
      <c r="C270" s="384"/>
      <c r="D270" s="327"/>
      <c r="E270" s="32"/>
      <c r="F270" s="32"/>
      <c r="G270" s="32"/>
      <c r="H270" s="95">
        <v>289965.96999999997</v>
      </c>
      <c r="I270" s="322"/>
    </row>
    <row r="271" spans="1:9" ht="30" x14ac:dyDescent="0.25">
      <c r="A271" s="371"/>
      <c r="B271" s="15" t="s">
        <v>139</v>
      </c>
      <c r="C271" s="384"/>
      <c r="D271" s="327"/>
      <c r="E271" s="32"/>
      <c r="F271" s="32"/>
      <c r="G271" s="32"/>
      <c r="H271" s="95">
        <v>293386.68</v>
      </c>
      <c r="I271" s="322"/>
    </row>
    <row r="272" spans="1:9" ht="30" x14ac:dyDescent="0.25">
      <c r="A272" s="371"/>
      <c r="B272" s="15" t="s">
        <v>140</v>
      </c>
      <c r="C272" s="384"/>
      <c r="D272" s="327"/>
      <c r="E272" s="32"/>
      <c r="F272" s="32"/>
      <c r="G272" s="32"/>
      <c r="H272" s="95">
        <v>296439.14</v>
      </c>
      <c r="I272" s="322"/>
    </row>
    <row r="273" spans="1:9" ht="30" x14ac:dyDescent="0.25">
      <c r="A273" s="371"/>
      <c r="B273" s="15" t="s">
        <v>141</v>
      </c>
      <c r="C273" s="384"/>
      <c r="D273" s="327"/>
      <c r="E273" s="32"/>
      <c r="F273" s="32"/>
      <c r="G273" s="32"/>
      <c r="H273" s="95">
        <v>305466.56</v>
      </c>
      <c r="I273" s="322"/>
    </row>
    <row r="274" spans="1:9" ht="30" x14ac:dyDescent="0.25">
      <c r="A274" s="371"/>
      <c r="B274" s="15" t="s">
        <v>142</v>
      </c>
      <c r="C274" s="384"/>
      <c r="D274" s="327"/>
      <c r="E274" s="32"/>
      <c r="F274" s="32"/>
      <c r="G274" s="32"/>
      <c r="H274" s="95">
        <v>321996.89</v>
      </c>
      <c r="I274" s="322"/>
    </row>
    <row r="275" spans="1:9" ht="30" x14ac:dyDescent="0.25">
      <c r="A275" s="371"/>
      <c r="B275" s="15" t="s">
        <v>143</v>
      </c>
      <c r="C275" s="384"/>
      <c r="D275" s="327"/>
      <c r="E275" s="32"/>
      <c r="F275" s="32"/>
      <c r="G275" s="32"/>
      <c r="H275" s="95">
        <v>360322.49</v>
      </c>
      <c r="I275" s="322"/>
    </row>
    <row r="276" spans="1:9" ht="30" x14ac:dyDescent="0.25">
      <c r="A276" s="371"/>
      <c r="B276" s="15" t="s">
        <v>144</v>
      </c>
      <c r="C276" s="384"/>
      <c r="D276" s="327"/>
      <c r="E276" s="32"/>
      <c r="F276" s="32"/>
      <c r="G276" s="32"/>
      <c r="H276" s="95">
        <v>397908.34</v>
      </c>
      <c r="I276" s="322"/>
    </row>
    <row r="277" spans="1:9" ht="30" x14ac:dyDescent="0.25">
      <c r="A277" s="371"/>
      <c r="B277" s="15" t="s">
        <v>145</v>
      </c>
      <c r="C277" s="384"/>
      <c r="D277" s="327"/>
      <c r="E277" s="32"/>
      <c r="F277" s="32"/>
      <c r="G277" s="32"/>
      <c r="H277" s="95">
        <v>421645.89</v>
      </c>
      <c r="I277" s="322"/>
    </row>
    <row r="278" spans="1:9" ht="30" x14ac:dyDescent="0.25">
      <c r="A278" s="371"/>
      <c r="B278" s="15" t="s">
        <v>146</v>
      </c>
      <c r="C278" s="384"/>
      <c r="D278" s="327"/>
      <c r="E278" s="32"/>
      <c r="F278" s="32"/>
      <c r="G278" s="32"/>
      <c r="H278" s="95">
        <v>465184.83</v>
      </c>
      <c r="I278" s="322"/>
    </row>
    <row r="279" spans="1:9" ht="30" x14ac:dyDescent="0.25">
      <c r="A279" s="371"/>
      <c r="B279" s="15" t="s">
        <v>147</v>
      </c>
      <c r="C279" s="384"/>
      <c r="D279" s="327"/>
      <c r="E279" s="32"/>
      <c r="F279" s="32"/>
      <c r="G279" s="32"/>
      <c r="H279" s="95">
        <v>576467.13</v>
      </c>
      <c r="I279" s="322"/>
    </row>
    <row r="280" spans="1:9" ht="30" x14ac:dyDescent="0.25">
      <c r="A280" s="371"/>
      <c r="B280" s="15" t="s">
        <v>148</v>
      </c>
      <c r="C280" s="384"/>
      <c r="D280" s="327"/>
      <c r="E280" s="32"/>
      <c r="F280" s="32"/>
      <c r="G280" s="32"/>
      <c r="H280" s="95">
        <v>660888.14</v>
      </c>
      <c r="I280" s="322"/>
    </row>
    <row r="281" spans="1:9" ht="30" x14ac:dyDescent="0.25">
      <c r="A281" s="371"/>
      <c r="B281" s="15" t="s">
        <v>149</v>
      </c>
      <c r="C281" s="384"/>
      <c r="D281" s="327"/>
      <c r="E281" s="32"/>
      <c r="F281" s="32"/>
      <c r="G281" s="32"/>
      <c r="H281" s="95">
        <v>714204.76</v>
      </c>
      <c r="I281" s="322"/>
    </row>
    <row r="282" spans="1:9" ht="30" x14ac:dyDescent="0.25">
      <c r="A282" s="371"/>
      <c r="B282" s="15" t="s">
        <v>150</v>
      </c>
      <c r="C282" s="384"/>
      <c r="D282" s="327"/>
      <c r="E282" s="32"/>
      <c r="F282" s="32"/>
      <c r="G282" s="32"/>
      <c r="H282" s="95">
        <v>811996.94</v>
      </c>
      <c r="I282" s="322"/>
    </row>
    <row r="283" spans="1:9" ht="30" x14ac:dyDescent="0.25">
      <c r="A283" s="371"/>
      <c r="B283" s="15" t="s">
        <v>151</v>
      </c>
      <c r="C283" s="384"/>
      <c r="D283" s="327"/>
      <c r="E283" s="32"/>
      <c r="F283" s="32"/>
      <c r="G283" s="32"/>
      <c r="H283" s="95">
        <v>251928.34</v>
      </c>
      <c r="I283" s="322"/>
    </row>
    <row r="284" spans="1:9" ht="30" x14ac:dyDescent="0.25">
      <c r="A284" s="371"/>
      <c r="B284" s="15" t="s">
        <v>152</v>
      </c>
      <c r="C284" s="384"/>
      <c r="D284" s="327"/>
      <c r="E284" s="32"/>
      <c r="F284" s="32"/>
      <c r="G284" s="32"/>
      <c r="H284" s="95">
        <v>259579.61</v>
      </c>
      <c r="I284" s="322"/>
    </row>
    <row r="285" spans="1:9" ht="30" x14ac:dyDescent="0.25">
      <c r="A285" s="371"/>
      <c r="B285" s="15" t="s">
        <v>153</v>
      </c>
      <c r="C285" s="384"/>
      <c r="D285" s="327"/>
      <c r="E285" s="32"/>
      <c r="F285" s="32"/>
      <c r="G285" s="32"/>
      <c r="H285" s="95">
        <v>261144.46</v>
      </c>
      <c r="I285" s="322"/>
    </row>
    <row r="286" spans="1:9" ht="30" x14ac:dyDescent="0.25">
      <c r="A286" s="371"/>
      <c r="B286" s="15" t="s">
        <v>154</v>
      </c>
      <c r="C286" s="384"/>
      <c r="D286" s="327"/>
      <c r="E286" s="32"/>
      <c r="F286" s="32"/>
      <c r="G286" s="32"/>
      <c r="H286" s="95">
        <v>266166.96000000002</v>
      </c>
      <c r="I286" s="322"/>
    </row>
    <row r="287" spans="1:9" ht="30" x14ac:dyDescent="0.25">
      <c r="A287" s="371"/>
      <c r="B287" s="15" t="s">
        <v>155</v>
      </c>
      <c r="C287" s="384"/>
      <c r="D287" s="327"/>
      <c r="E287" s="32"/>
      <c r="F287" s="32"/>
      <c r="G287" s="32"/>
      <c r="H287" s="95">
        <v>287937.01</v>
      </c>
      <c r="I287" s="322"/>
    </row>
    <row r="288" spans="1:9" ht="30" x14ac:dyDescent="0.25">
      <c r="A288" s="371"/>
      <c r="B288" s="15" t="s">
        <v>156</v>
      </c>
      <c r="C288" s="384"/>
      <c r="D288" s="327"/>
      <c r="E288" s="32"/>
      <c r="F288" s="32"/>
      <c r="G288" s="32"/>
      <c r="H288" s="95">
        <v>307852.71999999997</v>
      </c>
      <c r="I288" s="322"/>
    </row>
    <row r="289" spans="1:9" ht="30" x14ac:dyDescent="0.25">
      <c r="A289" s="371"/>
      <c r="B289" s="15" t="s">
        <v>157</v>
      </c>
      <c r="C289" s="384"/>
      <c r="D289" s="327"/>
      <c r="E289" s="32"/>
      <c r="F289" s="32"/>
      <c r="G289" s="32"/>
      <c r="H289" s="95">
        <v>330825.17</v>
      </c>
      <c r="I289" s="322"/>
    </row>
    <row r="290" spans="1:9" ht="30" x14ac:dyDescent="0.25">
      <c r="A290" s="371"/>
      <c r="B290" s="15" t="s">
        <v>158</v>
      </c>
      <c r="C290" s="384"/>
      <c r="D290" s="327"/>
      <c r="E290" s="32"/>
      <c r="F290" s="32"/>
      <c r="G290" s="32"/>
      <c r="H290" s="95">
        <v>381915.57</v>
      </c>
      <c r="I290" s="322"/>
    </row>
    <row r="291" spans="1:9" ht="30" x14ac:dyDescent="0.25">
      <c r="A291" s="371"/>
      <c r="B291" s="15" t="s">
        <v>159</v>
      </c>
      <c r="C291" s="384"/>
      <c r="D291" s="327"/>
      <c r="E291" s="32"/>
      <c r="F291" s="32"/>
      <c r="G291" s="32"/>
      <c r="H291" s="95">
        <v>423488.01</v>
      </c>
      <c r="I291" s="322"/>
    </row>
    <row r="292" spans="1:9" ht="30" x14ac:dyDescent="0.25">
      <c r="A292" s="371"/>
      <c r="B292" s="15" t="s">
        <v>160</v>
      </c>
      <c r="C292" s="384"/>
      <c r="D292" s="327"/>
      <c r="E292" s="32"/>
      <c r="F292" s="32"/>
      <c r="G292" s="32"/>
      <c r="H292" s="95">
        <v>477904.6</v>
      </c>
      <c r="I292" s="322"/>
    </row>
    <row r="293" spans="1:9" ht="30" x14ac:dyDescent="0.25">
      <c r="A293" s="371"/>
      <c r="B293" s="15" t="s">
        <v>161</v>
      </c>
      <c r="C293" s="384"/>
      <c r="D293" s="327"/>
      <c r="E293" s="32"/>
      <c r="F293" s="32"/>
      <c r="G293" s="32"/>
      <c r="H293" s="95">
        <v>531423.04</v>
      </c>
      <c r="I293" s="322"/>
    </row>
    <row r="294" spans="1:9" ht="30" x14ac:dyDescent="0.25">
      <c r="A294" s="371"/>
      <c r="B294" s="15" t="s">
        <v>162</v>
      </c>
      <c r="C294" s="384"/>
      <c r="D294" s="327"/>
      <c r="E294" s="32"/>
      <c r="F294" s="32"/>
      <c r="G294" s="32"/>
      <c r="H294" s="95">
        <v>698625.19</v>
      </c>
      <c r="I294" s="322"/>
    </row>
    <row r="295" spans="1:9" ht="30" x14ac:dyDescent="0.25">
      <c r="A295" s="371"/>
      <c r="B295" s="15" t="s">
        <v>163</v>
      </c>
      <c r="C295" s="384"/>
      <c r="D295" s="327"/>
      <c r="E295" s="32"/>
      <c r="F295" s="32"/>
      <c r="G295" s="32"/>
      <c r="H295" s="95">
        <v>783431.23</v>
      </c>
      <c r="I295" s="322"/>
    </row>
    <row r="296" spans="1:9" ht="32.25" customHeight="1" x14ac:dyDescent="0.25">
      <c r="A296" s="371"/>
      <c r="B296" s="97" t="s">
        <v>164</v>
      </c>
      <c r="C296" s="384"/>
      <c r="D296" s="327"/>
      <c r="E296" s="32"/>
      <c r="F296" s="32"/>
      <c r="G296" s="32"/>
      <c r="H296" s="94"/>
      <c r="I296" s="322"/>
    </row>
    <row r="297" spans="1:9" ht="32.25" customHeight="1" x14ac:dyDescent="0.25">
      <c r="A297" s="371"/>
      <c r="B297" s="14" t="s">
        <v>107</v>
      </c>
      <c r="C297" s="384"/>
      <c r="D297" s="327"/>
      <c r="E297" s="32"/>
      <c r="F297" s="32"/>
      <c r="G297" s="32"/>
      <c r="H297" s="94"/>
      <c r="I297" s="322"/>
    </row>
    <row r="298" spans="1:9" ht="30" x14ac:dyDescent="0.25">
      <c r="A298" s="371"/>
      <c r="B298" s="15" t="s">
        <v>165</v>
      </c>
      <c r="C298" s="384"/>
      <c r="D298" s="327"/>
      <c r="E298" s="32"/>
      <c r="F298" s="32"/>
      <c r="G298" s="32"/>
      <c r="H298" s="95">
        <v>507523.13</v>
      </c>
      <c r="I298" s="322"/>
    </row>
    <row r="299" spans="1:9" ht="30" x14ac:dyDescent="0.25">
      <c r="A299" s="371"/>
      <c r="B299" s="15" t="s">
        <v>166</v>
      </c>
      <c r="C299" s="384"/>
      <c r="D299" s="327"/>
      <c r="E299" s="32"/>
      <c r="F299" s="32"/>
      <c r="G299" s="32"/>
      <c r="H299" s="95">
        <v>509291.26</v>
      </c>
      <c r="I299" s="322"/>
    </row>
    <row r="300" spans="1:9" ht="30" x14ac:dyDescent="0.25">
      <c r="A300" s="371"/>
      <c r="B300" s="15" t="s">
        <v>167</v>
      </c>
      <c r="C300" s="384"/>
      <c r="D300" s="327"/>
      <c r="E300" s="32"/>
      <c r="F300" s="32"/>
      <c r="G300" s="32"/>
      <c r="H300" s="95">
        <v>510646.35</v>
      </c>
      <c r="I300" s="322"/>
    </row>
    <row r="301" spans="1:9" ht="30" x14ac:dyDescent="0.25">
      <c r="A301" s="371"/>
      <c r="B301" s="15" t="s">
        <v>168</v>
      </c>
      <c r="C301" s="384"/>
      <c r="D301" s="327"/>
      <c r="E301" s="32"/>
      <c r="F301" s="32"/>
      <c r="G301" s="32"/>
      <c r="H301" s="95">
        <v>516050.96</v>
      </c>
      <c r="I301" s="322"/>
    </row>
    <row r="302" spans="1:9" ht="30" x14ac:dyDescent="0.25">
      <c r="A302" s="371"/>
      <c r="B302" s="15" t="s">
        <v>169</v>
      </c>
      <c r="C302" s="384"/>
      <c r="D302" s="327"/>
      <c r="E302" s="32"/>
      <c r="F302" s="32"/>
      <c r="G302" s="32"/>
      <c r="H302" s="95">
        <v>523081.75</v>
      </c>
      <c r="I302" s="322"/>
    </row>
    <row r="303" spans="1:9" ht="30" x14ac:dyDescent="0.25">
      <c r="A303" s="371"/>
      <c r="B303" s="15" t="s">
        <v>170</v>
      </c>
      <c r="C303" s="384"/>
      <c r="D303" s="327"/>
      <c r="E303" s="32"/>
      <c r="F303" s="32"/>
      <c r="G303" s="32"/>
      <c r="H303" s="95">
        <v>538930.04</v>
      </c>
      <c r="I303" s="322"/>
    </row>
    <row r="304" spans="1:9" ht="30" x14ac:dyDescent="0.25">
      <c r="A304" s="371"/>
      <c r="B304" s="15" t="s">
        <v>171</v>
      </c>
      <c r="C304" s="384"/>
      <c r="D304" s="327"/>
      <c r="E304" s="32"/>
      <c r="F304" s="32"/>
      <c r="G304" s="32"/>
      <c r="H304" s="95">
        <v>554979.46</v>
      </c>
      <c r="I304" s="322"/>
    </row>
    <row r="305" spans="1:9" ht="30" x14ac:dyDescent="0.25">
      <c r="A305" s="371"/>
      <c r="B305" s="15" t="s">
        <v>172</v>
      </c>
      <c r="C305" s="384"/>
      <c r="D305" s="327"/>
      <c r="E305" s="32"/>
      <c r="F305" s="32"/>
      <c r="G305" s="32"/>
      <c r="H305" s="95">
        <v>564789.93999999994</v>
      </c>
      <c r="I305" s="322"/>
    </row>
    <row r="306" spans="1:9" ht="30" x14ac:dyDescent="0.25">
      <c r="A306" s="371"/>
      <c r="B306" s="15" t="s">
        <v>173</v>
      </c>
      <c r="C306" s="384"/>
      <c r="D306" s="327"/>
      <c r="E306" s="32"/>
      <c r="F306" s="32"/>
      <c r="G306" s="32"/>
      <c r="H306" s="95">
        <v>583015.94999999995</v>
      </c>
      <c r="I306" s="322"/>
    </row>
    <row r="307" spans="1:9" ht="30" x14ac:dyDescent="0.25">
      <c r="A307" s="371"/>
      <c r="B307" s="15" t="s">
        <v>174</v>
      </c>
      <c r="C307" s="384"/>
      <c r="D307" s="327"/>
      <c r="E307" s="32"/>
      <c r="F307" s="32"/>
      <c r="G307" s="32"/>
      <c r="H307" s="95">
        <v>654018.51</v>
      </c>
      <c r="I307" s="322"/>
    </row>
    <row r="308" spans="1:9" ht="30" x14ac:dyDescent="0.25">
      <c r="A308" s="371"/>
      <c r="B308" s="15" t="s">
        <v>175</v>
      </c>
      <c r="C308" s="384"/>
      <c r="D308" s="327"/>
      <c r="E308" s="32"/>
      <c r="F308" s="32"/>
      <c r="G308" s="32"/>
      <c r="H308" s="95">
        <v>688870.23</v>
      </c>
      <c r="I308" s="322"/>
    </row>
    <row r="309" spans="1:9" ht="30" x14ac:dyDescent="0.25">
      <c r="A309" s="371"/>
      <c r="B309" s="15" t="s">
        <v>176</v>
      </c>
      <c r="C309" s="384"/>
      <c r="D309" s="327"/>
      <c r="E309" s="32"/>
      <c r="F309" s="32"/>
      <c r="G309" s="32"/>
      <c r="H309" s="95">
        <v>710173.93</v>
      </c>
      <c r="I309" s="322"/>
    </row>
    <row r="310" spans="1:9" ht="30" x14ac:dyDescent="0.25">
      <c r="A310" s="371"/>
      <c r="B310" s="15" t="s">
        <v>177</v>
      </c>
      <c r="C310" s="384"/>
      <c r="D310" s="327"/>
      <c r="E310" s="32"/>
      <c r="F310" s="32"/>
      <c r="G310" s="32"/>
      <c r="H310" s="95">
        <v>749752.14</v>
      </c>
      <c r="I310" s="322"/>
    </row>
    <row r="311" spans="1:9" ht="30" x14ac:dyDescent="0.25">
      <c r="A311" s="371"/>
      <c r="B311" s="15" t="s">
        <v>178</v>
      </c>
      <c r="C311" s="384"/>
      <c r="D311" s="327"/>
      <c r="E311" s="32"/>
      <c r="F311" s="32"/>
      <c r="G311" s="32"/>
      <c r="H311" s="95">
        <v>488135.1</v>
      </c>
      <c r="I311" s="322"/>
    </row>
    <row r="312" spans="1:9" ht="30" x14ac:dyDescent="0.25">
      <c r="A312" s="371"/>
      <c r="B312" s="15" t="s">
        <v>179</v>
      </c>
      <c r="C312" s="384"/>
      <c r="D312" s="327"/>
      <c r="E312" s="32"/>
      <c r="F312" s="32"/>
      <c r="G312" s="32"/>
      <c r="H312" s="95">
        <v>499055.38</v>
      </c>
      <c r="I312" s="322"/>
    </row>
    <row r="313" spans="1:9" ht="30" x14ac:dyDescent="0.25">
      <c r="A313" s="371"/>
      <c r="B313" s="15" t="s">
        <v>180</v>
      </c>
      <c r="C313" s="384"/>
      <c r="D313" s="327"/>
      <c r="E313" s="32"/>
      <c r="F313" s="32"/>
      <c r="G313" s="32"/>
      <c r="H313" s="95">
        <v>499843.25</v>
      </c>
      <c r="I313" s="322"/>
    </row>
    <row r="314" spans="1:9" ht="30" x14ac:dyDescent="0.25">
      <c r="A314" s="371"/>
      <c r="B314" s="15" t="s">
        <v>181</v>
      </c>
      <c r="C314" s="384"/>
      <c r="D314" s="327"/>
      <c r="E314" s="32"/>
      <c r="F314" s="32"/>
      <c r="G314" s="32"/>
      <c r="H314" s="95">
        <v>502983.92</v>
      </c>
      <c r="I314" s="322"/>
    </row>
    <row r="315" spans="1:9" ht="30" x14ac:dyDescent="0.25">
      <c r="A315" s="371"/>
      <c r="B315" s="15" t="s">
        <v>182</v>
      </c>
      <c r="C315" s="384"/>
      <c r="D315" s="327"/>
      <c r="E315" s="32"/>
      <c r="F315" s="32"/>
      <c r="G315" s="32"/>
      <c r="H315" s="95">
        <v>512869.44</v>
      </c>
      <c r="I315" s="322"/>
    </row>
    <row r="316" spans="1:9" ht="30" x14ac:dyDescent="0.25">
      <c r="A316" s="371"/>
      <c r="B316" s="15" t="s">
        <v>183</v>
      </c>
      <c r="C316" s="384"/>
      <c r="D316" s="327"/>
      <c r="E316" s="32"/>
      <c r="F316" s="32"/>
      <c r="G316" s="32"/>
      <c r="H316" s="95">
        <v>514819.41</v>
      </c>
      <c r="I316" s="322"/>
    </row>
    <row r="317" spans="1:9" ht="30" x14ac:dyDescent="0.25">
      <c r="A317" s="371"/>
      <c r="B317" s="15" t="s">
        <v>184</v>
      </c>
      <c r="C317" s="384"/>
      <c r="D317" s="327"/>
      <c r="E317" s="32"/>
      <c r="F317" s="32"/>
      <c r="G317" s="32"/>
      <c r="H317" s="95">
        <v>526512.73</v>
      </c>
      <c r="I317" s="322"/>
    </row>
    <row r="318" spans="1:9" ht="30" x14ac:dyDescent="0.25">
      <c r="A318" s="371"/>
      <c r="B318" s="15" t="s">
        <v>185</v>
      </c>
      <c r="C318" s="384"/>
      <c r="D318" s="327"/>
      <c r="E318" s="32"/>
      <c r="F318" s="32"/>
      <c r="G318" s="32"/>
      <c r="H318" s="95">
        <v>558471.5</v>
      </c>
      <c r="I318" s="322"/>
    </row>
    <row r="319" spans="1:9" ht="30" x14ac:dyDescent="0.25">
      <c r="A319" s="371"/>
      <c r="B319" s="15" t="s">
        <v>186</v>
      </c>
      <c r="C319" s="384"/>
      <c r="D319" s="327"/>
      <c r="E319" s="32"/>
      <c r="F319" s="32"/>
      <c r="G319" s="32"/>
      <c r="H319" s="95">
        <v>574892.86</v>
      </c>
      <c r="I319" s="322"/>
    </row>
    <row r="320" spans="1:9" ht="30" x14ac:dyDescent="0.25">
      <c r="A320" s="371"/>
      <c r="B320" s="15" t="s">
        <v>187</v>
      </c>
      <c r="C320" s="384"/>
      <c r="D320" s="327"/>
      <c r="E320" s="32"/>
      <c r="F320" s="32"/>
      <c r="G320" s="32"/>
      <c r="H320" s="95">
        <v>568322.84</v>
      </c>
      <c r="I320" s="322"/>
    </row>
    <row r="321" spans="1:9" ht="30" x14ac:dyDescent="0.25">
      <c r="A321" s="371"/>
      <c r="B321" s="15" t="s">
        <v>188</v>
      </c>
      <c r="C321" s="384"/>
      <c r="D321" s="327"/>
      <c r="E321" s="32"/>
      <c r="F321" s="32"/>
      <c r="G321" s="32"/>
      <c r="H321" s="95">
        <v>592073.52</v>
      </c>
      <c r="I321" s="322"/>
    </row>
    <row r="322" spans="1:9" ht="30" x14ac:dyDescent="0.25">
      <c r="A322" s="371"/>
      <c r="B322" s="15" t="s">
        <v>189</v>
      </c>
      <c r="C322" s="384"/>
      <c r="D322" s="327"/>
      <c r="E322" s="32"/>
      <c r="F322" s="32"/>
      <c r="G322" s="32"/>
      <c r="H322" s="95">
        <v>656985.98</v>
      </c>
      <c r="I322" s="322"/>
    </row>
    <row r="323" spans="1:9" ht="36.75" customHeight="1" x14ac:dyDescent="0.25">
      <c r="A323" s="371"/>
      <c r="B323" s="15" t="s">
        <v>190</v>
      </c>
      <c r="C323" s="384"/>
      <c r="D323" s="327"/>
      <c r="E323" s="32"/>
      <c r="F323" s="32"/>
      <c r="G323" s="32"/>
      <c r="H323" s="95">
        <v>690339.91</v>
      </c>
      <c r="I323" s="322"/>
    </row>
    <row r="324" spans="1:9" ht="30.75" customHeight="1" x14ac:dyDescent="0.25">
      <c r="A324" s="371"/>
      <c r="B324" s="14" t="s">
        <v>128</v>
      </c>
      <c r="C324" s="384"/>
      <c r="D324" s="327"/>
      <c r="E324" s="32"/>
      <c r="F324" s="32"/>
      <c r="G324" s="32"/>
      <c r="H324" s="94"/>
      <c r="I324" s="322"/>
    </row>
    <row r="325" spans="1:9" ht="30" x14ac:dyDescent="0.25">
      <c r="A325" s="371"/>
      <c r="B325" s="15" t="s">
        <v>165</v>
      </c>
      <c r="C325" s="384"/>
      <c r="D325" s="327"/>
      <c r="E325" s="32"/>
      <c r="F325" s="32"/>
      <c r="G325" s="32"/>
      <c r="H325" s="95">
        <v>1015046.26</v>
      </c>
      <c r="I325" s="322"/>
    </row>
    <row r="326" spans="1:9" ht="30" x14ac:dyDescent="0.25">
      <c r="A326" s="371"/>
      <c r="B326" s="15" t="s">
        <v>166</v>
      </c>
      <c r="C326" s="384"/>
      <c r="D326" s="327"/>
      <c r="E326" s="32"/>
      <c r="F326" s="32"/>
      <c r="G326" s="32"/>
      <c r="H326" s="95">
        <v>1018582.53</v>
      </c>
      <c r="I326" s="322"/>
    </row>
    <row r="327" spans="1:9" ht="30" x14ac:dyDescent="0.25">
      <c r="A327" s="371"/>
      <c r="B327" s="15" t="s">
        <v>167</v>
      </c>
      <c r="C327" s="384"/>
      <c r="D327" s="327"/>
      <c r="E327" s="32"/>
      <c r="F327" s="32"/>
      <c r="G327" s="32"/>
      <c r="H327" s="95">
        <v>1021292.7</v>
      </c>
      <c r="I327" s="322"/>
    </row>
    <row r="328" spans="1:9" ht="30" x14ac:dyDescent="0.25">
      <c r="A328" s="371"/>
      <c r="B328" s="15" t="s">
        <v>168</v>
      </c>
      <c r="C328" s="384"/>
      <c r="D328" s="327"/>
      <c r="E328" s="32"/>
      <c r="F328" s="32"/>
      <c r="G328" s="32"/>
      <c r="H328" s="95">
        <v>1032101.92</v>
      </c>
      <c r="I328" s="322"/>
    </row>
    <row r="329" spans="1:9" ht="30" x14ac:dyDescent="0.25">
      <c r="A329" s="371"/>
      <c r="B329" s="15" t="s">
        <v>169</v>
      </c>
      <c r="C329" s="384"/>
      <c r="D329" s="327"/>
      <c r="E329" s="32"/>
      <c r="F329" s="32"/>
      <c r="G329" s="32"/>
      <c r="H329" s="95">
        <v>1046163.5</v>
      </c>
      <c r="I329" s="322"/>
    </row>
    <row r="330" spans="1:9" ht="30" x14ac:dyDescent="0.25">
      <c r="A330" s="371"/>
      <c r="B330" s="15" t="s">
        <v>170</v>
      </c>
      <c r="C330" s="384"/>
      <c r="D330" s="327"/>
      <c r="E330" s="32"/>
      <c r="F330" s="32"/>
      <c r="G330" s="32"/>
      <c r="H330" s="95">
        <v>1077860.0900000001</v>
      </c>
      <c r="I330" s="322"/>
    </row>
    <row r="331" spans="1:9" ht="30" x14ac:dyDescent="0.25">
      <c r="A331" s="371"/>
      <c r="B331" s="15" t="s">
        <v>171</v>
      </c>
      <c r="C331" s="384"/>
      <c r="D331" s="327"/>
      <c r="E331" s="32"/>
      <c r="F331" s="32"/>
      <c r="G331" s="32"/>
      <c r="H331" s="95">
        <v>1109958.93</v>
      </c>
      <c r="I331" s="322"/>
    </row>
    <row r="332" spans="1:9" ht="30" x14ac:dyDescent="0.25">
      <c r="A332" s="371"/>
      <c r="B332" s="15" t="s">
        <v>172</v>
      </c>
      <c r="C332" s="384"/>
      <c r="D332" s="327"/>
      <c r="E332" s="32"/>
      <c r="F332" s="32"/>
      <c r="G332" s="32"/>
      <c r="H332" s="95">
        <v>1129579.8899999999</v>
      </c>
      <c r="I332" s="322"/>
    </row>
    <row r="333" spans="1:9" ht="30" x14ac:dyDescent="0.25">
      <c r="A333" s="371"/>
      <c r="B333" s="15" t="s">
        <v>173</v>
      </c>
      <c r="C333" s="384"/>
      <c r="D333" s="327"/>
      <c r="E333" s="32"/>
      <c r="F333" s="32"/>
      <c r="G333" s="32"/>
      <c r="H333" s="95">
        <v>1166031.8999999999</v>
      </c>
      <c r="I333" s="322"/>
    </row>
    <row r="334" spans="1:9" ht="30" x14ac:dyDescent="0.25">
      <c r="A334" s="371"/>
      <c r="B334" s="15" t="s">
        <v>174</v>
      </c>
      <c r="C334" s="384"/>
      <c r="D334" s="327"/>
      <c r="E334" s="32"/>
      <c r="F334" s="32"/>
      <c r="G334" s="32"/>
      <c r="H334" s="95">
        <v>1308037.02</v>
      </c>
      <c r="I334" s="322"/>
    </row>
    <row r="335" spans="1:9" ht="30" x14ac:dyDescent="0.25">
      <c r="A335" s="371"/>
      <c r="B335" s="15" t="s">
        <v>175</v>
      </c>
      <c r="C335" s="384"/>
      <c r="D335" s="327"/>
      <c r="E335" s="32"/>
      <c r="F335" s="32"/>
      <c r="G335" s="32"/>
      <c r="H335" s="95">
        <v>1377740.47</v>
      </c>
      <c r="I335" s="322"/>
    </row>
    <row r="336" spans="1:9" ht="30" x14ac:dyDescent="0.25">
      <c r="A336" s="371"/>
      <c r="B336" s="15" t="s">
        <v>176</v>
      </c>
      <c r="C336" s="384"/>
      <c r="D336" s="327"/>
      <c r="E336" s="32"/>
      <c r="F336" s="32"/>
      <c r="G336" s="32"/>
      <c r="H336" s="95">
        <v>1420347.86</v>
      </c>
      <c r="I336" s="322"/>
    </row>
    <row r="337" spans="1:9" ht="34.5" customHeight="1" x14ac:dyDescent="0.25">
      <c r="A337" s="371"/>
      <c r="B337" s="15" t="s">
        <v>177</v>
      </c>
      <c r="C337" s="384"/>
      <c r="D337" s="327"/>
      <c r="E337" s="32"/>
      <c r="F337" s="32"/>
      <c r="G337" s="32"/>
      <c r="H337" s="95">
        <v>1499504.29</v>
      </c>
      <c r="I337" s="322"/>
    </row>
    <row r="338" spans="1:9" ht="30" x14ac:dyDescent="0.25">
      <c r="A338" s="371"/>
      <c r="B338" s="15" t="s">
        <v>178</v>
      </c>
      <c r="C338" s="384"/>
      <c r="D338" s="327"/>
      <c r="E338" s="32"/>
      <c r="F338" s="32"/>
      <c r="G338" s="32"/>
      <c r="H338" s="95">
        <v>976270.21</v>
      </c>
      <c r="I338" s="322"/>
    </row>
    <row r="339" spans="1:9" ht="30" x14ac:dyDescent="0.25">
      <c r="A339" s="371"/>
      <c r="B339" s="15" t="s">
        <v>179</v>
      </c>
      <c r="C339" s="384"/>
      <c r="D339" s="327"/>
      <c r="E339" s="32"/>
      <c r="F339" s="32"/>
      <c r="G339" s="32"/>
      <c r="H339" s="95">
        <v>998110.77</v>
      </c>
      <c r="I339" s="322"/>
    </row>
    <row r="340" spans="1:9" ht="30" x14ac:dyDescent="0.25">
      <c r="A340" s="371"/>
      <c r="B340" s="15" t="s">
        <v>180</v>
      </c>
      <c r="C340" s="384"/>
      <c r="D340" s="327"/>
      <c r="E340" s="32"/>
      <c r="F340" s="32"/>
      <c r="G340" s="32"/>
      <c r="H340" s="95">
        <v>999686.51</v>
      </c>
      <c r="I340" s="322"/>
    </row>
    <row r="341" spans="1:9" ht="30" x14ac:dyDescent="0.25">
      <c r="A341" s="371"/>
      <c r="B341" s="15" t="s">
        <v>181</v>
      </c>
      <c r="C341" s="384"/>
      <c r="D341" s="327"/>
      <c r="E341" s="32"/>
      <c r="F341" s="32"/>
      <c r="G341" s="32"/>
      <c r="H341" s="95">
        <v>1005967.84</v>
      </c>
      <c r="I341" s="322"/>
    </row>
    <row r="342" spans="1:9" ht="30" x14ac:dyDescent="0.25">
      <c r="A342" s="371"/>
      <c r="B342" s="15" t="s">
        <v>182</v>
      </c>
      <c r="C342" s="384"/>
      <c r="D342" s="327"/>
      <c r="E342" s="32"/>
      <c r="F342" s="32"/>
      <c r="G342" s="32"/>
      <c r="H342" s="95">
        <v>1025738.88</v>
      </c>
      <c r="I342" s="322"/>
    </row>
    <row r="343" spans="1:9" ht="30" x14ac:dyDescent="0.25">
      <c r="A343" s="371"/>
      <c r="B343" s="15" t="s">
        <v>183</v>
      </c>
      <c r="C343" s="384"/>
      <c r="D343" s="327"/>
      <c r="E343" s="32"/>
      <c r="F343" s="32"/>
      <c r="G343" s="32"/>
      <c r="H343" s="95">
        <v>1029638.82</v>
      </c>
      <c r="I343" s="322"/>
    </row>
    <row r="344" spans="1:9" ht="30" x14ac:dyDescent="0.25">
      <c r="A344" s="371"/>
      <c r="B344" s="15" t="s">
        <v>184</v>
      </c>
      <c r="C344" s="384"/>
      <c r="D344" s="327"/>
      <c r="E344" s="32"/>
      <c r="F344" s="32"/>
      <c r="G344" s="32"/>
      <c r="H344" s="95">
        <v>1053025.46</v>
      </c>
      <c r="I344" s="322"/>
    </row>
    <row r="345" spans="1:9" ht="30" x14ac:dyDescent="0.25">
      <c r="A345" s="371"/>
      <c r="B345" s="15" t="s">
        <v>185</v>
      </c>
      <c r="C345" s="384"/>
      <c r="D345" s="327"/>
      <c r="E345" s="32"/>
      <c r="F345" s="32"/>
      <c r="G345" s="32"/>
      <c r="H345" s="95">
        <v>1116943.01</v>
      </c>
      <c r="I345" s="322"/>
    </row>
    <row r="346" spans="1:9" ht="30" x14ac:dyDescent="0.25">
      <c r="A346" s="371"/>
      <c r="B346" s="15" t="s">
        <v>186</v>
      </c>
      <c r="C346" s="384"/>
      <c r="D346" s="327"/>
      <c r="E346" s="32"/>
      <c r="F346" s="32"/>
      <c r="G346" s="32"/>
      <c r="H346" s="95">
        <v>1149785.73</v>
      </c>
      <c r="I346" s="322"/>
    </row>
    <row r="347" spans="1:9" ht="30" x14ac:dyDescent="0.25">
      <c r="A347" s="371"/>
      <c r="B347" s="15" t="s">
        <v>187</v>
      </c>
      <c r="C347" s="384"/>
      <c r="D347" s="327"/>
      <c r="E347" s="32"/>
      <c r="F347" s="32"/>
      <c r="G347" s="32"/>
      <c r="H347" s="95">
        <v>1136645.68</v>
      </c>
      <c r="I347" s="322"/>
    </row>
    <row r="348" spans="1:9" ht="28.5" customHeight="1" x14ac:dyDescent="0.25">
      <c r="A348" s="371"/>
      <c r="B348" s="15" t="s">
        <v>188</v>
      </c>
      <c r="C348" s="384"/>
      <c r="D348" s="327"/>
      <c r="E348" s="32"/>
      <c r="F348" s="32"/>
      <c r="G348" s="32"/>
      <c r="H348" s="95">
        <v>1184147.04</v>
      </c>
      <c r="I348" s="322"/>
    </row>
    <row r="349" spans="1:9" ht="30" x14ac:dyDescent="0.25">
      <c r="A349" s="371"/>
      <c r="B349" s="15" t="s">
        <v>189</v>
      </c>
      <c r="C349" s="384"/>
      <c r="D349" s="327"/>
      <c r="E349" s="10"/>
      <c r="F349" s="10"/>
      <c r="G349" s="10"/>
      <c r="H349" s="95">
        <v>1313971.97</v>
      </c>
      <c r="I349" s="322"/>
    </row>
    <row r="350" spans="1:9" ht="30" x14ac:dyDescent="0.25">
      <c r="A350" s="371"/>
      <c r="B350" s="101" t="s">
        <v>190</v>
      </c>
      <c r="C350" s="385"/>
      <c r="D350" s="328"/>
      <c r="E350" s="10"/>
      <c r="F350" s="10"/>
      <c r="G350" s="10"/>
      <c r="H350" s="95">
        <v>1380679.83</v>
      </c>
      <c r="I350" s="322"/>
    </row>
    <row r="351" spans="1:9" ht="45" x14ac:dyDescent="0.25">
      <c r="A351" s="371"/>
      <c r="B351" s="97" t="s">
        <v>191</v>
      </c>
      <c r="C351" s="373" t="s">
        <v>25</v>
      </c>
      <c r="D351" s="326" t="s">
        <v>29</v>
      </c>
      <c r="E351" s="10"/>
      <c r="F351" s="10"/>
      <c r="G351" s="10"/>
      <c r="H351" s="95"/>
      <c r="I351" s="322"/>
    </row>
    <row r="352" spans="1:9" ht="31.5" customHeight="1" x14ac:dyDescent="0.25">
      <c r="A352" s="371"/>
      <c r="B352" s="19" t="s">
        <v>137</v>
      </c>
      <c r="C352" s="374"/>
      <c r="D352" s="327"/>
      <c r="E352" s="10"/>
      <c r="F352" s="10"/>
      <c r="G352" s="10"/>
      <c r="H352" s="95"/>
      <c r="I352" s="322"/>
    </row>
    <row r="353" spans="1:9" ht="31.5" customHeight="1" x14ac:dyDescent="0.25">
      <c r="A353" s="371"/>
      <c r="B353" s="14" t="s">
        <v>107</v>
      </c>
      <c r="C353" s="374"/>
      <c r="D353" s="327"/>
      <c r="E353" s="10"/>
      <c r="F353" s="10"/>
      <c r="G353" s="10"/>
      <c r="H353" s="95"/>
      <c r="I353" s="322"/>
    </row>
    <row r="354" spans="1:9" ht="30" x14ac:dyDescent="0.25">
      <c r="A354" s="371"/>
      <c r="B354" s="15" t="s">
        <v>192</v>
      </c>
      <c r="C354" s="374"/>
      <c r="D354" s="327"/>
      <c r="E354" s="10"/>
      <c r="F354" s="10"/>
      <c r="G354" s="10"/>
      <c r="H354" s="95">
        <v>244594.68</v>
      </c>
      <c r="I354" s="322"/>
    </row>
    <row r="355" spans="1:9" ht="30" x14ac:dyDescent="0.25">
      <c r="A355" s="371"/>
      <c r="B355" s="15" t="s">
        <v>193</v>
      </c>
      <c r="C355" s="374"/>
      <c r="D355" s="327"/>
      <c r="E355" s="10"/>
      <c r="F355" s="10"/>
      <c r="G355" s="10"/>
      <c r="H355" s="95">
        <v>251962.46</v>
      </c>
      <c r="I355" s="322"/>
    </row>
    <row r="356" spans="1:9" ht="30" x14ac:dyDescent="0.25">
      <c r="A356" s="371"/>
      <c r="B356" s="15" t="s">
        <v>194</v>
      </c>
      <c r="C356" s="374"/>
      <c r="D356" s="327"/>
      <c r="E356" s="10"/>
      <c r="F356" s="10"/>
      <c r="G356" s="10"/>
      <c r="H356" s="95">
        <v>255241.86</v>
      </c>
      <c r="I356" s="322"/>
    </row>
    <row r="357" spans="1:9" ht="30" x14ac:dyDescent="0.25">
      <c r="A357" s="371"/>
      <c r="B357" s="15" t="s">
        <v>195</v>
      </c>
      <c r="C357" s="374"/>
      <c r="D357" s="327"/>
      <c r="E357" s="10"/>
      <c r="F357" s="10"/>
      <c r="G357" s="10"/>
      <c r="H357" s="95">
        <v>306972.69</v>
      </c>
      <c r="I357" s="322"/>
    </row>
    <row r="358" spans="1:9" ht="30" x14ac:dyDescent="0.25">
      <c r="A358" s="371"/>
      <c r="B358" s="15" t="s">
        <v>196</v>
      </c>
      <c r="C358" s="374"/>
      <c r="D358" s="327"/>
      <c r="E358" s="10"/>
      <c r="F358" s="10"/>
      <c r="G358" s="10"/>
      <c r="H358" s="95">
        <v>320692.34000000003</v>
      </c>
      <c r="I358" s="322"/>
    </row>
    <row r="359" spans="1:9" ht="30" x14ac:dyDescent="0.25">
      <c r="A359" s="371"/>
      <c r="B359" s="15" t="s">
        <v>197</v>
      </c>
      <c r="C359" s="374"/>
      <c r="D359" s="327"/>
      <c r="E359" s="10"/>
      <c r="F359" s="10"/>
      <c r="G359" s="10"/>
      <c r="H359" s="95">
        <v>330599.96000000002</v>
      </c>
      <c r="I359" s="322"/>
    </row>
    <row r="360" spans="1:9" ht="30" x14ac:dyDescent="0.25">
      <c r="A360" s="371"/>
      <c r="B360" s="15" t="s">
        <v>198</v>
      </c>
      <c r="C360" s="374"/>
      <c r="D360" s="327"/>
      <c r="E360" s="10"/>
      <c r="F360" s="10"/>
      <c r="G360" s="10"/>
      <c r="H360" s="95">
        <v>361142.26</v>
      </c>
      <c r="I360" s="322"/>
    </row>
    <row r="361" spans="1:9" ht="30" x14ac:dyDescent="0.25">
      <c r="A361" s="371"/>
      <c r="B361" s="15" t="s">
        <v>199</v>
      </c>
      <c r="C361" s="374"/>
      <c r="D361" s="327"/>
      <c r="E361" s="10"/>
      <c r="F361" s="10"/>
      <c r="G361" s="10"/>
      <c r="H361" s="95">
        <v>361512.97</v>
      </c>
      <c r="I361" s="322"/>
    </row>
    <row r="362" spans="1:9" ht="30" x14ac:dyDescent="0.25">
      <c r="A362" s="371"/>
      <c r="B362" s="15" t="s">
        <v>200</v>
      </c>
      <c r="C362" s="374"/>
      <c r="D362" s="327"/>
      <c r="E362" s="10"/>
      <c r="F362" s="10"/>
      <c r="G362" s="10"/>
      <c r="H362" s="95">
        <v>495134.58</v>
      </c>
      <c r="I362" s="322"/>
    </row>
    <row r="363" spans="1:9" x14ac:dyDescent="0.25">
      <c r="A363" s="371"/>
      <c r="B363" s="15" t="s">
        <v>201</v>
      </c>
      <c r="C363" s="374"/>
      <c r="D363" s="327"/>
      <c r="E363" s="10"/>
      <c r="F363" s="10"/>
      <c r="G363" s="10"/>
      <c r="H363" s="95">
        <v>239413.23</v>
      </c>
      <c r="I363" s="322"/>
    </row>
    <row r="364" spans="1:9" x14ac:dyDescent="0.25">
      <c r="A364" s="371"/>
      <c r="B364" s="15" t="s">
        <v>202</v>
      </c>
      <c r="C364" s="374"/>
      <c r="D364" s="327"/>
      <c r="E364" s="10"/>
      <c r="F364" s="10"/>
      <c r="G364" s="10"/>
      <c r="H364" s="95">
        <v>244236.32</v>
      </c>
      <c r="I364" s="322"/>
    </row>
    <row r="365" spans="1:9" x14ac:dyDescent="0.25">
      <c r="A365" s="371"/>
      <c r="B365" s="15" t="s">
        <v>203</v>
      </c>
      <c r="C365" s="374"/>
      <c r="D365" s="327"/>
      <c r="E365" s="10"/>
      <c r="F365" s="10"/>
      <c r="G365" s="10"/>
      <c r="H365" s="95">
        <v>250173.78</v>
      </c>
      <c r="I365" s="322"/>
    </row>
    <row r="366" spans="1:9" x14ac:dyDescent="0.25">
      <c r="A366" s="371"/>
      <c r="B366" s="15" t="s">
        <v>204</v>
      </c>
      <c r="C366" s="374"/>
      <c r="D366" s="327"/>
      <c r="E366" s="10"/>
      <c r="F366" s="10"/>
      <c r="G366" s="10"/>
      <c r="H366" s="95">
        <v>302165.75</v>
      </c>
      <c r="I366" s="322"/>
    </row>
    <row r="367" spans="1:9" x14ac:dyDescent="0.25">
      <c r="A367" s="371"/>
      <c r="B367" s="15" t="s">
        <v>205</v>
      </c>
      <c r="C367" s="374"/>
      <c r="D367" s="327"/>
      <c r="E367" s="10"/>
      <c r="F367" s="10"/>
      <c r="G367" s="10"/>
      <c r="H367" s="95">
        <v>314233.40000000002</v>
      </c>
      <c r="I367" s="322"/>
    </row>
    <row r="368" spans="1:9" x14ac:dyDescent="0.25">
      <c r="A368" s="371"/>
      <c r="B368" s="15" t="s">
        <v>206</v>
      </c>
      <c r="C368" s="374"/>
      <c r="D368" s="327"/>
      <c r="E368" s="10"/>
      <c r="F368" s="10"/>
      <c r="G368" s="10"/>
      <c r="H368" s="95">
        <v>320266.71999999997</v>
      </c>
      <c r="I368" s="322"/>
    </row>
    <row r="369" spans="1:9" ht="14.25" customHeight="1" x14ac:dyDescent="0.25">
      <c r="A369" s="371"/>
      <c r="B369" s="15" t="s">
        <v>207</v>
      </c>
      <c r="C369" s="374"/>
      <c r="D369" s="327"/>
      <c r="E369" s="10"/>
      <c r="F369" s="10"/>
      <c r="G369" s="10"/>
      <c r="H369" s="95">
        <v>358425.59</v>
      </c>
      <c r="I369" s="322"/>
    </row>
    <row r="370" spans="1:9" ht="30" customHeight="1" x14ac:dyDescent="0.25">
      <c r="A370" s="371"/>
      <c r="B370" s="14" t="s">
        <v>128</v>
      </c>
      <c r="C370" s="374"/>
      <c r="D370" s="327"/>
      <c r="E370" s="10"/>
      <c r="F370" s="10"/>
      <c r="G370" s="10"/>
      <c r="H370" s="95"/>
      <c r="I370" s="322"/>
    </row>
    <row r="371" spans="1:9" ht="30" x14ac:dyDescent="0.25">
      <c r="A371" s="371"/>
      <c r="B371" s="15" t="s">
        <v>192</v>
      </c>
      <c r="C371" s="374"/>
      <c r="D371" s="327"/>
      <c r="E371" s="10"/>
      <c r="F371" s="10"/>
      <c r="G371" s="10"/>
      <c r="H371" s="95">
        <v>489189.36</v>
      </c>
      <c r="I371" s="322"/>
    </row>
    <row r="372" spans="1:9" ht="30" x14ac:dyDescent="0.25">
      <c r="A372" s="371"/>
      <c r="B372" s="15" t="s">
        <v>193</v>
      </c>
      <c r="C372" s="374"/>
      <c r="D372" s="327"/>
      <c r="E372" s="10"/>
      <c r="F372" s="10"/>
      <c r="G372" s="10"/>
      <c r="H372" s="95">
        <v>503924.93</v>
      </c>
      <c r="I372" s="322"/>
    </row>
    <row r="373" spans="1:9" ht="30" x14ac:dyDescent="0.25">
      <c r="A373" s="371"/>
      <c r="B373" s="15" t="s">
        <v>194</v>
      </c>
      <c r="C373" s="374"/>
      <c r="D373" s="327"/>
      <c r="E373" s="10"/>
      <c r="F373" s="10"/>
      <c r="G373" s="10"/>
      <c r="H373" s="95">
        <v>510483.73</v>
      </c>
      <c r="I373" s="322"/>
    </row>
    <row r="374" spans="1:9" ht="30" x14ac:dyDescent="0.25">
      <c r="A374" s="371"/>
      <c r="B374" s="15" t="s">
        <v>195</v>
      </c>
      <c r="C374" s="374"/>
      <c r="D374" s="327"/>
      <c r="E374" s="10"/>
      <c r="F374" s="10"/>
      <c r="G374" s="10"/>
      <c r="H374" s="95">
        <v>613945.38</v>
      </c>
      <c r="I374" s="322"/>
    </row>
    <row r="375" spans="1:9" ht="30" x14ac:dyDescent="0.25">
      <c r="A375" s="371"/>
      <c r="B375" s="15" t="s">
        <v>196</v>
      </c>
      <c r="C375" s="374"/>
      <c r="D375" s="327"/>
      <c r="E375" s="10"/>
      <c r="F375" s="10"/>
      <c r="G375" s="10"/>
      <c r="H375" s="95">
        <v>641384.68000000005</v>
      </c>
      <c r="I375" s="322"/>
    </row>
    <row r="376" spans="1:9" ht="30" x14ac:dyDescent="0.25">
      <c r="A376" s="371"/>
      <c r="B376" s="15" t="s">
        <v>197</v>
      </c>
      <c r="C376" s="374"/>
      <c r="D376" s="327"/>
      <c r="E376" s="10"/>
      <c r="F376" s="10"/>
      <c r="G376" s="10"/>
      <c r="H376" s="95">
        <v>661199.93000000005</v>
      </c>
      <c r="I376" s="322"/>
    </row>
    <row r="377" spans="1:9" ht="30" x14ac:dyDescent="0.25">
      <c r="A377" s="371"/>
      <c r="B377" s="15" t="s">
        <v>198</v>
      </c>
      <c r="C377" s="374"/>
      <c r="D377" s="327"/>
      <c r="E377" s="10"/>
      <c r="F377" s="10"/>
      <c r="G377" s="10"/>
      <c r="H377" s="95">
        <v>722284.53</v>
      </c>
      <c r="I377" s="322"/>
    </row>
    <row r="378" spans="1:9" ht="30" x14ac:dyDescent="0.25">
      <c r="A378" s="371"/>
      <c r="B378" s="15" t="s">
        <v>199</v>
      </c>
      <c r="C378" s="374"/>
      <c r="D378" s="327"/>
      <c r="E378" s="10"/>
      <c r="F378" s="10"/>
      <c r="G378" s="10"/>
      <c r="H378" s="95">
        <v>723025.95</v>
      </c>
      <c r="I378" s="322"/>
    </row>
    <row r="379" spans="1:9" ht="30" x14ac:dyDescent="0.25">
      <c r="A379" s="371"/>
      <c r="B379" s="15" t="s">
        <v>200</v>
      </c>
      <c r="C379" s="374"/>
      <c r="D379" s="327"/>
      <c r="E379" s="10"/>
      <c r="F379" s="10"/>
      <c r="G379" s="10"/>
      <c r="H379" s="95">
        <v>990269.17</v>
      </c>
      <c r="I379" s="322"/>
    </row>
    <row r="380" spans="1:9" x14ac:dyDescent="0.25">
      <c r="A380" s="371"/>
      <c r="B380" s="15" t="s">
        <v>201</v>
      </c>
      <c r="C380" s="374"/>
      <c r="D380" s="327"/>
      <c r="E380" s="10"/>
      <c r="F380" s="10"/>
      <c r="G380" s="10"/>
      <c r="H380" s="95">
        <v>478826.46</v>
      </c>
      <c r="I380" s="322"/>
    </row>
    <row r="381" spans="1:9" x14ac:dyDescent="0.25">
      <c r="A381" s="371"/>
      <c r="B381" s="15" t="s">
        <v>202</v>
      </c>
      <c r="C381" s="374"/>
      <c r="D381" s="327"/>
      <c r="E381" s="10"/>
      <c r="F381" s="10"/>
      <c r="G381" s="10"/>
      <c r="H381" s="95">
        <v>488472.65</v>
      </c>
      <c r="I381" s="322"/>
    </row>
    <row r="382" spans="1:9" x14ac:dyDescent="0.25">
      <c r="A382" s="371"/>
      <c r="B382" s="15" t="s">
        <v>203</v>
      </c>
      <c r="C382" s="374"/>
      <c r="D382" s="327"/>
      <c r="E382" s="10"/>
      <c r="F382" s="10"/>
      <c r="G382" s="10"/>
      <c r="H382" s="95">
        <v>500347.57</v>
      </c>
      <c r="I382" s="322"/>
    </row>
    <row r="383" spans="1:9" x14ac:dyDescent="0.25">
      <c r="A383" s="371"/>
      <c r="B383" s="15" t="s">
        <v>204</v>
      </c>
      <c r="C383" s="374"/>
      <c r="D383" s="327"/>
      <c r="E383" s="10"/>
      <c r="F383" s="10"/>
      <c r="G383" s="10"/>
      <c r="H383" s="95">
        <v>604331.5</v>
      </c>
      <c r="I383" s="322"/>
    </row>
    <row r="384" spans="1:9" x14ac:dyDescent="0.25">
      <c r="A384" s="371"/>
      <c r="B384" s="15" t="s">
        <v>205</v>
      </c>
      <c r="C384" s="374"/>
      <c r="D384" s="327"/>
      <c r="E384" s="10"/>
      <c r="F384" s="10"/>
      <c r="G384" s="10"/>
      <c r="H384" s="95">
        <v>628466.80000000005</v>
      </c>
      <c r="I384" s="322"/>
    </row>
    <row r="385" spans="1:9" x14ac:dyDescent="0.25">
      <c r="A385" s="371"/>
      <c r="B385" s="15" t="s">
        <v>206</v>
      </c>
      <c r="C385" s="374"/>
      <c r="D385" s="327"/>
      <c r="E385" s="10"/>
      <c r="F385" s="10"/>
      <c r="G385" s="10"/>
      <c r="H385" s="95">
        <v>640533.43999999994</v>
      </c>
      <c r="I385" s="322"/>
    </row>
    <row r="386" spans="1:9" x14ac:dyDescent="0.25">
      <c r="A386" s="371"/>
      <c r="B386" s="15" t="s">
        <v>207</v>
      </c>
      <c r="C386" s="374"/>
      <c r="D386" s="327"/>
      <c r="E386" s="10"/>
      <c r="F386" s="10"/>
      <c r="G386" s="10"/>
      <c r="H386" s="95">
        <v>716851.18</v>
      </c>
      <c r="I386" s="322"/>
    </row>
    <row r="387" spans="1:9" ht="33" customHeight="1" x14ac:dyDescent="0.25">
      <c r="A387" s="371"/>
      <c r="B387" s="19" t="s">
        <v>164</v>
      </c>
      <c r="C387" s="374"/>
      <c r="D387" s="327"/>
      <c r="E387" s="10"/>
      <c r="F387" s="10"/>
      <c r="G387" s="10"/>
      <c r="H387" s="95"/>
      <c r="I387" s="322"/>
    </row>
    <row r="388" spans="1:9" ht="33" customHeight="1" x14ac:dyDescent="0.25">
      <c r="A388" s="371"/>
      <c r="B388" s="14" t="s">
        <v>107</v>
      </c>
      <c r="C388" s="374"/>
      <c r="D388" s="327"/>
      <c r="E388" s="10"/>
      <c r="F388" s="10"/>
      <c r="G388" s="10"/>
      <c r="H388" s="95"/>
      <c r="I388" s="322"/>
    </row>
    <row r="389" spans="1:9" ht="30" x14ac:dyDescent="0.25">
      <c r="A389" s="371"/>
      <c r="B389" s="15" t="s">
        <v>192</v>
      </c>
      <c r="C389" s="374"/>
      <c r="D389" s="327"/>
      <c r="E389" s="10"/>
      <c r="F389" s="10"/>
      <c r="G389" s="10"/>
      <c r="H389" s="95">
        <v>562808.35</v>
      </c>
      <c r="I389" s="322"/>
    </row>
    <row r="390" spans="1:9" ht="30" x14ac:dyDescent="0.25">
      <c r="A390" s="371"/>
      <c r="B390" s="15" t="s">
        <v>193</v>
      </c>
      <c r="C390" s="374"/>
      <c r="D390" s="327"/>
      <c r="E390" s="10"/>
      <c r="F390" s="10"/>
      <c r="G390" s="10"/>
      <c r="H390" s="95">
        <v>565865.46</v>
      </c>
      <c r="I390" s="322"/>
    </row>
    <row r="391" spans="1:9" ht="30" x14ac:dyDescent="0.25">
      <c r="A391" s="371"/>
      <c r="B391" s="15" t="s">
        <v>208</v>
      </c>
      <c r="C391" s="374"/>
      <c r="D391" s="327"/>
      <c r="E391" s="10"/>
      <c r="F391" s="10"/>
      <c r="G391" s="10"/>
      <c r="H391" s="95">
        <v>603653.5</v>
      </c>
      <c r="I391" s="322"/>
    </row>
    <row r="392" spans="1:9" ht="30" x14ac:dyDescent="0.25">
      <c r="A392" s="371"/>
      <c r="B392" s="15" t="s">
        <v>209</v>
      </c>
      <c r="C392" s="374"/>
      <c r="D392" s="327"/>
      <c r="E392" s="10"/>
      <c r="F392" s="10"/>
      <c r="G392" s="10"/>
      <c r="H392" s="95">
        <v>631216.93999999994</v>
      </c>
      <c r="I392" s="322"/>
    </row>
    <row r="393" spans="1:9" ht="30" x14ac:dyDescent="0.25">
      <c r="A393" s="371"/>
      <c r="B393" s="15" t="s">
        <v>196</v>
      </c>
      <c r="C393" s="374"/>
      <c r="D393" s="327"/>
      <c r="E393" s="10"/>
      <c r="F393" s="10"/>
      <c r="G393" s="10"/>
      <c r="H393" s="95">
        <v>647650.24</v>
      </c>
      <c r="I393" s="322"/>
    </row>
    <row r="394" spans="1:9" ht="30" x14ac:dyDescent="0.25">
      <c r="A394" s="371"/>
      <c r="B394" s="15" t="s">
        <v>197</v>
      </c>
      <c r="C394" s="374"/>
      <c r="D394" s="327"/>
      <c r="E394" s="10"/>
      <c r="F394" s="10"/>
      <c r="G394" s="10"/>
      <c r="H394" s="95">
        <v>655722.29</v>
      </c>
      <c r="I394" s="322"/>
    </row>
    <row r="395" spans="1:9" ht="30" x14ac:dyDescent="0.25">
      <c r="A395" s="371"/>
      <c r="B395" s="15" t="s">
        <v>198</v>
      </c>
      <c r="C395" s="374"/>
      <c r="D395" s="327"/>
      <c r="E395" s="10"/>
      <c r="F395" s="10"/>
      <c r="G395" s="10"/>
      <c r="H395" s="95">
        <v>671065.98</v>
      </c>
      <c r="I395" s="322"/>
    </row>
    <row r="396" spans="1:9" ht="30" x14ac:dyDescent="0.25">
      <c r="A396" s="371"/>
      <c r="B396" s="15" t="s">
        <v>199</v>
      </c>
      <c r="C396" s="374"/>
      <c r="D396" s="327"/>
      <c r="E396" s="10"/>
      <c r="F396" s="10"/>
      <c r="G396" s="10"/>
      <c r="H396" s="95">
        <v>678460.43</v>
      </c>
      <c r="I396" s="322"/>
    </row>
    <row r="397" spans="1:9" ht="30" x14ac:dyDescent="0.25">
      <c r="A397" s="371"/>
      <c r="B397" s="15" t="s">
        <v>200</v>
      </c>
      <c r="C397" s="374"/>
      <c r="D397" s="327"/>
      <c r="E397" s="10"/>
      <c r="F397" s="10"/>
      <c r="G397" s="10"/>
      <c r="H397" s="95">
        <v>739457.99</v>
      </c>
      <c r="I397" s="322"/>
    </row>
    <row r="398" spans="1:9" x14ac:dyDescent="0.25">
      <c r="A398" s="371"/>
      <c r="B398" s="15" t="s">
        <v>201</v>
      </c>
      <c r="C398" s="374"/>
      <c r="D398" s="327"/>
      <c r="E398" s="10"/>
      <c r="F398" s="10"/>
      <c r="G398" s="10"/>
      <c r="H398" s="95">
        <v>563022.24</v>
      </c>
      <c r="I398" s="322"/>
    </row>
    <row r="399" spans="1:9" x14ac:dyDescent="0.25">
      <c r="A399" s="371"/>
      <c r="B399" s="15" t="s">
        <v>202</v>
      </c>
      <c r="C399" s="374"/>
      <c r="D399" s="327"/>
      <c r="E399" s="10"/>
      <c r="F399" s="10"/>
      <c r="G399" s="10"/>
      <c r="H399" s="95">
        <v>568553.61</v>
      </c>
      <c r="I399" s="322"/>
    </row>
    <row r="400" spans="1:9" x14ac:dyDescent="0.25">
      <c r="A400" s="371"/>
      <c r="B400" s="15" t="s">
        <v>203</v>
      </c>
      <c r="C400" s="374"/>
      <c r="D400" s="327"/>
      <c r="E400" s="10"/>
      <c r="F400" s="10"/>
      <c r="G400" s="10"/>
      <c r="H400" s="95">
        <v>597575.13</v>
      </c>
      <c r="I400" s="322"/>
    </row>
    <row r="401" spans="1:9" x14ac:dyDescent="0.25">
      <c r="A401" s="371"/>
      <c r="B401" s="15" t="s">
        <v>204</v>
      </c>
      <c r="C401" s="374"/>
      <c r="D401" s="327"/>
      <c r="E401" s="10"/>
      <c r="F401" s="10"/>
      <c r="G401" s="10"/>
      <c r="H401" s="95">
        <v>620407.47</v>
      </c>
      <c r="I401" s="322"/>
    </row>
    <row r="402" spans="1:9" x14ac:dyDescent="0.25">
      <c r="A402" s="371"/>
      <c r="B402" s="15" t="s">
        <v>205</v>
      </c>
      <c r="C402" s="374"/>
      <c r="D402" s="327"/>
      <c r="E402" s="10"/>
      <c r="F402" s="10"/>
      <c r="G402" s="10"/>
      <c r="H402" s="95">
        <v>651582.28</v>
      </c>
      <c r="I402" s="322"/>
    </row>
    <row r="403" spans="1:9" x14ac:dyDescent="0.25">
      <c r="A403" s="371"/>
      <c r="B403" s="15" t="s">
        <v>206</v>
      </c>
      <c r="C403" s="374"/>
      <c r="D403" s="327"/>
      <c r="E403" s="10"/>
      <c r="F403" s="10"/>
      <c r="G403" s="10"/>
      <c r="H403" s="95">
        <v>668439.32999999996</v>
      </c>
      <c r="I403" s="322"/>
    </row>
    <row r="404" spans="1:9" ht="17.25" customHeight="1" x14ac:dyDescent="0.25">
      <c r="A404" s="371"/>
      <c r="B404" s="15" t="s">
        <v>207</v>
      </c>
      <c r="C404" s="374"/>
      <c r="D404" s="327"/>
      <c r="E404" s="10"/>
      <c r="F404" s="10"/>
      <c r="G404" s="10"/>
      <c r="H404" s="95">
        <v>723339</v>
      </c>
      <c r="I404" s="322"/>
    </row>
    <row r="405" spans="1:9" ht="33" customHeight="1" x14ac:dyDescent="0.25">
      <c r="A405" s="371"/>
      <c r="B405" s="14" t="s">
        <v>128</v>
      </c>
      <c r="C405" s="374"/>
      <c r="D405" s="327"/>
      <c r="E405" s="10"/>
      <c r="F405" s="10"/>
      <c r="G405" s="10"/>
      <c r="H405" s="95"/>
      <c r="I405" s="322"/>
    </row>
    <row r="406" spans="1:9" ht="30" x14ac:dyDescent="0.25">
      <c r="A406" s="371"/>
      <c r="B406" s="15" t="s">
        <v>192</v>
      </c>
      <c r="C406" s="374"/>
      <c r="D406" s="327"/>
      <c r="E406" s="10"/>
      <c r="F406" s="10"/>
      <c r="G406" s="10"/>
      <c r="H406" s="95">
        <v>1125616.71</v>
      </c>
      <c r="I406" s="322"/>
    </row>
    <row r="407" spans="1:9" ht="30" x14ac:dyDescent="0.25">
      <c r="A407" s="371"/>
      <c r="B407" s="15" t="s">
        <v>193</v>
      </c>
      <c r="C407" s="374"/>
      <c r="D407" s="327"/>
      <c r="E407" s="10"/>
      <c r="F407" s="10"/>
      <c r="G407" s="10"/>
      <c r="H407" s="95">
        <v>1131730.92</v>
      </c>
      <c r="I407" s="322"/>
    </row>
    <row r="408" spans="1:9" ht="30" x14ac:dyDescent="0.25">
      <c r="A408" s="371"/>
      <c r="B408" s="15" t="s">
        <v>208</v>
      </c>
      <c r="C408" s="374"/>
      <c r="D408" s="327"/>
      <c r="E408" s="10"/>
      <c r="F408" s="10"/>
      <c r="G408" s="10"/>
      <c r="H408" s="95">
        <v>1207307</v>
      </c>
      <c r="I408" s="322"/>
    </row>
    <row r="409" spans="1:9" ht="30" x14ac:dyDescent="0.25">
      <c r="A409" s="371"/>
      <c r="B409" s="15" t="s">
        <v>209</v>
      </c>
      <c r="C409" s="374"/>
      <c r="D409" s="327"/>
      <c r="E409" s="10"/>
      <c r="F409" s="10"/>
      <c r="G409" s="10"/>
      <c r="H409" s="95">
        <v>1262433.8899999999</v>
      </c>
      <c r="I409" s="322"/>
    </row>
    <row r="410" spans="1:9" ht="30" x14ac:dyDescent="0.25">
      <c r="A410" s="371"/>
      <c r="B410" s="15" t="s">
        <v>196</v>
      </c>
      <c r="C410" s="374"/>
      <c r="D410" s="327"/>
      <c r="E410" s="10"/>
      <c r="F410" s="10"/>
      <c r="G410" s="10"/>
      <c r="H410" s="95">
        <v>1295300.48</v>
      </c>
      <c r="I410" s="322"/>
    </row>
    <row r="411" spans="1:9" ht="30" x14ac:dyDescent="0.25">
      <c r="A411" s="371"/>
      <c r="B411" s="15" t="s">
        <v>197</v>
      </c>
      <c r="C411" s="374"/>
      <c r="D411" s="327"/>
      <c r="E411" s="10"/>
      <c r="F411" s="10"/>
      <c r="G411" s="10"/>
      <c r="H411" s="95">
        <v>1311444.5900000001</v>
      </c>
      <c r="I411" s="322"/>
    </row>
    <row r="412" spans="1:9" ht="30" x14ac:dyDescent="0.25">
      <c r="A412" s="371"/>
      <c r="B412" s="15" t="s">
        <v>198</v>
      </c>
      <c r="C412" s="374"/>
      <c r="D412" s="327"/>
      <c r="E412" s="10"/>
      <c r="F412" s="10"/>
      <c r="G412" s="10"/>
      <c r="H412" s="95">
        <v>1342131.97</v>
      </c>
      <c r="I412" s="322"/>
    </row>
    <row r="413" spans="1:9" ht="30" x14ac:dyDescent="0.25">
      <c r="A413" s="371"/>
      <c r="B413" s="15" t="s">
        <v>199</v>
      </c>
      <c r="C413" s="374"/>
      <c r="D413" s="327"/>
      <c r="E413" s="10"/>
      <c r="F413" s="10"/>
      <c r="G413" s="10"/>
      <c r="H413" s="95">
        <v>1356920.86</v>
      </c>
      <c r="I413" s="322"/>
    </row>
    <row r="414" spans="1:9" ht="30" x14ac:dyDescent="0.25">
      <c r="A414" s="371"/>
      <c r="B414" s="15" t="s">
        <v>200</v>
      </c>
      <c r="C414" s="374"/>
      <c r="D414" s="327"/>
      <c r="E414" s="10"/>
      <c r="F414" s="10"/>
      <c r="G414" s="10"/>
      <c r="H414" s="95">
        <v>1478915.98</v>
      </c>
      <c r="I414" s="322"/>
    </row>
    <row r="415" spans="1:9" x14ac:dyDescent="0.25">
      <c r="A415" s="371"/>
      <c r="B415" s="15" t="s">
        <v>201</v>
      </c>
      <c r="C415" s="374"/>
      <c r="D415" s="327"/>
      <c r="E415" s="10"/>
      <c r="F415" s="10"/>
      <c r="G415" s="10"/>
      <c r="H415" s="95">
        <v>1126044.49</v>
      </c>
      <c r="I415" s="322"/>
    </row>
    <row r="416" spans="1:9" x14ac:dyDescent="0.25">
      <c r="A416" s="371"/>
      <c r="B416" s="15" t="s">
        <v>202</v>
      </c>
      <c r="C416" s="374"/>
      <c r="D416" s="327"/>
      <c r="E416" s="10"/>
      <c r="F416" s="10"/>
      <c r="G416" s="10"/>
      <c r="H416" s="95">
        <v>1137107.23</v>
      </c>
      <c r="I416" s="322"/>
    </row>
    <row r="417" spans="1:9" x14ac:dyDescent="0.25">
      <c r="A417" s="371"/>
      <c r="B417" s="15" t="s">
        <v>203</v>
      </c>
      <c r="C417" s="374"/>
      <c r="D417" s="327"/>
      <c r="E417" s="10"/>
      <c r="F417" s="10"/>
      <c r="G417" s="10"/>
      <c r="H417" s="95">
        <v>1195150.27</v>
      </c>
      <c r="I417" s="322"/>
    </row>
    <row r="418" spans="1:9" x14ac:dyDescent="0.25">
      <c r="A418" s="371"/>
      <c r="B418" s="15" t="s">
        <v>204</v>
      </c>
      <c r="C418" s="374"/>
      <c r="D418" s="327"/>
      <c r="E418" s="10"/>
      <c r="F418" s="10"/>
      <c r="G418" s="10"/>
      <c r="H418" s="95">
        <v>1240814.95</v>
      </c>
      <c r="I418" s="322"/>
    </row>
    <row r="419" spans="1:9" x14ac:dyDescent="0.25">
      <c r="A419" s="371"/>
      <c r="B419" s="15" t="s">
        <v>205</v>
      </c>
      <c r="C419" s="374"/>
      <c r="D419" s="327"/>
      <c r="E419" s="10"/>
      <c r="F419" s="10"/>
      <c r="G419" s="10"/>
      <c r="H419" s="95">
        <v>1303164.57</v>
      </c>
      <c r="I419" s="322"/>
    </row>
    <row r="420" spans="1:9" x14ac:dyDescent="0.25">
      <c r="A420" s="371"/>
      <c r="B420" s="15" t="s">
        <v>206</v>
      </c>
      <c r="C420" s="374"/>
      <c r="D420" s="327"/>
      <c r="E420" s="10"/>
      <c r="F420" s="10"/>
      <c r="G420" s="10"/>
      <c r="H420" s="95">
        <v>1336878.6599999999</v>
      </c>
      <c r="I420" s="322"/>
    </row>
    <row r="421" spans="1:9" x14ac:dyDescent="0.25">
      <c r="A421" s="371"/>
      <c r="B421" s="15" t="s">
        <v>207</v>
      </c>
      <c r="C421" s="375"/>
      <c r="D421" s="328"/>
      <c r="E421" s="10"/>
      <c r="F421" s="10"/>
      <c r="G421" s="10"/>
      <c r="H421" s="95">
        <v>1446678.01</v>
      </c>
      <c r="I421" s="322"/>
    </row>
    <row r="422" spans="1:9" ht="30" x14ac:dyDescent="0.25">
      <c r="A422" s="371"/>
      <c r="B422" s="19" t="s">
        <v>210</v>
      </c>
      <c r="C422" s="383" t="s">
        <v>211</v>
      </c>
      <c r="D422" s="326" t="s">
        <v>17</v>
      </c>
      <c r="E422" s="10"/>
      <c r="F422" s="10"/>
      <c r="G422" s="10"/>
      <c r="H422" s="95"/>
      <c r="I422" s="322"/>
    </row>
    <row r="423" spans="1:9" x14ac:dyDescent="0.25">
      <c r="A423" s="371"/>
      <c r="B423" s="97" t="s">
        <v>212</v>
      </c>
      <c r="C423" s="384"/>
      <c r="D423" s="327"/>
      <c r="E423" s="10"/>
      <c r="F423" s="10"/>
      <c r="G423" s="10"/>
      <c r="H423" s="95"/>
      <c r="I423" s="322"/>
    </row>
    <row r="424" spans="1:9" x14ac:dyDescent="0.25">
      <c r="A424" s="371"/>
      <c r="B424" s="14" t="s">
        <v>213</v>
      </c>
      <c r="C424" s="384"/>
      <c r="D424" s="327"/>
      <c r="E424" s="10"/>
      <c r="F424" s="10"/>
      <c r="G424" s="10"/>
      <c r="H424" s="95"/>
      <c r="I424" s="322"/>
    </row>
    <row r="425" spans="1:9" x14ac:dyDescent="0.25">
      <c r="A425" s="371"/>
      <c r="B425" s="15" t="s">
        <v>214</v>
      </c>
      <c r="C425" s="384"/>
      <c r="D425" s="327"/>
      <c r="E425" s="10"/>
      <c r="F425" s="10"/>
      <c r="G425" s="10"/>
      <c r="H425" s="95">
        <v>1352.52</v>
      </c>
      <c r="I425" s="322"/>
    </row>
    <row r="426" spans="1:9" x14ac:dyDescent="0.25">
      <c r="A426" s="371"/>
      <c r="B426" s="101" t="s">
        <v>215</v>
      </c>
      <c r="C426" s="384"/>
      <c r="D426" s="327"/>
      <c r="E426" s="10"/>
      <c r="F426" s="10"/>
      <c r="G426" s="10"/>
      <c r="H426" s="95">
        <v>858.85</v>
      </c>
      <c r="I426" s="322"/>
    </row>
    <row r="427" spans="1:9" x14ac:dyDescent="0.25">
      <c r="A427" s="371"/>
      <c r="B427" s="101" t="s">
        <v>216</v>
      </c>
      <c r="C427" s="384"/>
      <c r="D427" s="327"/>
      <c r="E427" s="10"/>
      <c r="F427" s="10"/>
      <c r="G427" s="10"/>
      <c r="H427" s="95">
        <v>615.12</v>
      </c>
      <c r="I427" s="322"/>
    </row>
    <row r="428" spans="1:9" x14ac:dyDescent="0.25">
      <c r="A428" s="371"/>
      <c r="B428" s="19" t="s">
        <v>217</v>
      </c>
      <c r="C428" s="384"/>
      <c r="D428" s="327"/>
      <c r="E428" s="10"/>
      <c r="F428" s="10"/>
      <c r="G428" s="10"/>
      <c r="H428" s="95"/>
      <c r="I428" s="322"/>
    </row>
    <row r="429" spans="1:9" x14ac:dyDescent="0.25">
      <c r="A429" s="371"/>
      <c r="B429" s="101" t="s">
        <v>214</v>
      </c>
      <c r="C429" s="384"/>
      <c r="D429" s="327"/>
      <c r="E429" s="10"/>
      <c r="F429" s="10"/>
      <c r="G429" s="10"/>
      <c r="H429" s="95">
        <v>2705.05</v>
      </c>
      <c r="I429" s="322"/>
    </row>
    <row r="430" spans="1:9" x14ac:dyDescent="0.25">
      <c r="A430" s="371"/>
      <c r="B430" s="101" t="s">
        <v>215</v>
      </c>
      <c r="C430" s="384"/>
      <c r="D430" s="327"/>
      <c r="E430" s="10"/>
      <c r="F430" s="10"/>
      <c r="G430" s="10"/>
      <c r="H430" s="95">
        <v>1717.71</v>
      </c>
      <c r="I430" s="322"/>
    </row>
    <row r="431" spans="1:9" x14ac:dyDescent="0.25">
      <c r="A431" s="371"/>
      <c r="B431" s="101" t="s">
        <v>216</v>
      </c>
      <c r="C431" s="384"/>
      <c r="D431" s="327"/>
      <c r="E431" s="10"/>
      <c r="F431" s="10"/>
      <c r="G431" s="10"/>
      <c r="H431" s="95">
        <v>1230.24</v>
      </c>
      <c r="I431" s="322"/>
    </row>
    <row r="432" spans="1:9" ht="30" x14ac:dyDescent="0.25">
      <c r="A432" s="371"/>
      <c r="B432" s="97" t="s">
        <v>218</v>
      </c>
      <c r="C432" s="384"/>
      <c r="D432" s="327"/>
      <c r="E432" s="10"/>
      <c r="F432" s="10"/>
      <c r="G432" s="10"/>
      <c r="H432" s="95"/>
      <c r="I432" s="322"/>
    </row>
    <row r="433" spans="1:9" x14ac:dyDescent="0.25">
      <c r="A433" s="371"/>
      <c r="B433" s="19" t="s">
        <v>213</v>
      </c>
      <c r="C433" s="384"/>
      <c r="D433" s="327"/>
      <c r="E433" s="10"/>
      <c r="F433" s="10"/>
      <c r="G433" s="10"/>
      <c r="H433" s="95"/>
      <c r="I433" s="322"/>
    </row>
    <row r="434" spans="1:9" x14ac:dyDescent="0.25">
      <c r="A434" s="371"/>
      <c r="B434" s="101" t="s">
        <v>219</v>
      </c>
      <c r="C434" s="384"/>
      <c r="D434" s="327"/>
      <c r="E434" s="10"/>
      <c r="F434" s="10"/>
      <c r="G434" s="10"/>
      <c r="H434" s="95">
        <v>392.2</v>
      </c>
      <c r="I434" s="322"/>
    </row>
    <row r="435" spans="1:9" x14ac:dyDescent="0.25">
      <c r="A435" s="371"/>
      <c r="B435" s="101" t="s">
        <v>220</v>
      </c>
      <c r="C435" s="384"/>
      <c r="D435" s="327"/>
      <c r="E435" s="10"/>
      <c r="F435" s="10"/>
      <c r="G435" s="10"/>
      <c r="H435" s="95">
        <v>249.17</v>
      </c>
      <c r="I435" s="322"/>
    </row>
    <row r="436" spans="1:9" x14ac:dyDescent="0.25">
      <c r="A436" s="371"/>
      <c r="B436" s="101" t="s">
        <v>221</v>
      </c>
      <c r="C436" s="384"/>
      <c r="D436" s="327"/>
      <c r="E436" s="10"/>
      <c r="F436" s="10"/>
      <c r="G436" s="10"/>
      <c r="H436" s="95">
        <v>207.54</v>
      </c>
      <c r="I436" s="322"/>
    </row>
    <row r="437" spans="1:9" x14ac:dyDescent="0.25">
      <c r="A437" s="371"/>
      <c r="B437" s="101" t="s">
        <v>222</v>
      </c>
      <c r="C437" s="384"/>
      <c r="D437" s="327"/>
      <c r="E437" s="10"/>
      <c r="F437" s="10"/>
      <c r="G437" s="10"/>
      <c r="H437" s="95">
        <v>175.17</v>
      </c>
      <c r="I437" s="322"/>
    </row>
    <row r="438" spans="1:9" x14ac:dyDescent="0.25">
      <c r="A438" s="371"/>
      <c r="B438" s="101" t="s">
        <v>223</v>
      </c>
      <c r="C438" s="384"/>
      <c r="D438" s="327"/>
      <c r="E438" s="10"/>
      <c r="F438" s="10"/>
      <c r="G438" s="10"/>
      <c r="H438" s="95">
        <v>149.83000000000001</v>
      </c>
      <c r="I438" s="322"/>
    </row>
    <row r="439" spans="1:9" x14ac:dyDescent="0.25">
      <c r="A439" s="371"/>
      <c r="B439" s="19" t="s">
        <v>217</v>
      </c>
      <c r="C439" s="384"/>
      <c r="D439" s="327"/>
      <c r="E439" s="10"/>
      <c r="F439" s="10"/>
      <c r="G439" s="10"/>
      <c r="H439" s="95"/>
      <c r="I439" s="322"/>
    </row>
    <row r="440" spans="1:9" x14ac:dyDescent="0.25">
      <c r="A440" s="371"/>
      <c r="B440" s="101" t="s">
        <v>219</v>
      </c>
      <c r="C440" s="384"/>
      <c r="D440" s="327"/>
      <c r="E440" s="10"/>
      <c r="F440" s="10"/>
      <c r="G440" s="10"/>
      <c r="H440" s="95">
        <v>784.4</v>
      </c>
      <c r="I440" s="322"/>
    </row>
    <row r="441" spans="1:9" x14ac:dyDescent="0.25">
      <c r="A441" s="371"/>
      <c r="B441" s="101" t="s">
        <v>220</v>
      </c>
      <c r="C441" s="384"/>
      <c r="D441" s="327"/>
      <c r="E441" s="10"/>
      <c r="F441" s="10"/>
      <c r="G441" s="10"/>
      <c r="H441" s="95">
        <v>498.34</v>
      </c>
      <c r="I441" s="322"/>
    </row>
    <row r="442" spans="1:9" x14ac:dyDescent="0.25">
      <c r="A442" s="371"/>
      <c r="B442" s="101" t="s">
        <v>221</v>
      </c>
      <c r="C442" s="384"/>
      <c r="D442" s="327"/>
      <c r="E442" s="10"/>
      <c r="F442" s="10"/>
      <c r="G442" s="10"/>
      <c r="H442" s="95">
        <v>415.08</v>
      </c>
      <c r="I442" s="322"/>
    </row>
    <row r="443" spans="1:9" x14ac:dyDescent="0.25">
      <c r="A443" s="371"/>
      <c r="B443" s="101" t="s">
        <v>222</v>
      </c>
      <c r="C443" s="384"/>
      <c r="D443" s="327"/>
      <c r="E443" s="10"/>
      <c r="F443" s="10"/>
      <c r="G443" s="10"/>
      <c r="H443" s="95">
        <v>350.35</v>
      </c>
      <c r="I443" s="322"/>
    </row>
    <row r="444" spans="1:9" x14ac:dyDescent="0.25">
      <c r="A444" s="371"/>
      <c r="B444" s="101" t="s">
        <v>223</v>
      </c>
      <c r="C444" s="384"/>
      <c r="D444" s="327"/>
      <c r="E444" s="10"/>
      <c r="F444" s="10"/>
      <c r="G444" s="10"/>
      <c r="H444" s="95">
        <v>299.67</v>
      </c>
      <c r="I444" s="322"/>
    </row>
    <row r="445" spans="1:9" ht="30" x14ac:dyDescent="0.25">
      <c r="A445" s="371"/>
      <c r="B445" s="97" t="s">
        <v>224</v>
      </c>
      <c r="C445" s="384"/>
      <c r="D445" s="327"/>
      <c r="E445" s="10"/>
      <c r="F445" s="10"/>
      <c r="G445" s="10"/>
      <c r="H445" s="95"/>
      <c r="I445" s="322"/>
    </row>
    <row r="446" spans="1:9" x14ac:dyDescent="0.25">
      <c r="A446" s="371"/>
      <c r="B446" s="19" t="s">
        <v>213</v>
      </c>
      <c r="C446" s="384"/>
      <c r="D446" s="327"/>
      <c r="E446" s="10"/>
      <c r="F446" s="10"/>
      <c r="G446" s="10"/>
      <c r="H446" s="95"/>
      <c r="I446" s="322"/>
    </row>
    <row r="447" spans="1:9" x14ac:dyDescent="0.25">
      <c r="A447" s="371"/>
      <c r="B447" s="101" t="s">
        <v>221</v>
      </c>
      <c r="C447" s="384"/>
      <c r="D447" s="327"/>
      <c r="E447" s="10"/>
      <c r="F447" s="10"/>
      <c r="G447" s="10"/>
      <c r="H447" s="95">
        <v>849.32</v>
      </c>
      <c r="I447" s="322"/>
    </row>
    <row r="448" spans="1:9" x14ac:dyDescent="0.25">
      <c r="A448" s="371"/>
      <c r="B448" s="101" t="s">
        <v>222</v>
      </c>
      <c r="C448" s="384"/>
      <c r="D448" s="327"/>
      <c r="E448" s="10"/>
      <c r="F448" s="10"/>
      <c r="G448" s="10"/>
      <c r="H448" s="95">
        <v>570.21</v>
      </c>
      <c r="I448" s="322"/>
    </row>
    <row r="449" spans="1:9" x14ac:dyDescent="0.25">
      <c r="A449" s="371"/>
      <c r="B449" s="101" t="s">
        <v>223</v>
      </c>
      <c r="C449" s="384"/>
      <c r="D449" s="327"/>
      <c r="E449" s="10"/>
      <c r="F449" s="10"/>
      <c r="G449" s="10"/>
      <c r="H449" s="95">
        <v>478.55</v>
      </c>
      <c r="I449" s="322"/>
    </row>
    <row r="450" spans="1:9" x14ac:dyDescent="0.25">
      <c r="A450" s="371"/>
      <c r="B450" s="101" t="s">
        <v>225</v>
      </c>
      <c r="C450" s="384"/>
      <c r="D450" s="327"/>
      <c r="E450" s="10"/>
      <c r="F450" s="10"/>
      <c r="G450" s="10"/>
      <c r="H450" s="95">
        <v>333.75</v>
      </c>
      <c r="I450" s="322"/>
    </row>
    <row r="451" spans="1:9" x14ac:dyDescent="0.25">
      <c r="A451" s="371"/>
      <c r="B451" s="19" t="s">
        <v>217</v>
      </c>
      <c r="C451" s="384"/>
      <c r="D451" s="327"/>
      <c r="E451" s="10"/>
      <c r="F451" s="10"/>
      <c r="G451" s="10"/>
      <c r="H451" s="95"/>
      <c r="I451" s="322"/>
    </row>
    <row r="452" spans="1:9" x14ac:dyDescent="0.25">
      <c r="A452" s="371"/>
      <c r="B452" s="101" t="s">
        <v>221</v>
      </c>
      <c r="C452" s="384"/>
      <c r="D452" s="327"/>
      <c r="E452" s="10"/>
      <c r="F452" s="10"/>
      <c r="G452" s="10"/>
      <c r="H452" s="95">
        <v>1698.64</v>
      </c>
      <c r="I452" s="322"/>
    </row>
    <row r="453" spans="1:9" x14ac:dyDescent="0.25">
      <c r="A453" s="371"/>
      <c r="B453" s="101" t="s">
        <v>222</v>
      </c>
      <c r="C453" s="384"/>
      <c r="D453" s="327"/>
      <c r="E453" s="10"/>
      <c r="F453" s="10"/>
      <c r="G453" s="10"/>
      <c r="H453" s="95">
        <v>1140.42</v>
      </c>
      <c r="I453" s="322"/>
    </row>
    <row r="454" spans="1:9" x14ac:dyDescent="0.25">
      <c r="A454" s="371"/>
      <c r="B454" s="101" t="s">
        <v>223</v>
      </c>
      <c r="C454" s="384"/>
      <c r="D454" s="327"/>
      <c r="E454" s="10"/>
      <c r="F454" s="10"/>
      <c r="G454" s="10"/>
      <c r="H454" s="95">
        <v>957.1</v>
      </c>
      <c r="I454" s="322"/>
    </row>
    <row r="455" spans="1:9" x14ac:dyDescent="0.25">
      <c r="A455" s="371"/>
      <c r="B455" s="101" t="s">
        <v>225</v>
      </c>
      <c r="C455" s="384"/>
      <c r="D455" s="327"/>
      <c r="E455" s="10"/>
      <c r="F455" s="10"/>
      <c r="G455" s="10"/>
      <c r="H455" s="95">
        <v>667.5</v>
      </c>
      <c r="I455" s="322"/>
    </row>
    <row r="456" spans="1:9" ht="30" x14ac:dyDescent="0.25">
      <c r="A456" s="371"/>
      <c r="B456" s="97" t="s">
        <v>226</v>
      </c>
      <c r="C456" s="384"/>
      <c r="D456" s="327"/>
      <c r="E456" s="10"/>
      <c r="F456" s="10"/>
      <c r="G456" s="10"/>
      <c r="H456" s="95"/>
      <c r="I456" s="322"/>
    </row>
    <row r="457" spans="1:9" x14ac:dyDescent="0.25">
      <c r="A457" s="371"/>
      <c r="B457" s="19" t="s">
        <v>213</v>
      </c>
      <c r="C457" s="384"/>
      <c r="D457" s="327"/>
      <c r="E457" s="10"/>
      <c r="F457" s="10"/>
      <c r="G457" s="10"/>
      <c r="H457" s="95"/>
      <c r="I457" s="322"/>
    </row>
    <row r="458" spans="1:9" x14ac:dyDescent="0.25">
      <c r="A458" s="371"/>
      <c r="B458" s="101" t="s">
        <v>227</v>
      </c>
      <c r="C458" s="384"/>
      <c r="D458" s="327"/>
      <c r="E458" s="10"/>
      <c r="F458" s="10"/>
      <c r="G458" s="10"/>
      <c r="H458" s="95">
        <v>1133.5999999999999</v>
      </c>
      <c r="I458" s="322"/>
    </row>
    <row r="459" spans="1:9" x14ac:dyDescent="0.25">
      <c r="A459" s="371"/>
      <c r="B459" s="101" t="s">
        <v>228</v>
      </c>
      <c r="C459" s="384"/>
      <c r="D459" s="327"/>
      <c r="E459" s="10"/>
      <c r="F459" s="10"/>
      <c r="G459" s="10"/>
      <c r="H459" s="95">
        <v>763.95</v>
      </c>
      <c r="I459" s="322"/>
    </row>
    <row r="460" spans="1:9" x14ac:dyDescent="0.25">
      <c r="A460" s="371"/>
      <c r="B460" s="101" t="s">
        <v>229</v>
      </c>
      <c r="C460" s="384"/>
      <c r="D460" s="327"/>
      <c r="E460" s="10"/>
      <c r="F460" s="10"/>
      <c r="G460" s="10"/>
      <c r="H460" s="95">
        <v>506.97</v>
      </c>
      <c r="I460" s="322"/>
    </row>
    <row r="461" spans="1:9" x14ac:dyDescent="0.25">
      <c r="A461" s="371"/>
      <c r="B461" s="101" t="s">
        <v>230</v>
      </c>
      <c r="C461" s="384"/>
      <c r="D461" s="327"/>
      <c r="E461" s="10"/>
      <c r="F461" s="10"/>
      <c r="G461" s="10"/>
      <c r="H461" s="95">
        <v>539.84</v>
      </c>
      <c r="I461" s="322"/>
    </row>
    <row r="462" spans="1:9" x14ac:dyDescent="0.25">
      <c r="A462" s="371"/>
      <c r="B462" s="101" t="s">
        <v>231</v>
      </c>
      <c r="C462" s="384"/>
      <c r="D462" s="327"/>
      <c r="E462" s="10"/>
      <c r="F462" s="10"/>
      <c r="G462" s="10"/>
      <c r="H462" s="95">
        <v>480.11</v>
      </c>
      <c r="I462" s="322"/>
    </row>
    <row r="463" spans="1:9" x14ac:dyDescent="0.25">
      <c r="A463" s="371"/>
      <c r="B463" s="19" t="s">
        <v>217</v>
      </c>
      <c r="C463" s="384"/>
      <c r="D463" s="327"/>
      <c r="E463" s="10"/>
      <c r="F463" s="10"/>
      <c r="G463" s="10"/>
      <c r="H463" s="95"/>
      <c r="I463" s="322"/>
    </row>
    <row r="464" spans="1:9" x14ac:dyDescent="0.25">
      <c r="A464" s="371"/>
      <c r="B464" s="101" t="s">
        <v>227</v>
      </c>
      <c r="C464" s="384"/>
      <c r="D464" s="327"/>
      <c r="E464" s="10"/>
      <c r="F464" s="10"/>
      <c r="G464" s="10"/>
      <c r="H464" s="95">
        <v>2267.1999999999998</v>
      </c>
      <c r="I464" s="322"/>
    </row>
    <row r="465" spans="1:9" x14ac:dyDescent="0.25">
      <c r="A465" s="371"/>
      <c r="B465" s="101" t="s">
        <v>228</v>
      </c>
      <c r="C465" s="384"/>
      <c r="D465" s="327"/>
      <c r="E465" s="10"/>
      <c r="F465" s="10"/>
      <c r="G465" s="10"/>
      <c r="H465" s="95">
        <v>1527.9</v>
      </c>
      <c r="I465" s="322"/>
    </row>
    <row r="466" spans="1:9" x14ac:dyDescent="0.25">
      <c r="A466" s="371"/>
      <c r="B466" s="101" t="s">
        <v>229</v>
      </c>
      <c r="C466" s="384"/>
      <c r="D466" s="327"/>
      <c r="E466" s="10"/>
      <c r="F466" s="10"/>
      <c r="G466" s="10"/>
      <c r="H466" s="95">
        <v>1013.95</v>
      </c>
      <c r="I466" s="322"/>
    </row>
    <row r="467" spans="1:9" x14ac:dyDescent="0.25">
      <c r="A467" s="371"/>
      <c r="B467" s="101" t="s">
        <v>230</v>
      </c>
      <c r="C467" s="384"/>
      <c r="D467" s="327"/>
      <c r="E467" s="10"/>
      <c r="F467" s="10"/>
      <c r="G467" s="10"/>
      <c r="H467" s="95">
        <v>1079.68</v>
      </c>
      <c r="I467" s="322"/>
    </row>
    <row r="468" spans="1:9" x14ac:dyDescent="0.25">
      <c r="A468" s="371"/>
      <c r="B468" s="101" t="s">
        <v>231</v>
      </c>
      <c r="C468" s="384"/>
      <c r="D468" s="327"/>
      <c r="E468" s="10"/>
      <c r="F468" s="10"/>
      <c r="G468" s="10"/>
      <c r="H468" s="95">
        <v>960.22</v>
      </c>
      <c r="I468" s="322"/>
    </row>
    <row r="469" spans="1:9" ht="30" x14ac:dyDescent="0.25">
      <c r="A469" s="371"/>
      <c r="B469" s="97" t="s">
        <v>232</v>
      </c>
      <c r="C469" s="384"/>
      <c r="D469" s="327"/>
      <c r="E469" s="10"/>
      <c r="F469" s="10"/>
      <c r="G469" s="10"/>
      <c r="H469" s="95"/>
      <c r="I469" s="322"/>
    </row>
    <row r="470" spans="1:9" x14ac:dyDescent="0.25">
      <c r="A470" s="371"/>
      <c r="B470" s="19" t="s">
        <v>213</v>
      </c>
      <c r="C470" s="384"/>
      <c r="D470" s="327"/>
      <c r="E470" s="10"/>
      <c r="F470" s="10"/>
      <c r="G470" s="10"/>
      <c r="H470" s="95"/>
      <c r="I470" s="322"/>
    </row>
    <row r="471" spans="1:9" x14ac:dyDescent="0.25">
      <c r="A471" s="371"/>
      <c r="B471" s="101" t="s">
        <v>229</v>
      </c>
      <c r="C471" s="384"/>
      <c r="D471" s="327"/>
      <c r="E471" s="10"/>
      <c r="F471" s="10"/>
      <c r="G471" s="10"/>
      <c r="H471" s="95">
        <v>940.02</v>
      </c>
      <c r="I471" s="322"/>
    </row>
    <row r="472" spans="1:9" x14ac:dyDescent="0.25">
      <c r="A472" s="371"/>
      <c r="B472" s="101" t="s">
        <v>230</v>
      </c>
      <c r="C472" s="384"/>
      <c r="D472" s="327"/>
      <c r="E472" s="10"/>
      <c r="F472" s="10"/>
      <c r="G472" s="10"/>
      <c r="H472" s="95">
        <v>637.97</v>
      </c>
      <c r="I472" s="322"/>
    </row>
    <row r="473" spans="1:9" x14ac:dyDescent="0.25">
      <c r="A473" s="371"/>
      <c r="B473" s="101" t="s">
        <v>231</v>
      </c>
      <c r="C473" s="384"/>
      <c r="D473" s="327"/>
      <c r="E473" s="10"/>
      <c r="F473" s="10"/>
      <c r="G473" s="10"/>
      <c r="H473" s="95">
        <v>647.80999999999995</v>
      </c>
      <c r="I473" s="322"/>
    </row>
    <row r="474" spans="1:9" x14ac:dyDescent="0.25">
      <c r="A474" s="371"/>
      <c r="B474" s="101" t="s">
        <v>233</v>
      </c>
      <c r="C474" s="384"/>
      <c r="D474" s="327"/>
      <c r="E474" s="10"/>
      <c r="F474" s="10"/>
      <c r="G474" s="10"/>
      <c r="H474" s="95">
        <v>459.23</v>
      </c>
      <c r="I474" s="322"/>
    </row>
    <row r="475" spans="1:9" x14ac:dyDescent="0.25">
      <c r="A475" s="371"/>
      <c r="B475" s="19" t="s">
        <v>217</v>
      </c>
      <c r="C475" s="384"/>
      <c r="D475" s="327"/>
      <c r="E475" s="10"/>
      <c r="F475" s="10"/>
      <c r="G475" s="10"/>
      <c r="H475" s="95"/>
      <c r="I475" s="322"/>
    </row>
    <row r="476" spans="1:9" x14ac:dyDescent="0.25">
      <c r="A476" s="371"/>
      <c r="B476" s="101" t="s">
        <v>229</v>
      </c>
      <c r="C476" s="384"/>
      <c r="D476" s="327"/>
      <c r="E476" s="10"/>
      <c r="F476" s="10"/>
      <c r="G476" s="10"/>
      <c r="H476" s="95">
        <v>1880.04</v>
      </c>
      <c r="I476" s="322"/>
    </row>
    <row r="477" spans="1:9" x14ac:dyDescent="0.25">
      <c r="A477" s="371"/>
      <c r="B477" s="101" t="s">
        <v>230</v>
      </c>
      <c r="C477" s="384"/>
      <c r="D477" s="327"/>
      <c r="E477" s="10"/>
      <c r="F477" s="10"/>
      <c r="G477" s="10"/>
      <c r="H477" s="95">
        <v>1275.95</v>
      </c>
      <c r="I477" s="322"/>
    </row>
    <row r="478" spans="1:9" x14ac:dyDescent="0.25">
      <c r="A478" s="371"/>
      <c r="B478" s="101" t="s">
        <v>231</v>
      </c>
      <c r="C478" s="384"/>
      <c r="D478" s="327"/>
      <c r="E478" s="10"/>
      <c r="F478" s="10"/>
      <c r="G478" s="10"/>
      <c r="H478" s="95">
        <v>1295.6199999999999</v>
      </c>
      <c r="I478" s="322"/>
    </row>
    <row r="479" spans="1:9" x14ac:dyDescent="0.25">
      <c r="A479" s="371"/>
      <c r="B479" s="101" t="s">
        <v>233</v>
      </c>
      <c r="C479" s="384"/>
      <c r="D479" s="327"/>
      <c r="E479" s="10"/>
      <c r="F479" s="10"/>
      <c r="G479" s="10"/>
      <c r="H479" s="95">
        <v>918.46</v>
      </c>
      <c r="I479" s="322"/>
    </row>
    <row r="480" spans="1:9" ht="30" x14ac:dyDescent="0.25">
      <c r="A480" s="371"/>
      <c r="B480" s="97" t="s">
        <v>234</v>
      </c>
      <c r="C480" s="384"/>
      <c r="D480" s="327"/>
      <c r="E480" s="10"/>
      <c r="F480" s="10"/>
      <c r="G480" s="10"/>
      <c r="H480" s="95"/>
      <c r="I480" s="322"/>
    </row>
    <row r="481" spans="1:9" x14ac:dyDescent="0.25">
      <c r="A481" s="371"/>
      <c r="B481" s="19" t="s">
        <v>213</v>
      </c>
      <c r="C481" s="384"/>
      <c r="D481" s="327"/>
      <c r="E481" s="10"/>
      <c r="F481" s="10"/>
      <c r="G481" s="10"/>
      <c r="H481" s="95"/>
      <c r="I481" s="322"/>
    </row>
    <row r="482" spans="1:9" x14ac:dyDescent="0.25">
      <c r="A482" s="371"/>
      <c r="B482" s="101" t="s">
        <v>221</v>
      </c>
      <c r="C482" s="384"/>
      <c r="D482" s="327"/>
      <c r="E482" s="10"/>
      <c r="F482" s="10"/>
      <c r="G482" s="10"/>
      <c r="H482" s="95">
        <v>2298.16</v>
      </c>
      <c r="I482" s="322"/>
    </row>
    <row r="483" spans="1:9" x14ac:dyDescent="0.25">
      <c r="A483" s="371"/>
      <c r="B483" s="101" t="s">
        <v>222</v>
      </c>
      <c r="C483" s="384"/>
      <c r="D483" s="327"/>
      <c r="E483" s="10"/>
      <c r="F483" s="10"/>
      <c r="G483" s="10"/>
      <c r="H483" s="95">
        <v>1575.75</v>
      </c>
      <c r="I483" s="322"/>
    </row>
    <row r="484" spans="1:9" x14ac:dyDescent="0.25">
      <c r="A484" s="371"/>
      <c r="B484" s="101" t="s">
        <v>223</v>
      </c>
      <c r="C484" s="384"/>
      <c r="D484" s="327"/>
      <c r="E484" s="10"/>
      <c r="F484" s="10"/>
      <c r="G484" s="10"/>
      <c r="H484" s="95">
        <v>1089.97</v>
      </c>
      <c r="I484" s="322"/>
    </row>
    <row r="485" spans="1:9" x14ac:dyDescent="0.25">
      <c r="A485" s="371"/>
      <c r="B485" s="101" t="s">
        <v>225</v>
      </c>
      <c r="C485" s="384"/>
      <c r="D485" s="327"/>
      <c r="E485" s="10"/>
      <c r="F485" s="10"/>
      <c r="G485" s="10"/>
      <c r="H485" s="95">
        <v>743.77</v>
      </c>
      <c r="I485" s="322"/>
    </row>
    <row r="486" spans="1:9" x14ac:dyDescent="0.25">
      <c r="A486" s="371"/>
      <c r="B486" s="19" t="s">
        <v>217</v>
      </c>
      <c r="C486" s="384"/>
      <c r="D486" s="327"/>
      <c r="E486" s="10"/>
      <c r="F486" s="10"/>
      <c r="G486" s="10"/>
      <c r="H486" s="95"/>
      <c r="I486" s="322"/>
    </row>
    <row r="487" spans="1:9" x14ac:dyDescent="0.25">
      <c r="A487" s="371"/>
      <c r="B487" s="101" t="s">
        <v>221</v>
      </c>
      <c r="C487" s="384"/>
      <c r="D487" s="327"/>
      <c r="E487" s="10"/>
      <c r="F487" s="10"/>
      <c r="G487" s="10"/>
      <c r="H487" s="95">
        <v>4596.32</v>
      </c>
      <c r="I487" s="322"/>
    </row>
    <row r="488" spans="1:9" x14ac:dyDescent="0.25">
      <c r="A488" s="371"/>
      <c r="B488" s="101" t="s">
        <v>222</v>
      </c>
      <c r="C488" s="384"/>
      <c r="D488" s="327"/>
      <c r="E488" s="10"/>
      <c r="F488" s="10"/>
      <c r="G488" s="10"/>
      <c r="H488" s="95">
        <v>3151.5</v>
      </c>
      <c r="I488" s="322"/>
    </row>
    <row r="489" spans="1:9" x14ac:dyDescent="0.25">
      <c r="A489" s="371"/>
      <c r="B489" s="101" t="s">
        <v>223</v>
      </c>
      <c r="C489" s="384"/>
      <c r="D489" s="327"/>
      <c r="E489" s="10"/>
      <c r="F489" s="10"/>
      <c r="G489" s="10"/>
      <c r="H489" s="95">
        <v>2179.9499999999998</v>
      </c>
      <c r="I489" s="322"/>
    </row>
    <row r="490" spans="1:9" x14ac:dyDescent="0.25">
      <c r="A490" s="371"/>
      <c r="B490" s="101" t="s">
        <v>225</v>
      </c>
      <c r="C490" s="384"/>
      <c r="D490" s="327"/>
      <c r="E490" s="10"/>
      <c r="F490" s="10"/>
      <c r="G490" s="10"/>
      <c r="H490" s="95">
        <v>1487.54</v>
      </c>
      <c r="I490" s="322"/>
    </row>
    <row r="491" spans="1:9" ht="30" x14ac:dyDescent="0.25">
      <c r="A491" s="371"/>
      <c r="B491" s="97" t="s">
        <v>235</v>
      </c>
      <c r="C491" s="384"/>
      <c r="D491" s="327"/>
      <c r="E491" s="10"/>
      <c r="F491" s="10"/>
      <c r="G491" s="10"/>
      <c r="H491" s="95"/>
      <c r="I491" s="322"/>
    </row>
    <row r="492" spans="1:9" x14ac:dyDescent="0.25">
      <c r="A492" s="371"/>
      <c r="B492" s="19" t="s">
        <v>213</v>
      </c>
      <c r="C492" s="384"/>
      <c r="D492" s="327"/>
      <c r="E492" s="10"/>
      <c r="F492" s="10"/>
      <c r="G492" s="10"/>
      <c r="H492" s="95"/>
      <c r="I492" s="322"/>
    </row>
    <row r="493" spans="1:9" x14ac:dyDescent="0.25">
      <c r="A493" s="371"/>
      <c r="B493" s="101" t="s">
        <v>229</v>
      </c>
      <c r="C493" s="384"/>
      <c r="D493" s="327"/>
      <c r="E493" s="10"/>
      <c r="F493" s="10"/>
      <c r="G493" s="10"/>
      <c r="H493" s="95">
        <v>1355.61</v>
      </c>
      <c r="I493" s="322"/>
    </row>
    <row r="494" spans="1:9" x14ac:dyDescent="0.25">
      <c r="A494" s="371"/>
      <c r="B494" s="101" t="s">
        <v>230</v>
      </c>
      <c r="C494" s="384"/>
      <c r="D494" s="327"/>
      <c r="E494" s="10"/>
      <c r="F494" s="10"/>
      <c r="G494" s="10"/>
      <c r="H494" s="95">
        <v>933.91</v>
      </c>
      <c r="I494" s="322"/>
    </row>
    <row r="495" spans="1:9" x14ac:dyDescent="0.25">
      <c r="A495" s="371"/>
      <c r="B495" s="101" t="s">
        <v>231</v>
      </c>
      <c r="C495" s="384"/>
      <c r="D495" s="327"/>
      <c r="E495" s="10"/>
      <c r="F495" s="10"/>
      <c r="G495" s="10"/>
      <c r="H495" s="95">
        <v>779.22</v>
      </c>
      <c r="I495" s="322"/>
    </row>
    <row r="496" spans="1:9" x14ac:dyDescent="0.25">
      <c r="A496" s="371"/>
      <c r="B496" s="101" t="s">
        <v>233</v>
      </c>
      <c r="C496" s="384"/>
      <c r="D496" s="327"/>
      <c r="E496" s="10"/>
      <c r="F496" s="10"/>
      <c r="G496" s="10"/>
      <c r="H496" s="95">
        <v>541.57000000000005</v>
      </c>
      <c r="I496" s="322"/>
    </row>
    <row r="497" spans="1:9" x14ac:dyDescent="0.25">
      <c r="A497" s="371"/>
      <c r="B497" s="19" t="s">
        <v>217</v>
      </c>
      <c r="C497" s="384"/>
      <c r="D497" s="327"/>
      <c r="E497" s="10"/>
      <c r="F497" s="10"/>
      <c r="G497" s="10"/>
      <c r="H497" s="95"/>
      <c r="I497" s="322"/>
    </row>
    <row r="498" spans="1:9" x14ac:dyDescent="0.25">
      <c r="A498" s="371"/>
      <c r="B498" s="101" t="s">
        <v>229</v>
      </c>
      <c r="C498" s="384"/>
      <c r="D498" s="327"/>
      <c r="E498" s="10"/>
      <c r="F498" s="10"/>
      <c r="G498" s="10"/>
      <c r="H498" s="95">
        <v>2711.23</v>
      </c>
      <c r="I498" s="322"/>
    </row>
    <row r="499" spans="1:9" x14ac:dyDescent="0.25">
      <c r="A499" s="371"/>
      <c r="B499" s="101" t="s">
        <v>230</v>
      </c>
      <c r="C499" s="384"/>
      <c r="D499" s="327"/>
      <c r="E499" s="10"/>
      <c r="F499" s="10"/>
      <c r="G499" s="10"/>
      <c r="H499" s="95">
        <v>1867.83</v>
      </c>
      <c r="I499" s="322"/>
    </row>
    <row r="500" spans="1:9" x14ac:dyDescent="0.25">
      <c r="A500" s="371"/>
      <c r="B500" s="101" t="s">
        <v>231</v>
      </c>
      <c r="C500" s="384"/>
      <c r="D500" s="327"/>
      <c r="E500" s="10"/>
      <c r="F500" s="10"/>
      <c r="G500" s="10"/>
      <c r="H500" s="95">
        <v>1558.45</v>
      </c>
      <c r="I500" s="322"/>
    </row>
    <row r="501" spans="1:9" x14ac:dyDescent="0.25">
      <c r="A501" s="371"/>
      <c r="B501" s="101" t="s">
        <v>233</v>
      </c>
      <c r="C501" s="385"/>
      <c r="D501" s="327"/>
      <c r="E501" s="10"/>
      <c r="F501" s="10"/>
      <c r="G501" s="10"/>
      <c r="H501" s="95">
        <v>1083.1400000000001</v>
      </c>
      <c r="I501" s="322"/>
    </row>
    <row r="502" spans="1:9" ht="30" x14ac:dyDescent="0.25">
      <c r="A502" s="371"/>
      <c r="B502" s="97" t="s">
        <v>236</v>
      </c>
      <c r="C502" s="373" t="s">
        <v>25</v>
      </c>
      <c r="D502" s="326" t="s">
        <v>17</v>
      </c>
      <c r="E502" s="10"/>
      <c r="F502" s="10"/>
      <c r="G502" s="10"/>
      <c r="H502" s="95"/>
      <c r="I502" s="322"/>
    </row>
    <row r="503" spans="1:9" x14ac:dyDescent="0.25">
      <c r="A503" s="371"/>
      <c r="B503" s="19" t="s">
        <v>213</v>
      </c>
      <c r="C503" s="374"/>
      <c r="D503" s="327"/>
      <c r="E503" s="10"/>
      <c r="F503" s="10"/>
      <c r="G503" s="10"/>
      <c r="H503" s="95"/>
      <c r="I503" s="322"/>
    </row>
    <row r="504" spans="1:9" x14ac:dyDescent="0.25">
      <c r="A504" s="371"/>
      <c r="B504" s="101" t="s">
        <v>230</v>
      </c>
      <c r="C504" s="374"/>
      <c r="D504" s="327"/>
      <c r="E504" s="10"/>
      <c r="F504" s="10"/>
      <c r="G504" s="10"/>
      <c r="H504" s="95">
        <v>2196.39</v>
      </c>
      <c r="I504" s="322"/>
    </row>
    <row r="505" spans="1:9" x14ac:dyDescent="0.25">
      <c r="A505" s="371"/>
      <c r="B505" s="101" t="s">
        <v>231</v>
      </c>
      <c r="C505" s="374"/>
      <c r="D505" s="327"/>
      <c r="E505" s="10"/>
      <c r="F505" s="10"/>
      <c r="G505" s="10"/>
      <c r="H505" s="95">
        <v>1447.16</v>
      </c>
      <c r="I505" s="322"/>
    </row>
    <row r="506" spans="1:9" x14ac:dyDescent="0.25">
      <c r="A506" s="371"/>
      <c r="B506" s="101" t="s">
        <v>233</v>
      </c>
      <c r="C506" s="374"/>
      <c r="D506" s="327"/>
      <c r="E506" s="10"/>
      <c r="F506" s="10"/>
      <c r="G506" s="10"/>
      <c r="H506" s="95">
        <v>950.91</v>
      </c>
      <c r="I506" s="322"/>
    </row>
    <row r="507" spans="1:9" x14ac:dyDescent="0.25">
      <c r="A507" s="371"/>
      <c r="B507" s="19" t="s">
        <v>217</v>
      </c>
      <c r="C507" s="374"/>
      <c r="D507" s="327"/>
      <c r="E507" s="10"/>
      <c r="F507" s="10"/>
      <c r="G507" s="10"/>
      <c r="H507" s="95"/>
      <c r="I507" s="322"/>
    </row>
    <row r="508" spans="1:9" x14ac:dyDescent="0.25">
      <c r="A508" s="371"/>
      <c r="B508" s="101" t="s">
        <v>230</v>
      </c>
      <c r="C508" s="374"/>
      <c r="D508" s="327"/>
      <c r="E508" s="10"/>
      <c r="F508" s="10"/>
      <c r="G508" s="10"/>
      <c r="H508" s="95">
        <v>4392.78</v>
      </c>
      <c r="I508" s="322"/>
    </row>
    <row r="509" spans="1:9" x14ac:dyDescent="0.25">
      <c r="A509" s="371"/>
      <c r="B509" s="101" t="s">
        <v>231</v>
      </c>
      <c r="C509" s="374"/>
      <c r="D509" s="327"/>
      <c r="E509" s="10"/>
      <c r="F509" s="10"/>
      <c r="G509" s="10"/>
      <c r="H509" s="95">
        <v>2894.32</v>
      </c>
      <c r="I509" s="322"/>
    </row>
    <row r="510" spans="1:9" x14ac:dyDescent="0.25">
      <c r="A510" s="371"/>
      <c r="B510" s="101" t="s">
        <v>233</v>
      </c>
      <c r="C510" s="374"/>
      <c r="D510" s="327"/>
      <c r="E510" s="10"/>
      <c r="F510" s="10"/>
      <c r="G510" s="10"/>
      <c r="H510" s="95">
        <v>1901.82</v>
      </c>
      <c r="I510" s="322"/>
    </row>
    <row r="511" spans="1:9" ht="30" x14ac:dyDescent="0.25">
      <c r="A511" s="371"/>
      <c r="B511" s="97" t="s">
        <v>237</v>
      </c>
      <c r="C511" s="374"/>
      <c r="D511" s="327"/>
      <c r="E511" s="10"/>
      <c r="F511" s="10"/>
      <c r="G511" s="10"/>
      <c r="H511" s="95"/>
      <c r="I511" s="322"/>
    </row>
    <row r="512" spans="1:9" x14ac:dyDescent="0.25">
      <c r="A512" s="371"/>
      <c r="B512" s="19" t="s">
        <v>213</v>
      </c>
      <c r="C512" s="374"/>
      <c r="D512" s="327"/>
      <c r="E512" s="10"/>
      <c r="F512" s="10"/>
      <c r="G512" s="10"/>
      <c r="H512" s="95"/>
      <c r="I512" s="322"/>
    </row>
    <row r="513" spans="1:9" x14ac:dyDescent="0.25">
      <c r="A513" s="371"/>
      <c r="B513" s="101" t="s">
        <v>230</v>
      </c>
      <c r="C513" s="374"/>
      <c r="D513" s="327"/>
      <c r="E513" s="10"/>
      <c r="F513" s="10"/>
      <c r="G513" s="10"/>
      <c r="H513" s="95">
        <v>2403.92</v>
      </c>
      <c r="I513" s="322"/>
    </row>
    <row r="514" spans="1:9" x14ac:dyDescent="0.25">
      <c r="A514" s="371"/>
      <c r="B514" s="101" t="s">
        <v>231</v>
      </c>
      <c r="C514" s="374"/>
      <c r="D514" s="327"/>
      <c r="E514" s="10"/>
      <c r="F514" s="10"/>
      <c r="G514" s="10"/>
      <c r="H514" s="95">
        <v>1581.74</v>
      </c>
      <c r="I514" s="322"/>
    </row>
    <row r="515" spans="1:9" x14ac:dyDescent="0.25">
      <c r="A515" s="371"/>
      <c r="B515" s="101" t="s">
        <v>233</v>
      </c>
      <c r="C515" s="374"/>
      <c r="D515" s="327"/>
      <c r="E515" s="10"/>
      <c r="F515" s="10"/>
      <c r="G515" s="10"/>
      <c r="H515" s="95">
        <v>1047.56</v>
      </c>
      <c r="I515" s="322"/>
    </row>
    <row r="516" spans="1:9" x14ac:dyDescent="0.25">
      <c r="A516" s="371"/>
      <c r="B516" s="19" t="s">
        <v>217</v>
      </c>
      <c r="C516" s="374"/>
      <c r="D516" s="327"/>
      <c r="E516" s="10"/>
      <c r="F516" s="10"/>
      <c r="G516" s="10"/>
      <c r="H516" s="95"/>
      <c r="I516" s="322"/>
    </row>
    <row r="517" spans="1:9" x14ac:dyDescent="0.25">
      <c r="A517" s="371"/>
      <c r="B517" s="101" t="s">
        <v>230</v>
      </c>
      <c r="C517" s="374"/>
      <c r="D517" s="327"/>
      <c r="E517" s="10"/>
      <c r="F517" s="10"/>
      <c r="G517" s="10"/>
      <c r="H517" s="95">
        <v>4807.84</v>
      </c>
      <c r="I517" s="322"/>
    </row>
    <row r="518" spans="1:9" x14ac:dyDescent="0.25">
      <c r="A518" s="371"/>
      <c r="B518" s="101" t="s">
        <v>231</v>
      </c>
      <c r="C518" s="374"/>
      <c r="D518" s="327"/>
      <c r="E518" s="10"/>
      <c r="F518" s="10"/>
      <c r="G518" s="10"/>
      <c r="H518" s="95">
        <v>3163.48</v>
      </c>
      <c r="I518" s="322"/>
    </row>
    <row r="519" spans="1:9" x14ac:dyDescent="0.25">
      <c r="A519" s="371"/>
      <c r="B519" s="101" t="s">
        <v>233</v>
      </c>
      <c r="C519" s="374"/>
      <c r="D519" s="327"/>
      <c r="E519" s="10"/>
      <c r="F519" s="10"/>
      <c r="G519" s="10"/>
      <c r="H519" s="95">
        <v>2095.13</v>
      </c>
      <c r="I519" s="322"/>
    </row>
    <row r="520" spans="1:9" ht="30" x14ac:dyDescent="0.25">
      <c r="A520" s="371"/>
      <c r="B520" s="97" t="s">
        <v>238</v>
      </c>
      <c r="C520" s="374"/>
      <c r="D520" s="327"/>
      <c r="E520" s="10"/>
      <c r="F520" s="10"/>
      <c r="G520" s="10"/>
      <c r="H520" s="95"/>
      <c r="I520" s="322"/>
    </row>
    <row r="521" spans="1:9" x14ac:dyDescent="0.25">
      <c r="A521" s="371"/>
      <c r="B521" s="19" t="s">
        <v>213</v>
      </c>
      <c r="C521" s="374"/>
      <c r="D521" s="327"/>
      <c r="E521" s="10"/>
      <c r="F521" s="10"/>
      <c r="G521" s="10"/>
      <c r="H521" s="95"/>
      <c r="I521" s="322"/>
    </row>
    <row r="522" spans="1:9" x14ac:dyDescent="0.25">
      <c r="A522" s="371"/>
      <c r="B522" s="101" t="s">
        <v>230</v>
      </c>
      <c r="C522" s="374"/>
      <c r="D522" s="327"/>
      <c r="E522" s="10"/>
      <c r="F522" s="10"/>
      <c r="G522" s="10"/>
      <c r="H522" s="95">
        <v>1871.46</v>
      </c>
      <c r="I522" s="322"/>
    </row>
    <row r="523" spans="1:9" x14ac:dyDescent="0.25">
      <c r="A523" s="371"/>
      <c r="B523" s="101" t="s">
        <v>231</v>
      </c>
      <c r="C523" s="374"/>
      <c r="D523" s="327"/>
      <c r="E523" s="10"/>
      <c r="F523" s="10"/>
      <c r="G523" s="10"/>
      <c r="H523" s="95">
        <v>1215.9100000000001</v>
      </c>
      <c r="I523" s="322"/>
    </row>
    <row r="524" spans="1:9" x14ac:dyDescent="0.25">
      <c r="A524" s="371"/>
      <c r="B524" s="101" t="s">
        <v>233</v>
      </c>
      <c r="C524" s="374"/>
      <c r="D524" s="327"/>
      <c r="E524" s="10"/>
      <c r="F524" s="10"/>
      <c r="G524" s="10"/>
      <c r="H524" s="95">
        <v>787.52</v>
      </c>
      <c r="I524" s="322"/>
    </row>
    <row r="525" spans="1:9" x14ac:dyDescent="0.25">
      <c r="A525" s="371"/>
      <c r="B525" s="19" t="s">
        <v>217</v>
      </c>
      <c r="C525" s="374"/>
      <c r="D525" s="327"/>
      <c r="E525" s="10"/>
      <c r="F525" s="10"/>
      <c r="G525" s="10"/>
      <c r="H525" s="95"/>
      <c r="I525" s="322"/>
    </row>
    <row r="526" spans="1:9" x14ac:dyDescent="0.25">
      <c r="A526" s="371"/>
      <c r="B526" s="101" t="s">
        <v>230</v>
      </c>
      <c r="C526" s="374"/>
      <c r="D526" s="327"/>
      <c r="E526" s="10"/>
      <c r="F526" s="10"/>
      <c r="G526" s="10"/>
      <c r="H526" s="95">
        <v>3742.93</v>
      </c>
      <c r="I526" s="322"/>
    </row>
    <row r="527" spans="1:9" x14ac:dyDescent="0.25">
      <c r="A527" s="371"/>
      <c r="B527" s="101" t="s">
        <v>231</v>
      </c>
      <c r="C527" s="374"/>
      <c r="D527" s="327"/>
      <c r="E527" s="10"/>
      <c r="F527" s="10"/>
      <c r="G527" s="10"/>
      <c r="H527" s="95">
        <v>2431.8200000000002</v>
      </c>
      <c r="I527" s="322"/>
    </row>
    <row r="528" spans="1:9" x14ac:dyDescent="0.25">
      <c r="A528" s="371"/>
      <c r="B528" s="101" t="s">
        <v>233</v>
      </c>
      <c r="C528" s="374"/>
      <c r="D528" s="327"/>
      <c r="E528" s="10"/>
      <c r="F528" s="10"/>
      <c r="G528" s="10"/>
      <c r="H528" s="95">
        <v>1575.05</v>
      </c>
      <c r="I528" s="322"/>
    </row>
    <row r="529" spans="1:9" x14ac:dyDescent="0.25">
      <c r="A529" s="371"/>
      <c r="B529" s="97" t="s">
        <v>239</v>
      </c>
      <c r="C529" s="374"/>
      <c r="D529" s="327"/>
      <c r="E529" s="10"/>
      <c r="F529" s="10"/>
      <c r="G529" s="10"/>
      <c r="H529" s="94"/>
      <c r="I529" s="322"/>
    </row>
    <row r="530" spans="1:9" x14ac:dyDescent="0.25">
      <c r="A530" s="371"/>
      <c r="B530" s="19" t="s">
        <v>240</v>
      </c>
      <c r="C530" s="374"/>
      <c r="D530" s="327"/>
      <c r="E530" s="10"/>
      <c r="F530" s="10"/>
      <c r="G530" s="10"/>
      <c r="H530" s="95">
        <v>742.29</v>
      </c>
      <c r="I530" s="322"/>
    </row>
    <row r="531" spans="1:9" x14ac:dyDescent="0.25">
      <c r="A531" s="372"/>
      <c r="B531" s="315" t="s">
        <v>241</v>
      </c>
      <c r="C531" s="374"/>
      <c r="D531" s="327"/>
      <c r="E531" s="49"/>
      <c r="F531" s="49"/>
      <c r="G531" s="49"/>
      <c r="H531" s="134">
        <v>1484.58</v>
      </c>
      <c r="I531" s="322"/>
    </row>
    <row r="532" spans="1:9" x14ac:dyDescent="0.25">
      <c r="A532" s="316"/>
      <c r="B532" s="386" t="s">
        <v>669</v>
      </c>
      <c r="C532" s="387"/>
      <c r="D532" s="387"/>
      <c r="E532" s="387"/>
      <c r="F532" s="387"/>
      <c r="G532" s="387"/>
      <c r="H532" s="388"/>
    </row>
    <row r="533" spans="1:9" ht="165" x14ac:dyDescent="0.25">
      <c r="A533" s="326" t="s">
        <v>680</v>
      </c>
      <c r="B533" s="319" t="s">
        <v>113</v>
      </c>
      <c r="C533" s="383" t="s">
        <v>54</v>
      </c>
      <c r="D533" s="383" t="s">
        <v>17</v>
      </c>
      <c r="E533" s="318"/>
      <c r="F533" s="318"/>
      <c r="G533" s="318"/>
      <c r="H533" s="22">
        <f>H534+H536+H537+H538</f>
        <v>206.28000000000003</v>
      </c>
    </row>
    <row r="534" spans="1:9" ht="30" x14ac:dyDescent="0.25">
      <c r="A534" s="327"/>
      <c r="B534" s="14" t="s">
        <v>16</v>
      </c>
      <c r="C534" s="384"/>
      <c r="D534" s="384"/>
      <c r="E534" s="10"/>
      <c r="F534" s="10"/>
      <c r="G534" s="10"/>
      <c r="H534" s="273">
        <v>91.29</v>
      </c>
    </row>
    <row r="535" spans="1:9" ht="30" x14ac:dyDescent="0.25">
      <c r="A535" s="327"/>
      <c r="B535" s="14" t="s">
        <v>18</v>
      </c>
      <c r="C535" s="384"/>
      <c r="D535" s="384"/>
      <c r="E535" s="10"/>
      <c r="F535" s="10"/>
      <c r="G535" s="10"/>
      <c r="H535" s="273" t="s">
        <v>666</v>
      </c>
    </row>
    <row r="536" spans="1:9" x14ac:dyDescent="0.25">
      <c r="A536" s="327"/>
      <c r="B536" s="14" t="s">
        <v>19</v>
      </c>
      <c r="C536" s="384"/>
      <c r="D536" s="384"/>
      <c r="E536" s="10"/>
      <c r="F536" s="10"/>
      <c r="G536" s="10"/>
      <c r="H536" s="273">
        <v>41.51</v>
      </c>
    </row>
    <row r="537" spans="1:9" ht="45" x14ac:dyDescent="0.25">
      <c r="A537" s="327"/>
      <c r="B537" s="14" t="s">
        <v>105</v>
      </c>
      <c r="C537" s="384"/>
      <c r="D537" s="384"/>
      <c r="E537" s="10"/>
      <c r="F537" s="10"/>
      <c r="G537" s="10"/>
      <c r="H537" s="273">
        <v>28.62</v>
      </c>
    </row>
    <row r="538" spans="1:9" ht="30" x14ac:dyDescent="0.25">
      <c r="A538" s="327"/>
      <c r="B538" s="14" t="s">
        <v>20</v>
      </c>
      <c r="C538" s="385"/>
      <c r="D538" s="385"/>
      <c r="E538" s="10"/>
      <c r="F538" s="10"/>
      <c r="G538" s="10"/>
      <c r="H538" s="273">
        <v>44.86</v>
      </c>
    </row>
    <row r="539" spans="1:9" ht="45" x14ac:dyDescent="0.25">
      <c r="A539" s="327"/>
      <c r="B539" s="319" t="s">
        <v>656</v>
      </c>
      <c r="C539" s="373" t="s">
        <v>697</v>
      </c>
      <c r="D539" s="326" t="s">
        <v>29</v>
      </c>
      <c r="E539" s="10"/>
      <c r="F539" s="10"/>
      <c r="G539" s="10"/>
      <c r="H539" s="273"/>
    </row>
    <row r="540" spans="1:9" x14ac:dyDescent="0.25">
      <c r="A540" s="327"/>
      <c r="B540" s="319" t="s">
        <v>670</v>
      </c>
      <c r="C540" s="374"/>
      <c r="D540" s="327"/>
      <c r="E540" s="10"/>
      <c r="F540" s="10"/>
      <c r="G540" s="10"/>
      <c r="H540" s="273"/>
    </row>
    <row r="541" spans="1:9" x14ac:dyDescent="0.25">
      <c r="A541" s="327"/>
      <c r="B541" s="101" t="s">
        <v>688</v>
      </c>
      <c r="C541" s="374"/>
      <c r="D541" s="327"/>
      <c r="E541" s="10"/>
      <c r="F541" s="10"/>
      <c r="G541" s="10"/>
      <c r="H541" s="273">
        <v>55763.14</v>
      </c>
    </row>
    <row r="542" spans="1:9" x14ac:dyDescent="0.25">
      <c r="A542" s="327"/>
      <c r="B542" s="101" t="s">
        <v>672</v>
      </c>
      <c r="C542" s="374"/>
      <c r="D542" s="327"/>
      <c r="E542" s="10"/>
      <c r="F542" s="10"/>
      <c r="G542" s="10"/>
      <c r="H542" s="273">
        <v>135945.79</v>
      </c>
    </row>
    <row r="543" spans="1:9" x14ac:dyDescent="0.25">
      <c r="A543" s="327"/>
      <c r="B543" s="101" t="s">
        <v>673</v>
      </c>
      <c r="C543" s="374"/>
      <c r="D543" s="327"/>
      <c r="E543" s="10"/>
      <c r="F543" s="10"/>
      <c r="G543" s="10"/>
      <c r="H543" s="273">
        <v>136925.03</v>
      </c>
    </row>
    <row r="544" spans="1:9" x14ac:dyDescent="0.25">
      <c r="A544" s="327"/>
      <c r="B544" s="319" t="s">
        <v>674</v>
      </c>
      <c r="C544" s="374"/>
      <c r="D544" s="327"/>
      <c r="E544" s="10"/>
      <c r="F544" s="10"/>
      <c r="G544" s="10"/>
      <c r="H544" s="273"/>
    </row>
    <row r="545" spans="1:8" x14ac:dyDescent="0.25">
      <c r="A545" s="327"/>
      <c r="B545" s="101" t="s">
        <v>671</v>
      </c>
      <c r="C545" s="374"/>
      <c r="D545" s="327"/>
      <c r="E545" s="10"/>
      <c r="F545" s="10"/>
      <c r="G545" s="10"/>
      <c r="H545" s="273">
        <v>111526.28</v>
      </c>
    </row>
    <row r="546" spans="1:8" x14ac:dyDescent="0.25">
      <c r="A546" s="327"/>
      <c r="B546" s="101" t="s">
        <v>672</v>
      </c>
      <c r="C546" s="374"/>
      <c r="D546" s="327"/>
      <c r="E546" s="10"/>
      <c r="F546" s="10"/>
      <c r="G546" s="10"/>
      <c r="H546" s="273">
        <v>271891.58</v>
      </c>
    </row>
    <row r="547" spans="1:8" x14ac:dyDescent="0.25">
      <c r="A547" s="327"/>
      <c r="B547" s="101" t="s">
        <v>673</v>
      </c>
      <c r="C547" s="375"/>
      <c r="D547" s="328"/>
      <c r="E547" s="10"/>
      <c r="F547" s="10"/>
      <c r="G547" s="10"/>
      <c r="H547" s="273">
        <v>273850.06</v>
      </c>
    </row>
    <row r="548" spans="1:8" x14ac:dyDescent="0.25">
      <c r="A548" s="327"/>
      <c r="B548" s="319" t="s">
        <v>670</v>
      </c>
      <c r="C548" s="373" t="s">
        <v>50</v>
      </c>
      <c r="D548" s="326" t="s">
        <v>29</v>
      </c>
      <c r="E548" s="10"/>
      <c r="F548" s="10"/>
      <c r="G548" s="10"/>
      <c r="H548" s="273"/>
    </row>
    <row r="549" spans="1:8" x14ac:dyDescent="0.25">
      <c r="A549" s="327"/>
      <c r="B549" s="101" t="s">
        <v>675</v>
      </c>
      <c r="C549" s="374"/>
      <c r="D549" s="327"/>
      <c r="E549" s="10"/>
      <c r="F549" s="10"/>
      <c r="G549" s="10"/>
      <c r="H549" s="273">
        <v>60267</v>
      </c>
    </row>
    <row r="550" spans="1:8" x14ac:dyDescent="0.25">
      <c r="A550" s="327"/>
      <c r="B550" s="101" t="s">
        <v>676</v>
      </c>
      <c r="C550" s="374"/>
      <c r="D550" s="327"/>
      <c r="E550" s="10"/>
      <c r="F550" s="10"/>
      <c r="G550" s="10"/>
      <c r="H550" s="273">
        <v>145739.06</v>
      </c>
    </row>
    <row r="551" spans="1:8" x14ac:dyDescent="0.25">
      <c r="A551" s="327"/>
      <c r="B551" s="101" t="s">
        <v>677</v>
      </c>
      <c r="C551" s="374"/>
      <c r="D551" s="327"/>
      <c r="E551" s="10"/>
      <c r="F551" s="10"/>
      <c r="G551" s="10"/>
      <c r="H551" s="273">
        <v>145931.03</v>
      </c>
    </row>
    <row r="552" spans="1:8" x14ac:dyDescent="0.25">
      <c r="A552" s="327"/>
      <c r="B552" s="101" t="s">
        <v>689</v>
      </c>
      <c r="C552" s="374"/>
      <c r="D552" s="327"/>
      <c r="E552" s="10"/>
      <c r="F552" s="10"/>
      <c r="G552" s="10"/>
      <c r="H552" s="273">
        <v>178045.44</v>
      </c>
    </row>
    <row r="553" spans="1:8" x14ac:dyDescent="0.25">
      <c r="A553" s="327"/>
      <c r="B553" s="101" t="s">
        <v>690</v>
      </c>
      <c r="C553" s="374"/>
      <c r="D553" s="327"/>
      <c r="E553" s="10"/>
      <c r="F553" s="10"/>
      <c r="G553" s="10"/>
      <c r="H553" s="273">
        <v>205192.39</v>
      </c>
    </row>
    <row r="554" spans="1:8" ht="30" x14ac:dyDescent="0.25">
      <c r="A554" s="327"/>
      <c r="B554" s="101" t="s">
        <v>678</v>
      </c>
      <c r="C554" s="374"/>
      <c r="D554" s="327"/>
      <c r="E554" s="10"/>
      <c r="F554" s="10"/>
      <c r="G554" s="10"/>
      <c r="H554" s="273">
        <v>56552.23</v>
      </c>
    </row>
    <row r="555" spans="1:8" ht="30" x14ac:dyDescent="0.25">
      <c r="A555" s="327"/>
      <c r="B555" s="101" t="s">
        <v>679</v>
      </c>
      <c r="C555" s="374"/>
      <c r="D555" s="327"/>
      <c r="E555" s="10"/>
      <c r="F555" s="10"/>
      <c r="G555" s="10"/>
      <c r="H555" s="273">
        <v>87367.97</v>
      </c>
    </row>
    <row r="556" spans="1:8" x14ac:dyDescent="0.25">
      <c r="A556" s="327"/>
      <c r="B556" s="319" t="s">
        <v>674</v>
      </c>
      <c r="C556" s="374"/>
      <c r="D556" s="327"/>
      <c r="E556" s="10"/>
      <c r="F556" s="10"/>
      <c r="G556" s="10"/>
      <c r="H556" s="273"/>
    </row>
    <row r="557" spans="1:8" x14ac:dyDescent="0.25">
      <c r="A557" s="327"/>
      <c r="B557" s="101" t="s">
        <v>675</v>
      </c>
      <c r="C557" s="374"/>
      <c r="D557" s="327"/>
      <c r="E557" s="10"/>
      <c r="F557" s="10"/>
      <c r="G557" s="10"/>
      <c r="H557" s="273">
        <v>120534.01</v>
      </c>
    </row>
    <row r="558" spans="1:8" x14ac:dyDescent="0.25">
      <c r="A558" s="327"/>
      <c r="B558" s="101" t="s">
        <v>676</v>
      </c>
      <c r="C558" s="374"/>
      <c r="D558" s="327"/>
      <c r="E558" s="10"/>
      <c r="F558" s="10"/>
      <c r="G558" s="10"/>
      <c r="H558" s="273">
        <v>291478.13</v>
      </c>
    </row>
    <row r="559" spans="1:8" x14ac:dyDescent="0.25">
      <c r="A559" s="327"/>
      <c r="B559" s="101" t="s">
        <v>677</v>
      </c>
      <c r="C559" s="374"/>
      <c r="D559" s="327"/>
      <c r="E559" s="10"/>
      <c r="F559" s="10"/>
      <c r="G559" s="10"/>
      <c r="H559" s="273">
        <v>291862.07</v>
      </c>
    </row>
    <row r="560" spans="1:8" x14ac:dyDescent="0.25">
      <c r="A560" s="327"/>
      <c r="B560" s="101" t="s">
        <v>689</v>
      </c>
      <c r="C560" s="374"/>
      <c r="D560" s="327"/>
      <c r="E560" s="10"/>
      <c r="F560" s="10"/>
      <c r="G560" s="10"/>
      <c r="H560" s="273">
        <v>356090.89</v>
      </c>
    </row>
    <row r="561" spans="1:8" x14ac:dyDescent="0.25">
      <c r="A561" s="327"/>
      <c r="B561" s="101" t="s">
        <v>690</v>
      </c>
      <c r="C561" s="374"/>
      <c r="D561" s="327"/>
      <c r="E561" s="10"/>
      <c r="F561" s="10"/>
      <c r="G561" s="10"/>
      <c r="H561" s="273">
        <v>410384.78</v>
      </c>
    </row>
    <row r="562" spans="1:8" ht="30" x14ac:dyDescent="0.25">
      <c r="A562" s="327"/>
      <c r="B562" s="101" t="s">
        <v>678</v>
      </c>
      <c r="C562" s="374"/>
      <c r="D562" s="327"/>
      <c r="E562" s="10"/>
      <c r="F562" s="10"/>
      <c r="G562" s="10"/>
      <c r="H562" s="273">
        <v>113104.47</v>
      </c>
    </row>
    <row r="563" spans="1:8" ht="30" x14ac:dyDescent="0.25">
      <c r="A563" s="327"/>
      <c r="B563" s="101" t="s">
        <v>679</v>
      </c>
      <c r="C563" s="375"/>
      <c r="D563" s="328"/>
      <c r="E563" s="10"/>
      <c r="F563" s="10"/>
      <c r="G563" s="10"/>
      <c r="H563" s="273">
        <v>174735.94</v>
      </c>
    </row>
    <row r="564" spans="1:8" x14ac:dyDescent="0.25">
      <c r="A564" s="327"/>
      <c r="B564" s="319" t="s">
        <v>670</v>
      </c>
      <c r="C564" s="373" t="s">
        <v>25</v>
      </c>
      <c r="D564" s="326" t="s">
        <v>29</v>
      </c>
      <c r="E564" s="10"/>
      <c r="F564" s="10"/>
      <c r="G564" s="10"/>
      <c r="H564" s="273"/>
    </row>
    <row r="565" spans="1:8" x14ac:dyDescent="0.25">
      <c r="A565" s="327"/>
      <c r="B565" s="101" t="s">
        <v>691</v>
      </c>
      <c r="C565" s="374"/>
      <c r="D565" s="327"/>
      <c r="E565" s="10"/>
      <c r="F565" s="10"/>
      <c r="G565" s="10"/>
      <c r="H565" s="273">
        <v>194019.08</v>
      </c>
    </row>
    <row r="566" spans="1:8" x14ac:dyDescent="0.25">
      <c r="A566" s="327"/>
      <c r="B566" s="101" t="s">
        <v>692</v>
      </c>
      <c r="C566" s="374"/>
      <c r="D566" s="327"/>
      <c r="E566" s="10"/>
      <c r="F566" s="10"/>
      <c r="G566" s="10"/>
      <c r="H566" s="273">
        <v>205687.9</v>
      </c>
    </row>
    <row r="567" spans="1:8" x14ac:dyDescent="0.25">
      <c r="A567" s="327"/>
      <c r="B567" s="101" t="s">
        <v>693</v>
      </c>
      <c r="C567" s="374"/>
      <c r="D567" s="327"/>
      <c r="E567" s="10"/>
      <c r="F567" s="10"/>
      <c r="G567" s="10"/>
      <c r="H567" s="273">
        <v>212041.08</v>
      </c>
    </row>
    <row r="568" spans="1:8" x14ac:dyDescent="0.25">
      <c r="A568" s="327"/>
      <c r="B568" s="101" t="s">
        <v>694</v>
      </c>
      <c r="C568" s="374"/>
      <c r="D568" s="327"/>
      <c r="E568" s="10"/>
      <c r="F568" s="10"/>
      <c r="G568" s="10"/>
      <c r="H568" s="273">
        <v>225399.26</v>
      </c>
    </row>
    <row r="569" spans="1:8" x14ac:dyDescent="0.25">
      <c r="A569" s="327"/>
      <c r="B569" s="101" t="s">
        <v>695</v>
      </c>
      <c r="C569" s="374"/>
      <c r="D569" s="327"/>
      <c r="E569" s="10"/>
      <c r="F569" s="10"/>
      <c r="G569" s="10"/>
      <c r="H569" s="273">
        <v>233768.77</v>
      </c>
    </row>
    <row r="570" spans="1:8" x14ac:dyDescent="0.25">
      <c r="A570" s="327"/>
      <c r="B570" s="101" t="s">
        <v>696</v>
      </c>
      <c r="C570" s="374"/>
      <c r="D570" s="327"/>
      <c r="E570" s="10"/>
      <c r="F570" s="10"/>
      <c r="G570" s="10"/>
      <c r="H570" s="273">
        <v>248074.28</v>
      </c>
    </row>
    <row r="571" spans="1:8" x14ac:dyDescent="0.25">
      <c r="A571" s="327"/>
      <c r="B571" s="319" t="s">
        <v>674</v>
      </c>
      <c r="C571" s="374"/>
      <c r="D571" s="327"/>
      <c r="E571" s="10"/>
      <c r="F571" s="10"/>
      <c r="G571" s="10"/>
      <c r="H571" s="273"/>
    </row>
    <row r="572" spans="1:8" x14ac:dyDescent="0.25">
      <c r="A572" s="327"/>
      <c r="B572" s="101" t="s">
        <v>691</v>
      </c>
      <c r="C572" s="374"/>
      <c r="D572" s="327"/>
      <c r="E572" s="10"/>
      <c r="F572" s="10"/>
      <c r="G572" s="10"/>
      <c r="H572" s="273">
        <v>388038.17</v>
      </c>
    </row>
    <row r="573" spans="1:8" x14ac:dyDescent="0.25">
      <c r="A573" s="327"/>
      <c r="B573" s="101" t="s">
        <v>692</v>
      </c>
      <c r="C573" s="374"/>
      <c r="D573" s="327"/>
      <c r="E573" s="10"/>
      <c r="F573" s="10"/>
      <c r="G573" s="10"/>
      <c r="H573" s="273">
        <v>411375.8</v>
      </c>
    </row>
    <row r="574" spans="1:8" x14ac:dyDescent="0.25">
      <c r="A574" s="327"/>
      <c r="B574" s="101" t="s">
        <v>693</v>
      </c>
      <c r="C574" s="374"/>
      <c r="D574" s="327"/>
      <c r="E574" s="10"/>
      <c r="F574" s="10"/>
      <c r="G574" s="10"/>
      <c r="H574" s="273">
        <v>424082.16</v>
      </c>
    </row>
    <row r="575" spans="1:8" x14ac:dyDescent="0.25">
      <c r="A575" s="327"/>
      <c r="B575" s="101" t="s">
        <v>694</v>
      </c>
      <c r="C575" s="374"/>
      <c r="D575" s="327"/>
      <c r="E575" s="10"/>
      <c r="F575" s="10"/>
      <c r="G575" s="10"/>
      <c r="H575" s="273">
        <v>450798.53</v>
      </c>
    </row>
    <row r="576" spans="1:8" x14ac:dyDescent="0.25">
      <c r="A576" s="327"/>
      <c r="B576" s="101" t="s">
        <v>695</v>
      </c>
      <c r="C576" s="374"/>
      <c r="D576" s="327"/>
      <c r="E576" s="10"/>
      <c r="F576" s="10"/>
      <c r="G576" s="10"/>
      <c r="H576" s="273">
        <v>467537.54</v>
      </c>
    </row>
    <row r="577" spans="1:8" x14ac:dyDescent="0.25">
      <c r="A577" s="327"/>
      <c r="B577" s="101" t="s">
        <v>696</v>
      </c>
      <c r="C577" s="375"/>
      <c r="D577" s="328"/>
      <c r="E577" s="10"/>
      <c r="F577" s="10"/>
      <c r="G577" s="10"/>
      <c r="H577" s="273">
        <v>496148.57</v>
      </c>
    </row>
    <row r="578" spans="1:8" ht="45" x14ac:dyDescent="0.25">
      <c r="A578" s="327"/>
      <c r="B578" s="319" t="s">
        <v>136</v>
      </c>
      <c r="C578" s="373" t="s">
        <v>50</v>
      </c>
      <c r="D578" s="326" t="s">
        <v>29</v>
      </c>
      <c r="E578" s="10"/>
      <c r="F578" s="10"/>
      <c r="G578" s="10"/>
      <c r="H578" s="273"/>
    </row>
    <row r="579" spans="1:8" x14ac:dyDescent="0.25">
      <c r="A579" s="327"/>
      <c r="B579" s="97" t="s">
        <v>137</v>
      </c>
      <c r="C579" s="374"/>
      <c r="D579" s="327"/>
      <c r="E579" s="10"/>
      <c r="F579" s="10"/>
      <c r="G579" s="10"/>
      <c r="H579" s="273"/>
    </row>
    <row r="580" spans="1:8" x14ac:dyDescent="0.25">
      <c r="A580" s="327"/>
      <c r="B580" s="319" t="s">
        <v>670</v>
      </c>
      <c r="C580" s="374"/>
      <c r="D580" s="327"/>
      <c r="E580" s="10"/>
      <c r="F580" s="10"/>
      <c r="G580" s="10"/>
      <c r="H580" s="273"/>
    </row>
    <row r="581" spans="1:8" ht="30" x14ac:dyDescent="0.25">
      <c r="A581" s="327"/>
      <c r="B581" s="101" t="s">
        <v>699</v>
      </c>
      <c r="C581" s="374"/>
      <c r="D581" s="327"/>
      <c r="E581" s="10"/>
      <c r="F581" s="10"/>
      <c r="G581" s="10"/>
      <c r="H581" s="95">
        <v>144982.98000000001</v>
      </c>
    </row>
    <row r="582" spans="1:8" ht="30" x14ac:dyDescent="0.25">
      <c r="A582" s="327"/>
      <c r="B582" s="101" t="s">
        <v>700</v>
      </c>
      <c r="C582" s="374"/>
      <c r="D582" s="327"/>
      <c r="E582" s="10"/>
      <c r="F582" s="10"/>
      <c r="G582" s="10"/>
      <c r="H582" s="95">
        <v>146693.34</v>
      </c>
    </row>
    <row r="583" spans="1:8" ht="30" x14ac:dyDescent="0.25">
      <c r="A583" s="327"/>
      <c r="B583" s="101" t="s">
        <v>701</v>
      </c>
      <c r="C583" s="374"/>
      <c r="D583" s="327"/>
      <c r="E583" s="10"/>
      <c r="F583" s="10"/>
      <c r="G583" s="10"/>
      <c r="H583" s="95">
        <v>148219.57</v>
      </c>
    </row>
    <row r="584" spans="1:8" ht="30" x14ac:dyDescent="0.25">
      <c r="A584" s="327"/>
      <c r="B584" s="101" t="s">
        <v>702</v>
      </c>
      <c r="C584" s="374"/>
      <c r="D584" s="327"/>
      <c r="E584" s="10"/>
      <c r="F584" s="10"/>
      <c r="G584" s="10"/>
      <c r="H584" s="95">
        <v>152733.28</v>
      </c>
    </row>
    <row r="585" spans="1:8" ht="30" x14ac:dyDescent="0.25">
      <c r="A585" s="327"/>
      <c r="B585" s="101" t="s">
        <v>703</v>
      </c>
      <c r="C585" s="374"/>
      <c r="D585" s="327"/>
      <c r="E585" s="10"/>
      <c r="F585" s="10"/>
      <c r="G585" s="10"/>
      <c r="H585" s="95">
        <v>160998.44</v>
      </c>
    </row>
    <row r="586" spans="1:8" ht="30" x14ac:dyDescent="0.25">
      <c r="A586" s="327"/>
      <c r="B586" s="101" t="s">
        <v>704</v>
      </c>
      <c r="C586" s="374"/>
      <c r="D586" s="327"/>
      <c r="E586" s="10"/>
      <c r="F586" s="10"/>
      <c r="G586" s="10"/>
      <c r="H586" s="95">
        <v>180161.24</v>
      </c>
    </row>
    <row r="587" spans="1:8" ht="30" x14ac:dyDescent="0.25">
      <c r="A587" s="327"/>
      <c r="B587" s="101" t="s">
        <v>705</v>
      </c>
      <c r="C587" s="374"/>
      <c r="D587" s="327"/>
      <c r="E587" s="10"/>
      <c r="F587" s="10"/>
      <c r="G587" s="10"/>
      <c r="H587" s="95">
        <v>198954.17</v>
      </c>
    </row>
    <row r="588" spans="1:8" ht="30" x14ac:dyDescent="0.25">
      <c r="A588" s="327"/>
      <c r="B588" s="101" t="s">
        <v>706</v>
      </c>
      <c r="C588" s="374"/>
      <c r="D588" s="327"/>
      <c r="E588" s="10"/>
      <c r="F588" s="10"/>
      <c r="G588" s="10"/>
      <c r="H588" s="95">
        <v>210822.94</v>
      </c>
    </row>
    <row r="589" spans="1:8" ht="30" x14ac:dyDescent="0.25">
      <c r="A589" s="327"/>
      <c r="B589" s="101" t="s">
        <v>707</v>
      </c>
      <c r="C589" s="374"/>
      <c r="D589" s="327"/>
      <c r="E589" s="10"/>
      <c r="F589" s="10"/>
      <c r="G589" s="10"/>
      <c r="H589" s="95">
        <v>232592.41</v>
      </c>
    </row>
    <row r="590" spans="1:8" ht="45" x14ac:dyDescent="0.25">
      <c r="A590" s="327"/>
      <c r="B590" s="101" t="s">
        <v>744</v>
      </c>
      <c r="C590" s="374"/>
      <c r="D590" s="327"/>
      <c r="E590" s="10"/>
      <c r="F590" s="10"/>
      <c r="G590" s="10"/>
      <c r="H590" s="95">
        <v>288233.56</v>
      </c>
    </row>
    <row r="591" spans="1:8" ht="45" x14ac:dyDescent="0.25">
      <c r="A591" s="327"/>
      <c r="B591" s="101" t="s">
        <v>745</v>
      </c>
      <c r="C591" s="374"/>
      <c r="D591" s="327"/>
      <c r="E591" s="10"/>
      <c r="F591" s="10"/>
      <c r="G591" s="10"/>
      <c r="H591" s="95">
        <v>330444.07</v>
      </c>
    </row>
    <row r="592" spans="1:8" ht="45" x14ac:dyDescent="0.25">
      <c r="A592" s="327"/>
      <c r="B592" s="101" t="s">
        <v>743</v>
      </c>
      <c r="C592" s="374"/>
      <c r="D592" s="327"/>
      <c r="E592" s="10"/>
      <c r="F592" s="10"/>
      <c r="G592" s="10"/>
      <c r="H592" s="95">
        <v>357102.38</v>
      </c>
    </row>
    <row r="593" spans="1:8" ht="45" x14ac:dyDescent="0.25">
      <c r="A593" s="327"/>
      <c r="B593" s="101" t="s">
        <v>742</v>
      </c>
      <c r="C593" s="374"/>
      <c r="D593" s="327"/>
      <c r="E593" s="10"/>
      <c r="F593" s="10"/>
      <c r="G593" s="10"/>
      <c r="H593" s="95">
        <v>405998.47</v>
      </c>
    </row>
    <row r="594" spans="1:8" ht="30" x14ac:dyDescent="0.25">
      <c r="A594" s="327"/>
      <c r="B594" s="101" t="s">
        <v>708</v>
      </c>
      <c r="C594" s="374"/>
      <c r="D594" s="327"/>
      <c r="E594" s="10"/>
      <c r="F594" s="10"/>
      <c r="G594" s="10"/>
      <c r="H594" s="95">
        <v>125964.17</v>
      </c>
    </row>
    <row r="595" spans="1:8" ht="30" x14ac:dyDescent="0.25">
      <c r="A595" s="327"/>
      <c r="B595" s="101" t="s">
        <v>709</v>
      </c>
      <c r="C595" s="374"/>
      <c r="D595" s="327"/>
      <c r="E595" s="10"/>
      <c r="F595" s="10"/>
      <c r="G595" s="10"/>
      <c r="H595" s="95">
        <v>129789.8</v>
      </c>
    </row>
    <row r="596" spans="1:8" ht="30" x14ac:dyDescent="0.25">
      <c r="A596" s="327"/>
      <c r="B596" s="101" t="s">
        <v>710</v>
      </c>
      <c r="C596" s="374"/>
      <c r="D596" s="327"/>
      <c r="E596" s="10"/>
      <c r="F596" s="10"/>
      <c r="G596" s="10"/>
      <c r="H596" s="95">
        <v>130572.23</v>
      </c>
    </row>
    <row r="597" spans="1:8" ht="30" x14ac:dyDescent="0.25">
      <c r="A597" s="327"/>
      <c r="B597" s="101" t="s">
        <v>711</v>
      </c>
      <c r="C597" s="374"/>
      <c r="D597" s="327"/>
      <c r="E597" s="10"/>
      <c r="F597" s="10"/>
      <c r="G597" s="10"/>
      <c r="H597" s="95">
        <v>133083.48000000001</v>
      </c>
    </row>
    <row r="598" spans="1:8" ht="30" x14ac:dyDescent="0.25">
      <c r="A598" s="327"/>
      <c r="B598" s="101" t="s">
        <v>712</v>
      </c>
      <c r="C598" s="374"/>
      <c r="D598" s="327"/>
      <c r="E598" s="10"/>
      <c r="F598" s="10"/>
      <c r="G598" s="10"/>
      <c r="H598" s="95">
        <v>143968.5</v>
      </c>
    </row>
    <row r="599" spans="1:8" ht="30" x14ac:dyDescent="0.25">
      <c r="A599" s="327"/>
      <c r="B599" s="101" t="s">
        <v>713</v>
      </c>
      <c r="C599" s="374"/>
      <c r="D599" s="327"/>
      <c r="E599" s="10"/>
      <c r="F599" s="10"/>
      <c r="G599" s="10"/>
      <c r="H599" s="95">
        <v>153926.35999999999</v>
      </c>
    </row>
    <row r="600" spans="1:8" ht="30" x14ac:dyDescent="0.25">
      <c r="A600" s="327"/>
      <c r="B600" s="101" t="s">
        <v>714</v>
      </c>
      <c r="C600" s="374"/>
      <c r="D600" s="327"/>
      <c r="E600" s="10"/>
      <c r="F600" s="10"/>
      <c r="G600" s="10"/>
      <c r="H600" s="95">
        <v>165412.57999999999</v>
      </c>
    </row>
    <row r="601" spans="1:8" ht="30" x14ac:dyDescent="0.25">
      <c r="A601" s="327"/>
      <c r="B601" s="101" t="s">
        <v>715</v>
      </c>
      <c r="C601" s="374"/>
      <c r="D601" s="327"/>
      <c r="E601" s="10"/>
      <c r="F601" s="10"/>
      <c r="G601" s="10"/>
      <c r="H601" s="95">
        <v>190957.78</v>
      </c>
    </row>
    <row r="602" spans="1:8" ht="30" x14ac:dyDescent="0.25">
      <c r="A602" s="327"/>
      <c r="B602" s="101" t="s">
        <v>716</v>
      </c>
      <c r="C602" s="374"/>
      <c r="D602" s="327"/>
      <c r="E602" s="10"/>
      <c r="F602" s="10"/>
      <c r="G602" s="10"/>
      <c r="H602" s="95">
        <v>211744</v>
      </c>
    </row>
    <row r="603" spans="1:8" ht="45" x14ac:dyDescent="0.25">
      <c r="A603" s="327"/>
      <c r="B603" s="101" t="s">
        <v>738</v>
      </c>
      <c r="C603" s="374"/>
      <c r="D603" s="327"/>
      <c r="E603" s="10"/>
      <c r="F603" s="10"/>
      <c r="G603" s="10"/>
      <c r="H603" s="95">
        <v>238952.3</v>
      </c>
    </row>
    <row r="604" spans="1:8" ht="45" x14ac:dyDescent="0.25">
      <c r="A604" s="327"/>
      <c r="B604" s="101" t="s">
        <v>739</v>
      </c>
      <c r="C604" s="374"/>
      <c r="D604" s="327"/>
      <c r="E604" s="10"/>
      <c r="F604" s="10"/>
      <c r="G604" s="10"/>
      <c r="H604" s="95">
        <v>265711.52</v>
      </c>
    </row>
    <row r="605" spans="1:8" ht="45" x14ac:dyDescent="0.25">
      <c r="A605" s="327"/>
      <c r="B605" s="101" t="s">
        <v>740</v>
      </c>
      <c r="C605" s="374"/>
      <c r="D605" s="327"/>
      <c r="E605" s="10"/>
      <c r="F605" s="10"/>
      <c r="G605" s="10"/>
      <c r="H605" s="95">
        <v>349312.59</v>
      </c>
    </row>
    <row r="606" spans="1:8" ht="45" x14ac:dyDescent="0.25">
      <c r="A606" s="327"/>
      <c r="B606" s="101" t="s">
        <v>741</v>
      </c>
      <c r="C606" s="374"/>
      <c r="D606" s="327"/>
      <c r="E606" s="10"/>
      <c r="F606" s="10"/>
      <c r="G606" s="10"/>
      <c r="H606" s="95">
        <v>391715.61</v>
      </c>
    </row>
    <row r="607" spans="1:8" x14ac:dyDescent="0.25">
      <c r="A607" s="327"/>
      <c r="B607" s="319" t="s">
        <v>674</v>
      </c>
      <c r="C607" s="374"/>
      <c r="D607" s="327"/>
      <c r="E607" s="10"/>
      <c r="F607" s="10"/>
      <c r="G607" s="10"/>
      <c r="H607" s="94"/>
    </row>
    <row r="608" spans="1:8" ht="30" x14ac:dyDescent="0.25">
      <c r="A608" s="327"/>
      <c r="B608" s="101" t="s">
        <v>699</v>
      </c>
      <c r="C608" s="374"/>
      <c r="D608" s="327"/>
      <c r="E608" s="10"/>
      <c r="F608" s="10"/>
      <c r="G608" s="10"/>
      <c r="H608" s="95">
        <v>289965.96999999997</v>
      </c>
    </row>
    <row r="609" spans="1:8" ht="30" x14ac:dyDescent="0.25">
      <c r="A609" s="327"/>
      <c r="B609" s="101" t="s">
        <v>700</v>
      </c>
      <c r="C609" s="374"/>
      <c r="D609" s="327"/>
      <c r="E609" s="10"/>
      <c r="F609" s="10"/>
      <c r="G609" s="10"/>
      <c r="H609" s="95">
        <v>293386.68</v>
      </c>
    </row>
    <row r="610" spans="1:8" ht="30" x14ac:dyDescent="0.25">
      <c r="A610" s="327"/>
      <c r="B610" s="101" t="s">
        <v>701</v>
      </c>
      <c r="C610" s="374"/>
      <c r="D610" s="327"/>
      <c r="E610" s="10"/>
      <c r="F610" s="10"/>
      <c r="G610" s="10"/>
      <c r="H610" s="95">
        <v>296439.14</v>
      </c>
    </row>
    <row r="611" spans="1:8" ht="30" x14ac:dyDescent="0.25">
      <c r="A611" s="327"/>
      <c r="B611" s="101" t="s">
        <v>702</v>
      </c>
      <c r="C611" s="374"/>
      <c r="D611" s="327"/>
      <c r="E611" s="10"/>
      <c r="F611" s="10"/>
      <c r="G611" s="10"/>
      <c r="H611" s="95">
        <v>305466.56</v>
      </c>
    </row>
    <row r="612" spans="1:8" ht="30" x14ac:dyDescent="0.25">
      <c r="A612" s="327"/>
      <c r="B612" s="101" t="s">
        <v>703</v>
      </c>
      <c r="C612" s="374"/>
      <c r="D612" s="327"/>
      <c r="E612" s="10"/>
      <c r="F612" s="10"/>
      <c r="G612" s="10"/>
      <c r="H612" s="95">
        <v>321996.89</v>
      </c>
    </row>
    <row r="613" spans="1:8" ht="30" x14ac:dyDescent="0.25">
      <c r="A613" s="327"/>
      <c r="B613" s="101" t="s">
        <v>704</v>
      </c>
      <c r="C613" s="374"/>
      <c r="D613" s="327"/>
      <c r="E613" s="10"/>
      <c r="F613" s="10"/>
      <c r="G613" s="10"/>
      <c r="H613" s="95">
        <v>360322.49</v>
      </c>
    </row>
    <row r="614" spans="1:8" ht="30" x14ac:dyDescent="0.25">
      <c r="A614" s="327"/>
      <c r="B614" s="101" t="s">
        <v>705</v>
      </c>
      <c r="C614" s="374"/>
      <c r="D614" s="327"/>
      <c r="E614" s="10"/>
      <c r="F614" s="10"/>
      <c r="G614" s="10"/>
      <c r="H614" s="95">
        <v>397908.34</v>
      </c>
    </row>
    <row r="615" spans="1:8" ht="30" x14ac:dyDescent="0.25">
      <c r="A615" s="327"/>
      <c r="B615" s="101" t="s">
        <v>706</v>
      </c>
      <c r="C615" s="374"/>
      <c r="D615" s="327"/>
      <c r="E615" s="10"/>
      <c r="F615" s="10"/>
      <c r="G615" s="10"/>
      <c r="H615" s="95">
        <v>421645.89</v>
      </c>
    </row>
    <row r="616" spans="1:8" ht="30" x14ac:dyDescent="0.25">
      <c r="A616" s="327"/>
      <c r="B616" s="101" t="s">
        <v>707</v>
      </c>
      <c r="C616" s="374"/>
      <c r="D616" s="327"/>
      <c r="E616" s="10"/>
      <c r="F616" s="10"/>
      <c r="G616" s="10"/>
      <c r="H616" s="95">
        <v>465184.83</v>
      </c>
    </row>
    <row r="617" spans="1:8" ht="45" x14ac:dyDescent="0.25">
      <c r="A617" s="327"/>
      <c r="B617" s="101" t="s">
        <v>744</v>
      </c>
      <c r="C617" s="374"/>
      <c r="D617" s="327"/>
      <c r="E617" s="10"/>
      <c r="F617" s="10"/>
      <c r="G617" s="10"/>
      <c r="H617" s="95">
        <v>576467.13</v>
      </c>
    </row>
    <row r="618" spans="1:8" ht="45" x14ac:dyDescent="0.25">
      <c r="A618" s="327"/>
      <c r="B618" s="101" t="s">
        <v>745</v>
      </c>
      <c r="C618" s="374"/>
      <c r="D618" s="327"/>
      <c r="E618" s="10"/>
      <c r="F618" s="10"/>
      <c r="G618" s="10"/>
      <c r="H618" s="95">
        <v>660888.14</v>
      </c>
    </row>
    <row r="619" spans="1:8" ht="45" x14ac:dyDescent="0.25">
      <c r="A619" s="327"/>
      <c r="B619" s="101" t="s">
        <v>743</v>
      </c>
      <c r="C619" s="374"/>
      <c r="D619" s="327"/>
      <c r="E619" s="10"/>
      <c r="F619" s="10"/>
      <c r="G619" s="10"/>
      <c r="H619" s="95">
        <v>714204.76</v>
      </c>
    </row>
    <row r="620" spans="1:8" ht="45" x14ac:dyDescent="0.25">
      <c r="A620" s="327"/>
      <c r="B620" s="101" t="s">
        <v>742</v>
      </c>
      <c r="C620" s="374"/>
      <c r="D620" s="327"/>
      <c r="E620" s="10"/>
      <c r="F620" s="10"/>
      <c r="G620" s="10"/>
      <c r="H620" s="95">
        <v>811996.94</v>
      </c>
    </row>
    <row r="621" spans="1:8" ht="30" x14ac:dyDescent="0.25">
      <c r="A621" s="327"/>
      <c r="B621" s="101" t="s">
        <v>708</v>
      </c>
      <c r="C621" s="374"/>
      <c r="D621" s="327"/>
      <c r="E621" s="10"/>
      <c r="F621" s="10"/>
      <c r="G621" s="10"/>
      <c r="H621" s="95">
        <v>251928.34</v>
      </c>
    </row>
    <row r="622" spans="1:8" ht="30" x14ac:dyDescent="0.25">
      <c r="A622" s="327"/>
      <c r="B622" s="101" t="s">
        <v>709</v>
      </c>
      <c r="C622" s="374"/>
      <c r="D622" s="327"/>
      <c r="E622" s="10"/>
      <c r="F622" s="10"/>
      <c r="G622" s="10"/>
      <c r="H622" s="95">
        <v>259579.61</v>
      </c>
    </row>
    <row r="623" spans="1:8" ht="30" x14ac:dyDescent="0.25">
      <c r="A623" s="327"/>
      <c r="B623" s="101" t="s">
        <v>710</v>
      </c>
      <c r="C623" s="374"/>
      <c r="D623" s="327"/>
      <c r="E623" s="10"/>
      <c r="F623" s="10"/>
      <c r="G623" s="10"/>
      <c r="H623" s="95">
        <v>261144.46</v>
      </c>
    </row>
    <row r="624" spans="1:8" ht="30" x14ac:dyDescent="0.25">
      <c r="A624" s="327"/>
      <c r="B624" s="101" t="s">
        <v>711</v>
      </c>
      <c r="C624" s="374"/>
      <c r="D624" s="327"/>
      <c r="E624" s="10"/>
      <c r="F624" s="10"/>
      <c r="G624" s="10"/>
      <c r="H624" s="95">
        <v>266166.96000000002</v>
      </c>
    </row>
    <row r="625" spans="1:8" ht="30" x14ac:dyDescent="0.25">
      <c r="A625" s="327"/>
      <c r="B625" s="101" t="s">
        <v>712</v>
      </c>
      <c r="C625" s="374"/>
      <c r="D625" s="327"/>
      <c r="E625" s="10"/>
      <c r="F625" s="10"/>
      <c r="G625" s="10"/>
      <c r="H625" s="95">
        <v>287937.01</v>
      </c>
    </row>
    <row r="626" spans="1:8" ht="30" x14ac:dyDescent="0.25">
      <c r="A626" s="327"/>
      <c r="B626" s="101" t="s">
        <v>713</v>
      </c>
      <c r="C626" s="374"/>
      <c r="D626" s="327"/>
      <c r="E626" s="10"/>
      <c r="F626" s="10"/>
      <c r="G626" s="10"/>
      <c r="H626" s="95">
        <v>307852.71999999997</v>
      </c>
    </row>
    <row r="627" spans="1:8" ht="30" x14ac:dyDescent="0.25">
      <c r="A627" s="327"/>
      <c r="B627" s="101" t="s">
        <v>714</v>
      </c>
      <c r="C627" s="374"/>
      <c r="D627" s="327"/>
      <c r="E627" s="10"/>
      <c r="F627" s="10"/>
      <c r="G627" s="10"/>
      <c r="H627" s="95">
        <v>330825.17</v>
      </c>
    </row>
    <row r="628" spans="1:8" ht="30" x14ac:dyDescent="0.25">
      <c r="A628" s="327"/>
      <c r="B628" s="101" t="s">
        <v>715</v>
      </c>
      <c r="C628" s="374"/>
      <c r="D628" s="327"/>
      <c r="E628" s="10"/>
      <c r="F628" s="10"/>
      <c r="G628" s="10"/>
      <c r="H628" s="95">
        <v>381915.57</v>
      </c>
    </row>
    <row r="629" spans="1:8" ht="30" x14ac:dyDescent="0.25">
      <c r="A629" s="327"/>
      <c r="B629" s="101" t="s">
        <v>716</v>
      </c>
      <c r="C629" s="374"/>
      <c r="D629" s="327"/>
      <c r="E629" s="10"/>
      <c r="F629" s="10"/>
      <c r="G629" s="10"/>
      <c r="H629" s="95">
        <v>423488.01</v>
      </c>
    </row>
    <row r="630" spans="1:8" ht="45" x14ac:dyDescent="0.25">
      <c r="A630" s="327"/>
      <c r="B630" s="101" t="s">
        <v>738</v>
      </c>
      <c r="C630" s="374"/>
      <c r="D630" s="327"/>
      <c r="E630" s="10"/>
      <c r="F630" s="10"/>
      <c r="G630" s="10"/>
      <c r="H630" s="95">
        <v>477904.6</v>
      </c>
    </row>
    <row r="631" spans="1:8" ht="45" x14ac:dyDescent="0.25">
      <c r="A631" s="327"/>
      <c r="B631" s="101" t="s">
        <v>739</v>
      </c>
      <c r="C631" s="374"/>
      <c r="D631" s="327"/>
      <c r="E631" s="10"/>
      <c r="F631" s="10"/>
      <c r="G631" s="10"/>
      <c r="H631" s="95">
        <v>531423.04</v>
      </c>
    </row>
    <row r="632" spans="1:8" ht="45" x14ac:dyDescent="0.25">
      <c r="A632" s="327"/>
      <c r="B632" s="101" t="s">
        <v>740</v>
      </c>
      <c r="C632" s="374"/>
      <c r="D632" s="327"/>
      <c r="E632" s="10"/>
      <c r="F632" s="10"/>
      <c r="G632" s="10"/>
      <c r="H632" s="95">
        <v>698625.19</v>
      </c>
    </row>
    <row r="633" spans="1:8" ht="45" x14ac:dyDescent="0.25">
      <c r="A633" s="327"/>
      <c r="B633" s="101" t="s">
        <v>741</v>
      </c>
      <c r="C633" s="375"/>
      <c r="D633" s="328"/>
      <c r="E633" s="10"/>
      <c r="F633" s="10"/>
      <c r="G633" s="10"/>
      <c r="H633" s="95">
        <v>783431.23</v>
      </c>
    </row>
    <row r="634" spans="1:8" ht="30" x14ac:dyDescent="0.25">
      <c r="A634" s="327"/>
      <c r="B634" s="319" t="s">
        <v>164</v>
      </c>
      <c r="C634" s="373" t="s">
        <v>50</v>
      </c>
      <c r="D634" s="326" t="s">
        <v>29</v>
      </c>
      <c r="E634" s="10"/>
      <c r="F634" s="10"/>
      <c r="G634" s="10"/>
      <c r="H634" s="273"/>
    </row>
    <row r="635" spans="1:8" x14ac:dyDescent="0.25">
      <c r="A635" s="327"/>
      <c r="B635" s="319" t="s">
        <v>670</v>
      </c>
      <c r="C635" s="374"/>
      <c r="D635" s="327"/>
      <c r="E635" s="10"/>
      <c r="F635" s="10"/>
      <c r="G635" s="10"/>
      <c r="H635" s="273"/>
    </row>
    <row r="636" spans="1:8" ht="30" x14ac:dyDescent="0.25">
      <c r="A636" s="327"/>
      <c r="B636" s="101" t="s">
        <v>717</v>
      </c>
      <c r="C636" s="374"/>
      <c r="D636" s="327"/>
      <c r="E636" s="10"/>
      <c r="F636" s="10"/>
      <c r="G636" s="10"/>
      <c r="H636" s="95">
        <v>507523.13</v>
      </c>
    </row>
    <row r="637" spans="1:8" ht="30" x14ac:dyDescent="0.25">
      <c r="A637" s="327"/>
      <c r="B637" s="101" t="s">
        <v>718</v>
      </c>
      <c r="C637" s="374"/>
      <c r="D637" s="327"/>
      <c r="E637" s="10"/>
      <c r="F637" s="10"/>
      <c r="G637" s="10"/>
      <c r="H637" s="95">
        <v>509291.26</v>
      </c>
    </row>
    <row r="638" spans="1:8" ht="30" x14ac:dyDescent="0.25">
      <c r="A638" s="327"/>
      <c r="B638" s="101" t="s">
        <v>719</v>
      </c>
      <c r="C638" s="374"/>
      <c r="D638" s="327"/>
      <c r="E638" s="10"/>
      <c r="F638" s="10"/>
      <c r="G638" s="10"/>
      <c r="H638" s="95">
        <v>510646.35</v>
      </c>
    </row>
    <row r="639" spans="1:8" ht="30" x14ac:dyDescent="0.25">
      <c r="A639" s="327"/>
      <c r="B639" s="101" t="s">
        <v>720</v>
      </c>
      <c r="C639" s="374"/>
      <c r="D639" s="327"/>
      <c r="E639" s="10"/>
      <c r="F639" s="10"/>
      <c r="G639" s="10"/>
      <c r="H639" s="95">
        <v>516050.96</v>
      </c>
    </row>
    <row r="640" spans="1:8" ht="30" x14ac:dyDescent="0.25">
      <c r="A640" s="327"/>
      <c r="B640" s="101" t="s">
        <v>721</v>
      </c>
      <c r="C640" s="374"/>
      <c r="D640" s="327"/>
      <c r="E640" s="10"/>
      <c r="F640" s="10"/>
      <c r="G640" s="10"/>
      <c r="H640" s="95">
        <v>523081.75</v>
      </c>
    </row>
    <row r="641" spans="1:8" ht="30" x14ac:dyDescent="0.25">
      <c r="A641" s="327"/>
      <c r="B641" s="101" t="s">
        <v>722</v>
      </c>
      <c r="C641" s="374"/>
      <c r="D641" s="327"/>
      <c r="E641" s="10"/>
      <c r="F641" s="10"/>
      <c r="G641" s="10"/>
      <c r="H641" s="95">
        <v>538930.04</v>
      </c>
    </row>
    <row r="642" spans="1:8" ht="30" x14ac:dyDescent="0.25">
      <c r="A642" s="327"/>
      <c r="B642" s="101" t="s">
        <v>723</v>
      </c>
      <c r="C642" s="374"/>
      <c r="D642" s="327"/>
      <c r="E642" s="10"/>
      <c r="F642" s="10"/>
      <c r="G642" s="10"/>
      <c r="H642" s="95">
        <v>554979.46</v>
      </c>
    </row>
    <row r="643" spans="1:8" ht="30" x14ac:dyDescent="0.25">
      <c r="A643" s="327"/>
      <c r="B643" s="101" t="s">
        <v>724</v>
      </c>
      <c r="C643" s="374"/>
      <c r="D643" s="327"/>
      <c r="E643" s="10"/>
      <c r="F643" s="10"/>
      <c r="G643" s="10"/>
      <c r="H643" s="95">
        <v>564789.93999999994</v>
      </c>
    </row>
    <row r="644" spans="1:8" ht="30" x14ac:dyDescent="0.25">
      <c r="A644" s="327"/>
      <c r="B644" s="101" t="s">
        <v>725</v>
      </c>
      <c r="C644" s="374"/>
      <c r="D644" s="327"/>
      <c r="E644" s="10"/>
      <c r="F644" s="10"/>
      <c r="G644" s="10"/>
      <c r="H644" s="95">
        <v>583015.94999999995</v>
      </c>
    </row>
    <row r="645" spans="1:8" ht="45" x14ac:dyDescent="0.25">
      <c r="A645" s="327"/>
      <c r="B645" s="101" t="s">
        <v>746</v>
      </c>
      <c r="C645" s="374"/>
      <c r="D645" s="327"/>
      <c r="E645" s="10"/>
      <c r="F645" s="10"/>
      <c r="G645" s="10"/>
      <c r="H645" s="95">
        <v>654018.51</v>
      </c>
    </row>
    <row r="646" spans="1:8" ht="45" x14ac:dyDescent="0.25">
      <c r="A646" s="327"/>
      <c r="B646" s="101" t="s">
        <v>747</v>
      </c>
      <c r="C646" s="374"/>
      <c r="D646" s="327"/>
      <c r="E646" s="10"/>
      <c r="F646" s="10"/>
      <c r="G646" s="10"/>
      <c r="H646" s="95">
        <v>688870.23</v>
      </c>
    </row>
    <row r="647" spans="1:8" ht="45" x14ac:dyDescent="0.25">
      <c r="A647" s="327"/>
      <c r="B647" s="101" t="s">
        <v>748</v>
      </c>
      <c r="C647" s="374"/>
      <c r="D647" s="327"/>
      <c r="E647" s="10"/>
      <c r="F647" s="10"/>
      <c r="G647" s="10"/>
      <c r="H647" s="95">
        <v>710173.93</v>
      </c>
    </row>
    <row r="648" spans="1:8" ht="45" x14ac:dyDescent="0.25">
      <c r="A648" s="327"/>
      <c r="B648" s="101" t="s">
        <v>726</v>
      </c>
      <c r="C648" s="374"/>
      <c r="D648" s="327"/>
      <c r="E648" s="10"/>
      <c r="F648" s="10"/>
      <c r="G648" s="10"/>
      <c r="H648" s="95">
        <v>749752.14</v>
      </c>
    </row>
    <row r="649" spans="1:8" ht="30" x14ac:dyDescent="0.25">
      <c r="A649" s="327"/>
      <c r="B649" s="101" t="s">
        <v>708</v>
      </c>
      <c r="C649" s="374"/>
      <c r="D649" s="327"/>
      <c r="E649" s="10"/>
      <c r="F649" s="10"/>
      <c r="G649" s="10"/>
      <c r="H649" s="95">
        <v>488135.1</v>
      </c>
    </row>
    <row r="650" spans="1:8" ht="30" x14ac:dyDescent="0.25">
      <c r="A650" s="327"/>
      <c r="B650" s="101" t="s">
        <v>727</v>
      </c>
      <c r="C650" s="374"/>
      <c r="D650" s="327"/>
      <c r="E650" s="10"/>
      <c r="F650" s="10"/>
      <c r="G650" s="10"/>
      <c r="H650" s="95">
        <v>499055.38</v>
      </c>
    </row>
    <row r="651" spans="1:8" ht="30" x14ac:dyDescent="0.25">
      <c r="A651" s="327"/>
      <c r="B651" s="101" t="s">
        <v>728</v>
      </c>
      <c r="C651" s="374"/>
      <c r="D651" s="327"/>
      <c r="E651" s="10"/>
      <c r="F651" s="10"/>
      <c r="G651" s="10"/>
      <c r="H651" s="95">
        <v>499843.25</v>
      </c>
    </row>
    <row r="652" spans="1:8" ht="30" x14ac:dyDescent="0.25">
      <c r="A652" s="327"/>
      <c r="B652" s="101" t="s">
        <v>729</v>
      </c>
      <c r="C652" s="374"/>
      <c r="D652" s="327"/>
      <c r="E652" s="10"/>
      <c r="F652" s="10"/>
      <c r="G652" s="10"/>
      <c r="H652" s="95">
        <v>502983.92</v>
      </c>
    </row>
    <row r="653" spans="1:8" ht="30" x14ac:dyDescent="0.25">
      <c r="A653" s="327"/>
      <c r="B653" s="101" t="s">
        <v>730</v>
      </c>
      <c r="C653" s="374"/>
      <c r="D653" s="327"/>
      <c r="E653" s="10"/>
      <c r="F653" s="10"/>
      <c r="G653" s="10"/>
      <c r="H653" s="95">
        <v>512869.44</v>
      </c>
    </row>
    <row r="654" spans="1:8" ht="30" x14ac:dyDescent="0.25">
      <c r="A654" s="327"/>
      <c r="B654" s="101" t="s">
        <v>731</v>
      </c>
      <c r="C654" s="374"/>
      <c r="D654" s="327"/>
      <c r="E654" s="10"/>
      <c r="F654" s="10"/>
      <c r="G654" s="10"/>
      <c r="H654" s="95">
        <v>514819.41</v>
      </c>
    </row>
    <row r="655" spans="1:8" ht="30" x14ac:dyDescent="0.25">
      <c r="A655" s="327"/>
      <c r="B655" s="101" t="s">
        <v>732</v>
      </c>
      <c r="C655" s="374"/>
      <c r="D655" s="327"/>
      <c r="E655" s="10"/>
      <c r="F655" s="10"/>
      <c r="G655" s="10"/>
      <c r="H655" s="95">
        <v>526512.73</v>
      </c>
    </row>
    <row r="656" spans="1:8" ht="30" x14ac:dyDescent="0.25">
      <c r="A656" s="327"/>
      <c r="B656" s="101" t="s">
        <v>733</v>
      </c>
      <c r="C656" s="374"/>
      <c r="D656" s="327"/>
      <c r="E656" s="10"/>
      <c r="F656" s="10"/>
      <c r="G656" s="10"/>
      <c r="H656" s="95">
        <v>558471.5</v>
      </c>
    </row>
    <row r="657" spans="1:8" ht="30" x14ac:dyDescent="0.25">
      <c r="A657" s="327"/>
      <c r="B657" s="101" t="s">
        <v>734</v>
      </c>
      <c r="C657" s="374"/>
      <c r="D657" s="327"/>
      <c r="E657" s="10"/>
      <c r="F657" s="10"/>
      <c r="G657" s="10"/>
      <c r="H657" s="95">
        <v>574892.86</v>
      </c>
    </row>
    <row r="658" spans="1:8" ht="45" x14ac:dyDescent="0.25">
      <c r="A658" s="327"/>
      <c r="B658" s="101" t="s">
        <v>735</v>
      </c>
      <c r="C658" s="374"/>
      <c r="D658" s="327"/>
      <c r="E658" s="10"/>
      <c r="F658" s="10"/>
      <c r="G658" s="10"/>
      <c r="H658" s="95">
        <v>568322.84</v>
      </c>
    </row>
    <row r="659" spans="1:8" ht="45" x14ac:dyDescent="0.25">
      <c r="A659" s="327"/>
      <c r="B659" s="101" t="s">
        <v>736</v>
      </c>
      <c r="C659" s="374"/>
      <c r="D659" s="327"/>
      <c r="E659" s="10"/>
      <c r="F659" s="10"/>
      <c r="G659" s="10"/>
      <c r="H659" s="95">
        <v>592073.52</v>
      </c>
    </row>
    <row r="660" spans="1:8" ht="45" x14ac:dyDescent="0.25">
      <c r="A660" s="327"/>
      <c r="B660" s="101" t="s">
        <v>737</v>
      </c>
      <c r="C660" s="374"/>
      <c r="D660" s="327"/>
      <c r="E660" s="10"/>
      <c r="F660" s="10"/>
      <c r="G660" s="10"/>
      <c r="H660" s="95">
        <v>656985.98</v>
      </c>
    </row>
    <row r="661" spans="1:8" ht="45" x14ac:dyDescent="0.25">
      <c r="A661" s="327"/>
      <c r="B661" s="101" t="s">
        <v>749</v>
      </c>
      <c r="C661" s="374"/>
      <c r="D661" s="327"/>
      <c r="E661" s="10"/>
      <c r="F661" s="10"/>
      <c r="G661" s="10"/>
      <c r="H661" s="95">
        <v>690339.91</v>
      </c>
    </row>
    <row r="662" spans="1:8" x14ac:dyDescent="0.25">
      <c r="A662" s="327"/>
      <c r="B662" s="319" t="s">
        <v>674</v>
      </c>
      <c r="C662" s="374"/>
      <c r="D662" s="327"/>
      <c r="E662" s="10"/>
      <c r="F662" s="10"/>
      <c r="G662" s="10"/>
      <c r="H662" s="94"/>
    </row>
    <row r="663" spans="1:8" ht="30" x14ac:dyDescent="0.25">
      <c r="A663" s="327"/>
      <c r="B663" s="101" t="s">
        <v>717</v>
      </c>
      <c r="C663" s="374"/>
      <c r="D663" s="327"/>
      <c r="E663" s="10"/>
      <c r="F663" s="10"/>
      <c r="G663" s="10"/>
      <c r="H663" s="95">
        <v>1015046.26</v>
      </c>
    </row>
    <row r="664" spans="1:8" ht="30" x14ac:dyDescent="0.25">
      <c r="A664" s="327"/>
      <c r="B664" s="101" t="s">
        <v>718</v>
      </c>
      <c r="C664" s="374"/>
      <c r="D664" s="327"/>
      <c r="E664" s="10"/>
      <c r="F664" s="10"/>
      <c r="G664" s="10"/>
      <c r="H664" s="95">
        <v>1018582.53</v>
      </c>
    </row>
    <row r="665" spans="1:8" ht="30" x14ac:dyDescent="0.25">
      <c r="A665" s="327"/>
      <c r="B665" s="101" t="s">
        <v>719</v>
      </c>
      <c r="C665" s="374"/>
      <c r="D665" s="327"/>
      <c r="E665" s="10"/>
      <c r="F665" s="10"/>
      <c r="G665" s="10"/>
      <c r="H665" s="95">
        <v>1021292.7</v>
      </c>
    </row>
    <row r="666" spans="1:8" ht="30" x14ac:dyDescent="0.25">
      <c r="A666" s="327"/>
      <c r="B666" s="101" t="s">
        <v>720</v>
      </c>
      <c r="C666" s="374"/>
      <c r="D666" s="327"/>
      <c r="E666" s="10"/>
      <c r="F666" s="10"/>
      <c r="G666" s="10"/>
      <c r="H666" s="95">
        <v>1032101.92</v>
      </c>
    </row>
    <row r="667" spans="1:8" ht="30" x14ac:dyDescent="0.25">
      <c r="A667" s="327"/>
      <c r="B667" s="101" t="s">
        <v>721</v>
      </c>
      <c r="C667" s="374"/>
      <c r="D667" s="327"/>
      <c r="E667" s="10"/>
      <c r="F667" s="10"/>
      <c r="G667" s="10"/>
      <c r="H667" s="95">
        <v>1046163.5</v>
      </c>
    </row>
    <row r="668" spans="1:8" ht="30" x14ac:dyDescent="0.25">
      <c r="A668" s="327"/>
      <c r="B668" s="101" t="s">
        <v>722</v>
      </c>
      <c r="C668" s="374"/>
      <c r="D668" s="327"/>
      <c r="E668" s="10"/>
      <c r="F668" s="10"/>
      <c r="G668" s="10"/>
      <c r="H668" s="95">
        <v>1077860.0900000001</v>
      </c>
    </row>
    <row r="669" spans="1:8" ht="30" x14ac:dyDescent="0.25">
      <c r="A669" s="327"/>
      <c r="B669" s="101" t="s">
        <v>723</v>
      </c>
      <c r="C669" s="374"/>
      <c r="D669" s="327"/>
      <c r="E669" s="10"/>
      <c r="F669" s="10"/>
      <c r="G669" s="10"/>
      <c r="H669" s="95">
        <v>1109958.93</v>
      </c>
    </row>
    <row r="670" spans="1:8" ht="30" x14ac:dyDescent="0.25">
      <c r="A670" s="327"/>
      <c r="B670" s="101" t="s">
        <v>724</v>
      </c>
      <c r="C670" s="374"/>
      <c r="D670" s="327"/>
      <c r="E670" s="10"/>
      <c r="F670" s="10"/>
      <c r="G670" s="10"/>
      <c r="H670" s="95">
        <v>1129579.8899999999</v>
      </c>
    </row>
    <row r="671" spans="1:8" ht="30" x14ac:dyDescent="0.25">
      <c r="A671" s="327"/>
      <c r="B671" s="101" t="s">
        <v>725</v>
      </c>
      <c r="C671" s="374"/>
      <c r="D671" s="327"/>
      <c r="E671" s="10"/>
      <c r="F671" s="10"/>
      <c r="G671" s="10"/>
      <c r="H671" s="95">
        <v>1166031.8999999999</v>
      </c>
    </row>
    <row r="672" spans="1:8" ht="45" x14ac:dyDescent="0.25">
      <c r="A672" s="327"/>
      <c r="B672" s="101" t="s">
        <v>746</v>
      </c>
      <c r="C672" s="374"/>
      <c r="D672" s="327"/>
      <c r="E672" s="10"/>
      <c r="F672" s="10"/>
      <c r="G672" s="10"/>
      <c r="H672" s="95">
        <v>1308037.02</v>
      </c>
    </row>
    <row r="673" spans="1:8" ht="45" x14ac:dyDescent="0.25">
      <c r="A673" s="327"/>
      <c r="B673" s="101" t="s">
        <v>747</v>
      </c>
      <c r="C673" s="374"/>
      <c r="D673" s="327"/>
      <c r="E673" s="10"/>
      <c r="F673" s="10"/>
      <c r="G673" s="10"/>
      <c r="H673" s="95">
        <v>1377740.47</v>
      </c>
    </row>
    <row r="674" spans="1:8" ht="45" x14ac:dyDescent="0.25">
      <c r="A674" s="327"/>
      <c r="B674" s="101" t="s">
        <v>748</v>
      </c>
      <c r="C674" s="374"/>
      <c r="D674" s="327"/>
      <c r="E674" s="10"/>
      <c r="F674" s="10"/>
      <c r="G674" s="10"/>
      <c r="H674" s="95">
        <v>1420347.86</v>
      </c>
    </row>
    <row r="675" spans="1:8" ht="45" x14ac:dyDescent="0.25">
      <c r="A675" s="327"/>
      <c r="B675" s="101" t="s">
        <v>726</v>
      </c>
      <c r="C675" s="374"/>
      <c r="D675" s="327"/>
      <c r="E675" s="10"/>
      <c r="F675" s="10"/>
      <c r="G675" s="10"/>
      <c r="H675" s="95">
        <v>1499504.29</v>
      </c>
    </row>
    <row r="676" spans="1:8" ht="30" x14ac:dyDescent="0.25">
      <c r="A676" s="327"/>
      <c r="B676" s="101" t="s">
        <v>708</v>
      </c>
      <c r="C676" s="374"/>
      <c r="D676" s="327"/>
      <c r="E676" s="10"/>
      <c r="F676" s="10"/>
      <c r="G676" s="10"/>
      <c r="H676" s="95">
        <v>976270.21</v>
      </c>
    </row>
    <row r="677" spans="1:8" ht="30" x14ac:dyDescent="0.25">
      <c r="A677" s="327"/>
      <c r="B677" s="101" t="s">
        <v>727</v>
      </c>
      <c r="C677" s="374"/>
      <c r="D677" s="327"/>
      <c r="E677" s="10"/>
      <c r="F677" s="10"/>
      <c r="G677" s="10"/>
      <c r="H677" s="95">
        <v>998110.77</v>
      </c>
    </row>
    <row r="678" spans="1:8" ht="30" x14ac:dyDescent="0.25">
      <c r="A678" s="327"/>
      <c r="B678" s="101" t="s">
        <v>728</v>
      </c>
      <c r="C678" s="374"/>
      <c r="D678" s="327"/>
      <c r="E678" s="10"/>
      <c r="F678" s="10"/>
      <c r="G678" s="10"/>
      <c r="H678" s="95">
        <v>999686.51</v>
      </c>
    </row>
    <row r="679" spans="1:8" ht="30" x14ac:dyDescent="0.25">
      <c r="A679" s="327"/>
      <c r="B679" s="101" t="s">
        <v>729</v>
      </c>
      <c r="C679" s="374"/>
      <c r="D679" s="327"/>
      <c r="E679" s="10"/>
      <c r="F679" s="10"/>
      <c r="G679" s="10"/>
      <c r="H679" s="95">
        <v>1005967.84</v>
      </c>
    </row>
    <row r="680" spans="1:8" ht="30" x14ac:dyDescent="0.25">
      <c r="A680" s="327"/>
      <c r="B680" s="101" t="s">
        <v>730</v>
      </c>
      <c r="C680" s="374"/>
      <c r="D680" s="327"/>
      <c r="E680" s="10"/>
      <c r="F680" s="10"/>
      <c r="G680" s="10"/>
      <c r="H680" s="95">
        <v>1025738.88</v>
      </c>
    </row>
    <row r="681" spans="1:8" ht="30" x14ac:dyDescent="0.25">
      <c r="A681" s="327"/>
      <c r="B681" s="101" t="s">
        <v>731</v>
      </c>
      <c r="C681" s="374"/>
      <c r="D681" s="327"/>
      <c r="E681" s="10"/>
      <c r="F681" s="10"/>
      <c r="G681" s="10"/>
      <c r="H681" s="95">
        <v>1029638.82</v>
      </c>
    </row>
    <row r="682" spans="1:8" ht="30" x14ac:dyDescent="0.25">
      <c r="A682" s="327"/>
      <c r="B682" s="101" t="s">
        <v>732</v>
      </c>
      <c r="C682" s="374"/>
      <c r="D682" s="327"/>
      <c r="E682" s="10"/>
      <c r="F682" s="10"/>
      <c r="G682" s="10"/>
      <c r="H682" s="95">
        <v>1053025.46</v>
      </c>
    </row>
    <row r="683" spans="1:8" ht="30" x14ac:dyDescent="0.25">
      <c r="A683" s="327"/>
      <c r="B683" s="101" t="s">
        <v>733</v>
      </c>
      <c r="C683" s="374"/>
      <c r="D683" s="327"/>
      <c r="E683" s="10"/>
      <c r="F683" s="10"/>
      <c r="G683" s="10"/>
      <c r="H683" s="95">
        <v>1116943.01</v>
      </c>
    </row>
    <row r="684" spans="1:8" ht="30" x14ac:dyDescent="0.25">
      <c r="A684" s="327"/>
      <c r="B684" s="101" t="s">
        <v>734</v>
      </c>
      <c r="C684" s="374"/>
      <c r="D684" s="327"/>
      <c r="E684" s="10"/>
      <c r="F684" s="10"/>
      <c r="G684" s="10"/>
      <c r="H684" s="95">
        <v>1149785.73</v>
      </c>
    </row>
    <row r="685" spans="1:8" ht="45" x14ac:dyDescent="0.25">
      <c r="A685" s="327"/>
      <c r="B685" s="101" t="s">
        <v>735</v>
      </c>
      <c r="C685" s="374"/>
      <c r="D685" s="327"/>
      <c r="E685" s="10"/>
      <c r="F685" s="10"/>
      <c r="G685" s="10"/>
      <c r="H685" s="95">
        <v>1136645.68</v>
      </c>
    </row>
    <row r="686" spans="1:8" ht="45" x14ac:dyDescent="0.25">
      <c r="A686" s="327"/>
      <c r="B686" s="101" t="s">
        <v>736</v>
      </c>
      <c r="C686" s="374"/>
      <c r="D686" s="327"/>
      <c r="E686" s="10"/>
      <c r="F686" s="10"/>
      <c r="G686" s="10"/>
      <c r="H686" s="95">
        <v>1184147.04</v>
      </c>
    </row>
    <row r="687" spans="1:8" ht="45" x14ac:dyDescent="0.25">
      <c r="A687" s="327"/>
      <c r="B687" s="101" t="s">
        <v>737</v>
      </c>
      <c r="C687" s="374"/>
      <c r="D687" s="327"/>
      <c r="E687" s="10"/>
      <c r="F687" s="10"/>
      <c r="G687" s="10"/>
      <c r="H687" s="95">
        <v>1313971.97</v>
      </c>
    </row>
    <row r="688" spans="1:8" ht="45" x14ac:dyDescent="0.25">
      <c r="A688" s="327"/>
      <c r="B688" s="101" t="s">
        <v>749</v>
      </c>
      <c r="C688" s="375"/>
      <c r="D688" s="328"/>
      <c r="E688" s="10"/>
      <c r="F688" s="10"/>
      <c r="G688" s="10"/>
      <c r="H688" s="95">
        <v>1380679.83</v>
      </c>
    </row>
    <row r="689" spans="1:8" ht="45" x14ac:dyDescent="0.25">
      <c r="A689" s="327"/>
      <c r="B689" s="319" t="s">
        <v>191</v>
      </c>
      <c r="C689" s="373" t="s">
        <v>25</v>
      </c>
      <c r="D689" s="326" t="s">
        <v>29</v>
      </c>
      <c r="E689" s="10"/>
      <c r="F689" s="10"/>
      <c r="G689" s="10"/>
      <c r="H689" s="273"/>
    </row>
    <row r="690" spans="1:8" x14ac:dyDescent="0.25">
      <c r="A690" s="327"/>
      <c r="B690" s="319" t="s">
        <v>137</v>
      </c>
      <c r="C690" s="374"/>
      <c r="D690" s="327"/>
      <c r="E690" s="10"/>
      <c r="F690" s="10"/>
      <c r="G690" s="10"/>
      <c r="H690" s="273"/>
    </row>
    <row r="691" spans="1:8" x14ac:dyDescent="0.25">
      <c r="A691" s="327"/>
      <c r="B691" s="319" t="s">
        <v>670</v>
      </c>
      <c r="C691" s="374"/>
      <c r="D691" s="327"/>
      <c r="E691" s="10"/>
      <c r="F691" s="10"/>
      <c r="G691" s="10"/>
      <c r="H691" s="273"/>
    </row>
    <row r="692" spans="1:8" ht="30" x14ac:dyDescent="0.25">
      <c r="A692" s="327"/>
      <c r="B692" s="101" t="s">
        <v>750</v>
      </c>
      <c r="C692" s="374"/>
      <c r="D692" s="327"/>
      <c r="E692" s="10"/>
      <c r="F692" s="10"/>
      <c r="G692" s="10"/>
      <c r="H692" s="95">
        <v>244594.68</v>
      </c>
    </row>
    <row r="693" spans="1:8" ht="30" x14ac:dyDescent="0.25">
      <c r="A693" s="327"/>
      <c r="B693" s="101" t="s">
        <v>751</v>
      </c>
      <c r="C693" s="374"/>
      <c r="D693" s="327"/>
      <c r="E693" s="10"/>
      <c r="F693" s="10"/>
      <c r="G693" s="10"/>
      <c r="H693" s="95">
        <v>251962.46</v>
      </c>
    </row>
    <row r="694" spans="1:8" ht="30" x14ac:dyDescent="0.25">
      <c r="A694" s="327"/>
      <c r="B694" s="101" t="s">
        <v>752</v>
      </c>
      <c r="C694" s="374"/>
      <c r="D694" s="327"/>
      <c r="E694" s="10"/>
      <c r="F694" s="10"/>
      <c r="G694" s="10"/>
      <c r="H694" s="95">
        <v>255241.86</v>
      </c>
    </row>
    <row r="695" spans="1:8" ht="30" x14ac:dyDescent="0.25">
      <c r="A695" s="327"/>
      <c r="B695" s="101" t="s">
        <v>753</v>
      </c>
      <c r="C695" s="374"/>
      <c r="D695" s="327"/>
      <c r="E695" s="10"/>
      <c r="F695" s="10"/>
      <c r="G695" s="10"/>
      <c r="H695" s="95">
        <v>306972.69</v>
      </c>
    </row>
    <row r="696" spans="1:8" ht="30" x14ac:dyDescent="0.25">
      <c r="A696" s="327"/>
      <c r="B696" s="101" t="s">
        <v>754</v>
      </c>
      <c r="C696" s="374"/>
      <c r="D696" s="327"/>
      <c r="E696" s="10"/>
      <c r="F696" s="10"/>
      <c r="G696" s="10"/>
      <c r="H696" s="95">
        <v>320692.34000000003</v>
      </c>
    </row>
    <row r="697" spans="1:8" ht="30" x14ac:dyDescent="0.25">
      <c r="A697" s="327"/>
      <c r="B697" s="101" t="s">
        <v>755</v>
      </c>
      <c r="C697" s="374"/>
      <c r="D697" s="327"/>
      <c r="E697" s="10"/>
      <c r="F697" s="10"/>
      <c r="G697" s="10"/>
      <c r="H697" s="95">
        <v>330599.96000000002</v>
      </c>
    </row>
    <row r="698" spans="1:8" ht="30" x14ac:dyDescent="0.25">
      <c r="A698" s="327"/>
      <c r="B698" s="101" t="s">
        <v>756</v>
      </c>
      <c r="C698" s="374"/>
      <c r="D698" s="327"/>
      <c r="E698" s="10"/>
      <c r="F698" s="10"/>
      <c r="G698" s="10"/>
      <c r="H698" s="95">
        <v>361142.26</v>
      </c>
    </row>
    <row r="699" spans="1:8" ht="30" x14ac:dyDescent="0.25">
      <c r="A699" s="327"/>
      <c r="B699" s="101" t="s">
        <v>757</v>
      </c>
      <c r="C699" s="374"/>
      <c r="D699" s="327"/>
      <c r="E699" s="10"/>
      <c r="F699" s="10"/>
      <c r="G699" s="10"/>
      <c r="H699" s="95">
        <v>361512.97</v>
      </c>
    </row>
    <row r="700" spans="1:8" ht="30" x14ac:dyDescent="0.25">
      <c r="A700" s="327"/>
      <c r="B700" s="101" t="s">
        <v>758</v>
      </c>
      <c r="C700" s="374"/>
      <c r="D700" s="327"/>
      <c r="E700" s="10"/>
      <c r="F700" s="10"/>
      <c r="G700" s="10"/>
      <c r="H700" s="95">
        <v>495134.58</v>
      </c>
    </row>
    <row r="701" spans="1:8" ht="30" x14ac:dyDescent="0.25">
      <c r="A701" s="327"/>
      <c r="B701" s="101" t="s">
        <v>759</v>
      </c>
      <c r="C701" s="374"/>
      <c r="D701" s="327"/>
      <c r="E701" s="10"/>
      <c r="F701" s="10"/>
      <c r="G701" s="10"/>
      <c r="H701" s="95">
        <v>239413.23</v>
      </c>
    </row>
    <row r="702" spans="1:8" ht="30" x14ac:dyDescent="0.25">
      <c r="A702" s="327"/>
      <c r="B702" s="101" t="s">
        <v>760</v>
      </c>
      <c r="C702" s="374"/>
      <c r="D702" s="327"/>
      <c r="E702" s="10"/>
      <c r="F702" s="10"/>
      <c r="G702" s="10"/>
      <c r="H702" s="95">
        <v>244236.32</v>
      </c>
    </row>
    <row r="703" spans="1:8" ht="30" x14ac:dyDescent="0.25">
      <c r="A703" s="327"/>
      <c r="B703" s="101" t="s">
        <v>761</v>
      </c>
      <c r="C703" s="374"/>
      <c r="D703" s="327"/>
      <c r="E703" s="10"/>
      <c r="F703" s="10"/>
      <c r="G703" s="10"/>
      <c r="H703" s="95">
        <v>250173.78</v>
      </c>
    </row>
    <row r="704" spans="1:8" ht="30" x14ac:dyDescent="0.25">
      <c r="A704" s="327"/>
      <c r="B704" s="101" t="s">
        <v>762</v>
      </c>
      <c r="C704" s="374"/>
      <c r="D704" s="327"/>
      <c r="E704" s="10"/>
      <c r="F704" s="10"/>
      <c r="G704" s="10"/>
      <c r="H704" s="95">
        <v>302165.75</v>
      </c>
    </row>
    <row r="705" spans="1:8" ht="30" x14ac:dyDescent="0.25">
      <c r="A705" s="327"/>
      <c r="B705" s="101" t="s">
        <v>763</v>
      </c>
      <c r="C705" s="374"/>
      <c r="D705" s="327"/>
      <c r="E705" s="10"/>
      <c r="F705" s="10"/>
      <c r="G705" s="10"/>
      <c r="H705" s="95">
        <v>314233.40000000002</v>
      </c>
    </row>
    <row r="706" spans="1:8" ht="30" x14ac:dyDescent="0.25">
      <c r="A706" s="327"/>
      <c r="B706" s="101" t="s">
        <v>764</v>
      </c>
      <c r="C706" s="374"/>
      <c r="D706" s="327"/>
      <c r="E706" s="10"/>
      <c r="F706" s="10"/>
      <c r="G706" s="10"/>
      <c r="H706" s="95">
        <v>320266.71999999997</v>
      </c>
    </row>
    <row r="707" spans="1:8" ht="30" x14ac:dyDescent="0.25">
      <c r="A707" s="327"/>
      <c r="B707" s="101" t="s">
        <v>765</v>
      </c>
      <c r="C707" s="374"/>
      <c r="D707" s="327"/>
      <c r="E707" s="10"/>
      <c r="F707" s="10"/>
      <c r="G707" s="10"/>
      <c r="H707" s="95">
        <v>358425.59</v>
      </c>
    </row>
    <row r="708" spans="1:8" x14ac:dyDescent="0.25">
      <c r="A708" s="327"/>
      <c r="B708" s="319" t="s">
        <v>674</v>
      </c>
      <c r="C708" s="374"/>
      <c r="D708" s="327"/>
      <c r="E708" s="10"/>
      <c r="F708" s="10"/>
      <c r="G708" s="10"/>
      <c r="H708" s="95"/>
    </row>
    <row r="709" spans="1:8" ht="30" x14ac:dyDescent="0.25">
      <c r="A709" s="327"/>
      <c r="B709" s="101" t="s">
        <v>750</v>
      </c>
      <c r="C709" s="374"/>
      <c r="D709" s="327"/>
      <c r="E709" s="10"/>
      <c r="F709" s="10"/>
      <c r="G709" s="10"/>
      <c r="H709" s="95">
        <v>489189.36</v>
      </c>
    </row>
    <row r="710" spans="1:8" ht="30" x14ac:dyDescent="0.25">
      <c r="A710" s="327"/>
      <c r="B710" s="101" t="s">
        <v>751</v>
      </c>
      <c r="C710" s="374"/>
      <c r="D710" s="327"/>
      <c r="E710" s="10"/>
      <c r="F710" s="10"/>
      <c r="G710" s="10"/>
      <c r="H710" s="95">
        <v>503924.93</v>
      </c>
    </row>
    <row r="711" spans="1:8" ht="30" x14ac:dyDescent="0.25">
      <c r="A711" s="327"/>
      <c r="B711" s="101" t="s">
        <v>752</v>
      </c>
      <c r="C711" s="374"/>
      <c r="D711" s="327"/>
      <c r="E711" s="10"/>
      <c r="F711" s="10"/>
      <c r="G711" s="10"/>
      <c r="H711" s="95">
        <v>510483.73</v>
      </c>
    </row>
    <row r="712" spans="1:8" ht="30" x14ac:dyDescent="0.25">
      <c r="A712" s="327"/>
      <c r="B712" s="101" t="s">
        <v>753</v>
      </c>
      <c r="C712" s="374"/>
      <c r="D712" s="327"/>
      <c r="E712" s="10"/>
      <c r="F712" s="10"/>
      <c r="G712" s="10"/>
      <c r="H712" s="95">
        <v>613945.38</v>
      </c>
    </row>
    <row r="713" spans="1:8" ht="30" x14ac:dyDescent="0.25">
      <c r="A713" s="327"/>
      <c r="B713" s="101" t="s">
        <v>754</v>
      </c>
      <c r="C713" s="374"/>
      <c r="D713" s="327"/>
      <c r="E713" s="10"/>
      <c r="F713" s="10"/>
      <c r="G713" s="10"/>
      <c r="H713" s="95">
        <v>641384.68000000005</v>
      </c>
    </row>
    <row r="714" spans="1:8" ht="30" x14ac:dyDescent="0.25">
      <c r="A714" s="327"/>
      <c r="B714" s="101" t="s">
        <v>755</v>
      </c>
      <c r="C714" s="374"/>
      <c r="D714" s="327"/>
      <c r="E714" s="10"/>
      <c r="F714" s="10"/>
      <c r="G714" s="10"/>
      <c r="H714" s="95">
        <v>661199.93000000005</v>
      </c>
    </row>
    <row r="715" spans="1:8" ht="30" x14ac:dyDescent="0.25">
      <c r="A715" s="327"/>
      <c r="B715" s="101" t="s">
        <v>756</v>
      </c>
      <c r="C715" s="374"/>
      <c r="D715" s="327"/>
      <c r="E715" s="10"/>
      <c r="F715" s="10"/>
      <c r="G715" s="10"/>
      <c r="H715" s="95">
        <v>722284.53</v>
      </c>
    </row>
    <row r="716" spans="1:8" ht="30" x14ac:dyDescent="0.25">
      <c r="A716" s="327"/>
      <c r="B716" s="101" t="s">
        <v>757</v>
      </c>
      <c r="C716" s="374"/>
      <c r="D716" s="327"/>
      <c r="E716" s="10"/>
      <c r="F716" s="10"/>
      <c r="G716" s="10"/>
      <c r="H716" s="95">
        <v>723025.95</v>
      </c>
    </row>
    <row r="717" spans="1:8" ht="30" x14ac:dyDescent="0.25">
      <c r="A717" s="327"/>
      <c r="B717" s="101" t="s">
        <v>758</v>
      </c>
      <c r="C717" s="374"/>
      <c r="D717" s="327"/>
      <c r="E717" s="10"/>
      <c r="F717" s="10"/>
      <c r="G717" s="10"/>
      <c r="H717" s="95">
        <v>990269.17</v>
      </c>
    </row>
    <row r="718" spans="1:8" ht="30" x14ac:dyDescent="0.25">
      <c r="A718" s="327"/>
      <c r="B718" s="101" t="s">
        <v>759</v>
      </c>
      <c r="C718" s="374"/>
      <c r="D718" s="327"/>
      <c r="E718" s="10"/>
      <c r="F718" s="10"/>
      <c r="G718" s="10"/>
      <c r="H718" s="95">
        <v>478826.46</v>
      </c>
    </row>
    <row r="719" spans="1:8" ht="30" x14ac:dyDescent="0.25">
      <c r="A719" s="327"/>
      <c r="B719" s="101" t="s">
        <v>760</v>
      </c>
      <c r="C719" s="374"/>
      <c r="D719" s="327"/>
      <c r="E719" s="10"/>
      <c r="F719" s="10"/>
      <c r="G719" s="10"/>
      <c r="H719" s="95">
        <v>488472.65</v>
      </c>
    </row>
    <row r="720" spans="1:8" ht="30" x14ac:dyDescent="0.25">
      <c r="A720" s="327"/>
      <c r="B720" s="101" t="s">
        <v>761</v>
      </c>
      <c r="C720" s="374"/>
      <c r="D720" s="327"/>
      <c r="E720" s="10"/>
      <c r="F720" s="10"/>
      <c r="G720" s="10"/>
      <c r="H720" s="95">
        <v>500347.57</v>
      </c>
    </row>
    <row r="721" spans="1:8" ht="30" x14ac:dyDescent="0.25">
      <c r="A721" s="327"/>
      <c r="B721" s="101" t="s">
        <v>762</v>
      </c>
      <c r="C721" s="374"/>
      <c r="D721" s="327"/>
      <c r="E721" s="10"/>
      <c r="F721" s="10"/>
      <c r="G721" s="10"/>
      <c r="H721" s="95">
        <v>604331.5</v>
      </c>
    </row>
    <row r="722" spans="1:8" ht="30" x14ac:dyDescent="0.25">
      <c r="A722" s="327"/>
      <c r="B722" s="101" t="s">
        <v>763</v>
      </c>
      <c r="C722" s="374"/>
      <c r="D722" s="327"/>
      <c r="E722" s="10"/>
      <c r="F722" s="10"/>
      <c r="G722" s="10"/>
      <c r="H722" s="95">
        <v>628466.80000000005</v>
      </c>
    </row>
    <row r="723" spans="1:8" ht="30" x14ac:dyDescent="0.25">
      <c r="A723" s="327"/>
      <c r="B723" s="101" t="s">
        <v>764</v>
      </c>
      <c r="C723" s="374"/>
      <c r="D723" s="327"/>
      <c r="E723" s="10"/>
      <c r="F723" s="10"/>
      <c r="G723" s="10"/>
      <c r="H723" s="95">
        <v>640533.43999999994</v>
      </c>
    </row>
    <row r="724" spans="1:8" ht="30" x14ac:dyDescent="0.25">
      <c r="A724" s="327"/>
      <c r="B724" s="101" t="s">
        <v>765</v>
      </c>
      <c r="C724" s="375"/>
      <c r="D724" s="328"/>
      <c r="E724" s="10"/>
      <c r="F724" s="10"/>
      <c r="G724" s="10"/>
      <c r="H724" s="95">
        <v>716851.18</v>
      </c>
    </row>
    <row r="725" spans="1:8" ht="30" x14ac:dyDescent="0.25">
      <c r="A725" s="327"/>
      <c r="B725" s="319" t="s">
        <v>164</v>
      </c>
      <c r="C725" s="373" t="s">
        <v>25</v>
      </c>
      <c r="D725" s="373" t="s">
        <v>29</v>
      </c>
      <c r="E725" s="10"/>
      <c r="F725" s="10"/>
      <c r="G725" s="10"/>
      <c r="H725" s="95"/>
    </row>
    <row r="726" spans="1:8" x14ac:dyDescent="0.25">
      <c r="A726" s="327"/>
      <c r="B726" s="319" t="s">
        <v>670</v>
      </c>
      <c r="C726" s="374"/>
      <c r="D726" s="374"/>
      <c r="E726" s="10"/>
      <c r="F726" s="10"/>
      <c r="G726" s="10"/>
      <c r="H726" s="95"/>
    </row>
    <row r="727" spans="1:8" ht="30" x14ac:dyDescent="0.25">
      <c r="A727" s="327"/>
      <c r="B727" s="101" t="s">
        <v>750</v>
      </c>
      <c r="C727" s="374"/>
      <c r="D727" s="374"/>
      <c r="E727" s="10"/>
      <c r="F727" s="10"/>
      <c r="G727" s="10"/>
      <c r="H727" s="95">
        <v>562808.35</v>
      </c>
    </row>
    <row r="728" spans="1:8" ht="30" x14ac:dyDescent="0.25">
      <c r="A728" s="327"/>
      <c r="B728" s="101" t="s">
        <v>751</v>
      </c>
      <c r="C728" s="374"/>
      <c r="D728" s="374"/>
      <c r="E728" s="10"/>
      <c r="F728" s="10"/>
      <c r="G728" s="10"/>
      <c r="H728" s="95">
        <v>565865.46</v>
      </c>
    </row>
    <row r="729" spans="1:8" ht="30" x14ac:dyDescent="0.25">
      <c r="A729" s="327"/>
      <c r="B729" s="101" t="s">
        <v>766</v>
      </c>
      <c r="C729" s="374"/>
      <c r="D729" s="374"/>
      <c r="E729" s="10"/>
      <c r="F729" s="10"/>
      <c r="G729" s="10"/>
      <c r="H729" s="95">
        <v>603653.5</v>
      </c>
    </row>
    <row r="730" spans="1:8" ht="30" x14ac:dyDescent="0.25">
      <c r="A730" s="327"/>
      <c r="B730" s="101" t="s">
        <v>767</v>
      </c>
      <c r="C730" s="374"/>
      <c r="D730" s="374"/>
      <c r="E730" s="10"/>
      <c r="F730" s="10"/>
      <c r="G730" s="10"/>
      <c r="H730" s="95">
        <v>631216.93999999994</v>
      </c>
    </row>
    <row r="731" spans="1:8" ht="30" x14ac:dyDescent="0.25">
      <c r="A731" s="327"/>
      <c r="B731" s="101" t="s">
        <v>754</v>
      </c>
      <c r="C731" s="374"/>
      <c r="D731" s="374"/>
      <c r="E731" s="10"/>
      <c r="F731" s="10"/>
      <c r="G731" s="10"/>
      <c r="H731" s="95">
        <v>647650.24</v>
      </c>
    </row>
    <row r="732" spans="1:8" ht="30" x14ac:dyDescent="0.25">
      <c r="A732" s="327"/>
      <c r="B732" s="101" t="s">
        <v>755</v>
      </c>
      <c r="C732" s="374"/>
      <c r="D732" s="374"/>
      <c r="E732" s="10"/>
      <c r="F732" s="10"/>
      <c r="G732" s="10"/>
      <c r="H732" s="95">
        <v>655722.29</v>
      </c>
    </row>
    <row r="733" spans="1:8" ht="30" x14ac:dyDescent="0.25">
      <c r="A733" s="327"/>
      <c r="B733" s="101" t="s">
        <v>756</v>
      </c>
      <c r="C733" s="374"/>
      <c r="D733" s="374"/>
      <c r="E733" s="10"/>
      <c r="F733" s="10"/>
      <c r="G733" s="10"/>
      <c r="H733" s="95">
        <v>671065.98</v>
      </c>
    </row>
    <row r="734" spans="1:8" ht="30" x14ac:dyDescent="0.25">
      <c r="A734" s="327"/>
      <c r="B734" s="101" t="s">
        <v>757</v>
      </c>
      <c r="C734" s="374"/>
      <c r="D734" s="374"/>
      <c r="E734" s="10"/>
      <c r="F734" s="10"/>
      <c r="G734" s="10"/>
      <c r="H734" s="95">
        <v>678460.43</v>
      </c>
    </row>
    <row r="735" spans="1:8" ht="30" x14ac:dyDescent="0.25">
      <c r="A735" s="327"/>
      <c r="B735" s="101" t="s">
        <v>758</v>
      </c>
      <c r="C735" s="374"/>
      <c r="D735" s="374"/>
      <c r="E735" s="10"/>
      <c r="F735" s="10"/>
      <c r="G735" s="10"/>
      <c r="H735" s="95">
        <v>739457.99</v>
      </c>
    </row>
    <row r="736" spans="1:8" ht="30" x14ac:dyDescent="0.25">
      <c r="A736" s="327"/>
      <c r="B736" s="101" t="s">
        <v>759</v>
      </c>
      <c r="C736" s="374"/>
      <c r="D736" s="374"/>
      <c r="E736" s="10"/>
      <c r="F736" s="10"/>
      <c r="G736" s="10"/>
      <c r="H736" s="95">
        <v>563022.24</v>
      </c>
    </row>
    <row r="737" spans="1:8" ht="30" x14ac:dyDescent="0.25">
      <c r="A737" s="327"/>
      <c r="B737" s="101" t="s">
        <v>760</v>
      </c>
      <c r="C737" s="374"/>
      <c r="D737" s="374"/>
      <c r="E737" s="10"/>
      <c r="F737" s="10"/>
      <c r="G737" s="10"/>
      <c r="H737" s="95">
        <v>568553.61</v>
      </c>
    </row>
    <row r="738" spans="1:8" ht="30" x14ac:dyDescent="0.25">
      <c r="A738" s="327"/>
      <c r="B738" s="101" t="s">
        <v>761</v>
      </c>
      <c r="C738" s="374"/>
      <c r="D738" s="374"/>
      <c r="E738" s="10"/>
      <c r="F738" s="10"/>
      <c r="G738" s="10"/>
      <c r="H738" s="95">
        <v>597575.13</v>
      </c>
    </row>
    <row r="739" spans="1:8" ht="30" x14ac:dyDescent="0.25">
      <c r="A739" s="327"/>
      <c r="B739" s="101" t="s">
        <v>762</v>
      </c>
      <c r="C739" s="374"/>
      <c r="D739" s="374"/>
      <c r="E739" s="10"/>
      <c r="F739" s="10"/>
      <c r="G739" s="10"/>
      <c r="H739" s="95">
        <v>620407.47</v>
      </c>
    </row>
    <row r="740" spans="1:8" ht="30" x14ac:dyDescent="0.25">
      <c r="A740" s="327"/>
      <c r="B740" s="101" t="s">
        <v>763</v>
      </c>
      <c r="C740" s="374"/>
      <c r="D740" s="374"/>
      <c r="E740" s="10"/>
      <c r="F740" s="10"/>
      <c r="G740" s="10"/>
      <c r="H740" s="95">
        <v>651582.28</v>
      </c>
    </row>
    <row r="741" spans="1:8" ht="30" x14ac:dyDescent="0.25">
      <c r="A741" s="327"/>
      <c r="B741" s="101" t="s">
        <v>764</v>
      </c>
      <c r="C741" s="374"/>
      <c r="D741" s="374"/>
      <c r="E741" s="10"/>
      <c r="F741" s="10"/>
      <c r="G741" s="10"/>
      <c r="H741" s="95">
        <v>668439.32999999996</v>
      </c>
    </row>
    <row r="742" spans="1:8" ht="30" x14ac:dyDescent="0.25">
      <c r="A742" s="327"/>
      <c r="B742" s="101" t="s">
        <v>765</v>
      </c>
      <c r="C742" s="374"/>
      <c r="D742" s="374"/>
      <c r="E742" s="10"/>
      <c r="F742" s="10"/>
      <c r="G742" s="10"/>
      <c r="H742" s="95">
        <v>723339</v>
      </c>
    </row>
    <row r="743" spans="1:8" x14ac:dyDescent="0.25">
      <c r="A743" s="327"/>
      <c r="B743" s="319" t="s">
        <v>674</v>
      </c>
      <c r="C743" s="374"/>
      <c r="D743" s="374"/>
      <c r="E743" s="10"/>
      <c r="F743" s="10"/>
      <c r="G743" s="10"/>
      <c r="H743" s="95"/>
    </row>
    <row r="744" spans="1:8" ht="30" x14ac:dyDescent="0.25">
      <c r="A744" s="327"/>
      <c r="B744" s="101" t="s">
        <v>750</v>
      </c>
      <c r="C744" s="374"/>
      <c r="D744" s="374"/>
      <c r="E744" s="10"/>
      <c r="F744" s="10"/>
      <c r="G744" s="10"/>
      <c r="H744" s="95">
        <v>1125616.71</v>
      </c>
    </row>
    <row r="745" spans="1:8" ht="30" x14ac:dyDescent="0.25">
      <c r="A745" s="327"/>
      <c r="B745" s="101" t="s">
        <v>751</v>
      </c>
      <c r="C745" s="374"/>
      <c r="D745" s="374"/>
      <c r="E745" s="10"/>
      <c r="F745" s="10"/>
      <c r="G745" s="10"/>
      <c r="H745" s="95">
        <v>1131730.92</v>
      </c>
    </row>
    <row r="746" spans="1:8" ht="30" x14ac:dyDescent="0.25">
      <c r="A746" s="327"/>
      <c r="B746" s="101" t="s">
        <v>766</v>
      </c>
      <c r="C746" s="374"/>
      <c r="D746" s="374"/>
      <c r="E746" s="10"/>
      <c r="F746" s="10"/>
      <c r="G746" s="10"/>
      <c r="H746" s="95">
        <v>1207307</v>
      </c>
    </row>
    <row r="747" spans="1:8" ht="30" x14ac:dyDescent="0.25">
      <c r="A747" s="327"/>
      <c r="B747" s="101" t="s">
        <v>767</v>
      </c>
      <c r="C747" s="374"/>
      <c r="D747" s="374"/>
      <c r="E747" s="10"/>
      <c r="F747" s="10"/>
      <c r="G747" s="10"/>
      <c r="H747" s="95">
        <v>1262433.8899999999</v>
      </c>
    </row>
    <row r="748" spans="1:8" ht="30" x14ac:dyDescent="0.25">
      <c r="A748" s="327"/>
      <c r="B748" s="101" t="s">
        <v>754</v>
      </c>
      <c r="C748" s="374"/>
      <c r="D748" s="374"/>
      <c r="E748" s="10"/>
      <c r="F748" s="10"/>
      <c r="G748" s="10"/>
      <c r="H748" s="95">
        <v>1295300.48</v>
      </c>
    </row>
    <row r="749" spans="1:8" ht="30" x14ac:dyDescent="0.25">
      <c r="A749" s="327"/>
      <c r="B749" s="101" t="s">
        <v>755</v>
      </c>
      <c r="C749" s="374"/>
      <c r="D749" s="374"/>
      <c r="E749" s="10"/>
      <c r="F749" s="10"/>
      <c r="G749" s="10"/>
      <c r="H749" s="95">
        <v>1311444.5900000001</v>
      </c>
    </row>
    <row r="750" spans="1:8" ht="30" x14ac:dyDescent="0.25">
      <c r="A750" s="327"/>
      <c r="B750" s="101" t="s">
        <v>756</v>
      </c>
      <c r="C750" s="374"/>
      <c r="D750" s="374"/>
      <c r="E750" s="10"/>
      <c r="F750" s="10"/>
      <c r="G750" s="10"/>
      <c r="H750" s="95">
        <v>1342131.97</v>
      </c>
    </row>
    <row r="751" spans="1:8" ht="30" x14ac:dyDescent="0.25">
      <c r="A751" s="327"/>
      <c r="B751" s="101" t="s">
        <v>757</v>
      </c>
      <c r="C751" s="374"/>
      <c r="D751" s="374"/>
      <c r="E751" s="10"/>
      <c r="F751" s="10"/>
      <c r="G751" s="10"/>
      <c r="H751" s="95">
        <v>1356920.86</v>
      </c>
    </row>
    <row r="752" spans="1:8" ht="30" x14ac:dyDescent="0.25">
      <c r="A752" s="327"/>
      <c r="B752" s="101" t="s">
        <v>758</v>
      </c>
      <c r="C752" s="374"/>
      <c r="D752" s="374"/>
      <c r="E752" s="10"/>
      <c r="F752" s="10"/>
      <c r="G752" s="10"/>
      <c r="H752" s="95">
        <v>1478915.98</v>
      </c>
    </row>
    <row r="753" spans="1:8" ht="30" x14ac:dyDescent="0.25">
      <c r="A753" s="327"/>
      <c r="B753" s="101" t="s">
        <v>759</v>
      </c>
      <c r="C753" s="374"/>
      <c r="D753" s="374"/>
      <c r="E753" s="10"/>
      <c r="F753" s="10"/>
      <c r="G753" s="10"/>
      <c r="H753" s="95">
        <v>1126044.49</v>
      </c>
    </row>
    <row r="754" spans="1:8" ht="30" x14ac:dyDescent="0.25">
      <c r="A754" s="327"/>
      <c r="B754" s="101" t="s">
        <v>760</v>
      </c>
      <c r="C754" s="374"/>
      <c r="D754" s="374"/>
      <c r="E754" s="10"/>
      <c r="F754" s="10"/>
      <c r="G754" s="10"/>
      <c r="H754" s="95">
        <v>1137107.23</v>
      </c>
    </row>
    <row r="755" spans="1:8" ht="30" x14ac:dyDescent="0.25">
      <c r="A755" s="327"/>
      <c r="B755" s="101" t="s">
        <v>761</v>
      </c>
      <c r="C755" s="374"/>
      <c r="D755" s="374"/>
      <c r="E755" s="10"/>
      <c r="F755" s="10"/>
      <c r="G755" s="10"/>
      <c r="H755" s="95">
        <v>1195150.27</v>
      </c>
    </row>
    <row r="756" spans="1:8" ht="30" x14ac:dyDescent="0.25">
      <c r="A756" s="327"/>
      <c r="B756" s="101" t="s">
        <v>762</v>
      </c>
      <c r="C756" s="374"/>
      <c r="D756" s="374"/>
      <c r="E756" s="10"/>
      <c r="F756" s="10"/>
      <c r="G756" s="10"/>
      <c r="H756" s="95">
        <v>1240814.95</v>
      </c>
    </row>
    <row r="757" spans="1:8" ht="30" x14ac:dyDescent="0.25">
      <c r="A757" s="327"/>
      <c r="B757" s="101" t="s">
        <v>763</v>
      </c>
      <c r="C757" s="374"/>
      <c r="D757" s="374"/>
      <c r="E757" s="10"/>
      <c r="F757" s="10"/>
      <c r="G757" s="10"/>
      <c r="H757" s="95">
        <v>1303164.57</v>
      </c>
    </row>
    <row r="758" spans="1:8" ht="30" x14ac:dyDescent="0.25">
      <c r="A758" s="327"/>
      <c r="B758" s="101" t="s">
        <v>764</v>
      </c>
      <c r="C758" s="374"/>
      <c r="D758" s="374"/>
      <c r="E758" s="10"/>
      <c r="F758" s="10"/>
      <c r="G758" s="10"/>
      <c r="H758" s="95">
        <v>1336878.6599999999</v>
      </c>
    </row>
    <row r="759" spans="1:8" ht="30" x14ac:dyDescent="0.25">
      <c r="A759" s="327"/>
      <c r="B759" s="101" t="s">
        <v>765</v>
      </c>
      <c r="C759" s="375"/>
      <c r="D759" s="375"/>
      <c r="E759" s="10"/>
      <c r="F759" s="10"/>
      <c r="G759" s="10"/>
      <c r="H759" s="95">
        <v>1446678.01</v>
      </c>
    </row>
    <row r="760" spans="1:8" ht="30" x14ac:dyDescent="0.25">
      <c r="A760" s="327"/>
      <c r="B760" s="319" t="s">
        <v>210</v>
      </c>
      <c r="C760" s="373" t="s">
        <v>211</v>
      </c>
      <c r="D760" s="326" t="s">
        <v>17</v>
      </c>
      <c r="E760" s="10"/>
      <c r="F760" s="10"/>
      <c r="G760" s="10"/>
      <c r="H760" s="273"/>
    </row>
    <row r="761" spans="1:8" x14ac:dyDescent="0.25">
      <c r="A761" s="327"/>
      <c r="B761" s="319" t="s">
        <v>212</v>
      </c>
      <c r="C761" s="374"/>
      <c r="D761" s="327"/>
      <c r="E761" s="10"/>
      <c r="F761" s="10"/>
      <c r="G761" s="10"/>
      <c r="H761" s="273"/>
    </row>
    <row r="762" spans="1:8" x14ac:dyDescent="0.25">
      <c r="A762" s="327"/>
      <c r="B762" s="319" t="s">
        <v>670</v>
      </c>
      <c r="C762" s="374"/>
      <c r="D762" s="327"/>
      <c r="E762" s="10"/>
      <c r="F762" s="10"/>
      <c r="G762" s="10"/>
      <c r="H762" s="273"/>
    </row>
    <row r="763" spans="1:8" x14ac:dyDescent="0.25">
      <c r="A763" s="327"/>
      <c r="B763" s="101" t="s">
        <v>214</v>
      </c>
      <c r="C763" s="374"/>
      <c r="D763" s="327"/>
      <c r="E763" s="10"/>
      <c r="F763" s="10"/>
      <c r="G763" s="10"/>
      <c r="H763" s="95">
        <v>1352.52</v>
      </c>
    </row>
    <row r="764" spans="1:8" x14ac:dyDescent="0.25">
      <c r="A764" s="327"/>
      <c r="B764" s="101" t="s">
        <v>215</v>
      </c>
      <c r="C764" s="374"/>
      <c r="D764" s="327"/>
      <c r="E764" s="10"/>
      <c r="F764" s="10"/>
      <c r="G764" s="10"/>
      <c r="H764" s="95">
        <v>858.85</v>
      </c>
    </row>
    <row r="765" spans="1:8" x14ac:dyDescent="0.25">
      <c r="A765" s="327"/>
      <c r="B765" s="101" t="s">
        <v>216</v>
      </c>
      <c r="C765" s="374"/>
      <c r="D765" s="327"/>
      <c r="E765" s="10"/>
      <c r="F765" s="10"/>
      <c r="G765" s="10"/>
      <c r="H765" s="95">
        <v>615.12</v>
      </c>
    </row>
    <row r="766" spans="1:8" x14ac:dyDescent="0.25">
      <c r="A766" s="327"/>
      <c r="B766" s="319" t="s">
        <v>674</v>
      </c>
      <c r="C766" s="374"/>
      <c r="D766" s="327"/>
      <c r="E766" s="10"/>
      <c r="F766" s="10"/>
      <c r="G766" s="10"/>
      <c r="H766" s="95"/>
    </row>
    <row r="767" spans="1:8" x14ac:dyDescent="0.25">
      <c r="A767" s="327"/>
      <c r="B767" s="101" t="s">
        <v>214</v>
      </c>
      <c r="C767" s="374"/>
      <c r="D767" s="327"/>
      <c r="E767" s="10"/>
      <c r="F767" s="10"/>
      <c r="G767" s="10"/>
      <c r="H767" s="95">
        <v>2705.05</v>
      </c>
    </row>
    <row r="768" spans="1:8" x14ac:dyDescent="0.25">
      <c r="A768" s="327"/>
      <c r="B768" s="101" t="s">
        <v>215</v>
      </c>
      <c r="C768" s="374"/>
      <c r="D768" s="327"/>
      <c r="E768" s="10"/>
      <c r="F768" s="10"/>
      <c r="G768" s="10"/>
      <c r="H768" s="95">
        <v>1717.71</v>
      </c>
    </row>
    <row r="769" spans="1:8" x14ac:dyDescent="0.25">
      <c r="A769" s="327"/>
      <c r="B769" s="101" t="s">
        <v>216</v>
      </c>
      <c r="C769" s="374"/>
      <c r="D769" s="327"/>
      <c r="E769" s="10"/>
      <c r="F769" s="10"/>
      <c r="G769" s="10"/>
      <c r="H769" s="95">
        <v>1230.24</v>
      </c>
    </row>
    <row r="770" spans="1:8" ht="30" x14ac:dyDescent="0.25">
      <c r="A770" s="327"/>
      <c r="B770" s="319" t="s">
        <v>218</v>
      </c>
      <c r="C770" s="374"/>
      <c r="D770" s="327"/>
      <c r="E770" s="10"/>
      <c r="F770" s="10"/>
      <c r="G770" s="10"/>
      <c r="H770" s="95"/>
    </row>
    <row r="771" spans="1:8" x14ac:dyDescent="0.25">
      <c r="A771" s="327"/>
      <c r="B771" s="319" t="s">
        <v>670</v>
      </c>
      <c r="C771" s="374"/>
      <c r="D771" s="327"/>
      <c r="E771" s="10"/>
      <c r="F771" s="10"/>
      <c r="G771" s="10"/>
      <c r="H771" s="95"/>
    </row>
    <row r="772" spans="1:8" x14ac:dyDescent="0.25">
      <c r="A772" s="327"/>
      <c r="B772" s="101" t="s">
        <v>219</v>
      </c>
      <c r="C772" s="374"/>
      <c r="D772" s="327"/>
      <c r="E772" s="10"/>
      <c r="F772" s="10"/>
      <c r="G772" s="10"/>
      <c r="H772" s="95">
        <v>392.2</v>
      </c>
    </row>
    <row r="773" spans="1:8" x14ac:dyDescent="0.25">
      <c r="A773" s="327"/>
      <c r="B773" s="101" t="s">
        <v>220</v>
      </c>
      <c r="C773" s="374"/>
      <c r="D773" s="327"/>
      <c r="E773" s="10"/>
      <c r="F773" s="10"/>
      <c r="G773" s="10"/>
      <c r="H773" s="95">
        <v>249.17</v>
      </c>
    </row>
    <row r="774" spans="1:8" x14ac:dyDescent="0.25">
      <c r="A774" s="327"/>
      <c r="B774" s="101" t="s">
        <v>221</v>
      </c>
      <c r="C774" s="374"/>
      <c r="D774" s="327"/>
      <c r="E774" s="10"/>
      <c r="F774" s="10"/>
      <c r="G774" s="10"/>
      <c r="H774" s="95">
        <v>207.54</v>
      </c>
    </row>
    <row r="775" spans="1:8" x14ac:dyDescent="0.25">
      <c r="A775" s="327"/>
      <c r="B775" s="101" t="s">
        <v>222</v>
      </c>
      <c r="C775" s="374"/>
      <c r="D775" s="327"/>
      <c r="E775" s="10"/>
      <c r="F775" s="10"/>
      <c r="G775" s="10"/>
      <c r="H775" s="95">
        <v>175.17</v>
      </c>
    </row>
    <row r="776" spans="1:8" x14ac:dyDescent="0.25">
      <c r="A776" s="327"/>
      <c r="B776" s="101" t="s">
        <v>223</v>
      </c>
      <c r="C776" s="374"/>
      <c r="D776" s="327"/>
      <c r="E776" s="10"/>
      <c r="F776" s="10"/>
      <c r="G776" s="10"/>
      <c r="H776" s="95">
        <v>149.83000000000001</v>
      </c>
    </row>
    <row r="777" spans="1:8" x14ac:dyDescent="0.25">
      <c r="A777" s="327"/>
      <c r="B777" s="319" t="s">
        <v>674</v>
      </c>
      <c r="C777" s="374"/>
      <c r="D777" s="327"/>
      <c r="E777" s="10"/>
      <c r="F777" s="10"/>
      <c r="G777" s="10"/>
      <c r="H777" s="95"/>
    </row>
    <row r="778" spans="1:8" x14ac:dyDescent="0.25">
      <c r="A778" s="327"/>
      <c r="B778" s="101" t="s">
        <v>219</v>
      </c>
      <c r="C778" s="374"/>
      <c r="D778" s="327"/>
      <c r="E778" s="10"/>
      <c r="F778" s="10"/>
      <c r="G778" s="10"/>
      <c r="H778" s="95">
        <v>784.4</v>
      </c>
    </row>
    <row r="779" spans="1:8" x14ac:dyDescent="0.25">
      <c r="A779" s="327"/>
      <c r="B779" s="101" t="s">
        <v>220</v>
      </c>
      <c r="C779" s="374"/>
      <c r="D779" s="327"/>
      <c r="E779" s="10"/>
      <c r="F779" s="10"/>
      <c r="G779" s="10"/>
      <c r="H779" s="95">
        <v>498.34</v>
      </c>
    </row>
    <row r="780" spans="1:8" x14ac:dyDescent="0.25">
      <c r="A780" s="327"/>
      <c r="B780" s="101" t="s">
        <v>221</v>
      </c>
      <c r="C780" s="374"/>
      <c r="D780" s="327"/>
      <c r="E780" s="10"/>
      <c r="F780" s="10"/>
      <c r="G780" s="10"/>
      <c r="H780" s="95">
        <v>415.08</v>
      </c>
    </row>
    <row r="781" spans="1:8" x14ac:dyDescent="0.25">
      <c r="A781" s="327"/>
      <c r="B781" s="101" t="s">
        <v>222</v>
      </c>
      <c r="C781" s="374"/>
      <c r="D781" s="327"/>
      <c r="E781" s="10"/>
      <c r="F781" s="10"/>
      <c r="G781" s="10"/>
      <c r="H781" s="95">
        <v>350.35</v>
      </c>
    </row>
    <row r="782" spans="1:8" x14ac:dyDescent="0.25">
      <c r="A782" s="327"/>
      <c r="B782" s="101" t="s">
        <v>223</v>
      </c>
      <c r="C782" s="374"/>
      <c r="D782" s="327"/>
      <c r="E782" s="10"/>
      <c r="F782" s="10"/>
      <c r="G782" s="10"/>
      <c r="H782" s="95">
        <v>299.67</v>
      </c>
    </row>
    <row r="783" spans="1:8" ht="30" x14ac:dyDescent="0.25">
      <c r="A783" s="327"/>
      <c r="B783" s="319" t="s">
        <v>224</v>
      </c>
      <c r="C783" s="374"/>
      <c r="D783" s="327"/>
      <c r="E783" s="10"/>
      <c r="F783" s="10"/>
      <c r="G783" s="10"/>
      <c r="H783" s="95"/>
    </row>
    <row r="784" spans="1:8" x14ac:dyDescent="0.25">
      <c r="A784" s="327"/>
      <c r="B784" s="319" t="s">
        <v>670</v>
      </c>
      <c r="C784" s="374"/>
      <c r="D784" s="327"/>
      <c r="E784" s="10"/>
      <c r="F784" s="10"/>
      <c r="G784" s="10"/>
      <c r="H784" s="95"/>
    </row>
    <row r="785" spans="1:8" x14ac:dyDescent="0.25">
      <c r="A785" s="327"/>
      <c r="B785" s="101" t="s">
        <v>221</v>
      </c>
      <c r="C785" s="374"/>
      <c r="D785" s="327"/>
      <c r="E785" s="10"/>
      <c r="F785" s="10"/>
      <c r="G785" s="10"/>
      <c r="H785" s="95">
        <v>849.32</v>
      </c>
    </row>
    <row r="786" spans="1:8" x14ac:dyDescent="0.25">
      <c r="A786" s="327"/>
      <c r="B786" s="101" t="s">
        <v>222</v>
      </c>
      <c r="C786" s="374"/>
      <c r="D786" s="327"/>
      <c r="E786" s="10"/>
      <c r="F786" s="10"/>
      <c r="G786" s="10"/>
      <c r="H786" s="95">
        <v>570.21</v>
      </c>
    </row>
    <row r="787" spans="1:8" x14ac:dyDescent="0.25">
      <c r="A787" s="327"/>
      <c r="B787" s="101" t="s">
        <v>223</v>
      </c>
      <c r="C787" s="374"/>
      <c r="D787" s="327"/>
      <c r="E787" s="10"/>
      <c r="F787" s="10"/>
      <c r="G787" s="10"/>
      <c r="H787" s="95">
        <v>478.55</v>
      </c>
    </row>
    <row r="788" spans="1:8" x14ac:dyDescent="0.25">
      <c r="A788" s="327"/>
      <c r="B788" s="101" t="s">
        <v>225</v>
      </c>
      <c r="C788" s="374"/>
      <c r="D788" s="327"/>
      <c r="E788" s="10"/>
      <c r="F788" s="10"/>
      <c r="G788" s="10"/>
      <c r="H788" s="95">
        <v>333.75</v>
      </c>
    </row>
    <row r="789" spans="1:8" x14ac:dyDescent="0.25">
      <c r="A789" s="327"/>
      <c r="B789" s="319" t="s">
        <v>674</v>
      </c>
      <c r="C789" s="374"/>
      <c r="D789" s="327"/>
      <c r="E789" s="10"/>
      <c r="F789" s="10"/>
      <c r="G789" s="10"/>
      <c r="H789" s="95"/>
    </row>
    <row r="790" spans="1:8" x14ac:dyDescent="0.25">
      <c r="A790" s="327"/>
      <c r="B790" s="101" t="s">
        <v>221</v>
      </c>
      <c r="C790" s="374"/>
      <c r="D790" s="327"/>
      <c r="E790" s="10"/>
      <c r="F790" s="10"/>
      <c r="G790" s="10"/>
      <c r="H790" s="95">
        <v>1698.64</v>
      </c>
    </row>
    <row r="791" spans="1:8" x14ac:dyDescent="0.25">
      <c r="A791" s="327"/>
      <c r="B791" s="101" t="s">
        <v>222</v>
      </c>
      <c r="C791" s="374"/>
      <c r="D791" s="327"/>
      <c r="E791" s="10"/>
      <c r="F791" s="10"/>
      <c r="G791" s="10"/>
      <c r="H791" s="95">
        <v>1140.42</v>
      </c>
    </row>
    <row r="792" spans="1:8" x14ac:dyDescent="0.25">
      <c r="A792" s="327"/>
      <c r="B792" s="101" t="s">
        <v>223</v>
      </c>
      <c r="C792" s="374"/>
      <c r="D792" s="327"/>
      <c r="E792" s="10"/>
      <c r="F792" s="10"/>
      <c r="G792" s="10"/>
      <c r="H792" s="95">
        <v>957.1</v>
      </c>
    </row>
    <row r="793" spans="1:8" x14ac:dyDescent="0.25">
      <c r="A793" s="327"/>
      <c r="B793" s="101" t="s">
        <v>225</v>
      </c>
      <c r="C793" s="374"/>
      <c r="D793" s="327"/>
      <c r="E793" s="10"/>
      <c r="F793" s="10"/>
      <c r="G793" s="10"/>
      <c r="H793" s="95">
        <v>667.5</v>
      </c>
    </row>
    <row r="794" spans="1:8" ht="30" x14ac:dyDescent="0.25">
      <c r="A794" s="327"/>
      <c r="B794" s="319" t="s">
        <v>226</v>
      </c>
      <c r="C794" s="374"/>
      <c r="D794" s="327"/>
      <c r="E794" s="10"/>
      <c r="F794" s="10"/>
      <c r="G794" s="10"/>
      <c r="H794" s="95"/>
    </row>
    <row r="795" spans="1:8" x14ac:dyDescent="0.25">
      <c r="A795" s="327"/>
      <c r="B795" s="319" t="s">
        <v>670</v>
      </c>
      <c r="C795" s="374"/>
      <c r="D795" s="327"/>
      <c r="E795" s="10"/>
      <c r="F795" s="10"/>
      <c r="G795" s="10"/>
      <c r="H795" s="95"/>
    </row>
    <row r="796" spans="1:8" x14ac:dyDescent="0.25">
      <c r="A796" s="327"/>
      <c r="B796" s="101" t="s">
        <v>227</v>
      </c>
      <c r="C796" s="374"/>
      <c r="D796" s="327"/>
      <c r="E796" s="10"/>
      <c r="F796" s="10"/>
      <c r="G796" s="10"/>
      <c r="H796" s="95">
        <v>1133.5999999999999</v>
      </c>
    </row>
    <row r="797" spans="1:8" x14ac:dyDescent="0.25">
      <c r="A797" s="327"/>
      <c r="B797" s="101" t="s">
        <v>228</v>
      </c>
      <c r="C797" s="374"/>
      <c r="D797" s="327"/>
      <c r="E797" s="10"/>
      <c r="F797" s="10"/>
      <c r="G797" s="10"/>
      <c r="H797" s="95">
        <v>763.95</v>
      </c>
    </row>
    <row r="798" spans="1:8" x14ac:dyDescent="0.25">
      <c r="A798" s="327"/>
      <c r="B798" s="101" t="s">
        <v>229</v>
      </c>
      <c r="C798" s="374"/>
      <c r="D798" s="327"/>
      <c r="E798" s="10"/>
      <c r="F798" s="10"/>
      <c r="G798" s="10"/>
      <c r="H798" s="95">
        <v>506.97</v>
      </c>
    </row>
    <row r="799" spans="1:8" x14ac:dyDescent="0.25">
      <c r="A799" s="327"/>
      <c r="B799" s="101" t="s">
        <v>230</v>
      </c>
      <c r="C799" s="374"/>
      <c r="D799" s="327"/>
      <c r="E799" s="10"/>
      <c r="F799" s="10"/>
      <c r="G799" s="10"/>
      <c r="H799" s="95">
        <v>539.84</v>
      </c>
    </row>
    <row r="800" spans="1:8" x14ac:dyDescent="0.25">
      <c r="A800" s="327"/>
      <c r="B800" s="101" t="s">
        <v>231</v>
      </c>
      <c r="C800" s="374"/>
      <c r="D800" s="327"/>
      <c r="E800" s="10"/>
      <c r="F800" s="10"/>
      <c r="G800" s="10"/>
      <c r="H800" s="95">
        <v>480.11</v>
      </c>
    </row>
    <row r="801" spans="1:8" x14ac:dyDescent="0.25">
      <c r="A801" s="327"/>
      <c r="B801" s="319" t="s">
        <v>674</v>
      </c>
      <c r="C801" s="374"/>
      <c r="D801" s="327"/>
      <c r="E801" s="10"/>
      <c r="F801" s="10"/>
      <c r="G801" s="10"/>
      <c r="H801" s="95"/>
    </row>
    <row r="802" spans="1:8" x14ac:dyDescent="0.25">
      <c r="A802" s="327"/>
      <c r="B802" s="101" t="s">
        <v>227</v>
      </c>
      <c r="C802" s="374"/>
      <c r="D802" s="327"/>
      <c r="E802" s="10"/>
      <c r="F802" s="10"/>
      <c r="G802" s="10"/>
      <c r="H802" s="95">
        <v>2267.1999999999998</v>
      </c>
    </row>
    <row r="803" spans="1:8" x14ac:dyDescent="0.25">
      <c r="A803" s="327"/>
      <c r="B803" s="101" t="s">
        <v>228</v>
      </c>
      <c r="C803" s="374"/>
      <c r="D803" s="327"/>
      <c r="E803" s="10"/>
      <c r="F803" s="10"/>
      <c r="G803" s="10"/>
      <c r="H803" s="95">
        <v>1527.9</v>
      </c>
    </row>
    <row r="804" spans="1:8" x14ac:dyDescent="0.25">
      <c r="A804" s="327"/>
      <c r="B804" s="101" t="s">
        <v>229</v>
      </c>
      <c r="C804" s="374"/>
      <c r="D804" s="327"/>
      <c r="E804" s="10"/>
      <c r="F804" s="10"/>
      <c r="G804" s="10"/>
      <c r="H804" s="95">
        <v>1013.95</v>
      </c>
    </row>
    <row r="805" spans="1:8" x14ac:dyDescent="0.25">
      <c r="A805" s="327"/>
      <c r="B805" s="101" t="s">
        <v>230</v>
      </c>
      <c r="C805" s="374"/>
      <c r="D805" s="327"/>
      <c r="E805" s="10"/>
      <c r="F805" s="10"/>
      <c r="G805" s="10"/>
      <c r="H805" s="95">
        <v>1079.68</v>
      </c>
    </row>
    <row r="806" spans="1:8" x14ac:dyDescent="0.25">
      <c r="A806" s="327"/>
      <c r="B806" s="101" t="s">
        <v>231</v>
      </c>
      <c r="C806" s="374"/>
      <c r="D806" s="327"/>
      <c r="E806" s="10"/>
      <c r="F806" s="10"/>
      <c r="G806" s="10"/>
      <c r="H806" s="95">
        <v>960.22</v>
      </c>
    </row>
    <row r="807" spans="1:8" ht="30" x14ac:dyDescent="0.25">
      <c r="A807" s="327"/>
      <c r="B807" s="319" t="s">
        <v>232</v>
      </c>
      <c r="C807" s="374"/>
      <c r="D807" s="327"/>
      <c r="E807" s="10"/>
      <c r="F807" s="10"/>
      <c r="G807" s="10"/>
      <c r="H807" s="95"/>
    </row>
    <row r="808" spans="1:8" x14ac:dyDescent="0.25">
      <c r="A808" s="327"/>
      <c r="B808" s="319" t="s">
        <v>670</v>
      </c>
      <c r="C808" s="374"/>
      <c r="D808" s="327"/>
      <c r="E808" s="10"/>
      <c r="F808" s="10"/>
      <c r="G808" s="10"/>
      <c r="H808" s="95"/>
    </row>
    <row r="809" spans="1:8" x14ac:dyDescent="0.25">
      <c r="A809" s="327"/>
      <c r="B809" s="101" t="s">
        <v>229</v>
      </c>
      <c r="C809" s="374"/>
      <c r="D809" s="327"/>
      <c r="E809" s="10"/>
      <c r="F809" s="10"/>
      <c r="G809" s="10"/>
      <c r="H809" s="95">
        <v>940.02</v>
      </c>
    </row>
    <row r="810" spans="1:8" x14ac:dyDescent="0.25">
      <c r="A810" s="327"/>
      <c r="B810" s="101" t="s">
        <v>230</v>
      </c>
      <c r="C810" s="374"/>
      <c r="D810" s="327"/>
      <c r="E810" s="10"/>
      <c r="F810" s="10"/>
      <c r="G810" s="10"/>
      <c r="H810" s="95">
        <v>637.97</v>
      </c>
    </row>
    <row r="811" spans="1:8" x14ac:dyDescent="0.25">
      <c r="A811" s="327"/>
      <c r="B811" s="101" t="s">
        <v>231</v>
      </c>
      <c r="C811" s="374"/>
      <c r="D811" s="327"/>
      <c r="E811" s="10"/>
      <c r="F811" s="10"/>
      <c r="G811" s="10"/>
      <c r="H811" s="95">
        <v>647.80999999999995</v>
      </c>
    </row>
    <row r="812" spans="1:8" x14ac:dyDescent="0.25">
      <c r="A812" s="327"/>
      <c r="B812" s="101" t="s">
        <v>233</v>
      </c>
      <c r="C812" s="374"/>
      <c r="D812" s="327"/>
      <c r="E812" s="10"/>
      <c r="F812" s="10"/>
      <c r="G812" s="10"/>
      <c r="H812" s="95">
        <v>459.23</v>
      </c>
    </row>
    <row r="813" spans="1:8" x14ac:dyDescent="0.25">
      <c r="A813" s="327"/>
      <c r="B813" s="319" t="s">
        <v>674</v>
      </c>
      <c r="C813" s="374"/>
      <c r="D813" s="327"/>
      <c r="E813" s="10"/>
      <c r="F813" s="10"/>
      <c r="G813" s="10"/>
      <c r="H813" s="95"/>
    </row>
    <row r="814" spans="1:8" x14ac:dyDescent="0.25">
      <c r="A814" s="327"/>
      <c r="B814" s="101" t="s">
        <v>229</v>
      </c>
      <c r="C814" s="374"/>
      <c r="D814" s="327"/>
      <c r="E814" s="10"/>
      <c r="F814" s="10"/>
      <c r="G814" s="10"/>
      <c r="H814" s="95">
        <v>1880.04</v>
      </c>
    </row>
    <row r="815" spans="1:8" x14ac:dyDescent="0.25">
      <c r="A815" s="327"/>
      <c r="B815" s="101" t="s">
        <v>230</v>
      </c>
      <c r="C815" s="374"/>
      <c r="D815" s="327"/>
      <c r="E815" s="10"/>
      <c r="F815" s="10"/>
      <c r="G815" s="10"/>
      <c r="H815" s="95">
        <v>1275.95</v>
      </c>
    </row>
    <row r="816" spans="1:8" x14ac:dyDescent="0.25">
      <c r="A816" s="327"/>
      <c r="B816" s="101" t="s">
        <v>231</v>
      </c>
      <c r="C816" s="374"/>
      <c r="D816" s="327"/>
      <c r="E816" s="10"/>
      <c r="F816" s="10"/>
      <c r="G816" s="10"/>
      <c r="H816" s="95">
        <v>1295.6199999999999</v>
      </c>
    </row>
    <row r="817" spans="1:8" x14ac:dyDescent="0.25">
      <c r="A817" s="327"/>
      <c r="B817" s="101" t="s">
        <v>233</v>
      </c>
      <c r="C817" s="374"/>
      <c r="D817" s="327"/>
      <c r="E817" s="10"/>
      <c r="F817" s="10"/>
      <c r="G817" s="10"/>
      <c r="H817" s="95">
        <v>918.46</v>
      </c>
    </row>
    <row r="818" spans="1:8" ht="30" x14ac:dyDescent="0.25">
      <c r="A818" s="327"/>
      <c r="B818" s="319" t="s">
        <v>234</v>
      </c>
      <c r="C818" s="374"/>
      <c r="D818" s="327"/>
      <c r="E818" s="10"/>
      <c r="F818" s="10"/>
      <c r="G818" s="10"/>
      <c r="H818" s="95"/>
    </row>
    <row r="819" spans="1:8" x14ac:dyDescent="0.25">
      <c r="A819" s="327"/>
      <c r="B819" s="319" t="s">
        <v>670</v>
      </c>
      <c r="C819" s="374"/>
      <c r="D819" s="327"/>
      <c r="E819" s="10"/>
      <c r="F819" s="10"/>
      <c r="G819" s="10"/>
      <c r="H819" s="95"/>
    </row>
    <row r="820" spans="1:8" x14ac:dyDescent="0.25">
      <c r="A820" s="327"/>
      <c r="B820" s="101" t="s">
        <v>221</v>
      </c>
      <c r="C820" s="374"/>
      <c r="D820" s="327"/>
      <c r="E820" s="10"/>
      <c r="F820" s="10"/>
      <c r="G820" s="10"/>
      <c r="H820" s="95">
        <v>2298.16</v>
      </c>
    </row>
    <row r="821" spans="1:8" x14ac:dyDescent="0.25">
      <c r="A821" s="327"/>
      <c r="B821" s="101" t="s">
        <v>222</v>
      </c>
      <c r="C821" s="374"/>
      <c r="D821" s="327"/>
      <c r="E821" s="10"/>
      <c r="F821" s="10"/>
      <c r="G821" s="10"/>
      <c r="H821" s="95">
        <v>1575.75</v>
      </c>
    </row>
    <row r="822" spans="1:8" x14ac:dyDescent="0.25">
      <c r="A822" s="327"/>
      <c r="B822" s="101" t="s">
        <v>223</v>
      </c>
      <c r="C822" s="374"/>
      <c r="D822" s="327"/>
      <c r="E822" s="10"/>
      <c r="F822" s="10"/>
      <c r="G822" s="10"/>
      <c r="H822" s="95">
        <v>1089.97</v>
      </c>
    </row>
    <row r="823" spans="1:8" x14ac:dyDescent="0.25">
      <c r="A823" s="327"/>
      <c r="B823" s="101" t="s">
        <v>225</v>
      </c>
      <c r="C823" s="374"/>
      <c r="D823" s="327"/>
      <c r="E823" s="10"/>
      <c r="F823" s="10"/>
      <c r="G823" s="10"/>
      <c r="H823" s="95">
        <v>743.77</v>
      </c>
    </row>
    <row r="824" spans="1:8" x14ac:dyDescent="0.25">
      <c r="A824" s="327"/>
      <c r="B824" s="319" t="s">
        <v>674</v>
      </c>
      <c r="C824" s="374"/>
      <c r="D824" s="327"/>
      <c r="E824" s="10"/>
      <c r="F824" s="10"/>
      <c r="G824" s="10"/>
      <c r="H824" s="95"/>
    </row>
    <row r="825" spans="1:8" x14ac:dyDescent="0.25">
      <c r="A825" s="327"/>
      <c r="B825" s="101" t="s">
        <v>221</v>
      </c>
      <c r="C825" s="374"/>
      <c r="D825" s="327"/>
      <c r="E825" s="10"/>
      <c r="F825" s="10"/>
      <c r="G825" s="10"/>
      <c r="H825" s="95">
        <v>4596.32</v>
      </c>
    </row>
    <row r="826" spans="1:8" x14ac:dyDescent="0.25">
      <c r="A826" s="327"/>
      <c r="B826" s="101" t="s">
        <v>222</v>
      </c>
      <c r="C826" s="374"/>
      <c r="D826" s="327"/>
      <c r="E826" s="10"/>
      <c r="F826" s="10"/>
      <c r="G826" s="10"/>
      <c r="H826" s="95">
        <v>3151.5</v>
      </c>
    </row>
    <row r="827" spans="1:8" x14ac:dyDescent="0.25">
      <c r="A827" s="327"/>
      <c r="B827" s="101" t="s">
        <v>223</v>
      </c>
      <c r="C827" s="374"/>
      <c r="D827" s="327"/>
      <c r="E827" s="10"/>
      <c r="F827" s="10"/>
      <c r="G827" s="10"/>
      <c r="H827" s="95">
        <v>2179.9499999999998</v>
      </c>
    </row>
    <row r="828" spans="1:8" x14ac:dyDescent="0.25">
      <c r="A828" s="327"/>
      <c r="B828" s="101" t="s">
        <v>225</v>
      </c>
      <c r="C828" s="374"/>
      <c r="D828" s="327"/>
      <c r="E828" s="10"/>
      <c r="F828" s="10"/>
      <c r="G828" s="10"/>
      <c r="H828" s="95">
        <v>1487.54</v>
      </c>
    </row>
    <row r="829" spans="1:8" ht="30" x14ac:dyDescent="0.25">
      <c r="A829" s="327"/>
      <c r="B829" s="319" t="s">
        <v>235</v>
      </c>
      <c r="C829" s="374"/>
      <c r="D829" s="327"/>
      <c r="E829" s="10"/>
      <c r="F829" s="10"/>
      <c r="G829" s="10"/>
      <c r="H829" s="95"/>
    </row>
    <row r="830" spans="1:8" x14ac:dyDescent="0.25">
      <c r="A830" s="327"/>
      <c r="B830" s="319" t="s">
        <v>670</v>
      </c>
      <c r="C830" s="374"/>
      <c r="D830" s="327"/>
      <c r="E830" s="10"/>
      <c r="F830" s="10"/>
      <c r="G830" s="10"/>
      <c r="H830" s="95"/>
    </row>
    <row r="831" spans="1:8" x14ac:dyDescent="0.25">
      <c r="A831" s="327"/>
      <c r="B831" s="101" t="s">
        <v>229</v>
      </c>
      <c r="C831" s="374"/>
      <c r="D831" s="327"/>
      <c r="E831" s="10"/>
      <c r="F831" s="10"/>
      <c r="G831" s="10"/>
      <c r="H831" s="95">
        <v>1355.61</v>
      </c>
    </row>
    <row r="832" spans="1:8" x14ac:dyDescent="0.25">
      <c r="A832" s="327"/>
      <c r="B832" s="101" t="s">
        <v>230</v>
      </c>
      <c r="C832" s="374"/>
      <c r="D832" s="327"/>
      <c r="E832" s="10"/>
      <c r="F832" s="10"/>
      <c r="G832" s="10"/>
      <c r="H832" s="95">
        <v>933.91</v>
      </c>
    </row>
    <row r="833" spans="1:8" x14ac:dyDescent="0.25">
      <c r="A833" s="327"/>
      <c r="B833" s="101" t="s">
        <v>231</v>
      </c>
      <c r="C833" s="374"/>
      <c r="D833" s="327"/>
      <c r="E833" s="10"/>
      <c r="F833" s="10"/>
      <c r="G833" s="10"/>
      <c r="H833" s="95">
        <v>779.22</v>
      </c>
    </row>
    <row r="834" spans="1:8" x14ac:dyDescent="0.25">
      <c r="A834" s="327"/>
      <c r="B834" s="101" t="s">
        <v>233</v>
      </c>
      <c r="C834" s="374"/>
      <c r="D834" s="327"/>
      <c r="E834" s="10"/>
      <c r="F834" s="10"/>
      <c r="G834" s="10"/>
      <c r="H834" s="95">
        <v>541.57000000000005</v>
      </c>
    </row>
    <row r="835" spans="1:8" x14ac:dyDescent="0.25">
      <c r="A835" s="327"/>
      <c r="B835" s="319" t="s">
        <v>674</v>
      </c>
      <c r="C835" s="374"/>
      <c r="D835" s="327"/>
      <c r="E835" s="10"/>
      <c r="F835" s="10"/>
      <c r="G835" s="10"/>
      <c r="H835" s="95"/>
    </row>
    <row r="836" spans="1:8" x14ac:dyDescent="0.25">
      <c r="A836" s="327"/>
      <c r="B836" s="101" t="s">
        <v>229</v>
      </c>
      <c r="C836" s="374"/>
      <c r="D836" s="327"/>
      <c r="E836" s="10"/>
      <c r="F836" s="10"/>
      <c r="G836" s="10"/>
      <c r="H836" s="95">
        <v>2711.23</v>
      </c>
    </row>
    <row r="837" spans="1:8" x14ac:dyDescent="0.25">
      <c r="A837" s="327"/>
      <c r="B837" s="101" t="s">
        <v>230</v>
      </c>
      <c r="C837" s="374"/>
      <c r="D837" s="327"/>
      <c r="E837" s="10"/>
      <c r="F837" s="10"/>
      <c r="G837" s="10"/>
      <c r="H837" s="95">
        <v>1867.83</v>
      </c>
    </row>
    <row r="838" spans="1:8" x14ac:dyDescent="0.25">
      <c r="A838" s="327"/>
      <c r="B838" s="101" t="s">
        <v>231</v>
      </c>
      <c r="C838" s="374"/>
      <c r="D838" s="327"/>
      <c r="E838" s="10"/>
      <c r="F838" s="10"/>
      <c r="G838" s="10"/>
      <c r="H838" s="95">
        <v>1558.45</v>
      </c>
    </row>
    <row r="839" spans="1:8" x14ac:dyDescent="0.25">
      <c r="A839" s="327"/>
      <c r="B839" s="101" t="s">
        <v>233</v>
      </c>
      <c r="C839" s="375"/>
      <c r="D839" s="327"/>
      <c r="E839" s="10"/>
      <c r="F839" s="10"/>
      <c r="G839" s="10"/>
      <c r="H839" s="95">
        <v>1083.1400000000001</v>
      </c>
    </row>
    <row r="840" spans="1:8" ht="30" x14ac:dyDescent="0.25">
      <c r="A840" s="327"/>
      <c r="B840" s="319" t="s">
        <v>236</v>
      </c>
      <c r="C840" s="373" t="s">
        <v>698</v>
      </c>
      <c r="D840" s="327"/>
      <c r="E840" s="10"/>
      <c r="F840" s="10"/>
      <c r="G840" s="10"/>
      <c r="H840" s="273"/>
    </row>
    <row r="841" spans="1:8" ht="14.25" customHeight="1" x14ac:dyDescent="0.25">
      <c r="A841" s="327"/>
      <c r="B841" s="319" t="s">
        <v>670</v>
      </c>
      <c r="C841" s="374"/>
      <c r="D841" s="327"/>
      <c r="E841" s="10"/>
      <c r="F841" s="10"/>
      <c r="G841" s="10"/>
      <c r="H841" s="273"/>
    </row>
    <row r="842" spans="1:8" x14ac:dyDescent="0.25">
      <c r="A842" s="327"/>
      <c r="B842" s="101" t="s">
        <v>230</v>
      </c>
      <c r="C842" s="374"/>
      <c r="D842" s="327"/>
      <c r="E842" s="10"/>
      <c r="F842" s="10"/>
      <c r="G842" s="10"/>
      <c r="H842" s="95">
        <v>2196.39</v>
      </c>
    </row>
    <row r="843" spans="1:8" x14ac:dyDescent="0.25">
      <c r="A843" s="327"/>
      <c r="B843" s="101" t="s">
        <v>231</v>
      </c>
      <c r="C843" s="374"/>
      <c r="D843" s="327"/>
      <c r="E843" s="10"/>
      <c r="F843" s="10"/>
      <c r="G843" s="10"/>
      <c r="H843" s="95">
        <v>1447.16</v>
      </c>
    </row>
    <row r="844" spans="1:8" x14ac:dyDescent="0.25">
      <c r="A844" s="327"/>
      <c r="B844" s="101" t="s">
        <v>233</v>
      </c>
      <c r="C844" s="374"/>
      <c r="D844" s="327"/>
      <c r="E844" s="10"/>
      <c r="F844" s="10"/>
      <c r="G844" s="10"/>
      <c r="H844" s="95">
        <v>950.91</v>
      </c>
    </row>
    <row r="845" spans="1:8" x14ac:dyDescent="0.25">
      <c r="A845" s="327"/>
      <c r="B845" s="319" t="s">
        <v>674</v>
      </c>
      <c r="C845" s="374"/>
      <c r="D845" s="327"/>
      <c r="E845" s="10"/>
      <c r="F845" s="10"/>
      <c r="G845" s="10"/>
      <c r="H845" s="95"/>
    </row>
    <row r="846" spans="1:8" x14ac:dyDescent="0.25">
      <c r="A846" s="327"/>
      <c r="B846" s="101" t="s">
        <v>230</v>
      </c>
      <c r="C846" s="374"/>
      <c r="D846" s="327"/>
      <c r="E846" s="10"/>
      <c r="F846" s="10"/>
      <c r="G846" s="10"/>
      <c r="H846" s="95">
        <v>4392.78</v>
      </c>
    </row>
    <row r="847" spans="1:8" x14ac:dyDescent="0.25">
      <c r="A847" s="327"/>
      <c r="B847" s="101" t="s">
        <v>231</v>
      </c>
      <c r="C847" s="374"/>
      <c r="D847" s="327"/>
      <c r="E847" s="10"/>
      <c r="F847" s="10"/>
      <c r="G847" s="10"/>
      <c r="H847" s="95">
        <v>2894.32</v>
      </c>
    </row>
    <row r="848" spans="1:8" x14ac:dyDescent="0.25">
      <c r="A848" s="327"/>
      <c r="B848" s="101" t="s">
        <v>233</v>
      </c>
      <c r="C848" s="374"/>
      <c r="D848" s="327"/>
      <c r="E848" s="10"/>
      <c r="F848" s="10"/>
      <c r="G848" s="10"/>
      <c r="H848" s="95">
        <v>1901.82</v>
      </c>
    </row>
    <row r="849" spans="1:8" ht="30" x14ac:dyDescent="0.25">
      <c r="A849" s="327"/>
      <c r="B849" s="319" t="s">
        <v>237</v>
      </c>
      <c r="C849" s="374"/>
      <c r="D849" s="327"/>
      <c r="E849" s="10"/>
      <c r="F849" s="10"/>
      <c r="G849" s="10"/>
      <c r="H849" s="95"/>
    </row>
    <row r="850" spans="1:8" x14ac:dyDescent="0.25">
      <c r="A850" s="327"/>
      <c r="B850" s="319" t="s">
        <v>670</v>
      </c>
      <c r="C850" s="374"/>
      <c r="D850" s="327"/>
      <c r="E850" s="10"/>
      <c r="F850" s="10"/>
      <c r="G850" s="10"/>
      <c r="H850" s="95"/>
    </row>
    <row r="851" spans="1:8" x14ac:dyDescent="0.25">
      <c r="A851" s="327"/>
      <c r="B851" s="101" t="s">
        <v>230</v>
      </c>
      <c r="C851" s="374"/>
      <c r="D851" s="327"/>
      <c r="E851" s="10"/>
      <c r="F851" s="10"/>
      <c r="G851" s="10"/>
      <c r="H851" s="95">
        <v>2403.92</v>
      </c>
    </row>
    <row r="852" spans="1:8" x14ac:dyDescent="0.25">
      <c r="A852" s="327"/>
      <c r="B852" s="101" t="s">
        <v>231</v>
      </c>
      <c r="C852" s="374"/>
      <c r="D852" s="327"/>
      <c r="E852" s="10"/>
      <c r="F852" s="10"/>
      <c r="G852" s="10"/>
      <c r="H852" s="95">
        <v>1581.74</v>
      </c>
    </row>
    <row r="853" spans="1:8" x14ac:dyDescent="0.25">
      <c r="A853" s="327"/>
      <c r="B853" s="101" t="s">
        <v>233</v>
      </c>
      <c r="C853" s="374"/>
      <c r="D853" s="327"/>
      <c r="E853" s="10"/>
      <c r="F853" s="10"/>
      <c r="G853" s="10"/>
      <c r="H853" s="95">
        <v>1047.56</v>
      </c>
    </row>
    <row r="854" spans="1:8" x14ac:dyDescent="0.25">
      <c r="A854" s="327"/>
      <c r="B854" s="319" t="s">
        <v>674</v>
      </c>
      <c r="C854" s="374"/>
      <c r="D854" s="327"/>
      <c r="E854" s="10"/>
      <c r="F854" s="10"/>
      <c r="G854" s="10"/>
      <c r="H854" s="95"/>
    </row>
    <row r="855" spans="1:8" x14ac:dyDescent="0.25">
      <c r="A855" s="327"/>
      <c r="B855" s="101" t="s">
        <v>230</v>
      </c>
      <c r="C855" s="374"/>
      <c r="D855" s="327"/>
      <c r="E855" s="10"/>
      <c r="F855" s="10"/>
      <c r="G855" s="10"/>
      <c r="H855" s="95">
        <v>4807.84</v>
      </c>
    </row>
    <row r="856" spans="1:8" x14ac:dyDescent="0.25">
      <c r="A856" s="327"/>
      <c r="B856" s="101" t="s">
        <v>231</v>
      </c>
      <c r="C856" s="374"/>
      <c r="D856" s="327"/>
      <c r="E856" s="10"/>
      <c r="F856" s="10"/>
      <c r="G856" s="10"/>
      <c r="H856" s="95">
        <v>3163.48</v>
      </c>
    </row>
    <row r="857" spans="1:8" x14ac:dyDescent="0.25">
      <c r="A857" s="327"/>
      <c r="B857" s="101" t="s">
        <v>233</v>
      </c>
      <c r="C857" s="374"/>
      <c r="D857" s="327"/>
      <c r="E857" s="10"/>
      <c r="F857" s="10"/>
      <c r="G857" s="10"/>
      <c r="H857" s="95">
        <v>2095.13</v>
      </c>
    </row>
    <row r="858" spans="1:8" ht="30" x14ac:dyDescent="0.25">
      <c r="A858" s="327"/>
      <c r="B858" s="319" t="s">
        <v>238</v>
      </c>
      <c r="C858" s="374"/>
      <c r="D858" s="327"/>
      <c r="E858" s="10"/>
      <c r="F858" s="10"/>
      <c r="G858" s="10"/>
      <c r="H858" s="95"/>
    </row>
    <row r="859" spans="1:8" x14ac:dyDescent="0.25">
      <c r="A859" s="327"/>
      <c r="B859" s="319" t="s">
        <v>670</v>
      </c>
      <c r="C859" s="374"/>
      <c r="D859" s="327"/>
      <c r="E859" s="10"/>
      <c r="F859" s="10"/>
      <c r="G859" s="10"/>
      <c r="H859" s="95"/>
    </row>
    <row r="860" spans="1:8" x14ac:dyDescent="0.25">
      <c r="A860" s="327"/>
      <c r="B860" s="101" t="s">
        <v>230</v>
      </c>
      <c r="C860" s="374"/>
      <c r="D860" s="327"/>
      <c r="E860" s="10"/>
      <c r="F860" s="10"/>
      <c r="G860" s="10"/>
      <c r="H860" s="95">
        <v>1871.46</v>
      </c>
    </row>
    <row r="861" spans="1:8" x14ac:dyDescent="0.25">
      <c r="A861" s="327"/>
      <c r="B861" s="101" t="s">
        <v>231</v>
      </c>
      <c r="C861" s="374"/>
      <c r="D861" s="327"/>
      <c r="E861" s="10"/>
      <c r="F861" s="10"/>
      <c r="G861" s="10"/>
      <c r="H861" s="95">
        <v>1215.9100000000001</v>
      </c>
    </row>
    <row r="862" spans="1:8" x14ac:dyDescent="0.25">
      <c r="A862" s="327"/>
      <c r="B862" s="101" t="s">
        <v>233</v>
      </c>
      <c r="C862" s="374"/>
      <c r="D862" s="327"/>
      <c r="E862" s="10"/>
      <c r="F862" s="10"/>
      <c r="G862" s="10"/>
      <c r="H862" s="95">
        <v>787.52</v>
      </c>
    </row>
    <row r="863" spans="1:8" x14ac:dyDescent="0.25">
      <c r="A863" s="327"/>
      <c r="B863" s="319" t="s">
        <v>674</v>
      </c>
      <c r="C863" s="374"/>
      <c r="D863" s="327"/>
      <c r="E863" s="10"/>
      <c r="F863" s="10"/>
      <c r="G863" s="10"/>
      <c r="H863" s="95"/>
    </row>
    <row r="864" spans="1:8" x14ac:dyDescent="0.25">
      <c r="A864" s="327"/>
      <c r="B864" s="101" t="s">
        <v>230</v>
      </c>
      <c r="C864" s="374"/>
      <c r="D864" s="327"/>
      <c r="E864" s="10"/>
      <c r="F864" s="10"/>
      <c r="G864" s="10"/>
      <c r="H864" s="95">
        <v>3742.93</v>
      </c>
    </row>
    <row r="865" spans="1:8" x14ac:dyDescent="0.25">
      <c r="A865" s="327"/>
      <c r="B865" s="101" t="s">
        <v>231</v>
      </c>
      <c r="C865" s="374"/>
      <c r="D865" s="327"/>
      <c r="E865" s="10"/>
      <c r="F865" s="10"/>
      <c r="G865" s="10"/>
      <c r="H865" s="95">
        <v>2431.8200000000002</v>
      </c>
    </row>
    <row r="866" spans="1:8" x14ac:dyDescent="0.25">
      <c r="A866" s="327"/>
      <c r="B866" s="101" t="s">
        <v>233</v>
      </c>
      <c r="C866" s="374"/>
      <c r="D866" s="327"/>
      <c r="E866" s="10"/>
      <c r="F866" s="10"/>
      <c r="G866" s="10"/>
      <c r="H866" s="95">
        <v>1575.05</v>
      </c>
    </row>
    <row r="867" spans="1:8" x14ac:dyDescent="0.25">
      <c r="A867" s="327"/>
      <c r="B867" s="319" t="s">
        <v>239</v>
      </c>
      <c r="C867" s="374"/>
      <c r="D867" s="327"/>
      <c r="E867" s="10"/>
      <c r="F867" s="10"/>
      <c r="G867" s="10"/>
      <c r="H867" s="94"/>
    </row>
    <row r="868" spans="1:8" x14ac:dyDescent="0.25">
      <c r="A868" s="327"/>
      <c r="B868" s="319" t="s">
        <v>670</v>
      </c>
      <c r="C868" s="374"/>
      <c r="D868" s="327"/>
      <c r="E868" s="10"/>
      <c r="F868" s="10"/>
      <c r="G868" s="10"/>
      <c r="H868" s="95">
        <v>742.29</v>
      </c>
    </row>
    <row r="869" spans="1:8" x14ac:dyDescent="0.25">
      <c r="A869" s="328"/>
      <c r="B869" s="319" t="s">
        <v>674</v>
      </c>
      <c r="C869" s="375"/>
      <c r="D869" s="328"/>
      <c r="E869" s="10"/>
      <c r="F869" s="10"/>
      <c r="G869" s="10"/>
      <c r="H869" s="273">
        <v>1484.58</v>
      </c>
    </row>
    <row r="870" spans="1:8" x14ac:dyDescent="0.25">
      <c r="A870" s="310"/>
      <c r="B870" s="311"/>
      <c r="C870" s="312"/>
      <c r="D870" s="310"/>
      <c r="E870" s="313"/>
      <c r="F870" s="313"/>
      <c r="G870" s="313"/>
      <c r="H870" s="314"/>
    </row>
    <row r="871" spans="1:8" x14ac:dyDescent="0.25">
      <c r="A871" s="310"/>
      <c r="B871" s="311"/>
      <c r="C871" s="312"/>
      <c r="D871" s="310"/>
      <c r="E871" s="313"/>
      <c r="F871" s="313"/>
      <c r="G871" s="313"/>
      <c r="H871" s="314"/>
    </row>
    <row r="872" spans="1:8" ht="15.75" x14ac:dyDescent="0.25">
      <c r="A872" s="66"/>
      <c r="B872" s="102"/>
      <c r="C872" s="103"/>
      <c r="D872" s="88"/>
      <c r="E872" s="66"/>
      <c r="F872" s="66"/>
      <c r="G872" s="66"/>
      <c r="H872" s="104"/>
    </row>
    <row r="873" spans="1:8" ht="15.75" x14ac:dyDescent="0.25">
      <c r="A873" s="379" t="s">
        <v>242</v>
      </c>
      <c r="B873" s="379"/>
      <c r="C873" s="103"/>
      <c r="D873" s="88"/>
      <c r="E873" s="66"/>
      <c r="F873" s="66"/>
      <c r="G873" s="66"/>
      <c r="H873" s="104"/>
    </row>
    <row r="874" spans="1:8" ht="15.75" x14ac:dyDescent="0.25">
      <c r="A874" s="67" t="s">
        <v>243</v>
      </c>
      <c r="B874" s="67"/>
      <c r="C874" s="103"/>
      <c r="D874" s="88"/>
      <c r="E874" s="66"/>
      <c r="F874" s="66"/>
      <c r="G874" s="66"/>
      <c r="H874" s="104"/>
    </row>
    <row r="875" spans="1:8" x14ac:dyDescent="0.25">
      <c r="A875" s="377" t="s">
        <v>244</v>
      </c>
      <c r="B875" s="377"/>
      <c r="C875" s="377"/>
      <c r="D875" s="377"/>
      <c r="E875" s="377"/>
      <c r="F875" s="377"/>
      <c r="G875" s="377"/>
      <c r="H875" s="377"/>
    </row>
    <row r="876" spans="1:8" x14ac:dyDescent="0.25">
      <c r="A876" s="377" t="s">
        <v>245</v>
      </c>
      <c r="B876" s="377"/>
      <c r="C876" s="377"/>
      <c r="D876" s="377"/>
      <c r="E876" s="377"/>
      <c r="F876" s="377"/>
      <c r="G876" s="377"/>
      <c r="H876" s="377"/>
    </row>
    <row r="877" spans="1:8" x14ac:dyDescent="0.25">
      <c r="A877" s="378" t="s">
        <v>681</v>
      </c>
      <c r="B877" s="378"/>
      <c r="C877" s="378"/>
      <c r="D877" s="378"/>
      <c r="E877" s="378"/>
      <c r="F877" s="378"/>
      <c r="G877" s="378"/>
      <c r="H877" s="378"/>
    </row>
    <row r="878" spans="1:8" x14ac:dyDescent="0.25">
      <c r="A878" s="377" t="s">
        <v>244</v>
      </c>
      <c r="B878" s="377"/>
      <c r="C878" s="377"/>
      <c r="D878" s="377"/>
      <c r="E878" s="377"/>
      <c r="F878" s="377"/>
      <c r="G878" s="377"/>
      <c r="H878" s="377"/>
    </row>
    <row r="879" spans="1:8" ht="33.75" customHeight="1" x14ac:dyDescent="0.25">
      <c r="A879" s="377" t="s">
        <v>682</v>
      </c>
      <c r="B879" s="377"/>
      <c r="C879" s="377"/>
      <c r="D879" s="377"/>
      <c r="E879" s="377"/>
      <c r="F879" s="377"/>
      <c r="G879" s="377"/>
      <c r="H879" s="377"/>
    </row>
    <row r="880" spans="1:8" ht="12.75" customHeight="1" x14ac:dyDescent="0.25">
      <c r="A880" s="105"/>
      <c r="B880" s="105"/>
      <c r="C880" s="105"/>
      <c r="D880" s="105"/>
      <c r="E880" s="105"/>
      <c r="F880" s="105"/>
      <c r="G880" s="105"/>
      <c r="H880" s="106"/>
    </row>
    <row r="881" spans="1:8" ht="15.75" x14ac:dyDescent="0.25">
      <c r="A881" s="67" t="s">
        <v>246</v>
      </c>
      <c r="B881" s="105"/>
      <c r="C881" s="105"/>
      <c r="D881" s="105"/>
      <c r="E881" s="105"/>
      <c r="F881" s="105"/>
      <c r="G881" s="105"/>
      <c r="H881" s="106"/>
    </row>
    <row r="882" spans="1:8" x14ac:dyDescent="0.25">
      <c r="A882" s="377" t="s">
        <v>247</v>
      </c>
      <c r="B882" s="377"/>
      <c r="C882" s="377"/>
      <c r="D882" s="377"/>
      <c r="E882" s="377"/>
      <c r="F882" s="377"/>
      <c r="G882" s="377"/>
      <c r="H882" s="377"/>
    </row>
    <row r="883" spans="1:8" ht="36.75" customHeight="1" x14ac:dyDescent="0.25">
      <c r="A883" s="377" t="s">
        <v>248</v>
      </c>
      <c r="B883" s="377"/>
      <c r="C883" s="377"/>
      <c r="D883" s="377"/>
      <c r="E883" s="377"/>
      <c r="F883" s="377"/>
      <c r="G883" s="377"/>
      <c r="H883" s="377"/>
    </row>
    <row r="884" spans="1:8" ht="33" customHeight="1" x14ac:dyDescent="0.25">
      <c r="A884" s="377" t="s">
        <v>249</v>
      </c>
      <c r="B884" s="377"/>
      <c r="C884" s="377"/>
      <c r="D884" s="377"/>
      <c r="E884" s="377"/>
      <c r="F884" s="377"/>
      <c r="G884" s="377"/>
      <c r="H884" s="377"/>
    </row>
    <row r="885" spans="1:8" ht="27.75" customHeight="1" x14ac:dyDescent="0.25">
      <c r="A885" s="377" t="s">
        <v>250</v>
      </c>
      <c r="B885" s="377"/>
      <c r="C885" s="377"/>
      <c r="D885" s="377"/>
      <c r="E885" s="377"/>
      <c r="F885" s="377"/>
      <c r="G885" s="377"/>
      <c r="H885" s="377"/>
    </row>
    <row r="886" spans="1:8" x14ac:dyDescent="0.25">
      <c r="A886" s="377" t="s">
        <v>251</v>
      </c>
      <c r="B886" s="377"/>
      <c r="C886" s="377"/>
      <c r="D886" s="377"/>
      <c r="E886" s="377"/>
      <c r="F886" s="377"/>
      <c r="G886" s="377"/>
      <c r="H886" s="377"/>
    </row>
    <row r="887" spans="1:8" ht="15.75" customHeight="1" x14ac:dyDescent="0.25">
      <c r="A887" s="378" t="s">
        <v>681</v>
      </c>
      <c r="B887" s="378"/>
      <c r="C887" s="378"/>
      <c r="D887" s="378"/>
      <c r="E887" s="378"/>
      <c r="F887" s="378"/>
      <c r="G887" s="378"/>
      <c r="H887" s="378"/>
    </row>
    <row r="888" spans="1:8" ht="15.75" customHeight="1" x14ac:dyDescent="0.25">
      <c r="A888" s="377" t="s">
        <v>247</v>
      </c>
      <c r="B888" s="377"/>
      <c r="C888" s="377"/>
      <c r="D888" s="377"/>
      <c r="E888" s="377"/>
      <c r="F888" s="377"/>
      <c r="G888" s="377"/>
      <c r="H888" s="377"/>
    </row>
    <row r="889" spans="1:8" ht="50.25" customHeight="1" x14ac:dyDescent="0.25">
      <c r="A889" s="377" t="s">
        <v>687</v>
      </c>
      <c r="B889" s="377"/>
      <c r="C889" s="377"/>
      <c r="D889" s="377"/>
      <c r="E889" s="377"/>
      <c r="F889" s="377"/>
      <c r="G889" s="377"/>
      <c r="H889" s="377"/>
    </row>
    <row r="890" spans="1:8" ht="51" customHeight="1" x14ac:dyDescent="0.25">
      <c r="A890" s="377" t="s">
        <v>686</v>
      </c>
      <c r="B890" s="377"/>
      <c r="C890" s="377"/>
      <c r="D890" s="377"/>
      <c r="E890" s="377"/>
      <c r="F890" s="377"/>
      <c r="G890" s="377"/>
      <c r="H890" s="377"/>
    </row>
    <row r="891" spans="1:8" ht="36" customHeight="1" x14ac:dyDescent="0.25">
      <c r="A891" s="377" t="s">
        <v>250</v>
      </c>
      <c r="B891" s="377"/>
      <c r="C891" s="377"/>
      <c r="D891" s="377"/>
      <c r="E891" s="377"/>
      <c r="F891" s="377"/>
      <c r="G891" s="377"/>
      <c r="H891" s="377"/>
    </row>
    <row r="892" spans="1:8" x14ac:dyDescent="0.25">
      <c r="A892" s="377" t="s">
        <v>251</v>
      </c>
      <c r="B892" s="377"/>
      <c r="C892" s="377"/>
      <c r="D892" s="377"/>
      <c r="E892" s="377"/>
      <c r="F892" s="377"/>
      <c r="G892" s="377"/>
      <c r="H892" s="377"/>
    </row>
    <row r="893" spans="1:8" x14ac:dyDescent="0.25">
      <c r="A893" s="376"/>
      <c r="B893" s="376"/>
      <c r="C893" s="376"/>
      <c r="D893" s="376"/>
      <c r="E893" s="376"/>
      <c r="F893" s="376"/>
      <c r="G893" s="376"/>
      <c r="H893" s="376"/>
    </row>
    <row r="894" spans="1:8" x14ac:dyDescent="0.25">
      <c r="A894" s="376"/>
      <c r="B894" s="376"/>
      <c r="C894" s="376"/>
      <c r="D894" s="376"/>
      <c r="E894" s="376"/>
      <c r="F894" s="376"/>
      <c r="G894" s="376"/>
      <c r="H894" s="376"/>
    </row>
    <row r="895" spans="1:8" x14ac:dyDescent="0.25">
      <c r="A895" s="376"/>
      <c r="B895" s="376"/>
      <c r="C895" s="376"/>
      <c r="D895" s="376"/>
      <c r="E895" s="376"/>
      <c r="F895" s="376"/>
      <c r="G895" s="376"/>
      <c r="H895" s="376"/>
    </row>
  </sheetData>
  <mergeCells count="83">
    <mergeCell ref="A533:A869"/>
    <mergeCell ref="C725:C759"/>
    <mergeCell ref="D725:D759"/>
    <mergeCell ref="C578:C633"/>
    <mergeCell ref="D578:D633"/>
    <mergeCell ref="C634:C688"/>
    <mergeCell ref="D634:D688"/>
    <mergeCell ref="C689:C724"/>
    <mergeCell ref="G3:H3"/>
    <mergeCell ref="A4:A5"/>
    <mergeCell ref="B4:C4"/>
    <mergeCell ref="D4:D5"/>
    <mergeCell ref="E4:G4"/>
    <mergeCell ref="H4:H5"/>
    <mergeCell ref="A7:H7"/>
    <mergeCell ref="B13:H13"/>
    <mergeCell ref="C15:C57"/>
    <mergeCell ref="D15:D39"/>
    <mergeCell ref="D40:D57"/>
    <mergeCell ref="A9:A12"/>
    <mergeCell ref="A13:A100"/>
    <mergeCell ref="B14:H14"/>
    <mergeCell ref="C225:C239"/>
    <mergeCell ref="D225:D239"/>
    <mergeCell ref="C240:C350"/>
    <mergeCell ref="D240:D350"/>
    <mergeCell ref="D689:D724"/>
    <mergeCell ref="C539:C547"/>
    <mergeCell ref="C548:C563"/>
    <mergeCell ref="C564:C577"/>
    <mergeCell ref="D533:D538"/>
    <mergeCell ref="D539:D547"/>
    <mergeCell ref="D548:D563"/>
    <mergeCell ref="D564:D577"/>
    <mergeCell ref="A876:H876"/>
    <mergeCell ref="A882:H882"/>
    <mergeCell ref="A883:H883"/>
    <mergeCell ref="A884:H884"/>
    <mergeCell ref="A885:H885"/>
    <mergeCell ref="C58:C100"/>
    <mergeCell ref="D58:D82"/>
    <mergeCell ref="D83:D100"/>
    <mergeCell ref="B144:H144"/>
    <mergeCell ref="C196:C207"/>
    <mergeCell ref="D196:D207"/>
    <mergeCell ref="C146:C175"/>
    <mergeCell ref="D146:D175"/>
    <mergeCell ref="C176:C195"/>
    <mergeCell ref="D176:D195"/>
    <mergeCell ref="B101:H101"/>
    <mergeCell ref="B145:H145"/>
    <mergeCell ref="A894:H894"/>
    <mergeCell ref="A895:H895"/>
    <mergeCell ref="C760:C839"/>
    <mergeCell ref="A889:H889"/>
    <mergeCell ref="A890:H890"/>
    <mergeCell ref="A891:H891"/>
    <mergeCell ref="A892:H892"/>
    <mergeCell ref="A893:H893"/>
    <mergeCell ref="A877:H877"/>
    <mergeCell ref="A878:H878"/>
    <mergeCell ref="A879:H879"/>
    <mergeCell ref="A887:H887"/>
    <mergeCell ref="A888:H888"/>
    <mergeCell ref="A886:H886"/>
    <mergeCell ref="A873:B873"/>
    <mergeCell ref="A875:H875"/>
    <mergeCell ref="A144:A531"/>
    <mergeCell ref="C102:C122"/>
    <mergeCell ref="C123:C143"/>
    <mergeCell ref="D760:D869"/>
    <mergeCell ref="C840:C869"/>
    <mergeCell ref="A102:A143"/>
    <mergeCell ref="C351:C421"/>
    <mergeCell ref="D351:D421"/>
    <mergeCell ref="C422:C501"/>
    <mergeCell ref="D422:D501"/>
    <mergeCell ref="C502:C531"/>
    <mergeCell ref="D502:D531"/>
    <mergeCell ref="B532:H532"/>
    <mergeCell ref="C533:C538"/>
    <mergeCell ref="C208:C224"/>
    <mergeCell ref="D208:D224"/>
  </mergeCells>
  <pageMargins left="0.35433070866141736" right="0.15748031496062992" top="0.35433070866141736" bottom="2.598425196850394" header="0.51181102362204722" footer="0.51181102362204722"/>
  <pageSetup paperSize="9" scale="10" fitToHeight="9" orientation="landscape" horizontalDpi="300" verticalDpi="300" r:id="rId1"/>
  <headerFooter alignWithMargins="0"/>
  <rowBreaks count="8" manualBreakCount="8">
    <brk id="100" max="7" man="1"/>
    <brk id="239" max="7" man="1"/>
    <brk id="350" max="7" man="1"/>
    <brk id="421" max="7" man="1"/>
    <brk id="531" max="7" man="1"/>
    <brk id="633" max="7" man="1"/>
    <brk id="688" max="7" man="1"/>
    <brk id="86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130"/>
  <sheetViews>
    <sheetView view="pageBreakPreview" zoomScale="90" zoomScaleNormal="49" zoomScaleSheetLayoutView="90" workbookViewId="0">
      <selection activeCell="A7" sqref="A7:H7"/>
    </sheetView>
  </sheetViews>
  <sheetFormatPr defaultRowHeight="15" x14ac:dyDescent="0.25"/>
  <cols>
    <col min="1" max="1" width="35.140625" style="131" customWidth="1"/>
    <col min="2" max="2" width="67.7109375" style="105" customWidth="1"/>
    <col min="3" max="3" width="26.5703125" style="131" customWidth="1"/>
    <col min="4" max="4" width="13.85546875" style="131" customWidth="1"/>
    <col min="5" max="7" width="9.140625" style="131" customWidth="1"/>
    <col min="8" max="8" width="25.85546875" style="133" customWidth="1"/>
    <col min="9" max="16384" width="9.140625" style="2"/>
  </cols>
  <sheetData>
    <row r="1" spans="1:8" ht="18.75" x14ac:dyDescent="0.3">
      <c r="A1" s="17" t="s">
        <v>0</v>
      </c>
      <c r="B1" s="1"/>
      <c r="C1" s="2"/>
      <c r="D1" s="2"/>
      <c r="E1" s="2"/>
      <c r="F1" s="2"/>
      <c r="G1" s="2"/>
      <c r="H1" s="24"/>
    </row>
    <row r="2" spans="1:8" ht="18.75" x14ac:dyDescent="0.3">
      <c r="A2" s="2"/>
      <c r="B2" s="1"/>
      <c r="C2" s="3"/>
      <c r="D2" s="3"/>
      <c r="E2" s="3"/>
      <c r="F2" s="3"/>
      <c r="G2" s="3"/>
      <c r="H2" s="24"/>
    </row>
    <row r="3" spans="1:8" ht="19.5" thickBot="1" x14ac:dyDescent="0.3">
      <c r="A3" s="2"/>
      <c r="B3" s="4"/>
      <c r="C3" s="5"/>
      <c r="D3" s="5"/>
      <c r="E3" s="5"/>
      <c r="F3" s="5"/>
      <c r="G3" s="330" t="s">
        <v>1</v>
      </c>
      <c r="H3" s="331"/>
    </row>
    <row r="4" spans="1:8" ht="47.25" customHeight="1" x14ac:dyDescent="0.25">
      <c r="A4" s="406" t="s">
        <v>2</v>
      </c>
      <c r="B4" s="335" t="s">
        <v>3</v>
      </c>
      <c r="C4" s="335"/>
      <c r="D4" s="335" t="s">
        <v>4</v>
      </c>
      <c r="E4" s="335" t="s">
        <v>5</v>
      </c>
      <c r="F4" s="335"/>
      <c r="G4" s="335"/>
      <c r="H4" s="336" t="s">
        <v>32</v>
      </c>
    </row>
    <row r="5" spans="1:8" ht="42.75" x14ac:dyDescent="0.25">
      <c r="A5" s="407"/>
      <c r="B5" s="29" t="s">
        <v>6</v>
      </c>
      <c r="C5" s="29" t="s">
        <v>7</v>
      </c>
      <c r="D5" s="341"/>
      <c r="E5" s="29" t="s">
        <v>8</v>
      </c>
      <c r="F5" s="29" t="s">
        <v>9</v>
      </c>
      <c r="G5" s="29" t="s">
        <v>10</v>
      </c>
      <c r="H5" s="337"/>
    </row>
    <row r="6" spans="1:8" s="113" customFormat="1" ht="14.25" x14ac:dyDescent="0.2">
      <c r="A6" s="42">
        <v>1</v>
      </c>
      <c r="B6" s="29">
        <v>2</v>
      </c>
      <c r="C6" s="29">
        <v>3</v>
      </c>
      <c r="D6" s="29">
        <f>C6+1</f>
        <v>4</v>
      </c>
      <c r="E6" s="29">
        <f t="shared" ref="E6:H6" si="0">D6+1</f>
        <v>5</v>
      </c>
      <c r="F6" s="29">
        <f t="shared" si="0"/>
        <v>6</v>
      </c>
      <c r="G6" s="29">
        <f t="shared" si="0"/>
        <v>7</v>
      </c>
      <c r="H6" s="54">
        <f t="shared" si="0"/>
        <v>8</v>
      </c>
    </row>
    <row r="7" spans="1:8" x14ac:dyDescent="0.25">
      <c r="A7" s="332" t="s">
        <v>42</v>
      </c>
      <c r="B7" s="333"/>
      <c r="C7" s="333"/>
      <c r="D7" s="333"/>
      <c r="E7" s="333"/>
      <c r="F7" s="333"/>
      <c r="G7" s="333"/>
      <c r="H7" s="334"/>
    </row>
    <row r="8" spans="1:8" ht="60" x14ac:dyDescent="0.25">
      <c r="A8" s="343" t="s">
        <v>252</v>
      </c>
      <c r="B8" s="19" t="s">
        <v>51</v>
      </c>
      <c r="C8" s="8"/>
      <c r="D8" s="23"/>
      <c r="E8" s="8"/>
      <c r="F8" s="8"/>
      <c r="G8" s="8"/>
      <c r="H8" s="51"/>
    </row>
    <row r="9" spans="1:8" x14ac:dyDescent="0.25">
      <c r="A9" s="343"/>
      <c r="B9" s="19" t="s">
        <v>12</v>
      </c>
      <c r="C9" s="23" t="s">
        <v>63</v>
      </c>
      <c r="D9" s="35" t="s">
        <v>37</v>
      </c>
      <c r="E9" s="8"/>
      <c r="F9" s="8"/>
      <c r="G9" s="114">
        <f>550/1.18</f>
        <v>466.10169491525426</v>
      </c>
      <c r="H9" s="51"/>
    </row>
    <row r="10" spans="1:8" x14ac:dyDescent="0.25">
      <c r="A10" s="343"/>
      <c r="B10" s="19" t="s">
        <v>13</v>
      </c>
      <c r="C10" s="8"/>
      <c r="D10" s="8"/>
      <c r="E10" s="8"/>
      <c r="F10" s="8"/>
      <c r="G10" s="8"/>
      <c r="H10" s="115"/>
    </row>
    <row r="11" spans="1:8" x14ac:dyDescent="0.25">
      <c r="A11" s="343"/>
      <c r="B11" s="19" t="s">
        <v>14</v>
      </c>
      <c r="C11" s="8"/>
      <c r="D11" s="8"/>
      <c r="E11" s="8"/>
      <c r="F11" s="8"/>
      <c r="G11" s="8"/>
      <c r="H11" s="115"/>
    </row>
    <row r="12" spans="1:8" x14ac:dyDescent="0.25">
      <c r="A12" s="343"/>
      <c r="B12" s="391" t="s">
        <v>15</v>
      </c>
      <c r="C12" s="391"/>
      <c r="D12" s="391"/>
      <c r="E12" s="391"/>
      <c r="F12" s="391"/>
      <c r="G12" s="391"/>
      <c r="H12" s="392"/>
    </row>
    <row r="13" spans="1:8" ht="28.5" x14ac:dyDescent="0.25">
      <c r="A13" s="343"/>
      <c r="B13" s="116" t="s">
        <v>253</v>
      </c>
      <c r="C13" s="383">
        <v>0.4</v>
      </c>
      <c r="D13" s="323" t="s">
        <v>27</v>
      </c>
      <c r="E13" s="8"/>
      <c r="F13" s="8"/>
      <c r="G13" s="117"/>
      <c r="H13" s="41"/>
    </row>
    <row r="14" spans="1:8" ht="30" x14ac:dyDescent="0.25">
      <c r="A14" s="343"/>
      <c r="B14" s="8" t="s">
        <v>16</v>
      </c>
      <c r="C14" s="384"/>
      <c r="D14" s="324"/>
      <c r="E14" s="8"/>
      <c r="F14" s="8"/>
      <c r="G14" s="117"/>
      <c r="H14" s="95">
        <v>314.58999999999997</v>
      </c>
    </row>
    <row r="15" spans="1:8" ht="30" x14ac:dyDescent="0.25">
      <c r="A15" s="343"/>
      <c r="B15" s="8" t="s">
        <v>18</v>
      </c>
      <c r="C15" s="384"/>
      <c r="D15" s="324"/>
      <c r="E15" s="8"/>
      <c r="F15" s="8"/>
      <c r="G15" s="117"/>
      <c r="H15" s="95" t="s">
        <v>59</v>
      </c>
    </row>
    <row r="16" spans="1:8" x14ac:dyDescent="0.25">
      <c r="A16" s="343"/>
      <c r="B16" s="8" t="s">
        <v>19</v>
      </c>
      <c r="C16" s="384"/>
      <c r="D16" s="324"/>
      <c r="E16" s="8"/>
      <c r="F16" s="8"/>
      <c r="G16" s="117"/>
      <c r="H16" s="95">
        <v>220.37</v>
      </c>
    </row>
    <row r="17" spans="1:8" ht="45" x14ac:dyDescent="0.25">
      <c r="A17" s="343"/>
      <c r="B17" s="8" t="s">
        <v>254</v>
      </c>
      <c r="C17" s="384"/>
      <c r="D17" s="324"/>
      <c r="E17" s="8"/>
      <c r="F17" s="8"/>
      <c r="G17" s="117"/>
      <c r="H17" s="95">
        <v>22.85</v>
      </c>
    </row>
    <row r="18" spans="1:8" ht="30" x14ac:dyDescent="0.25">
      <c r="A18" s="343"/>
      <c r="B18" s="8" t="s">
        <v>20</v>
      </c>
      <c r="C18" s="384"/>
      <c r="D18" s="324"/>
      <c r="E18" s="8"/>
      <c r="F18" s="8"/>
      <c r="G18" s="117"/>
      <c r="H18" s="95">
        <v>135.86000000000001</v>
      </c>
    </row>
    <row r="19" spans="1:8" ht="30" x14ac:dyDescent="0.25">
      <c r="A19" s="343"/>
      <c r="B19" s="19" t="s">
        <v>21</v>
      </c>
      <c r="C19" s="384"/>
      <c r="D19" s="324"/>
      <c r="E19" s="8"/>
      <c r="F19" s="8"/>
      <c r="G19" s="117"/>
      <c r="H19" s="95"/>
    </row>
    <row r="20" spans="1:8" ht="30" x14ac:dyDescent="0.25">
      <c r="A20" s="343"/>
      <c r="B20" s="101" t="s">
        <v>255</v>
      </c>
      <c r="C20" s="384"/>
      <c r="D20" s="324"/>
      <c r="E20" s="8"/>
      <c r="F20" s="8"/>
      <c r="G20" s="117"/>
      <c r="H20" s="95">
        <v>11075.66</v>
      </c>
    </row>
    <row r="21" spans="1:8" x14ac:dyDescent="0.25">
      <c r="A21" s="343"/>
      <c r="B21" s="101" t="s">
        <v>23</v>
      </c>
      <c r="C21" s="384"/>
      <c r="D21" s="324"/>
      <c r="E21" s="8"/>
      <c r="F21" s="8"/>
      <c r="G21" s="117"/>
      <c r="H21" s="95">
        <v>25318.68</v>
      </c>
    </row>
    <row r="22" spans="1:8" x14ac:dyDescent="0.25">
      <c r="A22" s="343"/>
      <c r="B22" s="101" t="s">
        <v>256</v>
      </c>
      <c r="C22" s="384"/>
      <c r="D22" s="324"/>
      <c r="E22" s="8"/>
      <c r="F22" s="8"/>
      <c r="G22" s="117"/>
      <c r="H22" s="95" t="s">
        <v>59</v>
      </c>
    </row>
    <row r="23" spans="1:8" ht="45" x14ac:dyDescent="0.25">
      <c r="A23" s="343"/>
      <c r="B23" s="101" t="s">
        <v>24</v>
      </c>
      <c r="C23" s="384"/>
      <c r="D23" s="324"/>
      <c r="E23" s="8"/>
      <c r="F23" s="8"/>
      <c r="G23" s="117"/>
      <c r="H23" s="95" t="s">
        <v>59</v>
      </c>
    </row>
    <row r="24" spans="1:8" ht="45" x14ac:dyDescent="0.25">
      <c r="A24" s="343"/>
      <c r="B24" s="101" t="s">
        <v>257</v>
      </c>
      <c r="C24" s="384"/>
      <c r="D24" s="324"/>
      <c r="E24" s="8"/>
      <c r="F24" s="8"/>
      <c r="G24" s="117"/>
      <c r="H24" s="95">
        <v>9325.89</v>
      </c>
    </row>
    <row r="25" spans="1:8" ht="75" x14ac:dyDescent="0.25">
      <c r="A25" s="343"/>
      <c r="B25" s="101" t="s">
        <v>258</v>
      </c>
      <c r="C25" s="384"/>
      <c r="D25" s="324"/>
      <c r="E25" s="8"/>
      <c r="F25" s="8"/>
      <c r="G25" s="117"/>
      <c r="H25" s="95" t="s">
        <v>59</v>
      </c>
    </row>
    <row r="26" spans="1:8" ht="30" x14ac:dyDescent="0.25">
      <c r="A26" s="343"/>
      <c r="B26" s="101" t="s">
        <v>259</v>
      </c>
      <c r="C26" s="385"/>
      <c r="D26" s="325"/>
      <c r="E26" s="8"/>
      <c r="F26" s="8"/>
      <c r="G26" s="117"/>
      <c r="H26" s="95" t="s">
        <v>59</v>
      </c>
    </row>
    <row r="27" spans="1:8" ht="28.5" x14ac:dyDescent="0.25">
      <c r="A27" s="343"/>
      <c r="B27" s="116" t="s">
        <v>253</v>
      </c>
      <c r="C27" s="390" t="s">
        <v>25</v>
      </c>
      <c r="D27" s="323" t="s">
        <v>27</v>
      </c>
      <c r="E27" s="8"/>
      <c r="F27" s="8"/>
      <c r="G27" s="117"/>
      <c r="H27" s="41"/>
    </row>
    <row r="28" spans="1:8" ht="30" x14ac:dyDescent="0.25">
      <c r="A28" s="343"/>
      <c r="B28" s="8" t="s">
        <v>16</v>
      </c>
      <c r="C28" s="390"/>
      <c r="D28" s="324"/>
      <c r="E28" s="8"/>
      <c r="F28" s="8"/>
      <c r="G28" s="117"/>
      <c r="H28" s="95">
        <v>314.58999999999997</v>
      </c>
    </row>
    <row r="29" spans="1:8" ht="30" x14ac:dyDescent="0.25">
      <c r="A29" s="343"/>
      <c r="B29" s="8" t="s">
        <v>18</v>
      </c>
      <c r="C29" s="390"/>
      <c r="D29" s="324"/>
      <c r="E29" s="8"/>
      <c r="F29" s="8"/>
      <c r="G29" s="117"/>
      <c r="H29" s="95" t="s">
        <v>59</v>
      </c>
    </row>
    <row r="30" spans="1:8" x14ac:dyDescent="0.25">
      <c r="A30" s="343"/>
      <c r="B30" s="8" t="s">
        <v>19</v>
      </c>
      <c r="C30" s="390"/>
      <c r="D30" s="324"/>
      <c r="E30" s="8"/>
      <c r="F30" s="8"/>
      <c r="G30" s="117"/>
      <c r="H30" s="95">
        <v>220.37</v>
      </c>
    </row>
    <row r="31" spans="1:8" ht="45" x14ac:dyDescent="0.25">
      <c r="A31" s="343"/>
      <c r="B31" s="8" t="s">
        <v>254</v>
      </c>
      <c r="C31" s="390"/>
      <c r="D31" s="324"/>
      <c r="E31" s="8"/>
      <c r="F31" s="8"/>
      <c r="G31" s="117"/>
      <c r="H31" s="95">
        <v>22.85</v>
      </c>
    </row>
    <row r="32" spans="1:8" ht="30" x14ac:dyDescent="0.25">
      <c r="A32" s="343"/>
      <c r="B32" s="8" t="s">
        <v>20</v>
      </c>
      <c r="C32" s="390"/>
      <c r="D32" s="324"/>
      <c r="E32" s="8"/>
      <c r="F32" s="8"/>
      <c r="G32" s="117"/>
      <c r="H32" s="95">
        <v>135.86000000000001</v>
      </c>
    </row>
    <row r="33" spans="1:8" ht="30" x14ac:dyDescent="0.25">
      <c r="A33" s="343"/>
      <c r="B33" s="19" t="s">
        <v>21</v>
      </c>
      <c r="C33" s="390"/>
      <c r="D33" s="324"/>
      <c r="E33" s="8"/>
      <c r="F33" s="8"/>
      <c r="G33" s="117"/>
      <c r="H33" s="95"/>
    </row>
    <row r="34" spans="1:8" x14ac:dyDescent="0.25">
      <c r="A34" s="343"/>
      <c r="B34" s="101" t="s">
        <v>260</v>
      </c>
      <c r="C34" s="390"/>
      <c r="D34" s="324"/>
      <c r="E34" s="8"/>
      <c r="F34" s="8"/>
      <c r="G34" s="117"/>
      <c r="H34" s="95" t="s">
        <v>59</v>
      </c>
    </row>
    <row r="35" spans="1:8" x14ac:dyDescent="0.25">
      <c r="A35" s="343"/>
      <c r="B35" s="101" t="s">
        <v>261</v>
      </c>
      <c r="C35" s="390"/>
      <c r="D35" s="324"/>
      <c r="E35" s="8"/>
      <c r="F35" s="8"/>
      <c r="G35" s="117"/>
      <c r="H35" s="95">
        <v>13041.83</v>
      </c>
    </row>
    <row r="36" spans="1:8" x14ac:dyDescent="0.25">
      <c r="A36" s="343"/>
      <c r="B36" s="101" t="s">
        <v>23</v>
      </c>
      <c r="C36" s="390"/>
      <c r="D36" s="324"/>
      <c r="E36" s="8"/>
      <c r="F36" s="8"/>
      <c r="G36" s="117"/>
      <c r="H36" s="95">
        <v>31957.59</v>
      </c>
    </row>
    <row r="37" spans="1:8" x14ac:dyDescent="0.25">
      <c r="A37" s="343"/>
      <c r="B37" s="101" t="s">
        <v>256</v>
      </c>
      <c r="C37" s="390"/>
      <c r="D37" s="324"/>
      <c r="E37" s="8"/>
      <c r="F37" s="8"/>
      <c r="G37" s="117"/>
      <c r="H37" s="95">
        <v>2230.59</v>
      </c>
    </row>
    <row r="38" spans="1:8" ht="45" x14ac:dyDescent="0.25">
      <c r="A38" s="343"/>
      <c r="B38" s="101" t="s">
        <v>24</v>
      </c>
      <c r="C38" s="390"/>
      <c r="D38" s="324"/>
      <c r="E38" s="8"/>
      <c r="F38" s="8"/>
      <c r="G38" s="117"/>
      <c r="H38" s="95" t="s">
        <v>59</v>
      </c>
    </row>
    <row r="39" spans="1:8" ht="45" x14ac:dyDescent="0.25">
      <c r="A39" s="343"/>
      <c r="B39" s="101" t="s">
        <v>257</v>
      </c>
      <c r="C39" s="390"/>
      <c r="D39" s="324"/>
      <c r="E39" s="8"/>
      <c r="F39" s="8"/>
      <c r="G39" s="117"/>
      <c r="H39" s="95">
        <v>9325.89</v>
      </c>
    </row>
    <row r="40" spans="1:8" ht="75" x14ac:dyDescent="0.25">
      <c r="A40" s="343"/>
      <c r="B40" s="19" t="s">
        <v>262</v>
      </c>
      <c r="C40" s="390"/>
      <c r="D40" s="324"/>
      <c r="E40" s="8"/>
      <c r="F40" s="8"/>
      <c r="G40" s="117"/>
      <c r="H40" s="95" t="s">
        <v>59</v>
      </c>
    </row>
    <row r="41" spans="1:8" ht="45.75" thickBot="1" x14ac:dyDescent="0.3">
      <c r="A41" s="344"/>
      <c r="B41" s="118" t="s">
        <v>263</v>
      </c>
      <c r="C41" s="373"/>
      <c r="D41" s="324"/>
      <c r="E41" s="119"/>
      <c r="F41" s="119"/>
      <c r="G41" s="120"/>
      <c r="H41" s="134">
        <v>2352.11</v>
      </c>
    </row>
    <row r="42" spans="1:8" ht="27.75" customHeight="1" x14ac:dyDescent="0.25">
      <c r="A42" s="404" t="s">
        <v>264</v>
      </c>
      <c r="B42" s="116" t="s">
        <v>265</v>
      </c>
      <c r="C42" s="383">
        <v>0.4</v>
      </c>
      <c r="D42" s="323" t="s">
        <v>27</v>
      </c>
      <c r="E42" s="8"/>
      <c r="F42" s="8"/>
      <c r="G42" s="117"/>
      <c r="H42" s="41"/>
    </row>
    <row r="43" spans="1:8" ht="30" x14ac:dyDescent="0.25">
      <c r="A43" s="343"/>
      <c r="B43" s="8" t="s">
        <v>16</v>
      </c>
      <c r="C43" s="384"/>
      <c r="D43" s="324"/>
      <c r="E43" s="121"/>
      <c r="F43" s="121"/>
      <c r="G43" s="122"/>
      <c r="H43" s="135">
        <v>314.58999999999997</v>
      </c>
    </row>
    <row r="44" spans="1:8" ht="30" x14ac:dyDescent="0.25">
      <c r="A44" s="343"/>
      <c r="B44" s="8" t="s">
        <v>18</v>
      </c>
      <c r="C44" s="384"/>
      <c r="D44" s="324"/>
      <c r="E44" s="8"/>
      <c r="F44" s="8"/>
      <c r="G44" s="117"/>
      <c r="H44" s="95" t="s">
        <v>59</v>
      </c>
    </row>
    <row r="45" spans="1:8" x14ac:dyDescent="0.25">
      <c r="A45" s="343"/>
      <c r="B45" s="8" t="s">
        <v>19</v>
      </c>
      <c r="C45" s="384"/>
      <c r="D45" s="324"/>
      <c r="E45" s="8"/>
      <c r="F45" s="8"/>
      <c r="G45" s="117"/>
      <c r="H45" s="95">
        <v>220.37</v>
      </c>
    </row>
    <row r="46" spans="1:8" ht="45" x14ac:dyDescent="0.25">
      <c r="A46" s="343"/>
      <c r="B46" s="8" t="s">
        <v>254</v>
      </c>
      <c r="C46" s="384"/>
      <c r="D46" s="324"/>
      <c r="E46" s="8"/>
      <c r="F46" s="8"/>
      <c r="G46" s="117"/>
      <c r="H46" s="95">
        <v>22.85</v>
      </c>
    </row>
    <row r="47" spans="1:8" ht="30" x14ac:dyDescent="0.25">
      <c r="A47" s="343"/>
      <c r="B47" s="8" t="s">
        <v>20</v>
      </c>
      <c r="C47" s="384"/>
      <c r="D47" s="324"/>
      <c r="E47" s="8"/>
      <c r="F47" s="8"/>
      <c r="G47" s="117"/>
      <c r="H47" s="95">
        <v>135.86000000000001</v>
      </c>
    </row>
    <row r="48" spans="1:8" ht="30" x14ac:dyDescent="0.25">
      <c r="A48" s="343"/>
      <c r="B48" s="19" t="s">
        <v>21</v>
      </c>
      <c r="C48" s="384"/>
      <c r="D48" s="324"/>
      <c r="E48" s="8"/>
      <c r="F48" s="8"/>
      <c r="G48" s="117"/>
      <c r="H48" s="95"/>
    </row>
    <row r="49" spans="1:8" ht="30" x14ac:dyDescent="0.25">
      <c r="A49" s="343"/>
      <c r="B49" s="101" t="s">
        <v>255</v>
      </c>
      <c r="C49" s="384"/>
      <c r="D49" s="324"/>
      <c r="E49" s="8"/>
      <c r="F49" s="8"/>
      <c r="G49" s="117"/>
      <c r="H49" s="95" t="s">
        <v>59</v>
      </c>
    </row>
    <row r="50" spans="1:8" x14ac:dyDescent="0.25">
      <c r="A50" s="343"/>
      <c r="B50" s="101" t="s">
        <v>23</v>
      </c>
      <c r="C50" s="384"/>
      <c r="D50" s="324"/>
      <c r="E50" s="8"/>
      <c r="F50" s="8"/>
      <c r="G50" s="117"/>
      <c r="H50" s="95" t="s">
        <v>59</v>
      </c>
    </row>
    <row r="51" spans="1:8" x14ac:dyDescent="0.25">
      <c r="A51" s="343"/>
      <c r="B51" s="101" t="s">
        <v>256</v>
      </c>
      <c r="C51" s="384"/>
      <c r="D51" s="324"/>
      <c r="E51" s="8"/>
      <c r="F51" s="8"/>
      <c r="G51" s="117"/>
      <c r="H51" s="95" t="s">
        <v>59</v>
      </c>
    </row>
    <row r="52" spans="1:8" ht="45" x14ac:dyDescent="0.25">
      <c r="A52" s="343"/>
      <c r="B52" s="101" t="s">
        <v>24</v>
      </c>
      <c r="C52" s="384"/>
      <c r="D52" s="324"/>
      <c r="E52" s="8"/>
      <c r="F52" s="8"/>
      <c r="G52" s="117"/>
      <c r="H52" s="95" t="s">
        <v>59</v>
      </c>
    </row>
    <row r="53" spans="1:8" ht="45" x14ac:dyDescent="0.25">
      <c r="A53" s="343"/>
      <c r="B53" s="101" t="s">
        <v>257</v>
      </c>
      <c r="C53" s="384"/>
      <c r="D53" s="324"/>
      <c r="E53" s="8"/>
      <c r="F53" s="8"/>
      <c r="G53" s="117"/>
      <c r="H53" s="95">
        <v>12479.36</v>
      </c>
    </row>
    <row r="54" spans="1:8" ht="75" x14ac:dyDescent="0.25">
      <c r="A54" s="343"/>
      <c r="B54" s="101" t="s">
        <v>258</v>
      </c>
      <c r="C54" s="384"/>
      <c r="D54" s="324"/>
      <c r="E54" s="8"/>
      <c r="F54" s="8"/>
      <c r="G54" s="117"/>
      <c r="H54" s="95">
        <v>18858.419999999998</v>
      </c>
    </row>
    <row r="55" spans="1:8" ht="30" x14ac:dyDescent="0.25">
      <c r="A55" s="343"/>
      <c r="B55" s="101" t="s">
        <v>259</v>
      </c>
      <c r="C55" s="385"/>
      <c r="D55" s="325"/>
      <c r="E55" s="8"/>
      <c r="F55" s="8"/>
      <c r="G55" s="117"/>
      <c r="H55" s="95" t="s">
        <v>59</v>
      </c>
    </row>
    <row r="56" spans="1:8" ht="28.5" x14ac:dyDescent="0.25">
      <c r="A56" s="343"/>
      <c r="B56" s="116" t="s">
        <v>265</v>
      </c>
      <c r="C56" s="390" t="s">
        <v>25</v>
      </c>
      <c r="D56" s="323" t="s">
        <v>27</v>
      </c>
      <c r="E56" s="8"/>
      <c r="F56" s="8"/>
      <c r="G56" s="117"/>
      <c r="H56" s="41"/>
    </row>
    <row r="57" spans="1:8" ht="30" x14ac:dyDescent="0.25">
      <c r="A57" s="343"/>
      <c r="B57" s="8" t="s">
        <v>16</v>
      </c>
      <c r="C57" s="390"/>
      <c r="D57" s="324"/>
      <c r="E57" s="8"/>
      <c r="F57" s="8"/>
      <c r="G57" s="117"/>
      <c r="H57" s="95">
        <v>314.58999999999997</v>
      </c>
    </row>
    <row r="58" spans="1:8" ht="30" x14ac:dyDescent="0.25">
      <c r="A58" s="343"/>
      <c r="B58" s="8" t="s">
        <v>18</v>
      </c>
      <c r="C58" s="390"/>
      <c r="D58" s="324"/>
      <c r="E58" s="8"/>
      <c r="F58" s="8"/>
      <c r="G58" s="117"/>
      <c r="H58" s="95" t="s">
        <v>59</v>
      </c>
    </row>
    <row r="59" spans="1:8" x14ac:dyDescent="0.25">
      <c r="A59" s="343"/>
      <c r="B59" s="8" t="s">
        <v>19</v>
      </c>
      <c r="C59" s="390"/>
      <c r="D59" s="324"/>
      <c r="E59" s="8"/>
      <c r="F59" s="8"/>
      <c r="G59" s="117"/>
      <c r="H59" s="95">
        <v>220.37</v>
      </c>
    </row>
    <row r="60" spans="1:8" ht="45" x14ac:dyDescent="0.25">
      <c r="A60" s="343"/>
      <c r="B60" s="8" t="s">
        <v>254</v>
      </c>
      <c r="C60" s="390"/>
      <c r="D60" s="324"/>
      <c r="E60" s="8"/>
      <c r="F60" s="8"/>
      <c r="G60" s="117"/>
      <c r="H60" s="95">
        <v>22.85</v>
      </c>
    </row>
    <row r="61" spans="1:8" ht="30" x14ac:dyDescent="0.25">
      <c r="A61" s="343"/>
      <c r="B61" s="8" t="s">
        <v>20</v>
      </c>
      <c r="C61" s="390"/>
      <c r="D61" s="324"/>
      <c r="E61" s="8"/>
      <c r="F61" s="8"/>
      <c r="G61" s="117"/>
      <c r="H61" s="95">
        <v>135.86000000000001</v>
      </c>
    </row>
    <row r="62" spans="1:8" ht="30" x14ac:dyDescent="0.25">
      <c r="A62" s="343"/>
      <c r="B62" s="19" t="s">
        <v>21</v>
      </c>
      <c r="C62" s="390"/>
      <c r="D62" s="324"/>
      <c r="E62" s="8"/>
      <c r="F62" s="8"/>
      <c r="G62" s="117"/>
      <c r="H62" s="95" t="s">
        <v>59</v>
      </c>
    </row>
    <row r="63" spans="1:8" x14ac:dyDescent="0.25">
      <c r="A63" s="343"/>
      <c r="B63" s="101" t="s">
        <v>260</v>
      </c>
      <c r="C63" s="390"/>
      <c r="D63" s="324"/>
      <c r="E63" s="8"/>
      <c r="F63" s="8"/>
      <c r="G63" s="117"/>
      <c r="H63" s="95">
        <v>14660.58</v>
      </c>
    </row>
    <row r="64" spans="1:8" x14ac:dyDescent="0.25">
      <c r="A64" s="343"/>
      <c r="B64" s="101" t="s">
        <v>261</v>
      </c>
      <c r="C64" s="390"/>
      <c r="D64" s="324"/>
      <c r="E64" s="8"/>
      <c r="F64" s="8"/>
      <c r="G64" s="117"/>
      <c r="H64" s="95">
        <v>18210.02</v>
      </c>
    </row>
    <row r="65" spans="1:8" x14ac:dyDescent="0.25">
      <c r="A65" s="343"/>
      <c r="B65" s="101" t="s">
        <v>23</v>
      </c>
      <c r="C65" s="390"/>
      <c r="D65" s="324"/>
      <c r="E65" s="8"/>
      <c r="F65" s="8"/>
      <c r="G65" s="117"/>
      <c r="H65" s="95">
        <v>16304.67</v>
      </c>
    </row>
    <row r="66" spans="1:8" x14ac:dyDescent="0.25">
      <c r="A66" s="343"/>
      <c r="B66" s="101" t="s">
        <v>256</v>
      </c>
      <c r="C66" s="390"/>
      <c r="D66" s="324"/>
      <c r="E66" s="8"/>
      <c r="F66" s="8"/>
      <c r="G66" s="117"/>
      <c r="H66" s="95">
        <v>291.25</v>
      </c>
    </row>
    <row r="67" spans="1:8" ht="45" x14ac:dyDescent="0.25">
      <c r="A67" s="343"/>
      <c r="B67" s="101" t="s">
        <v>24</v>
      </c>
      <c r="C67" s="390"/>
      <c r="D67" s="324"/>
      <c r="E67" s="8"/>
      <c r="F67" s="8"/>
      <c r="G67" s="117"/>
      <c r="H67" s="95" t="s">
        <v>59</v>
      </c>
    </row>
    <row r="68" spans="1:8" ht="45" x14ac:dyDescent="0.25">
      <c r="A68" s="343"/>
      <c r="B68" s="101" t="s">
        <v>257</v>
      </c>
      <c r="C68" s="390"/>
      <c r="D68" s="324"/>
      <c r="E68" s="8"/>
      <c r="F68" s="8"/>
      <c r="G68" s="117"/>
      <c r="H68" s="95">
        <v>12479.36</v>
      </c>
    </row>
    <row r="69" spans="1:8" ht="75" x14ac:dyDescent="0.25">
      <c r="A69" s="343"/>
      <c r="B69" s="101" t="s">
        <v>258</v>
      </c>
      <c r="C69" s="390"/>
      <c r="D69" s="324"/>
      <c r="E69" s="8"/>
      <c r="F69" s="8"/>
      <c r="G69" s="117"/>
      <c r="H69" s="95">
        <v>18858.419999999998</v>
      </c>
    </row>
    <row r="70" spans="1:8" ht="45.75" thickBot="1" x14ac:dyDescent="0.3">
      <c r="A70" s="344"/>
      <c r="B70" s="118" t="s">
        <v>263</v>
      </c>
      <c r="C70" s="397"/>
      <c r="D70" s="369"/>
      <c r="E70" s="123"/>
      <c r="F70" s="123"/>
      <c r="G70" s="124"/>
      <c r="H70" s="110">
        <v>4704.22</v>
      </c>
    </row>
    <row r="71" spans="1:8" ht="15" customHeight="1" x14ac:dyDescent="0.25">
      <c r="A71" s="404" t="s">
        <v>264</v>
      </c>
      <c r="B71" s="338" t="s">
        <v>64</v>
      </c>
      <c r="C71" s="338"/>
      <c r="D71" s="338"/>
      <c r="E71" s="338"/>
      <c r="F71" s="338"/>
      <c r="G71" s="338"/>
      <c r="H71" s="361"/>
    </row>
    <row r="72" spans="1:8" ht="28.5" x14ac:dyDescent="0.25">
      <c r="A72" s="343"/>
      <c r="B72" s="125" t="s">
        <v>266</v>
      </c>
      <c r="C72" s="383">
        <v>0.4</v>
      </c>
      <c r="D72" s="383" t="s">
        <v>27</v>
      </c>
      <c r="E72" s="8"/>
      <c r="F72" s="8"/>
      <c r="G72" s="117"/>
      <c r="H72" s="41"/>
    </row>
    <row r="73" spans="1:8" ht="60" x14ac:dyDescent="0.25">
      <c r="A73" s="343"/>
      <c r="B73" s="19" t="s">
        <v>26</v>
      </c>
      <c r="C73" s="384"/>
      <c r="D73" s="384"/>
      <c r="E73" s="8"/>
      <c r="F73" s="8"/>
      <c r="G73" s="8"/>
      <c r="H73" s="95">
        <f>H75+H76+H77+H78</f>
        <v>693.67000000000007</v>
      </c>
    </row>
    <row r="74" spans="1:8" x14ac:dyDescent="0.25">
      <c r="A74" s="343"/>
      <c r="B74" s="19" t="s">
        <v>55</v>
      </c>
      <c r="C74" s="384"/>
      <c r="D74" s="384"/>
      <c r="E74" s="23"/>
      <c r="F74" s="23"/>
      <c r="G74" s="23"/>
      <c r="H74" s="95"/>
    </row>
    <row r="75" spans="1:8" ht="30" x14ac:dyDescent="0.25">
      <c r="A75" s="343"/>
      <c r="B75" s="19" t="s">
        <v>267</v>
      </c>
      <c r="C75" s="384"/>
      <c r="D75" s="384"/>
      <c r="E75" s="23"/>
      <c r="F75" s="23"/>
      <c r="G75" s="23"/>
      <c r="H75" s="95">
        <v>314.58999999999997</v>
      </c>
    </row>
    <row r="76" spans="1:8" ht="30" x14ac:dyDescent="0.25">
      <c r="A76" s="343"/>
      <c r="B76" s="19" t="s">
        <v>268</v>
      </c>
      <c r="C76" s="384"/>
      <c r="D76" s="384"/>
      <c r="E76" s="23"/>
      <c r="F76" s="23"/>
      <c r="G76" s="23"/>
      <c r="H76" s="95">
        <v>220.37</v>
      </c>
    </row>
    <row r="77" spans="1:8" ht="45" x14ac:dyDescent="0.25">
      <c r="A77" s="343"/>
      <c r="B77" s="19" t="s">
        <v>269</v>
      </c>
      <c r="C77" s="384"/>
      <c r="D77" s="384"/>
      <c r="E77" s="23"/>
      <c r="F77" s="23"/>
      <c r="G77" s="23"/>
      <c r="H77" s="95">
        <v>22.85</v>
      </c>
    </row>
    <row r="78" spans="1:8" ht="60" x14ac:dyDescent="0.25">
      <c r="A78" s="343"/>
      <c r="B78" s="19" t="s">
        <v>270</v>
      </c>
      <c r="C78" s="384"/>
      <c r="D78" s="385"/>
      <c r="E78" s="23"/>
      <c r="F78" s="23"/>
      <c r="G78" s="23"/>
      <c r="H78" s="95">
        <v>135.86000000000001</v>
      </c>
    </row>
    <row r="79" spans="1:8" ht="45" x14ac:dyDescent="0.25">
      <c r="A79" s="343"/>
      <c r="B79" s="19" t="s">
        <v>271</v>
      </c>
      <c r="C79" s="384"/>
      <c r="D79" s="383" t="s">
        <v>29</v>
      </c>
      <c r="E79" s="8"/>
      <c r="F79" s="8"/>
      <c r="G79" s="8"/>
      <c r="H79" s="95">
        <v>167251.06</v>
      </c>
    </row>
    <row r="80" spans="1:8" ht="45" x14ac:dyDescent="0.25">
      <c r="A80" s="343"/>
      <c r="B80" s="19" t="s">
        <v>98</v>
      </c>
      <c r="C80" s="384"/>
      <c r="D80" s="385"/>
      <c r="E80" s="8"/>
      <c r="F80" s="8"/>
      <c r="G80" s="8"/>
      <c r="H80" s="95">
        <v>342499.72</v>
      </c>
    </row>
    <row r="81" spans="1:8" ht="30" x14ac:dyDescent="0.25">
      <c r="A81" s="343"/>
      <c r="B81" s="19" t="s">
        <v>30</v>
      </c>
      <c r="C81" s="384"/>
      <c r="D81" s="383" t="s">
        <v>17</v>
      </c>
      <c r="E81" s="8"/>
      <c r="F81" s="8"/>
      <c r="G81" s="8"/>
      <c r="H81" s="95"/>
    </row>
    <row r="82" spans="1:8" ht="45" x14ac:dyDescent="0.25">
      <c r="A82" s="343"/>
      <c r="B82" s="19" t="s">
        <v>272</v>
      </c>
      <c r="C82" s="384"/>
      <c r="D82" s="384"/>
      <c r="E82" s="8"/>
      <c r="F82" s="8"/>
      <c r="G82" s="8"/>
      <c r="H82" s="95">
        <v>1677.32</v>
      </c>
    </row>
    <row r="83" spans="1:8" ht="75" x14ac:dyDescent="0.25">
      <c r="A83" s="343"/>
      <c r="B83" s="19" t="s">
        <v>273</v>
      </c>
      <c r="C83" s="385"/>
      <c r="D83" s="385"/>
      <c r="E83" s="8"/>
      <c r="F83" s="8"/>
      <c r="G83" s="8"/>
      <c r="H83" s="95" t="s">
        <v>59</v>
      </c>
    </row>
    <row r="84" spans="1:8" ht="28.5" x14ac:dyDescent="0.25">
      <c r="A84" s="343"/>
      <c r="B84" s="125" t="s">
        <v>266</v>
      </c>
      <c r="C84" s="373" t="s">
        <v>25</v>
      </c>
      <c r="D84" s="383" t="s">
        <v>27</v>
      </c>
      <c r="E84" s="8"/>
      <c r="F84" s="8"/>
      <c r="G84" s="117"/>
      <c r="H84" s="41"/>
    </row>
    <row r="85" spans="1:8" ht="60" x14ac:dyDescent="0.25">
      <c r="A85" s="343"/>
      <c r="B85" s="19" t="s">
        <v>26</v>
      </c>
      <c r="C85" s="374"/>
      <c r="D85" s="384"/>
      <c r="E85" s="8"/>
      <c r="F85" s="8"/>
      <c r="G85" s="8"/>
      <c r="H85" s="95">
        <f>H87+H88+H89+H90</f>
        <v>693.67000000000007</v>
      </c>
    </row>
    <row r="86" spans="1:8" x14ac:dyDescent="0.25">
      <c r="A86" s="343"/>
      <c r="B86" s="19" t="s">
        <v>55</v>
      </c>
      <c r="C86" s="374"/>
      <c r="D86" s="384"/>
      <c r="E86" s="23"/>
      <c r="F86" s="23"/>
      <c r="G86" s="23"/>
      <c r="H86" s="95"/>
    </row>
    <row r="87" spans="1:8" ht="30" x14ac:dyDescent="0.25">
      <c r="A87" s="343"/>
      <c r="B87" s="19" t="s">
        <v>267</v>
      </c>
      <c r="C87" s="374"/>
      <c r="D87" s="384"/>
      <c r="E87" s="23"/>
      <c r="F87" s="23"/>
      <c r="G87" s="23"/>
      <c r="H87" s="95">
        <v>314.58999999999997</v>
      </c>
    </row>
    <row r="88" spans="1:8" ht="30" x14ac:dyDescent="0.25">
      <c r="A88" s="343"/>
      <c r="B88" s="19" t="s">
        <v>268</v>
      </c>
      <c r="C88" s="374"/>
      <c r="D88" s="384"/>
      <c r="E88" s="23"/>
      <c r="F88" s="23"/>
      <c r="G88" s="23"/>
      <c r="H88" s="95">
        <v>220.37</v>
      </c>
    </row>
    <row r="89" spans="1:8" ht="45" x14ac:dyDescent="0.25">
      <c r="A89" s="343"/>
      <c r="B89" s="19" t="s">
        <v>269</v>
      </c>
      <c r="C89" s="374"/>
      <c r="D89" s="384"/>
      <c r="E89" s="23"/>
      <c r="F89" s="23"/>
      <c r="G89" s="23"/>
      <c r="H89" s="95">
        <v>22.85</v>
      </c>
    </row>
    <row r="90" spans="1:8" ht="60" x14ac:dyDescent="0.25">
      <c r="A90" s="343"/>
      <c r="B90" s="19" t="s">
        <v>270</v>
      </c>
      <c r="C90" s="374"/>
      <c r="D90" s="385"/>
      <c r="E90" s="23"/>
      <c r="F90" s="23"/>
      <c r="G90" s="23"/>
      <c r="H90" s="95">
        <v>135.86000000000001</v>
      </c>
    </row>
    <row r="91" spans="1:8" ht="45" x14ac:dyDescent="0.25">
      <c r="A91" s="343"/>
      <c r="B91" s="19" t="s">
        <v>97</v>
      </c>
      <c r="C91" s="374"/>
      <c r="D91" s="383" t="s">
        <v>29</v>
      </c>
      <c r="E91" s="8"/>
      <c r="F91" s="8"/>
      <c r="G91" s="8"/>
      <c r="H91" s="95"/>
    </row>
    <row r="92" spans="1:8" ht="45" x14ac:dyDescent="0.25">
      <c r="A92" s="343"/>
      <c r="B92" s="19" t="s">
        <v>274</v>
      </c>
      <c r="C92" s="374"/>
      <c r="D92" s="384"/>
      <c r="E92" s="23"/>
      <c r="F92" s="23"/>
      <c r="G92" s="23"/>
      <c r="H92" s="95" t="s">
        <v>59</v>
      </c>
    </row>
    <row r="93" spans="1:8" ht="45" x14ac:dyDescent="0.25">
      <c r="A93" s="343"/>
      <c r="B93" s="19" t="s">
        <v>275</v>
      </c>
      <c r="C93" s="374"/>
      <c r="D93" s="384"/>
      <c r="E93" s="23"/>
      <c r="F93" s="23"/>
      <c r="G93" s="23"/>
      <c r="H93" s="95">
        <v>193931.84</v>
      </c>
    </row>
    <row r="94" spans="1:8" ht="45" x14ac:dyDescent="0.25">
      <c r="A94" s="343"/>
      <c r="B94" s="19" t="s">
        <v>98</v>
      </c>
      <c r="C94" s="374"/>
      <c r="D94" s="385"/>
      <c r="E94" s="8"/>
      <c r="F94" s="8"/>
      <c r="G94" s="8"/>
      <c r="H94" s="95">
        <v>401991.97</v>
      </c>
    </row>
    <row r="95" spans="1:8" ht="30" x14ac:dyDescent="0.25">
      <c r="A95" s="343"/>
      <c r="B95" s="19" t="s">
        <v>30</v>
      </c>
      <c r="C95" s="374"/>
      <c r="D95" s="383" t="s">
        <v>17</v>
      </c>
      <c r="E95" s="8"/>
      <c r="F95" s="8"/>
      <c r="G95" s="8"/>
      <c r="H95" s="95"/>
    </row>
    <row r="96" spans="1:8" x14ac:dyDescent="0.25">
      <c r="A96" s="343"/>
      <c r="B96" s="19" t="s">
        <v>276</v>
      </c>
      <c r="C96" s="374"/>
      <c r="D96" s="384"/>
      <c r="E96" s="8"/>
      <c r="F96" s="8"/>
      <c r="G96" s="8"/>
      <c r="H96" s="95">
        <v>401.18</v>
      </c>
    </row>
    <row r="97" spans="1:8" ht="45" x14ac:dyDescent="0.25">
      <c r="A97" s="343"/>
      <c r="B97" s="19" t="s">
        <v>272</v>
      </c>
      <c r="C97" s="374"/>
      <c r="D97" s="384"/>
      <c r="E97" s="8"/>
      <c r="F97" s="8"/>
      <c r="G97" s="8"/>
      <c r="H97" s="95">
        <v>1677.32</v>
      </c>
    </row>
    <row r="98" spans="1:8" ht="75" x14ac:dyDescent="0.25">
      <c r="A98" s="343"/>
      <c r="B98" s="19" t="s">
        <v>273</v>
      </c>
      <c r="C98" s="374"/>
      <c r="D98" s="384"/>
      <c r="E98" s="8"/>
      <c r="F98" s="8"/>
      <c r="G98" s="8"/>
      <c r="H98" s="95" t="s">
        <v>59</v>
      </c>
    </row>
    <row r="99" spans="1:8" ht="45.75" thickBot="1" x14ac:dyDescent="0.3">
      <c r="A99" s="344"/>
      <c r="B99" s="84" t="s">
        <v>277</v>
      </c>
      <c r="C99" s="405"/>
      <c r="D99" s="398"/>
      <c r="E99" s="123"/>
      <c r="F99" s="123"/>
      <c r="G99" s="123"/>
      <c r="H99" s="110">
        <v>423.04</v>
      </c>
    </row>
    <row r="100" spans="1:8" ht="28.5" x14ac:dyDescent="0.25">
      <c r="A100" s="399" t="s">
        <v>264</v>
      </c>
      <c r="B100" s="125" t="s">
        <v>278</v>
      </c>
      <c r="C100" s="402">
        <v>0.4</v>
      </c>
      <c r="D100" s="403" t="s">
        <v>27</v>
      </c>
      <c r="E100" s="126"/>
      <c r="F100" s="126"/>
      <c r="G100" s="127"/>
      <c r="H100" s="40"/>
    </row>
    <row r="101" spans="1:8" ht="60" x14ac:dyDescent="0.25">
      <c r="A101" s="400"/>
      <c r="B101" s="19" t="s">
        <v>26</v>
      </c>
      <c r="C101" s="389"/>
      <c r="D101" s="384"/>
      <c r="E101" s="8"/>
      <c r="F101" s="8"/>
      <c r="G101" s="8"/>
      <c r="H101" s="95">
        <f>H103+H104+H105+H106</f>
        <v>693.67000000000007</v>
      </c>
    </row>
    <row r="102" spans="1:8" x14ac:dyDescent="0.25">
      <c r="A102" s="400"/>
      <c r="B102" s="19" t="s">
        <v>55</v>
      </c>
      <c r="C102" s="389"/>
      <c r="D102" s="384"/>
      <c r="E102" s="23"/>
      <c r="F102" s="23"/>
      <c r="G102" s="23"/>
      <c r="H102" s="95"/>
    </row>
    <row r="103" spans="1:8" ht="30" x14ac:dyDescent="0.25">
      <c r="A103" s="400"/>
      <c r="B103" s="19" t="s">
        <v>267</v>
      </c>
      <c r="C103" s="389"/>
      <c r="D103" s="384"/>
      <c r="E103" s="23"/>
      <c r="F103" s="23"/>
      <c r="G103" s="23"/>
      <c r="H103" s="95">
        <v>314.58999999999997</v>
      </c>
    </row>
    <row r="104" spans="1:8" ht="30" x14ac:dyDescent="0.25">
      <c r="A104" s="400"/>
      <c r="B104" s="19" t="s">
        <v>268</v>
      </c>
      <c r="C104" s="389"/>
      <c r="D104" s="384"/>
      <c r="E104" s="23"/>
      <c r="F104" s="23"/>
      <c r="G104" s="23"/>
      <c r="H104" s="95">
        <v>220.37</v>
      </c>
    </row>
    <row r="105" spans="1:8" ht="45" x14ac:dyDescent="0.25">
      <c r="A105" s="400"/>
      <c r="B105" s="19" t="s">
        <v>269</v>
      </c>
      <c r="C105" s="389"/>
      <c r="D105" s="384"/>
      <c r="E105" s="23"/>
      <c r="F105" s="23"/>
      <c r="G105" s="23"/>
      <c r="H105" s="95">
        <v>22.85</v>
      </c>
    </row>
    <row r="106" spans="1:8" ht="60" x14ac:dyDescent="0.25">
      <c r="A106" s="400"/>
      <c r="B106" s="19" t="s">
        <v>270</v>
      </c>
      <c r="C106" s="389"/>
      <c r="D106" s="385"/>
      <c r="E106" s="23"/>
      <c r="F106" s="23"/>
      <c r="G106" s="23"/>
      <c r="H106" s="95">
        <v>135.86000000000001</v>
      </c>
    </row>
    <row r="107" spans="1:8" ht="45" x14ac:dyDescent="0.25">
      <c r="A107" s="400"/>
      <c r="B107" s="19" t="s">
        <v>271</v>
      </c>
      <c r="C107" s="389"/>
      <c r="D107" s="383" t="s">
        <v>29</v>
      </c>
      <c r="E107" s="8"/>
      <c r="F107" s="8"/>
      <c r="G107" s="8"/>
      <c r="H107" s="95" t="s">
        <v>59</v>
      </c>
    </row>
    <row r="108" spans="1:8" ht="45" x14ac:dyDescent="0.25">
      <c r="A108" s="400"/>
      <c r="B108" s="19" t="s">
        <v>98</v>
      </c>
      <c r="C108" s="389"/>
      <c r="D108" s="385"/>
      <c r="E108" s="8"/>
      <c r="F108" s="8"/>
      <c r="G108" s="8"/>
      <c r="H108" s="95" t="s">
        <v>59</v>
      </c>
    </row>
    <row r="109" spans="1:8" ht="30" x14ac:dyDescent="0.25">
      <c r="A109" s="400"/>
      <c r="B109" s="19" t="s">
        <v>30</v>
      </c>
      <c r="C109" s="389"/>
      <c r="D109" s="383" t="s">
        <v>17</v>
      </c>
      <c r="E109" s="8"/>
      <c r="F109" s="8"/>
      <c r="G109" s="8"/>
      <c r="H109" s="95"/>
    </row>
    <row r="110" spans="1:8" ht="45" x14ac:dyDescent="0.25">
      <c r="A110" s="400"/>
      <c r="B110" s="19" t="s">
        <v>272</v>
      </c>
      <c r="C110" s="389"/>
      <c r="D110" s="384"/>
      <c r="E110" s="8"/>
      <c r="F110" s="8"/>
      <c r="G110" s="8"/>
      <c r="H110" s="95">
        <v>2244.4899999999998</v>
      </c>
    </row>
    <row r="111" spans="1:8" ht="75" x14ac:dyDescent="0.25">
      <c r="A111" s="400"/>
      <c r="B111" s="19" t="s">
        <v>273</v>
      </c>
      <c r="C111" s="389"/>
      <c r="D111" s="385"/>
      <c r="E111" s="8"/>
      <c r="F111" s="8"/>
      <c r="G111" s="8"/>
      <c r="H111" s="95">
        <v>3391.8</v>
      </c>
    </row>
    <row r="112" spans="1:8" ht="28.5" x14ac:dyDescent="0.25">
      <c r="A112" s="400"/>
      <c r="B112" s="125" t="s">
        <v>278</v>
      </c>
      <c r="C112" s="390" t="s">
        <v>25</v>
      </c>
      <c r="D112" s="383" t="s">
        <v>27</v>
      </c>
      <c r="E112" s="8"/>
      <c r="F112" s="8"/>
      <c r="G112" s="117"/>
      <c r="H112" s="41"/>
    </row>
    <row r="113" spans="1:8" ht="60" x14ac:dyDescent="0.25">
      <c r="A113" s="400"/>
      <c r="B113" s="19" t="s">
        <v>26</v>
      </c>
      <c r="C113" s="390"/>
      <c r="D113" s="384"/>
      <c r="E113" s="389"/>
      <c r="F113" s="389"/>
      <c r="G113" s="389"/>
      <c r="H113" s="95">
        <f>H115+H116+H117+H118</f>
        <v>693.67000000000007</v>
      </c>
    </row>
    <row r="114" spans="1:8" x14ac:dyDescent="0.25">
      <c r="A114" s="400"/>
      <c r="B114" s="19" t="s">
        <v>55</v>
      </c>
      <c r="C114" s="390"/>
      <c r="D114" s="384"/>
      <c r="E114" s="23"/>
      <c r="F114" s="23"/>
      <c r="G114" s="23"/>
      <c r="H114" s="95"/>
    </row>
    <row r="115" spans="1:8" ht="30" x14ac:dyDescent="0.25">
      <c r="A115" s="400"/>
      <c r="B115" s="19" t="s">
        <v>267</v>
      </c>
      <c r="C115" s="390"/>
      <c r="D115" s="384"/>
      <c r="E115" s="23"/>
      <c r="F115" s="23"/>
      <c r="G115" s="23"/>
      <c r="H115" s="95">
        <v>314.58999999999997</v>
      </c>
    </row>
    <row r="116" spans="1:8" ht="30" x14ac:dyDescent="0.25">
      <c r="A116" s="400"/>
      <c r="B116" s="19" t="s">
        <v>268</v>
      </c>
      <c r="C116" s="390"/>
      <c r="D116" s="384"/>
      <c r="E116" s="23"/>
      <c r="F116" s="23"/>
      <c r="G116" s="23"/>
      <c r="H116" s="95">
        <v>220.37</v>
      </c>
    </row>
    <row r="117" spans="1:8" ht="45" x14ac:dyDescent="0.25">
      <c r="A117" s="400"/>
      <c r="B117" s="19" t="s">
        <v>269</v>
      </c>
      <c r="C117" s="390"/>
      <c r="D117" s="384"/>
      <c r="E117" s="23"/>
      <c r="F117" s="23"/>
      <c r="G117" s="23"/>
      <c r="H117" s="95">
        <v>22.85</v>
      </c>
    </row>
    <row r="118" spans="1:8" ht="60" x14ac:dyDescent="0.25">
      <c r="A118" s="400"/>
      <c r="B118" s="19" t="s">
        <v>270</v>
      </c>
      <c r="C118" s="390"/>
      <c r="D118" s="385"/>
      <c r="E118" s="23"/>
      <c r="F118" s="23"/>
      <c r="G118" s="23"/>
      <c r="H118" s="95">
        <v>135.86000000000001</v>
      </c>
    </row>
    <row r="119" spans="1:8" ht="45" x14ac:dyDescent="0.25">
      <c r="A119" s="400"/>
      <c r="B119" s="19" t="s">
        <v>97</v>
      </c>
      <c r="C119" s="390"/>
      <c r="D119" s="383" t="s">
        <v>29</v>
      </c>
      <c r="E119" s="389"/>
      <c r="F119" s="389"/>
      <c r="G119" s="389"/>
      <c r="H119" s="95"/>
    </row>
    <row r="120" spans="1:8" ht="45" x14ac:dyDescent="0.25">
      <c r="A120" s="400"/>
      <c r="B120" s="19" t="s">
        <v>274</v>
      </c>
      <c r="C120" s="390"/>
      <c r="D120" s="384"/>
      <c r="E120" s="23"/>
      <c r="F120" s="23"/>
      <c r="G120" s="23"/>
      <c r="H120" s="95">
        <v>265023.11</v>
      </c>
    </row>
    <row r="121" spans="1:8" ht="45" x14ac:dyDescent="0.25">
      <c r="A121" s="400"/>
      <c r="B121" s="19" t="s">
        <v>275</v>
      </c>
      <c r="C121" s="390"/>
      <c r="D121" s="384"/>
      <c r="E121" s="23"/>
      <c r="F121" s="23"/>
      <c r="G121" s="23"/>
      <c r="H121" s="95">
        <v>387863.38</v>
      </c>
    </row>
    <row r="122" spans="1:8" ht="45" x14ac:dyDescent="0.25">
      <c r="A122" s="400"/>
      <c r="B122" s="19" t="s">
        <v>98</v>
      </c>
      <c r="C122" s="390"/>
      <c r="D122" s="385"/>
      <c r="E122" s="389"/>
      <c r="F122" s="389"/>
      <c r="G122" s="389"/>
      <c r="H122" s="95">
        <v>803983.85</v>
      </c>
    </row>
    <row r="123" spans="1:8" ht="30" x14ac:dyDescent="0.25">
      <c r="A123" s="400"/>
      <c r="B123" s="19" t="s">
        <v>30</v>
      </c>
      <c r="C123" s="390"/>
      <c r="D123" s="383" t="s">
        <v>17</v>
      </c>
      <c r="E123" s="8"/>
      <c r="F123" s="8"/>
      <c r="G123" s="8"/>
      <c r="H123" s="95"/>
    </row>
    <row r="124" spans="1:8" x14ac:dyDescent="0.25">
      <c r="A124" s="400"/>
      <c r="B124" s="19" t="s">
        <v>276</v>
      </c>
      <c r="C124" s="390"/>
      <c r="D124" s="384"/>
      <c r="E124" s="8"/>
      <c r="F124" s="8"/>
      <c r="G124" s="8"/>
      <c r="H124" s="95">
        <v>52.38</v>
      </c>
    </row>
    <row r="125" spans="1:8" ht="45" x14ac:dyDescent="0.25">
      <c r="A125" s="400"/>
      <c r="B125" s="19" t="s">
        <v>272</v>
      </c>
      <c r="C125" s="390"/>
      <c r="D125" s="384"/>
      <c r="E125" s="8"/>
      <c r="F125" s="8"/>
      <c r="G125" s="8"/>
      <c r="H125" s="95">
        <v>2244.4899999999998</v>
      </c>
    </row>
    <row r="126" spans="1:8" ht="75" x14ac:dyDescent="0.25">
      <c r="A126" s="400"/>
      <c r="B126" s="19" t="s">
        <v>273</v>
      </c>
      <c r="C126" s="390"/>
      <c r="D126" s="384"/>
      <c r="E126" s="8"/>
      <c r="F126" s="8"/>
      <c r="G126" s="8"/>
      <c r="H126" s="95">
        <v>3391.8</v>
      </c>
    </row>
    <row r="127" spans="1:8" ht="45.75" thickBot="1" x14ac:dyDescent="0.3">
      <c r="A127" s="401"/>
      <c r="B127" s="84" t="s">
        <v>277</v>
      </c>
      <c r="C127" s="397"/>
      <c r="D127" s="398"/>
      <c r="E127" s="123"/>
      <c r="F127" s="123"/>
      <c r="G127" s="123"/>
      <c r="H127" s="110">
        <v>846.08</v>
      </c>
    </row>
    <row r="128" spans="1:8" ht="15.75" x14ac:dyDescent="0.25">
      <c r="A128" s="128"/>
      <c r="B128" s="129"/>
      <c r="C128" s="128"/>
      <c r="D128" s="128"/>
      <c r="E128" s="128"/>
      <c r="F128" s="128"/>
      <c r="G128" s="128"/>
      <c r="H128" s="130"/>
    </row>
    <row r="129" spans="1:8" x14ac:dyDescent="0.25">
      <c r="B129" s="132"/>
    </row>
    <row r="130" spans="1:8" ht="53.25" customHeight="1" x14ac:dyDescent="0.25">
      <c r="A130" s="396" t="s">
        <v>279</v>
      </c>
      <c r="B130" s="396"/>
      <c r="C130" s="396"/>
      <c r="D130" s="396"/>
      <c r="E130" s="396"/>
      <c r="F130" s="396"/>
      <c r="G130" s="396"/>
      <c r="H130" s="396"/>
    </row>
  </sheetData>
  <mergeCells count="41">
    <mergeCell ref="G3:H3"/>
    <mergeCell ref="A4:A5"/>
    <mergeCell ref="B4:C4"/>
    <mergeCell ref="D4:D5"/>
    <mergeCell ref="E4:G4"/>
    <mergeCell ref="H4:H5"/>
    <mergeCell ref="A7:H7"/>
    <mergeCell ref="A8:A41"/>
    <mergeCell ref="B12:H12"/>
    <mergeCell ref="C13:C26"/>
    <mergeCell ref="D13:D26"/>
    <mergeCell ref="C27:C41"/>
    <mergeCell ref="D27:D41"/>
    <mergeCell ref="A71:A99"/>
    <mergeCell ref="B71:H71"/>
    <mergeCell ref="C72:C83"/>
    <mergeCell ref="D72:D78"/>
    <mergeCell ref="D79:D80"/>
    <mergeCell ref="D81:D83"/>
    <mergeCell ref="C84:C99"/>
    <mergeCell ref="D84:D90"/>
    <mergeCell ref="D91:D94"/>
    <mergeCell ref="D95:D99"/>
    <mergeCell ref="A42:A70"/>
    <mergeCell ref="C42:C55"/>
    <mergeCell ref="D42:D55"/>
    <mergeCell ref="C56:C70"/>
    <mergeCell ref="D56:D70"/>
    <mergeCell ref="A130:H130"/>
    <mergeCell ref="C112:C127"/>
    <mergeCell ref="D112:D118"/>
    <mergeCell ref="E113:G113"/>
    <mergeCell ref="D119:D122"/>
    <mergeCell ref="E119:G119"/>
    <mergeCell ref="E122:G122"/>
    <mergeCell ref="D123:D127"/>
    <mergeCell ref="A100:A127"/>
    <mergeCell ref="C100:C111"/>
    <mergeCell ref="D100:D106"/>
    <mergeCell ref="D107:D108"/>
    <mergeCell ref="D109:D111"/>
  </mergeCells>
  <pageMargins left="0.35433070866141736" right="0.35433070866141736" top="0.78740157480314965" bottom="0.19685039370078741" header="0.31496062992125984" footer="0.31496062992125984"/>
  <pageSetup paperSize="9" scale="37" fitToHeight="3" orientation="landscape" r:id="rId1"/>
  <rowBreaks count="3" manualBreakCount="3">
    <brk id="41" max="16383" man="1"/>
    <brk id="70" max="16383" man="1"/>
    <brk id="9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129"/>
  <sheetViews>
    <sheetView view="pageBreakPreview" zoomScale="90" zoomScaleNormal="100" zoomScaleSheetLayoutView="90" workbookViewId="0">
      <selection activeCell="A7" sqref="A7:H7"/>
    </sheetView>
  </sheetViews>
  <sheetFormatPr defaultRowHeight="15" x14ac:dyDescent="0.25"/>
  <cols>
    <col min="1" max="1" width="34.28515625" style="138" customWidth="1"/>
    <col min="2" max="2" width="62.85546875" style="137" customWidth="1"/>
    <col min="3" max="3" width="25.42578125" style="138" customWidth="1"/>
    <col min="4" max="4" width="11.140625" style="138" bestFit="1" customWidth="1"/>
    <col min="5" max="7" width="10.140625" style="138" customWidth="1"/>
    <col min="8" max="8" width="18.28515625" style="139" customWidth="1"/>
    <col min="9" max="16384" width="9.140625" style="138"/>
  </cols>
  <sheetData>
    <row r="1" spans="1:8" ht="30" customHeight="1" x14ac:dyDescent="0.3">
      <c r="A1" s="136" t="s">
        <v>0</v>
      </c>
    </row>
    <row r="2" spans="1:8" ht="18.75" x14ac:dyDescent="0.3">
      <c r="C2" s="140"/>
      <c r="D2" s="140"/>
      <c r="E2" s="140"/>
      <c r="F2" s="140"/>
      <c r="G2" s="140"/>
    </row>
    <row r="3" spans="1:8" ht="19.5" thickBot="1" x14ac:dyDescent="0.3">
      <c r="B3" s="141"/>
      <c r="C3" s="142"/>
      <c r="D3" s="142"/>
      <c r="E3" s="142"/>
      <c r="F3" s="142"/>
      <c r="G3" s="433" t="s">
        <v>1</v>
      </c>
      <c r="H3" s="434"/>
    </row>
    <row r="4" spans="1:8" ht="36.75" customHeight="1" x14ac:dyDescent="0.25">
      <c r="A4" s="435" t="s">
        <v>2</v>
      </c>
      <c r="B4" s="437" t="s">
        <v>3</v>
      </c>
      <c r="C4" s="437"/>
      <c r="D4" s="437" t="s">
        <v>4</v>
      </c>
      <c r="E4" s="437" t="s">
        <v>5</v>
      </c>
      <c r="F4" s="437"/>
      <c r="G4" s="437"/>
      <c r="H4" s="439" t="s">
        <v>32</v>
      </c>
    </row>
    <row r="5" spans="1:8" ht="36.75" customHeight="1" x14ac:dyDescent="0.25">
      <c r="A5" s="436"/>
      <c r="B5" s="143" t="s">
        <v>6</v>
      </c>
      <c r="C5" s="143" t="s">
        <v>7</v>
      </c>
      <c r="D5" s="438"/>
      <c r="E5" s="143" t="s">
        <v>8</v>
      </c>
      <c r="F5" s="143" t="s">
        <v>9</v>
      </c>
      <c r="G5" s="143" t="s">
        <v>10</v>
      </c>
      <c r="H5" s="440"/>
    </row>
    <row r="6" spans="1:8" s="144" customFormat="1" ht="15.75" x14ac:dyDescent="0.25">
      <c r="A6" s="165">
        <v>1</v>
      </c>
      <c r="B6" s="143">
        <v>2</v>
      </c>
      <c r="C6" s="143">
        <v>3</v>
      </c>
      <c r="D6" s="143">
        <f>C6+1</f>
        <v>4</v>
      </c>
      <c r="E6" s="143">
        <f t="shared" ref="E6:H6" si="0">D6+1</f>
        <v>5</v>
      </c>
      <c r="F6" s="143">
        <f t="shared" si="0"/>
        <v>6</v>
      </c>
      <c r="G6" s="143">
        <f t="shared" si="0"/>
        <v>7</v>
      </c>
      <c r="H6" s="166">
        <f t="shared" si="0"/>
        <v>8</v>
      </c>
    </row>
    <row r="7" spans="1:8" x14ac:dyDescent="0.25">
      <c r="A7" s="421" t="s">
        <v>43</v>
      </c>
      <c r="B7" s="422"/>
      <c r="C7" s="422"/>
      <c r="D7" s="422"/>
      <c r="E7" s="422"/>
      <c r="F7" s="422"/>
      <c r="G7" s="422"/>
      <c r="H7" s="423"/>
    </row>
    <row r="8" spans="1:8" x14ac:dyDescent="0.25">
      <c r="A8" s="167"/>
      <c r="B8" s="145"/>
      <c r="C8" s="145"/>
      <c r="D8" s="145"/>
      <c r="E8" s="145"/>
      <c r="F8" s="145"/>
      <c r="G8" s="145"/>
      <c r="H8" s="168"/>
    </row>
    <row r="9" spans="1:8" ht="36.75" customHeight="1" x14ac:dyDescent="0.25">
      <c r="A9" s="424" t="s">
        <v>280</v>
      </c>
      <c r="B9" s="146" t="s">
        <v>51</v>
      </c>
      <c r="C9" s="147"/>
      <c r="D9" s="148"/>
      <c r="E9" s="147"/>
      <c r="F9" s="147"/>
      <c r="G9" s="147"/>
      <c r="H9" s="169"/>
    </row>
    <row r="10" spans="1:8" x14ac:dyDescent="0.25">
      <c r="A10" s="425"/>
      <c r="B10" s="149" t="s">
        <v>12</v>
      </c>
      <c r="C10" s="148" t="s">
        <v>63</v>
      </c>
      <c r="D10" s="150" t="s">
        <v>37</v>
      </c>
      <c r="E10" s="147"/>
      <c r="F10" s="147"/>
      <c r="G10" s="151">
        <f>550/1.18</f>
        <v>466.10169491525426</v>
      </c>
      <c r="H10" s="169"/>
    </row>
    <row r="11" spans="1:8" x14ac:dyDescent="0.25">
      <c r="A11" s="170"/>
      <c r="B11" s="149" t="s">
        <v>13</v>
      </c>
      <c r="C11" s="152"/>
      <c r="D11" s="152"/>
      <c r="E11" s="152"/>
      <c r="F11" s="152"/>
      <c r="G11" s="152"/>
      <c r="H11" s="171"/>
    </row>
    <row r="12" spans="1:8" x14ac:dyDescent="0.25">
      <c r="A12" s="170"/>
      <c r="B12" s="153" t="s">
        <v>14</v>
      </c>
      <c r="C12" s="154"/>
      <c r="D12" s="154"/>
      <c r="E12" s="154"/>
      <c r="F12" s="154"/>
      <c r="G12" s="154"/>
      <c r="H12" s="172"/>
    </row>
    <row r="13" spans="1:8" s="155" customFormat="1" ht="21" customHeight="1" x14ac:dyDescent="0.25">
      <c r="A13" s="173"/>
      <c r="B13" s="426" t="s">
        <v>281</v>
      </c>
      <c r="C13" s="426"/>
      <c r="D13" s="426"/>
      <c r="E13" s="426"/>
      <c r="F13" s="426"/>
      <c r="G13" s="426"/>
      <c r="H13" s="427"/>
    </row>
    <row r="14" spans="1:8" ht="30" x14ac:dyDescent="0.25">
      <c r="A14" s="412" t="s">
        <v>282</v>
      </c>
      <c r="B14" s="147" t="s">
        <v>16</v>
      </c>
      <c r="C14" s="428" t="s">
        <v>283</v>
      </c>
      <c r="D14" s="430" t="s">
        <v>27</v>
      </c>
      <c r="E14" s="148"/>
      <c r="F14" s="148"/>
      <c r="G14" s="156"/>
      <c r="H14" s="174"/>
    </row>
    <row r="15" spans="1:8" x14ac:dyDescent="0.25">
      <c r="A15" s="412"/>
      <c r="B15" s="157" t="s">
        <v>284</v>
      </c>
      <c r="C15" s="429"/>
      <c r="D15" s="430"/>
      <c r="E15" s="148"/>
      <c r="F15" s="148"/>
      <c r="G15" s="156"/>
      <c r="H15" s="169">
        <v>268.93</v>
      </c>
    </row>
    <row r="16" spans="1:8" x14ac:dyDescent="0.25">
      <c r="A16" s="412"/>
      <c r="B16" s="157" t="s">
        <v>285</v>
      </c>
      <c r="C16" s="429"/>
      <c r="D16" s="430"/>
      <c r="E16" s="148"/>
      <c r="F16" s="148"/>
      <c r="G16" s="156"/>
      <c r="H16" s="169">
        <v>28.22</v>
      </c>
    </row>
    <row r="17" spans="1:8" ht="30" x14ac:dyDescent="0.25">
      <c r="A17" s="412"/>
      <c r="B17" s="147" t="s">
        <v>18</v>
      </c>
      <c r="C17" s="429"/>
      <c r="D17" s="430"/>
      <c r="E17" s="147"/>
      <c r="F17" s="147"/>
      <c r="G17" s="158"/>
      <c r="H17" s="174" t="s">
        <v>59</v>
      </c>
    </row>
    <row r="18" spans="1:8" ht="30" x14ac:dyDescent="0.25">
      <c r="A18" s="412"/>
      <c r="B18" s="149" t="s">
        <v>21</v>
      </c>
      <c r="C18" s="429"/>
      <c r="D18" s="430"/>
      <c r="E18" s="147"/>
      <c r="F18" s="147"/>
      <c r="G18" s="158"/>
      <c r="H18" s="174"/>
    </row>
    <row r="19" spans="1:8" x14ac:dyDescent="0.25">
      <c r="A19" s="412"/>
      <c r="B19" s="149" t="s">
        <v>286</v>
      </c>
      <c r="C19" s="429"/>
      <c r="D19" s="430"/>
      <c r="E19" s="147"/>
      <c r="F19" s="147"/>
      <c r="G19" s="158"/>
      <c r="H19" s="174"/>
    </row>
    <row r="20" spans="1:8" x14ac:dyDescent="0.25">
      <c r="A20" s="412"/>
      <c r="B20" s="157" t="s">
        <v>287</v>
      </c>
      <c r="C20" s="429"/>
      <c r="D20" s="430"/>
      <c r="E20" s="147"/>
      <c r="F20" s="147"/>
      <c r="G20" s="158"/>
      <c r="H20" s="175">
        <v>1309.5</v>
      </c>
    </row>
    <row r="21" spans="1:8" x14ac:dyDescent="0.25">
      <c r="A21" s="412"/>
      <c r="B21" s="157" t="s">
        <v>288</v>
      </c>
      <c r="C21" s="429"/>
      <c r="D21" s="430"/>
      <c r="E21" s="147"/>
      <c r="F21" s="147"/>
      <c r="G21" s="158"/>
      <c r="H21" s="175">
        <v>2619</v>
      </c>
    </row>
    <row r="22" spans="1:8" x14ac:dyDescent="0.25">
      <c r="A22" s="412"/>
      <c r="B22" s="149" t="s">
        <v>289</v>
      </c>
      <c r="C22" s="429"/>
      <c r="D22" s="430"/>
      <c r="E22" s="147"/>
      <c r="F22" s="147"/>
      <c r="G22" s="158"/>
      <c r="H22" s="174"/>
    </row>
    <row r="23" spans="1:8" x14ac:dyDescent="0.25">
      <c r="A23" s="412"/>
      <c r="B23" s="157" t="s">
        <v>287</v>
      </c>
      <c r="C23" s="429"/>
      <c r="D23" s="430"/>
      <c r="E23" s="147"/>
      <c r="F23" s="147"/>
      <c r="G23" s="158"/>
      <c r="H23" s="175">
        <v>1371.5</v>
      </c>
    </row>
    <row r="24" spans="1:8" x14ac:dyDescent="0.25">
      <c r="A24" s="412"/>
      <c r="B24" s="157" t="s">
        <v>288</v>
      </c>
      <c r="C24" s="429"/>
      <c r="D24" s="430"/>
      <c r="E24" s="147"/>
      <c r="F24" s="147"/>
      <c r="G24" s="158"/>
      <c r="H24" s="175">
        <v>2743</v>
      </c>
    </row>
    <row r="25" spans="1:8" ht="45" x14ac:dyDescent="0.25">
      <c r="A25" s="412"/>
      <c r="B25" s="149" t="s">
        <v>290</v>
      </c>
      <c r="C25" s="429"/>
      <c r="D25" s="430"/>
      <c r="E25" s="147"/>
      <c r="F25" s="147"/>
      <c r="G25" s="158"/>
      <c r="H25" s="174"/>
    </row>
    <row r="26" spans="1:8" x14ac:dyDescent="0.25">
      <c r="A26" s="412"/>
      <c r="B26" s="157" t="s">
        <v>291</v>
      </c>
      <c r="C26" s="429"/>
      <c r="D26" s="430"/>
      <c r="E26" s="147"/>
      <c r="F26" s="147"/>
      <c r="G26" s="158"/>
      <c r="H26" s="174">
        <v>2280</v>
      </c>
    </row>
    <row r="27" spans="1:8" x14ac:dyDescent="0.25">
      <c r="A27" s="412"/>
      <c r="B27" s="157" t="s">
        <v>292</v>
      </c>
      <c r="C27" s="429"/>
      <c r="D27" s="430"/>
      <c r="E27" s="147"/>
      <c r="F27" s="147"/>
      <c r="G27" s="158"/>
      <c r="H27" s="174">
        <v>1530</v>
      </c>
    </row>
    <row r="28" spans="1:8" x14ac:dyDescent="0.25">
      <c r="A28" s="412"/>
      <c r="B28" s="157" t="s">
        <v>293</v>
      </c>
      <c r="C28" s="429"/>
      <c r="D28" s="430"/>
      <c r="E28" s="147"/>
      <c r="F28" s="147"/>
      <c r="G28" s="158"/>
      <c r="H28" s="174">
        <v>1805</v>
      </c>
    </row>
    <row r="29" spans="1:8" x14ac:dyDescent="0.25">
      <c r="A29" s="412"/>
      <c r="B29" s="157" t="s">
        <v>294</v>
      </c>
      <c r="C29" s="429"/>
      <c r="D29" s="430"/>
      <c r="E29" s="147"/>
      <c r="F29" s="147"/>
      <c r="G29" s="158"/>
      <c r="H29" s="174">
        <v>1835</v>
      </c>
    </row>
    <row r="30" spans="1:8" x14ac:dyDescent="0.25">
      <c r="A30" s="412"/>
      <c r="B30" s="157" t="s">
        <v>295</v>
      </c>
      <c r="C30" s="429"/>
      <c r="D30" s="430"/>
      <c r="E30" s="147"/>
      <c r="F30" s="147"/>
      <c r="G30" s="158"/>
      <c r="H30" s="174">
        <v>2592</v>
      </c>
    </row>
    <row r="31" spans="1:8" x14ac:dyDescent="0.25">
      <c r="A31" s="412"/>
      <c r="B31" s="147" t="s">
        <v>19</v>
      </c>
      <c r="C31" s="429"/>
      <c r="D31" s="430"/>
      <c r="E31" s="147"/>
      <c r="F31" s="147"/>
      <c r="G31" s="158"/>
      <c r="H31" s="174"/>
    </row>
    <row r="32" spans="1:8" x14ac:dyDescent="0.25">
      <c r="A32" s="412"/>
      <c r="B32" s="157" t="s">
        <v>284</v>
      </c>
      <c r="C32" s="429"/>
      <c r="D32" s="430"/>
      <c r="E32" s="147"/>
      <c r="F32" s="147"/>
      <c r="G32" s="158"/>
      <c r="H32" s="174">
        <v>163.65</v>
      </c>
    </row>
    <row r="33" spans="1:8" x14ac:dyDescent="0.25">
      <c r="A33" s="412"/>
      <c r="B33" s="157" t="s">
        <v>285</v>
      </c>
      <c r="C33" s="429"/>
      <c r="D33" s="430"/>
      <c r="E33" s="147"/>
      <c r="F33" s="147"/>
      <c r="G33" s="158"/>
      <c r="H33" s="174">
        <v>21.44</v>
      </c>
    </row>
    <row r="34" spans="1:8" ht="30" x14ac:dyDescent="0.25">
      <c r="A34" s="412"/>
      <c r="B34" s="147" t="s">
        <v>33</v>
      </c>
      <c r="C34" s="429"/>
      <c r="D34" s="430"/>
      <c r="E34" s="147"/>
      <c r="F34" s="147"/>
      <c r="G34" s="158"/>
      <c r="H34" s="174"/>
    </row>
    <row r="35" spans="1:8" x14ac:dyDescent="0.25">
      <c r="A35" s="412"/>
      <c r="B35" s="157" t="s">
        <v>284</v>
      </c>
      <c r="C35" s="429"/>
      <c r="D35" s="430"/>
      <c r="E35" s="147"/>
      <c r="F35" s="147"/>
      <c r="G35" s="158"/>
      <c r="H35" s="174">
        <v>113.31</v>
      </c>
    </row>
    <row r="36" spans="1:8" x14ac:dyDescent="0.25">
      <c r="A36" s="412"/>
      <c r="B36" s="157" t="s">
        <v>285</v>
      </c>
      <c r="C36" s="429"/>
      <c r="D36" s="430"/>
      <c r="E36" s="147"/>
      <c r="F36" s="147"/>
      <c r="G36" s="158"/>
      <c r="H36" s="174">
        <v>9.8699999999999992</v>
      </c>
    </row>
    <row r="37" spans="1:8" ht="30" x14ac:dyDescent="0.25">
      <c r="A37" s="412"/>
      <c r="B37" s="147" t="s">
        <v>296</v>
      </c>
      <c r="C37" s="429"/>
      <c r="D37" s="430"/>
      <c r="E37" s="147"/>
      <c r="F37" s="147"/>
      <c r="G37" s="158"/>
      <c r="H37" s="174"/>
    </row>
    <row r="38" spans="1:8" x14ac:dyDescent="0.25">
      <c r="A38" s="412"/>
      <c r="B38" s="157" t="s">
        <v>284</v>
      </c>
      <c r="C38" s="429"/>
      <c r="D38" s="430"/>
      <c r="E38" s="147"/>
      <c r="F38" s="147"/>
      <c r="G38" s="158"/>
      <c r="H38" s="174">
        <v>314.22000000000003</v>
      </c>
    </row>
    <row r="39" spans="1:8" x14ac:dyDescent="0.25">
      <c r="A39" s="412"/>
      <c r="B39" s="157" t="s">
        <v>285</v>
      </c>
      <c r="C39" s="429"/>
      <c r="D39" s="430"/>
      <c r="E39" s="147"/>
      <c r="F39" s="147"/>
      <c r="G39" s="158"/>
      <c r="H39" s="174">
        <v>28.26</v>
      </c>
    </row>
    <row r="40" spans="1:8" ht="30" x14ac:dyDescent="0.25">
      <c r="A40" s="412"/>
      <c r="B40" s="147" t="s">
        <v>16</v>
      </c>
      <c r="C40" s="431" t="s">
        <v>25</v>
      </c>
      <c r="D40" s="430" t="s">
        <v>27</v>
      </c>
      <c r="E40" s="148"/>
      <c r="F40" s="148"/>
      <c r="G40" s="156"/>
      <c r="H40" s="174"/>
    </row>
    <row r="41" spans="1:8" x14ac:dyDescent="0.25">
      <c r="A41" s="412"/>
      <c r="B41" s="157" t="s">
        <v>284</v>
      </c>
      <c r="C41" s="432"/>
      <c r="D41" s="430"/>
      <c r="E41" s="148"/>
      <c r="F41" s="148"/>
      <c r="G41" s="156"/>
      <c r="H41" s="169">
        <v>268.93</v>
      </c>
    </row>
    <row r="42" spans="1:8" x14ac:dyDescent="0.25">
      <c r="A42" s="412"/>
      <c r="B42" s="157" t="s">
        <v>285</v>
      </c>
      <c r="C42" s="432"/>
      <c r="D42" s="430"/>
      <c r="E42" s="148"/>
      <c r="F42" s="148"/>
      <c r="G42" s="156"/>
      <c r="H42" s="169">
        <v>28.22</v>
      </c>
    </row>
    <row r="43" spans="1:8" ht="30" x14ac:dyDescent="0.25">
      <c r="A43" s="412"/>
      <c r="B43" s="147" t="s">
        <v>18</v>
      </c>
      <c r="C43" s="432"/>
      <c r="D43" s="430"/>
      <c r="E43" s="147"/>
      <c r="F43" s="147"/>
      <c r="G43" s="159"/>
      <c r="H43" s="174" t="s">
        <v>297</v>
      </c>
    </row>
    <row r="44" spans="1:8" ht="30" x14ac:dyDescent="0.25">
      <c r="A44" s="412"/>
      <c r="B44" s="149" t="s">
        <v>21</v>
      </c>
      <c r="C44" s="432"/>
      <c r="D44" s="430"/>
      <c r="E44" s="147"/>
      <c r="F44" s="147"/>
      <c r="G44" s="159"/>
      <c r="H44" s="174"/>
    </row>
    <row r="45" spans="1:8" x14ac:dyDescent="0.25">
      <c r="A45" s="412"/>
      <c r="B45" s="149" t="s">
        <v>286</v>
      </c>
      <c r="C45" s="432"/>
      <c r="D45" s="430"/>
      <c r="E45" s="147"/>
      <c r="F45" s="147"/>
      <c r="G45" s="159"/>
      <c r="H45" s="174"/>
    </row>
    <row r="46" spans="1:8" x14ac:dyDescent="0.25">
      <c r="A46" s="412"/>
      <c r="B46" s="157" t="s">
        <v>287</v>
      </c>
      <c r="C46" s="432"/>
      <c r="D46" s="430"/>
      <c r="E46" s="147"/>
      <c r="F46" s="147"/>
      <c r="G46" s="159"/>
      <c r="H46" s="175">
        <v>1992.5</v>
      </c>
    </row>
    <row r="47" spans="1:8" x14ac:dyDescent="0.25">
      <c r="A47" s="412"/>
      <c r="B47" s="157" t="s">
        <v>288</v>
      </c>
      <c r="C47" s="432"/>
      <c r="D47" s="430"/>
      <c r="E47" s="147"/>
      <c r="F47" s="147"/>
      <c r="G47" s="159"/>
      <c r="H47" s="175">
        <v>3985</v>
      </c>
    </row>
    <row r="48" spans="1:8" x14ac:dyDescent="0.25">
      <c r="A48" s="412"/>
      <c r="B48" s="149" t="s">
        <v>289</v>
      </c>
      <c r="C48" s="432"/>
      <c r="D48" s="430"/>
      <c r="E48" s="147"/>
      <c r="F48" s="147"/>
      <c r="G48" s="159"/>
      <c r="H48" s="174"/>
    </row>
    <row r="49" spans="1:8" x14ac:dyDescent="0.25">
      <c r="A49" s="412"/>
      <c r="B49" s="157" t="s">
        <v>287</v>
      </c>
      <c r="C49" s="432"/>
      <c r="D49" s="430"/>
      <c r="E49" s="147"/>
      <c r="F49" s="147"/>
      <c r="G49" s="159"/>
      <c r="H49" s="175">
        <v>1586.5</v>
      </c>
    </row>
    <row r="50" spans="1:8" x14ac:dyDescent="0.25">
      <c r="A50" s="412"/>
      <c r="B50" s="157" t="s">
        <v>288</v>
      </c>
      <c r="C50" s="432"/>
      <c r="D50" s="430"/>
      <c r="E50" s="147"/>
      <c r="F50" s="147"/>
      <c r="G50" s="159"/>
      <c r="H50" s="175">
        <v>3173</v>
      </c>
    </row>
    <row r="51" spans="1:8" ht="45" x14ac:dyDescent="0.25">
      <c r="A51" s="412"/>
      <c r="B51" s="149" t="s">
        <v>290</v>
      </c>
      <c r="C51" s="432"/>
      <c r="D51" s="430"/>
      <c r="E51" s="147"/>
      <c r="F51" s="147"/>
      <c r="G51" s="159"/>
      <c r="H51" s="174"/>
    </row>
    <row r="52" spans="1:8" x14ac:dyDescent="0.25">
      <c r="A52" s="412"/>
      <c r="B52" s="157" t="s">
        <v>291</v>
      </c>
      <c r="C52" s="432"/>
      <c r="D52" s="430"/>
      <c r="E52" s="147"/>
      <c r="F52" s="147"/>
      <c r="G52" s="159"/>
      <c r="H52" s="174" t="s">
        <v>59</v>
      </c>
    </row>
    <row r="53" spans="1:8" x14ac:dyDescent="0.25">
      <c r="A53" s="412"/>
      <c r="B53" s="157" t="s">
        <v>292</v>
      </c>
      <c r="C53" s="432"/>
      <c r="D53" s="430"/>
      <c r="E53" s="147"/>
      <c r="F53" s="147"/>
      <c r="G53" s="159"/>
      <c r="H53" s="174" t="s">
        <v>59</v>
      </c>
    </row>
    <row r="54" spans="1:8" x14ac:dyDescent="0.25">
      <c r="A54" s="412"/>
      <c r="B54" s="157" t="s">
        <v>293</v>
      </c>
      <c r="C54" s="432"/>
      <c r="D54" s="430"/>
      <c r="E54" s="147"/>
      <c r="F54" s="147"/>
      <c r="G54" s="159"/>
      <c r="H54" s="174" t="s">
        <v>59</v>
      </c>
    </row>
    <row r="55" spans="1:8" x14ac:dyDescent="0.25">
      <c r="A55" s="412"/>
      <c r="B55" s="157" t="s">
        <v>294</v>
      </c>
      <c r="C55" s="432"/>
      <c r="D55" s="430"/>
      <c r="E55" s="147"/>
      <c r="F55" s="147"/>
      <c r="G55" s="159"/>
      <c r="H55" s="174" t="s">
        <v>59</v>
      </c>
    </row>
    <row r="56" spans="1:8" x14ac:dyDescent="0.25">
      <c r="A56" s="412"/>
      <c r="B56" s="157" t="s">
        <v>295</v>
      </c>
      <c r="C56" s="432"/>
      <c r="D56" s="430"/>
      <c r="E56" s="147"/>
      <c r="F56" s="147"/>
      <c r="G56" s="159"/>
      <c r="H56" s="174" t="s">
        <v>59</v>
      </c>
    </row>
    <row r="57" spans="1:8" x14ac:dyDescent="0.25">
      <c r="A57" s="412"/>
      <c r="B57" s="147" t="s">
        <v>19</v>
      </c>
      <c r="C57" s="432"/>
      <c r="D57" s="430"/>
      <c r="E57" s="147"/>
      <c r="F57" s="147"/>
      <c r="G57" s="159"/>
      <c r="H57" s="174"/>
    </row>
    <row r="58" spans="1:8" x14ac:dyDescent="0.25">
      <c r="A58" s="412"/>
      <c r="B58" s="157" t="s">
        <v>284</v>
      </c>
      <c r="C58" s="432"/>
      <c r="D58" s="430"/>
      <c r="E58" s="147"/>
      <c r="F58" s="147"/>
      <c r="G58" s="159"/>
      <c r="H58" s="174">
        <v>163.65</v>
      </c>
    </row>
    <row r="59" spans="1:8" x14ac:dyDescent="0.25">
      <c r="A59" s="412"/>
      <c r="B59" s="157" t="s">
        <v>285</v>
      </c>
      <c r="C59" s="432"/>
      <c r="D59" s="430"/>
      <c r="E59" s="147"/>
      <c r="F59" s="147"/>
      <c r="G59" s="159"/>
      <c r="H59" s="174">
        <v>21.44</v>
      </c>
    </row>
    <row r="60" spans="1:8" ht="30" x14ac:dyDescent="0.25">
      <c r="A60" s="412"/>
      <c r="B60" s="149" t="s">
        <v>33</v>
      </c>
      <c r="C60" s="432"/>
      <c r="D60" s="430"/>
      <c r="E60" s="147"/>
      <c r="F60" s="147"/>
      <c r="G60" s="159"/>
      <c r="H60" s="174"/>
    </row>
    <row r="61" spans="1:8" x14ac:dyDescent="0.25">
      <c r="A61" s="412"/>
      <c r="B61" s="157" t="s">
        <v>284</v>
      </c>
      <c r="C61" s="432"/>
      <c r="D61" s="430"/>
      <c r="E61" s="147"/>
      <c r="F61" s="147"/>
      <c r="G61" s="159"/>
      <c r="H61" s="174">
        <v>113.31</v>
      </c>
    </row>
    <row r="62" spans="1:8" x14ac:dyDescent="0.25">
      <c r="A62" s="412"/>
      <c r="B62" s="157" t="s">
        <v>285</v>
      </c>
      <c r="C62" s="432"/>
      <c r="D62" s="430"/>
      <c r="E62" s="147"/>
      <c r="F62" s="147"/>
      <c r="G62" s="159"/>
      <c r="H62" s="174">
        <v>9.8699999999999992</v>
      </c>
    </row>
    <row r="63" spans="1:8" ht="30" x14ac:dyDescent="0.25">
      <c r="A63" s="412"/>
      <c r="B63" s="149" t="s">
        <v>296</v>
      </c>
      <c r="C63" s="432"/>
      <c r="D63" s="430"/>
      <c r="E63" s="147"/>
      <c r="F63" s="147"/>
      <c r="G63" s="159"/>
      <c r="H63" s="174"/>
    </row>
    <row r="64" spans="1:8" x14ac:dyDescent="0.25">
      <c r="A64" s="412"/>
      <c r="B64" s="157" t="s">
        <v>284</v>
      </c>
      <c r="C64" s="432"/>
      <c r="D64" s="430"/>
      <c r="E64" s="147"/>
      <c r="F64" s="147"/>
      <c r="G64" s="159"/>
      <c r="H64" s="174">
        <v>314.22000000000003</v>
      </c>
    </row>
    <row r="65" spans="1:8" x14ac:dyDescent="0.25">
      <c r="A65" s="412"/>
      <c r="B65" s="157" t="s">
        <v>285</v>
      </c>
      <c r="C65" s="432"/>
      <c r="D65" s="430"/>
      <c r="E65" s="147"/>
      <c r="F65" s="147"/>
      <c r="G65" s="159"/>
      <c r="H65" s="174">
        <v>28.26</v>
      </c>
    </row>
    <row r="66" spans="1:8" s="160" customFormat="1" ht="21.75" customHeight="1" x14ac:dyDescent="0.25">
      <c r="A66" s="173"/>
      <c r="B66" s="410" t="s">
        <v>64</v>
      </c>
      <c r="C66" s="410"/>
      <c r="D66" s="410"/>
      <c r="E66" s="410"/>
      <c r="F66" s="410"/>
      <c r="G66" s="410"/>
      <c r="H66" s="411"/>
    </row>
    <row r="67" spans="1:8" x14ac:dyDescent="0.25">
      <c r="A67" s="412" t="s">
        <v>298</v>
      </c>
      <c r="B67" s="149" t="s">
        <v>299</v>
      </c>
      <c r="C67" s="408" t="s">
        <v>283</v>
      </c>
      <c r="D67" s="414" t="s">
        <v>27</v>
      </c>
      <c r="E67" s="147"/>
      <c r="F67" s="147"/>
      <c r="G67" s="147"/>
      <c r="H67" s="174"/>
    </row>
    <row r="68" spans="1:8" x14ac:dyDescent="0.25">
      <c r="A68" s="412"/>
      <c r="B68" s="161" t="s">
        <v>300</v>
      </c>
      <c r="C68" s="408"/>
      <c r="D68" s="415"/>
      <c r="E68" s="148"/>
      <c r="F68" s="148"/>
      <c r="G68" s="148"/>
      <c r="H68" s="174">
        <v>860.11</v>
      </c>
    </row>
    <row r="69" spans="1:8" x14ac:dyDescent="0.25">
      <c r="A69" s="412"/>
      <c r="B69" s="161" t="s">
        <v>301</v>
      </c>
      <c r="C69" s="408"/>
      <c r="D69" s="415"/>
      <c r="E69" s="148"/>
      <c r="F69" s="148"/>
      <c r="G69" s="148"/>
      <c r="H69" s="174">
        <v>87.79</v>
      </c>
    </row>
    <row r="70" spans="1:8" ht="30" x14ac:dyDescent="0.25">
      <c r="A70" s="412"/>
      <c r="B70" s="152" t="s">
        <v>302</v>
      </c>
      <c r="C70" s="408"/>
      <c r="D70" s="415"/>
      <c r="E70" s="148"/>
      <c r="F70" s="148"/>
      <c r="G70" s="148"/>
      <c r="H70" s="174"/>
    </row>
    <row r="71" spans="1:8" x14ac:dyDescent="0.25">
      <c r="A71" s="412"/>
      <c r="B71" s="161" t="s">
        <v>300</v>
      </c>
      <c r="C71" s="408"/>
      <c r="D71" s="415"/>
      <c r="E71" s="148"/>
      <c r="F71" s="148"/>
      <c r="G71" s="148"/>
      <c r="H71" s="174">
        <v>268.93</v>
      </c>
    </row>
    <row r="72" spans="1:8" x14ac:dyDescent="0.25">
      <c r="A72" s="412"/>
      <c r="B72" s="161" t="s">
        <v>301</v>
      </c>
      <c r="C72" s="408"/>
      <c r="D72" s="415"/>
      <c r="E72" s="148"/>
      <c r="F72" s="148"/>
      <c r="G72" s="148"/>
      <c r="H72" s="174">
        <v>28.22</v>
      </c>
    </row>
    <row r="73" spans="1:8" ht="30" x14ac:dyDescent="0.25">
      <c r="A73" s="412"/>
      <c r="B73" s="152" t="s">
        <v>303</v>
      </c>
      <c r="C73" s="408"/>
      <c r="D73" s="415"/>
      <c r="E73" s="148"/>
      <c r="F73" s="148"/>
      <c r="G73" s="148"/>
      <c r="H73" s="174"/>
    </row>
    <row r="74" spans="1:8" x14ac:dyDescent="0.25">
      <c r="A74" s="412"/>
      <c r="B74" s="161" t="s">
        <v>300</v>
      </c>
      <c r="C74" s="408"/>
      <c r="D74" s="415"/>
      <c r="E74" s="148"/>
      <c r="F74" s="148"/>
      <c r="G74" s="148"/>
      <c r="H74" s="174">
        <v>163.65</v>
      </c>
    </row>
    <row r="75" spans="1:8" x14ac:dyDescent="0.25">
      <c r="A75" s="412"/>
      <c r="B75" s="161" t="s">
        <v>301</v>
      </c>
      <c r="C75" s="408"/>
      <c r="D75" s="415"/>
      <c r="E75" s="148"/>
      <c r="F75" s="148"/>
      <c r="G75" s="148"/>
      <c r="H75" s="174">
        <v>21.44</v>
      </c>
    </row>
    <row r="76" spans="1:8" ht="45" x14ac:dyDescent="0.25">
      <c r="A76" s="412"/>
      <c r="B76" s="152" t="s">
        <v>304</v>
      </c>
      <c r="C76" s="408"/>
      <c r="D76" s="415"/>
      <c r="E76" s="148"/>
      <c r="F76" s="148"/>
      <c r="G76" s="148"/>
      <c r="H76" s="174"/>
    </row>
    <row r="77" spans="1:8" x14ac:dyDescent="0.25">
      <c r="A77" s="412"/>
      <c r="B77" s="161" t="s">
        <v>300</v>
      </c>
      <c r="C77" s="408"/>
      <c r="D77" s="415"/>
      <c r="E77" s="148"/>
      <c r="F77" s="148"/>
      <c r="G77" s="148"/>
      <c r="H77" s="174">
        <v>113.31</v>
      </c>
    </row>
    <row r="78" spans="1:8" x14ac:dyDescent="0.25">
      <c r="A78" s="412"/>
      <c r="B78" s="161" t="s">
        <v>301</v>
      </c>
      <c r="C78" s="408"/>
      <c r="D78" s="415"/>
      <c r="E78" s="148"/>
      <c r="F78" s="148"/>
      <c r="G78" s="148"/>
      <c r="H78" s="174">
        <v>9.8699999999999992</v>
      </c>
    </row>
    <row r="79" spans="1:8" ht="60" x14ac:dyDescent="0.25">
      <c r="A79" s="412"/>
      <c r="B79" s="152" t="s">
        <v>305</v>
      </c>
      <c r="C79" s="408"/>
      <c r="D79" s="415"/>
      <c r="E79" s="148"/>
      <c r="F79" s="148"/>
      <c r="G79" s="148"/>
      <c r="H79" s="174"/>
    </row>
    <row r="80" spans="1:8" x14ac:dyDescent="0.25">
      <c r="A80" s="412"/>
      <c r="B80" s="161" t="s">
        <v>300</v>
      </c>
      <c r="C80" s="408"/>
      <c r="D80" s="415"/>
      <c r="E80" s="148"/>
      <c r="F80" s="148"/>
      <c r="G80" s="148"/>
      <c r="H80" s="174">
        <v>314.22000000000003</v>
      </c>
    </row>
    <row r="81" spans="1:8" x14ac:dyDescent="0.25">
      <c r="A81" s="412"/>
      <c r="B81" s="161" t="s">
        <v>301</v>
      </c>
      <c r="C81" s="408"/>
      <c r="D81" s="416"/>
      <c r="E81" s="148"/>
      <c r="F81" s="148"/>
      <c r="G81" s="148"/>
      <c r="H81" s="174">
        <v>28.26</v>
      </c>
    </row>
    <row r="82" spans="1:8" ht="45" x14ac:dyDescent="0.25">
      <c r="A82" s="412"/>
      <c r="B82" s="149" t="s">
        <v>97</v>
      </c>
      <c r="C82" s="408"/>
      <c r="D82" s="414" t="s">
        <v>29</v>
      </c>
      <c r="E82" s="147"/>
      <c r="F82" s="147"/>
      <c r="G82" s="147"/>
      <c r="H82" s="174"/>
    </row>
    <row r="83" spans="1:8" x14ac:dyDescent="0.25">
      <c r="A83" s="412"/>
      <c r="B83" s="161" t="s">
        <v>287</v>
      </c>
      <c r="C83" s="408"/>
      <c r="D83" s="415"/>
      <c r="E83" s="148"/>
      <c r="F83" s="148"/>
      <c r="G83" s="148"/>
      <c r="H83" s="174">
        <v>111777.5</v>
      </c>
    </row>
    <row r="84" spans="1:8" x14ac:dyDescent="0.25">
      <c r="A84" s="412"/>
      <c r="B84" s="161" t="s">
        <v>288</v>
      </c>
      <c r="C84" s="408"/>
      <c r="D84" s="415"/>
      <c r="E84" s="148"/>
      <c r="F84" s="148"/>
      <c r="G84" s="148"/>
      <c r="H84" s="174">
        <v>249202</v>
      </c>
    </row>
    <row r="85" spans="1:8" ht="45" x14ac:dyDescent="0.25">
      <c r="A85" s="412"/>
      <c r="B85" s="147" t="s">
        <v>98</v>
      </c>
      <c r="C85" s="408"/>
      <c r="D85" s="415"/>
      <c r="E85" s="147"/>
      <c r="F85" s="147"/>
      <c r="G85" s="147"/>
      <c r="H85" s="174"/>
    </row>
    <row r="86" spans="1:8" x14ac:dyDescent="0.25">
      <c r="A86" s="412"/>
      <c r="B86" s="157" t="s">
        <v>291</v>
      </c>
      <c r="C86" s="408"/>
      <c r="D86" s="415"/>
      <c r="E86" s="148"/>
      <c r="F86" s="148"/>
      <c r="G86" s="148"/>
      <c r="H86" s="174">
        <v>180603</v>
      </c>
    </row>
    <row r="87" spans="1:8" x14ac:dyDescent="0.25">
      <c r="A87" s="412"/>
      <c r="B87" s="157" t="s">
        <v>292</v>
      </c>
      <c r="C87" s="408"/>
      <c r="D87" s="415"/>
      <c r="E87" s="148"/>
      <c r="F87" s="148"/>
      <c r="G87" s="148"/>
      <c r="H87" s="174">
        <v>195922.5</v>
      </c>
    </row>
    <row r="88" spans="1:8" x14ac:dyDescent="0.25">
      <c r="A88" s="412"/>
      <c r="B88" s="157" t="s">
        <v>293</v>
      </c>
      <c r="C88" s="408"/>
      <c r="D88" s="415"/>
      <c r="E88" s="148"/>
      <c r="F88" s="148"/>
      <c r="G88" s="148"/>
      <c r="H88" s="174">
        <v>398865</v>
      </c>
    </row>
    <row r="89" spans="1:8" x14ac:dyDescent="0.25">
      <c r="A89" s="412"/>
      <c r="B89" s="157" t="s">
        <v>294</v>
      </c>
      <c r="C89" s="408"/>
      <c r="D89" s="415"/>
      <c r="E89" s="148"/>
      <c r="F89" s="148"/>
      <c r="G89" s="148"/>
      <c r="H89" s="417">
        <v>574563</v>
      </c>
    </row>
    <row r="90" spans="1:8" x14ac:dyDescent="0.25">
      <c r="A90" s="412"/>
      <c r="B90" s="157" t="s">
        <v>295</v>
      </c>
      <c r="C90" s="408"/>
      <c r="D90" s="416"/>
      <c r="E90" s="148"/>
      <c r="F90" s="148"/>
      <c r="G90" s="148"/>
      <c r="H90" s="418"/>
    </row>
    <row r="91" spans="1:8" ht="60" x14ac:dyDescent="0.25">
      <c r="A91" s="412"/>
      <c r="B91" s="147" t="s">
        <v>306</v>
      </c>
      <c r="C91" s="408"/>
      <c r="D91" s="408" t="s">
        <v>17</v>
      </c>
      <c r="E91" s="147"/>
      <c r="F91" s="147"/>
      <c r="G91" s="147"/>
      <c r="H91" s="174"/>
    </row>
    <row r="92" spans="1:8" x14ac:dyDescent="0.25">
      <c r="A92" s="412"/>
      <c r="B92" s="157" t="s">
        <v>291</v>
      </c>
      <c r="C92" s="408"/>
      <c r="D92" s="408"/>
      <c r="E92" s="147"/>
      <c r="F92" s="147"/>
      <c r="G92" s="147"/>
      <c r="H92" s="174">
        <v>319.5</v>
      </c>
    </row>
    <row r="93" spans="1:8" x14ac:dyDescent="0.25">
      <c r="A93" s="412"/>
      <c r="B93" s="157" t="s">
        <v>292</v>
      </c>
      <c r="C93" s="408"/>
      <c r="D93" s="408"/>
      <c r="E93" s="147"/>
      <c r="F93" s="147"/>
      <c r="G93" s="147"/>
      <c r="H93" s="174">
        <v>214.5</v>
      </c>
    </row>
    <row r="94" spans="1:8" x14ac:dyDescent="0.25">
      <c r="A94" s="412"/>
      <c r="B94" s="157" t="s">
        <v>293</v>
      </c>
      <c r="C94" s="408"/>
      <c r="D94" s="408"/>
      <c r="E94" s="147"/>
      <c r="F94" s="147"/>
      <c r="G94" s="147"/>
      <c r="H94" s="174">
        <v>253</v>
      </c>
    </row>
    <row r="95" spans="1:8" x14ac:dyDescent="0.25">
      <c r="A95" s="412"/>
      <c r="B95" s="157" t="s">
        <v>294</v>
      </c>
      <c r="C95" s="408"/>
      <c r="D95" s="408"/>
      <c r="E95" s="147"/>
      <c r="F95" s="147"/>
      <c r="G95" s="147"/>
      <c r="H95" s="174">
        <v>257</v>
      </c>
    </row>
    <row r="96" spans="1:8" x14ac:dyDescent="0.25">
      <c r="A96" s="412"/>
      <c r="B96" s="157" t="s">
        <v>295</v>
      </c>
      <c r="C96" s="408"/>
      <c r="D96" s="408"/>
      <c r="E96" s="147"/>
      <c r="F96" s="147"/>
      <c r="G96" s="147"/>
      <c r="H96" s="174">
        <v>363</v>
      </c>
    </row>
    <row r="97" spans="1:8" x14ac:dyDescent="0.25">
      <c r="A97" s="412"/>
      <c r="B97" s="149" t="s">
        <v>307</v>
      </c>
      <c r="C97" s="419" t="s">
        <v>25</v>
      </c>
      <c r="D97" s="414" t="s">
        <v>27</v>
      </c>
      <c r="E97" s="147"/>
      <c r="F97" s="147"/>
      <c r="G97" s="147"/>
      <c r="H97" s="174"/>
    </row>
    <row r="98" spans="1:8" x14ac:dyDescent="0.25">
      <c r="A98" s="412"/>
      <c r="B98" s="161" t="s">
        <v>300</v>
      </c>
      <c r="C98" s="419"/>
      <c r="D98" s="415"/>
      <c r="E98" s="148"/>
      <c r="F98" s="148"/>
      <c r="G98" s="148"/>
      <c r="H98" s="174">
        <v>860.11</v>
      </c>
    </row>
    <row r="99" spans="1:8" x14ac:dyDescent="0.25">
      <c r="A99" s="412"/>
      <c r="B99" s="161" t="s">
        <v>301</v>
      </c>
      <c r="C99" s="419"/>
      <c r="D99" s="415"/>
      <c r="E99" s="148"/>
      <c r="F99" s="148"/>
      <c r="G99" s="148"/>
      <c r="H99" s="174">
        <v>87.79</v>
      </c>
    </row>
    <row r="100" spans="1:8" ht="30" x14ac:dyDescent="0.25">
      <c r="A100" s="412"/>
      <c r="B100" s="152" t="s">
        <v>302</v>
      </c>
      <c r="C100" s="419"/>
      <c r="D100" s="415"/>
      <c r="E100" s="148"/>
      <c r="F100" s="148"/>
      <c r="G100" s="148"/>
      <c r="H100" s="174"/>
    </row>
    <row r="101" spans="1:8" x14ac:dyDescent="0.25">
      <c r="A101" s="412"/>
      <c r="B101" s="161" t="s">
        <v>300</v>
      </c>
      <c r="C101" s="419"/>
      <c r="D101" s="415"/>
      <c r="E101" s="148"/>
      <c r="F101" s="148"/>
      <c r="G101" s="148"/>
      <c r="H101" s="174">
        <v>268.93</v>
      </c>
    </row>
    <row r="102" spans="1:8" x14ac:dyDescent="0.25">
      <c r="A102" s="412"/>
      <c r="B102" s="161" t="s">
        <v>301</v>
      </c>
      <c r="C102" s="419"/>
      <c r="D102" s="415"/>
      <c r="E102" s="148"/>
      <c r="F102" s="148"/>
      <c r="G102" s="148"/>
      <c r="H102" s="174">
        <v>28.22</v>
      </c>
    </row>
    <row r="103" spans="1:8" ht="30" x14ac:dyDescent="0.25">
      <c r="A103" s="412"/>
      <c r="B103" s="152" t="s">
        <v>303</v>
      </c>
      <c r="C103" s="419"/>
      <c r="D103" s="415"/>
      <c r="E103" s="148"/>
      <c r="F103" s="148"/>
      <c r="G103" s="148"/>
      <c r="H103" s="174"/>
    </row>
    <row r="104" spans="1:8" x14ac:dyDescent="0.25">
      <c r="A104" s="412"/>
      <c r="B104" s="161" t="s">
        <v>300</v>
      </c>
      <c r="C104" s="419"/>
      <c r="D104" s="415"/>
      <c r="E104" s="148"/>
      <c r="F104" s="148"/>
      <c r="G104" s="148"/>
      <c r="H104" s="174">
        <v>163.65</v>
      </c>
    </row>
    <row r="105" spans="1:8" x14ac:dyDescent="0.25">
      <c r="A105" s="412"/>
      <c r="B105" s="161" t="s">
        <v>301</v>
      </c>
      <c r="C105" s="419"/>
      <c r="D105" s="415"/>
      <c r="E105" s="148"/>
      <c r="F105" s="148"/>
      <c r="G105" s="148"/>
      <c r="H105" s="174">
        <v>21.44</v>
      </c>
    </row>
    <row r="106" spans="1:8" ht="45" x14ac:dyDescent="0.25">
      <c r="A106" s="412"/>
      <c r="B106" s="152" t="s">
        <v>304</v>
      </c>
      <c r="C106" s="419"/>
      <c r="D106" s="415"/>
      <c r="E106" s="148"/>
      <c r="F106" s="148"/>
      <c r="G106" s="148"/>
      <c r="H106" s="174"/>
    </row>
    <row r="107" spans="1:8" x14ac:dyDescent="0.25">
      <c r="A107" s="412"/>
      <c r="B107" s="161" t="s">
        <v>300</v>
      </c>
      <c r="C107" s="419"/>
      <c r="D107" s="415"/>
      <c r="E107" s="148"/>
      <c r="F107" s="148"/>
      <c r="G107" s="148"/>
      <c r="H107" s="174">
        <v>113.31</v>
      </c>
    </row>
    <row r="108" spans="1:8" x14ac:dyDescent="0.25">
      <c r="A108" s="412"/>
      <c r="B108" s="161" t="s">
        <v>301</v>
      </c>
      <c r="C108" s="419"/>
      <c r="D108" s="415"/>
      <c r="E108" s="148"/>
      <c r="F108" s="148"/>
      <c r="G108" s="148"/>
      <c r="H108" s="174">
        <v>9.8699999999999992</v>
      </c>
    </row>
    <row r="109" spans="1:8" ht="60" x14ac:dyDescent="0.25">
      <c r="A109" s="412"/>
      <c r="B109" s="152" t="s">
        <v>305</v>
      </c>
      <c r="C109" s="419"/>
      <c r="D109" s="415"/>
      <c r="E109" s="148"/>
      <c r="F109" s="148"/>
      <c r="G109" s="148"/>
      <c r="H109" s="174"/>
    </row>
    <row r="110" spans="1:8" x14ac:dyDescent="0.25">
      <c r="A110" s="412"/>
      <c r="B110" s="161" t="s">
        <v>300</v>
      </c>
      <c r="C110" s="419"/>
      <c r="D110" s="415"/>
      <c r="E110" s="148"/>
      <c r="F110" s="148"/>
      <c r="G110" s="148"/>
      <c r="H110" s="174">
        <v>314.22000000000003</v>
      </c>
    </row>
    <row r="111" spans="1:8" x14ac:dyDescent="0.25">
      <c r="A111" s="412"/>
      <c r="B111" s="161" t="s">
        <v>301</v>
      </c>
      <c r="C111" s="419"/>
      <c r="D111" s="416"/>
      <c r="E111" s="148"/>
      <c r="F111" s="148"/>
      <c r="G111" s="148"/>
      <c r="H111" s="174">
        <v>28.26</v>
      </c>
    </row>
    <row r="112" spans="1:8" ht="45" x14ac:dyDescent="0.25">
      <c r="A112" s="412"/>
      <c r="B112" s="147" t="s">
        <v>97</v>
      </c>
      <c r="C112" s="419"/>
      <c r="D112" s="414" t="s">
        <v>29</v>
      </c>
      <c r="E112" s="147"/>
      <c r="F112" s="147"/>
      <c r="G112" s="147"/>
      <c r="H112" s="174"/>
    </row>
    <row r="113" spans="1:8" x14ac:dyDescent="0.25">
      <c r="A113" s="412"/>
      <c r="B113" s="161" t="s">
        <v>287</v>
      </c>
      <c r="C113" s="419"/>
      <c r="D113" s="415"/>
      <c r="E113" s="148"/>
      <c r="F113" s="148"/>
      <c r="G113" s="148"/>
      <c r="H113" s="169">
        <v>147866</v>
      </c>
    </row>
    <row r="114" spans="1:8" x14ac:dyDescent="0.25">
      <c r="A114" s="412"/>
      <c r="B114" s="161" t="s">
        <v>288</v>
      </c>
      <c r="C114" s="419"/>
      <c r="D114" s="415"/>
      <c r="E114" s="148"/>
      <c r="F114" s="148"/>
      <c r="G114" s="148"/>
      <c r="H114" s="169">
        <v>310782</v>
      </c>
    </row>
    <row r="115" spans="1:8" ht="45" x14ac:dyDescent="0.25">
      <c r="A115" s="412"/>
      <c r="B115" s="147" t="s">
        <v>98</v>
      </c>
      <c r="C115" s="419"/>
      <c r="D115" s="415"/>
      <c r="E115" s="147"/>
      <c r="F115" s="147"/>
      <c r="G115" s="147"/>
      <c r="H115" s="169"/>
    </row>
    <row r="116" spans="1:8" x14ac:dyDescent="0.25">
      <c r="A116" s="412"/>
      <c r="B116" s="157" t="s">
        <v>291</v>
      </c>
      <c r="C116" s="419"/>
      <c r="D116" s="415"/>
      <c r="E116" s="148"/>
      <c r="F116" s="148"/>
      <c r="G116" s="148"/>
      <c r="H116" s="169">
        <v>267402</v>
      </c>
    </row>
    <row r="117" spans="1:8" x14ac:dyDescent="0.25">
      <c r="A117" s="412"/>
      <c r="B117" s="157" t="s">
        <v>292</v>
      </c>
      <c r="C117" s="419"/>
      <c r="D117" s="415"/>
      <c r="E117" s="148"/>
      <c r="F117" s="148"/>
      <c r="G117" s="148"/>
      <c r="H117" s="169">
        <v>267402</v>
      </c>
    </row>
    <row r="118" spans="1:8" x14ac:dyDescent="0.25">
      <c r="A118" s="412"/>
      <c r="B118" s="157" t="s">
        <v>293</v>
      </c>
      <c r="C118" s="419"/>
      <c r="D118" s="415"/>
      <c r="E118" s="148"/>
      <c r="F118" s="148"/>
      <c r="G118" s="148"/>
      <c r="H118" s="169">
        <v>602968</v>
      </c>
    </row>
    <row r="119" spans="1:8" x14ac:dyDescent="0.25">
      <c r="A119" s="412"/>
      <c r="B119" s="157" t="s">
        <v>294</v>
      </c>
      <c r="C119" s="419"/>
      <c r="D119" s="415"/>
      <c r="E119" s="148"/>
      <c r="F119" s="148"/>
      <c r="G119" s="148"/>
      <c r="H119" s="169">
        <v>602968</v>
      </c>
    </row>
    <row r="120" spans="1:8" x14ac:dyDescent="0.25">
      <c r="A120" s="412"/>
      <c r="B120" s="157" t="s">
        <v>295</v>
      </c>
      <c r="C120" s="419"/>
      <c r="D120" s="416"/>
      <c r="E120" s="148"/>
      <c r="F120" s="148"/>
      <c r="G120" s="148"/>
      <c r="H120" s="169">
        <v>664333</v>
      </c>
    </row>
    <row r="121" spans="1:8" ht="60" x14ac:dyDescent="0.25">
      <c r="A121" s="412"/>
      <c r="B121" s="147" t="s">
        <v>306</v>
      </c>
      <c r="C121" s="419"/>
      <c r="D121" s="408" t="s">
        <v>17</v>
      </c>
      <c r="E121" s="147"/>
      <c r="F121" s="147"/>
      <c r="G121" s="147"/>
      <c r="H121" s="169"/>
    </row>
    <row r="122" spans="1:8" x14ac:dyDescent="0.25">
      <c r="A122" s="412"/>
      <c r="B122" s="157" t="s">
        <v>291</v>
      </c>
      <c r="C122" s="419"/>
      <c r="D122" s="408"/>
      <c r="E122" s="147"/>
      <c r="F122" s="147"/>
      <c r="G122" s="147"/>
      <c r="H122" s="169" t="s">
        <v>308</v>
      </c>
    </row>
    <row r="123" spans="1:8" x14ac:dyDescent="0.25">
      <c r="A123" s="412"/>
      <c r="B123" s="157" t="s">
        <v>292</v>
      </c>
      <c r="C123" s="419"/>
      <c r="D123" s="408"/>
      <c r="E123" s="147"/>
      <c r="F123" s="147"/>
      <c r="G123" s="147"/>
      <c r="H123" s="169" t="s">
        <v>308</v>
      </c>
    </row>
    <row r="124" spans="1:8" x14ac:dyDescent="0.25">
      <c r="A124" s="412"/>
      <c r="B124" s="157" t="s">
        <v>293</v>
      </c>
      <c r="C124" s="419"/>
      <c r="D124" s="408"/>
      <c r="E124" s="147"/>
      <c r="F124" s="147"/>
      <c r="G124" s="147"/>
      <c r="H124" s="169" t="s">
        <v>308</v>
      </c>
    </row>
    <row r="125" spans="1:8" x14ac:dyDescent="0.25">
      <c r="A125" s="412"/>
      <c r="B125" s="157" t="s">
        <v>294</v>
      </c>
      <c r="C125" s="419"/>
      <c r="D125" s="408"/>
      <c r="E125" s="147"/>
      <c r="F125" s="147"/>
      <c r="G125" s="147"/>
      <c r="H125" s="169" t="s">
        <v>308</v>
      </c>
    </row>
    <row r="126" spans="1:8" ht="15.75" thickBot="1" x14ac:dyDescent="0.3">
      <c r="A126" s="413"/>
      <c r="B126" s="176" t="s">
        <v>295</v>
      </c>
      <c r="C126" s="420"/>
      <c r="D126" s="409"/>
      <c r="E126" s="177"/>
      <c r="F126" s="177"/>
      <c r="G126" s="177"/>
      <c r="H126" s="178" t="s">
        <v>308</v>
      </c>
    </row>
    <row r="127" spans="1:8" ht="15.75" x14ac:dyDescent="0.25">
      <c r="A127" s="162" t="s">
        <v>61</v>
      </c>
      <c r="B127" s="163"/>
      <c r="C127" s="162"/>
      <c r="D127" s="162"/>
      <c r="E127" s="162"/>
      <c r="F127" s="162"/>
      <c r="G127" s="162"/>
      <c r="H127" s="164"/>
    </row>
    <row r="128" spans="1:8" x14ac:dyDescent="0.25">
      <c r="B128" s="138"/>
    </row>
    <row r="129" spans="2:2" x14ac:dyDescent="0.25">
      <c r="B129" s="138"/>
    </row>
  </sheetData>
  <mergeCells count="25">
    <mergeCell ref="G3:H3"/>
    <mergeCell ref="A4:A5"/>
    <mergeCell ref="B4:C4"/>
    <mergeCell ref="D4:D5"/>
    <mergeCell ref="E4:G4"/>
    <mergeCell ref="H4:H5"/>
    <mergeCell ref="A7:H7"/>
    <mergeCell ref="A9:A10"/>
    <mergeCell ref="B13:H13"/>
    <mergeCell ref="A14:A65"/>
    <mergeCell ref="C14:C39"/>
    <mergeCell ref="D14:D39"/>
    <mergeCell ref="C40:C65"/>
    <mergeCell ref="D40:D65"/>
    <mergeCell ref="D121:D126"/>
    <mergeCell ref="B66:H66"/>
    <mergeCell ref="A67:A126"/>
    <mergeCell ref="C67:C96"/>
    <mergeCell ref="D67:D81"/>
    <mergeCell ref="D82:D90"/>
    <mergeCell ref="H89:H90"/>
    <mergeCell ref="D91:D96"/>
    <mergeCell ref="C97:C126"/>
    <mergeCell ref="D97:D111"/>
    <mergeCell ref="D112:D120"/>
  </mergeCells>
  <pageMargins left="0.7" right="0.7" top="0.75" bottom="0.75" header="0.3" footer="0.3"/>
  <pageSetup paperSize="9" scale="47" orientation="portrait" r:id="rId1"/>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348"/>
  <sheetViews>
    <sheetView view="pageBreakPreview" zoomScale="90" zoomScaleNormal="75" zoomScaleSheetLayoutView="90" workbookViewId="0">
      <pane ySplit="5" topLeftCell="A6" activePane="bottomLeft" state="frozen"/>
      <selection activeCell="B1" sqref="B1"/>
      <selection pane="bottomLeft" activeCell="B22" sqref="B22"/>
    </sheetView>
  </sheetViews>
  <sheetFormatPr defaultColWidth="9.140625" defaultRowHeight="15" x14ac:dyDescent="0.25"/>
  <cols>
    <col min="1" max="1" width="33.42578125" style="2" customWidth="1"/>
    <col min="2" max="2" width="59" style="1" customWidth="1"/>
    <col min="3" max="3" width="21.28515625" style="2" customWidth="1"/>
    <col min="4" max="4" width="11.140625" style="2" customWidth="1"/>
    <col min="5" max="6" width="9.28515625" style="2" bestFit="1" customWidth="1"/>
    <col min="7" max="7" width="12" style="2" bestFit="1" customWidth="1"/>
    <col min="8" max="8" width="18.28515625" style="24" customWidth="1"/>
    <col min="9" max="10" width="11" style="2" bestFit="1" customWidth="1"/>
    <col min="11" max="16384" width="9.140625" style="2"/>
  </cols>
  <sheetData>
    <row r="1" spans="1:8" ht="18.75" x14ac:dyDescent="0.3">
      <c r="A1" s="17" t="s">
        <v>0</v>
      </c>
    </row>
    <row r="2" spans="1:8" ht="20.25" customHeight="1" x14ac:dyDescent="0.3">
      <c r="C2" s="3"/>
      <c r="D2" s="3"/>
      <c r="E2" s="3"/>
      <c r="F2" s="3"/>
      <c r="G2" s="3"/>
    </row>
    <row r="3" spans="1:8" ht="19.5" thickBot="1" x14ac:dyDescent="0.3">
      <c r="B3" s="4"/>
      <c r="C3" s="5"/>
      <c r="D3" s="5"/>
      <c r="E3" s="5"/>
      <c r="F3" s="5"/>
      <c r="G3" s="330" t="s">
        <v>1</v>
      </c>
      <c r="H3" s="331"/>
    </row>
    <row r="4" spans="1:8" ht="15" customHeight="1" x14ac:dyDescent="0.25">
      <c r="A4" s="363" t="s">
        <v>2</v>
      </c>
      <c r="B4" s="335" t="s">
        <v>3</v>
      </c>
      <c r="C4" s="335"/>
      <c r="D4" s="335" t="s">
        <v>4</v>
      </c>
      <c r="E4" s="335" t="s">
        <v>5</v>
      </c>
      <c r="F4" s="335"/>
      <c r="G4" s="335"/>
      <c r="H4" s="336" t="s">
        <v>32</v>
      </c>
    </row>
    <row r="5" spans="1:8" ht="47.25" customHeight="1" x14ac:dyDescent="0.25">
      <c r="A5" s="364"/>
      <c r="B5" s="29" t="s">
        <v>6</v>
      </c>
      <c r="C5" s="29" t="s">
        <v>7</v>
      </c>
      <c r="D5" s="341"/>
      <c r="E5" s="29" t="s">
        <v>8</v>
      </c>
      <c r="F5" s="29" t="s">
        <v>9</v>
      </c>
      <c r="G5" s="29" t="s">
        <v>10</v>
      </c>
      <c r="H5" s="337"/>
    </row>
    <row r="6" spans="1:8" s="6" customFormat="1" ht="15.75" x14ac:dyDescent="0.25">
      <c r="A6" s="42">
        <v>1</v>
      </c>
      <c r="B6" s="29">
        <v>2</v>
      </c>
      <c r="C6" s="29">
        <v>3</v>
      </c>
      <c r="D6" s="29">
        <f>C6+1</f>
        <v>4</v>
      </c>
      <c r="E6" s="29">
        <f t="shared" ref="E6:H6" si="0">D6+1</f>
        <v>5</v>
      </c>
      <c r="F6" s="29">
        <f t="shared" si="0"/>
        <v>6</v>
      </c>
      <c r="G6" s="29">
        <f t="shared" si="0"/>
        <v>7</v>
      </c>
      <c r="H6" s="54">
        <f t="shared" si="0"/>
        <v>8</v>
      </c>
    </row>
    <row r="7" spans="1:8" ht="15" customHeight="1" x14ac:dyDescent="0.25">
      <c r="A7" s="332" t="s">
        <v>44</v>
      </c>
      <c r="B7" s="333"/>
      <c r="C7" s="333"/>
      <c r="D7" s="333"/>
      <c r="E7" s="333"/>
      <c r="F7" s="333"/>
      <c r="G7" s="333"/>
      <c r="H7" s="334"/>
    </row>
    <row r="8" spans="1:8" ht="60" x14ac:dyDescent="0.25">
      <c r="A8" s="380" t="s">
        <v>420</v>
      </c>
      <c r="B8" s="7" t="s">
        <v>51</v>
      </c>
      <c r="C8" s="8"/>
      <c r="D8" s="23"/>
      <c r="E8" s="8"/>
      <c r="F8" s="8"/>
      <c r="G8" s="8"/>
      <c r="H8" s="51"/>
    </row>
    <row r="9" spans="1:8" x14ac:dyDescent="0.25">
      <c r="A9" s="381"/>
      <c r="B9" s="19" t="s">
        <v>12</v>
      </c>
      <c r="C9" s="23" t="s">
        <v>63</v>
      </c>
      <c r="D9" s="179" t="s">
        <v>37</v>
      </c>
      <c r="E9" s="23"/>
      <c r="F9" s="23"/>
      <c r="G9" s="23">
        <v>466.1</v>
      </c>
      <c r="H9" s="51"/>
    </row>
    <row r="10" spans="1:8" x14ac:dyDescent="0.25">
      <c r="A10" s="381"/>
      <c r="B10" s="19" t="s">
        <v>13</v>
      </c>
      <c r="C10" s="9"/>
      <c r="D10" s="9"/>
      <c r="E10" s="9"/>
      <c r="F10" s="9"/>
      <c r="G10" s="9"/>
      <c r="H10" s="52"/>
    </row>
    <row r="11" spans="1:8" x14ac:dyDescent="0.25">
      <c r="A11" s="381"/>
      <c r="B11" s="19" t="s">
        <v>14</v>
      </c>
      <c r="C11" s="9"/>
      <c r="D11" s="9"/>
      <c r="E11" s="9"/>
      <c r="F11" s="9"/>
      <c r="G11" s="9"/>
      <c r="H11" s="52"/>
    </row>
    <row r="12" spans="1:8" x14ac:dyDescent="0.25">
      <c r="A12" s="381"/>
      <c r="B12" s="391" t="s">
        <v>15</v>
      </c>
      <c r="C12" s="391"/>
      <c r="D12" s="391"/>
      <c r="E12" s="391"/>
      <c r="F12" s="391"/>
      <c r="G12" s="391"/>
      <c r="H12" s="392"/>
    </row>
    <row r="13" spans="1:8" ht="122.25" customHeight="1" x14ac:dyDescent="0.25">
      <c r="A13" s="381"/>
      <c r="B13" s="181" t="s">
        <v>309</v>
      </c>
      <c r="C13" s="329" t="s">
        <v>310</v>
      </c>
      <c r="D13" s="367" t="s">
        <v>27</v>
      </c>
      <c r="E13" s="117"/>
      <c r="F13" s="117"/>
      <c r="G13" s="117"/>
      <c r="H13" s="224"/>
    </row>
    <row r="14" spans="1:8" ht="30" x14ac:dyDescent="0.25">
      <c r="A14" s="381"/>
      <c r="B14" s="13" t="s">
        <v>311</v>
      </c>
      <c r="C14" s="329"/>
      <c r="D14" s="367"/>
      <c r="E14" s="10"/>
      <c r="F14" s="10"/>
      <c r="G14" s="11"/>
      <c r="H14" s="225"/>
    </row>
    <row r="15" spans="1:8" x14ac:dyDescent="0.25">
      <c r="A15" s="381"/>
      <c r="B15" s="15" t="s">
        <v>52</v>
      </c>
      <c r="C15" s="329"/>
      <c r="D15" s="367"/>
      <c r="E15" s="10"/>
      <c r="F15" s="10"/>
      <c r="G15" s="11"/>
      <c r="H15" s="18">
        <v>53.33100712607996</v>
      </c>
    </row>
    <row r="16" spans="1:8" x14ac:dyDescent="0.25">
      <c r="A16" s="381"/>
      <c r="B16" s="15" t="s">
        <v>312</v>
      </c>
      <c r="C16" s="329"/>
      <c r="D16" s="367"/>
      <c r="E16" s="10"/>
      <c r="F16" s="10"/>
      <c r="G16" s="11"/>
      <c r="H16" s="355">
        <v>8.9133140616350897</v>
      </c>
    </row>
    <row r="17" spans="1:8" x14ac:dyDescent="0.25">
      <c r="A17" s="381"/>
      <c r="B17" s="15" t="s">
        <v>313</v>
      </c>
      <c r="C17" s="329"/>
      <c r="D17" s="367"/>
      <c r="E17" s="10"/>
      <c r="F17" s="10"/>
      <c r="G17" s="11"/>
      <c r="H17" s="356"/>
    </row>
    <row r="18" spans="1:8" ht="30" x14ac:dyDescent="0.25">
      <c r="A18" s="381"/>
      <c r="B18" s="13" t="s">
        <v>314</v>
      </c>
      <c r="C18" s="329"/>
      <c r="D18" s="367"/>
      <c r="E18" s="10"/>
      <c r="F18" s="10"/>
      <c r="G18" s="11"/>
      <c r="H18" s="225"/>
    </row>
    <row r="19" spans="1:8" x14ac:dyDescent="0.25">
      <c r="A19" s="381"/>
      <c r="B19" s="15" t="s">
        <v>52</v>
      </c>
      <c r="C19" s="329"/>
      <c r="D19" s="367"/>
      <c r="E19" s="10"/>
      <c r="F19" s="10"/>
      <c r="G19" s="11"/>
      <c r="H19" s="18">
        <v>20.70263687194689</v>
      </c>
    </row>
    <row r="20" spans="1:8" x14ac:dyDescent="0.25">
      <c r="A20" s="381"/>
      <c r="B20" s="15" t="s">
        <v>312</v>
      </c>
      <c r="C20" s="329"/>
      <c r="D20" s="367"/>
      <c r="E20" s="10"/>
      <c r="F20" s="10"/>
      <c r="G20" s="11"/>
      <c r="H20" s="355">
        <v>3.460071622262892</v>
      </c>
    </row>
    <row r="21" spans="1:8" x14ac:dyDescent="0.25">
      <c r="A21" s="381"/>
      <c r="B21" s="15" t="s">
        <v>313</v>
      </c>
      <c r="C21" s="329"/>
      <c r="D21" s="367"/>
      <c r="E21" s="10"/>
      <c r="F21" s="10"/>
      <c r="G21" s="11"/>
      <c r="H21" s="356"/>
    </row>
    <row r="22" spans="1:8" ht="60" x14ac:dyDescent="0.25">
      <c r="A22" s="381"/>
      <c r="B22" s="13" t="s">
        <v>315</v>
      </c>
      <c r="C22" s="329"/>
      <c r="D22" s="367"/>
      <c r="E22" s="10"/>
      <c r="F22" s="10"/>
      <c r="G22" s="11"/>
      <c r="H22" s="18"/>
    </row>
    <row r="23" spans="1:8" x14ac:dyDescent="0.25">
      <c r="A23" s="381"/>
      <c r="B23" s="15" t="s">
        <v>52</v>
      </c>
      <c r="C23" s="329"/>
      <c r="D23" s="367"/>
      <c r="E23" s="10"/>
      <c r="F23" s="10"/>
      <c r="G23" s="11"/>
      <c r="H23" s="226">
        <v>0</v>
      </c>
    </row>
    <row r="24" spans="1:8" x14ac:dyDescent="0.25">
      <c r="A24" s="381"/>
      <c r="B24" s="15" t="s">
        <v>312</v>
      </c>
      <c r="C24" s="329"/>
      <c r="D24" s="367"/>
      <c r="E24" s="10"/>
      <c r="F24" s="10"/>
      <c r="G24" s="11"/>
      <c r="H24" s="463">
        <v>2.9734570452995093</v>
      </c>
    </row>
    <row r="25" spans="1:8" x14ac:dyDescent="0.25">
      <c r="A25" s="381"/>
      <c r="B25" s="15" t="s">
        <v>313</v>
      </c>
      <c r="C25" s="329"/>
      <c r="D25" s="367"/>
      <c r="E25" s="10"/>
      <c r="F25" s="10"/>
      <c r="G25" s="11"/>
      <c r="H25" s="464"/>
    </row>
    <row r="26" spans="1:8" ht="30" x14ac:dyDescent="0.25">
      <c r="A26" s="381"/>
      <c r="B26" s="13" t="s">
        <v>316</v>
      </c>
      <c r="C26" s="329"/>
      <c r="D26" s="367"/>
      <c r="E26" s="10"/>
      <c r="F26" s="10"/>
      <c r="G26" s="11"/>
      <c r="H26" s="226"/>
    </row>
    <row r="27" spans="1:8" x14ac:dyDescent="0.25">
      <c r="A27" s="381"/>
      <c r="B27" s="15" t="s">
        <v>52</v>
      </c>
      <c r="C27" s="329"/>
      <c r="D27" s="367"/>
      <c r="E27" s="10"/>
      <c r="F27" s="10"/>
      <c r="G27" s="11"/>
      <c r="H27" s="18">
        <v>101.46799895697177</v>
      </c>
    </row>
    <row r="28" spans="1:8" x14ac:dyDescent="0.25">
      <c r="A28" s="381"/>
      <c r="B28" s="15" t="s">
        <v>312</v>
      </c>
      <c r="C28" s="329"/>
      <c r="D28" s="367"/>
      <c r="E28" s="10"/>
      <c r="F28" s="10"/>
      <c r="G28" s="11"/>
      <c r="H28" s="355">
        <v>16.958542331124907</v>
      </c>
    </row>
    <row r="29" spans="1:8" x14ac:dyDescent="0.25">
      <c r="A29" s="381"/>
      <c r="B29" s="15" t="s">
        <v>313</v>
      </c>
      <c r="C29" s="329"/>
      <c r="D29" s="367"/>
      <c r="E29" s="10"/>
      <c r="F29" s="10"/>
      <c r="G29" s="11"/>
      <c r="H29" s="356"/>
    </row>
    <row r="30" spans="1:8" x14ac:dyDescent="0.25">
      <c r="A30" s="381"/>
      <c r="B30" s="13" t="s">
        <v>317</v>
      </c>
      <c r="C30" s="329"/>
      <c r="D30" s="367"/>
      <c r="E30" s="10"/>
      <c r="F30" s="10"/>
      <c r="G30" s="11"/>
      <c r="H30" s="225"/>
    </row>
    <row r="31" spans="1:8" x14ac:dyDescent="0.25">
      <c r="A31" s="381"/>
      <c r="B31" s="15" t="s">
        <v>52</v>
      </c>
      <c r="C31" s="329"/>
      <c r="D31" s="367"/>
      <c r="E31" s="10"/>
      <c r="F31" s="10"/>
      <c r="G31" s="11"/>
      <c r="H31" s="18">
        <f>H15+H19+H27</f>
        <v>175.5016429549986</v>
      </c>
    </row>
    <row r="32" spans="1:8" x14ac:dyDescent="0.25">
      <c r="A32" s="381"/>
      <c r="B32" s="15" t="s">
        <v>312</v>
      </c>
      <c r="C32" s="329"/>
      <c r="D32" s="367"/>
      <c r="E32" s="10"/>
      <c r="F32" s="10"/>
      <c r="G32" s="11"/>
      <c r="H32" s="355">
        <f>H16+H20+H24+H28</f>
        <v>32.305385060322401</v>
      </c>
    </row>
    <row r="33" spans="1:8" x14ac:dyDescent="0.25">
      <c r="A33" s="381"/>
      <c r="B33" s="15" t="s">
        <v>313</v>
      </c>
      <c r="C33" s="329"/>
      <c r="D33" s="367"/>
      <c r="E33" s="10"/>
      <c r="F33" s="10"/>
      <c r="G33" s="11"/>
      <c r="H33" s="356"/>
    </row>
    <row r="34" spans="1:8" ht="44.45" customHeight="1" x14ac:dyDescent="0.25">
      <c r="A34" s="381"/>
      <c r="B34" s="14" t="s">
        <v>318</v>
      </c>
      <c r="C34" s="329"/>
      <c r="D34" s="367"/>
      <c r="E34" s="10"/>
      <c r="F34" s="10"/>
      <c r="G34" s="11"/>
      <c r="H34" s="18"/>
    </row>
    <row r="35" spans="1:8" x14ac:dyDescent="0.25">
      <c r="A35" s="381"/>
      <c r="B35" s="15" t="s">
        <v>52</v>
      </c>
      <c r="C35" s="329"/>
      <c r="D35" s="367"/>
      <c r="E35" s="10"/>
      <c r="F35" s="10"/>
      <c r="G35" s="11"/>
      <c r="H35" s="18">
        <v>3737.8</v>
      </c>
    </row>
    <row r="36" spans="1:8" x14ac:dyDescent="0.25">
      <c r="A36" s="381"/>
      <c r="B36" s="15" t="s">
        <v>312</v>
      </c>
      <c r="C36" s="329"/>
      <c r="D36" s="367"/>
      <c r="E36" s="10"/>
      <c r="F36" s="10"/>
      <c r="G36" s="11"/>
      <c r="H36" s="226">
        <v>4446.9399999999996</v>
      </c>
    </row>
    <row r="37" spans="1:8" x14ac:dyDescent="0.25">
      <c r="A37" s="381"/>
      <c r="B37" s="15" t="s">
        <v>313</v>
      </c>
      <c r="C37" s="329"/>
      <c r="D37" s="367"/>
      <c r="E37" s="10"/>
      <c r="F37" s="10"/>
      <c r="G37" s="11"/>
      <c r="H37" s="226">
        <v>1266.8499999999999</v>
      </c>
    </row>
    <row r="38" spans="1:8" ht="42.6" customHeight="1" x14ac:dyDescent="0.25">
      <c r="A38" s="381"/>
      <c r="B38" s="14" t="s">
        <v>319</v>
      </c>
      <c r="C38" s="329"/>
      <c r="D38" s="367"/>
      <c r="E38" s="10"/>
      <c r="F38" s="10"/>
      <c r="G38" s="11"/>
      <c r="H38" s="225"/>
    </row>
    <row r="39" spans="1:8" x14ac:dyDescent="0.25">
      <c r="A39" s="381"/>
      <c r="B39" s="15" t="s">
        <v>52</v>
      </c>
      <c r="C39" s="329"/>
      <c r="D39" s="367"/>
      <c r="E39" s="10"/>
      <c r="F39" s="10"/>
      <c r="G39" s="11"/>
      <c r="H39" s="18">
        <v>6176.76</v>
      </c>
    </row>
    <row r="40" spans="1:8" x14ac:dyDescent="0.25">
      <c r="A40" s="381"/>
      <c r="B40" s="15" t="s">
        <v>312</v>
      </c>
      <c r="C40" s="329"/>
      <c r="D40" s="367"/>
      <c r="E40" s="10"/>
      <c r="F40" s="10"/>
      <c r="G40" s="11"/>
      <c r="H40" s="18">
        <v>4301.66</v>
      </c>
    </row>
    <row r="41" spans="1:8" x14ac:dyDescent="0.25">
      <c r="A41" s="381"/>
      <c r="B41" s="15" t="s">
        <v>313</v>
      </c>
      <c r="C41" s="329"/>
      <c r="D41" s="367"/>
      <c r="E41" s="10"/>
      <c r="F41" s="10"/>
      <c r="G41" s="11"/>
      <c r="H41" s="18">
        <v>1072.99</v>
      </c>
    </row>
    <row r="42" spans="1:8" ht="30" x14ac:dyDescent="0.25">
      <c r="A42" s="381"/>
      <c r="B42" s="14" t="s">
        <v>320</v>
      </c>
      <c r="C42" s="329"/>
      <c r="D42" s="367"/>
      <c r="E42" s="10"/>
      <c r="F42" s="10"/>
      <c r="G42" s="11"/>
      <c r="H42" s="225"/>
    </row>
    <row r="43" spans="1:8" x14ac:dyDescent="0.25">
      <c r="A43" s="381"/>
      <c r="B43" s="15" t="s">
        <v>52</v>
      </c>
      <c r="C43" s="329"/>
      <c r="D43" s="367"/>
      <c r="E43" s="10"/>
      <c r="F43" s="10"/>
      <c r="G43" s="11"/>
      <c r="H43" s="18"/>
    </row>
    <row r="44" spans="1:8" x14ac:dyDescent="0.25">
      <c r="A44" s="381"/>
      <c r="B44" s="14" t="s">
        <v>321</v>
      </c>
      <c r="C44" s="329"/>
      <c r="D44" s="367"/>
      <c r="E44" s="10"/>
      <c r="F44" s="10"/>
      <c r="G44" s="11"/>
      <c r="H44" s="199">
        <v>1147.3197175000003</v>
      </c>
    </row>
    <row r="45" spans="1:8" x14ac:dyDescent="0.25">
      <c r="A45" s="381"/>
      <c r="B45" s="14" t="s">
        <v>322</v>
      </c>
      <c r="C45" s="329"/>
      <c r="D45" s="367"/>
      <c r="E45" s="10"/>
      <c r="F45" s="10"/>
      <c r="G45" s="11"/>
      <c r="H45" s="199">
        <v>2658.3083059999976</v>
      </c>
    </row>
    <row r="46" spans="1:8" x14ac:dyDescent="0.25">
      <c r="A46" s="381"/>
      <c r="B46" s="14" t="s">
        <v>323</v>
      </c>
      <c r="C46" s="329"/>
      <c r="D46" s="367"/>
      <c r="E46" s="10"/>
      <c r="F46" s="10"/>
      <c r="G46" s="11"/>
      <c r="H46" s="199">
        <v>1901.9174993596394</v>
      </c>
    </row>
    <row r="47" spans="1:8" x14ac:dyDescent="0.25">
      <c r="A47" s="381"/>
      <c r="B47" s="14" t="s">
        <v>324</v>
      </c>
      <c r="C47" s="329"/>
      <c r="D47" s="367"/>
      <c r="E47" s="10"/>
      <c r="F47" s="10"/>
      <c r="G47" s="11"/>
      <c r="H47" s="199">
        <v>2608.9414856135609</v>
      </c>
    </row>
    <row r="48" spans="1:8" x14ac:dyDescent="0.25">
      <c r="A48" s="381"/>
      <c r="B48" s="14" t="s">
        <v>325</v>
      </c>
      <c r="C48" s="329"/>
      <c r="D48" s="367"/>
      <c r="E48" s="10"/>
      <c r="F48" s="10"/>
      <c r="G48" s="11"/>
      <c r="H48" s="199">
        <v>1825.5545963718812</v>
      </c>
    </row>
    <row r="49" spans="1:8" x14ac:dyDescent="0.25">
      <c r="A49" s="381"/>
      <c r="B49" s="14" t="s">
        <v>326</v>
      </c>
      <c r="C49" s="329"/>
      <c r="D49" s="367"/>
      <c r="E49" s="10"/>
      <c r="F49" s="10"/>
      <c r="G49" s="11"/>
      <c r="H49" s="199">
        <v>2417.8357538135601</v>
      </c>
    </row>
    <row r="50" spans="1:8" x14ac:dyDescent="0.25">
      <c r="A50" s="381"/>
      <c r="B50" s="14" t="s">
        <v>327</v>
      </c>
      <c r="C50" s="329"/>
      <c r="D50" s="367"/>
      <c r="E50" s="10"/>
      <c r="F50" s="10"/>
      <c r="G50" s="11"/>
      <c r="H50" s="199">
        <v>3635.266566101709</v>
      </c>
    </row>
    <row r="51" spans="1:8" x14ac:dyDescent="0.25">
      <c r="A51" s="381"/>
      <c r="B51" s="15" t="s">
        <v>312</v>
      </c>
      <c r="C51" s="329"/>
      <c r="D51" s="367"/>
      <c r="E51" s="10"/>
      <c r="F51" s="10"/>
      <c r="G51" s="11"/>
      <c r="H51" s="18"/>
    </row>
    <row r="52" spans="1:8" x14ac:dyDescent="0.25">
      <c r="A52" s="381"/>
      <c r="B52" s="14" t="s">
        <v>328</v>
      </c>
      <c r="C52" s="329"/>
      <c r="D52" s="367"/>
      <c r="E52" s="10"/>
      <c r="F52" s="10"/>
      <c r="G52" s="11"/>
      <c r="H52" s="200">
        <v>929.22278285714413</v>
      </c>
    </row>
    <row r="53" spans="1:8" x14ac:dyDescent="0.25">
      <c r="A53" s="381"/>
      <c r="B53" s="14" t="s">
        <v>329</v>
      </c>
      <c r="C53" s="329"/>
      <c r="D53" s="367"/>
      <c r="E53" s="10"/>
      <c r="F53" s="10"/>
      <c r="G53" s="11"/>
      <c r="H53" s="200">
        <v>1465.8021330000026</v>
      </c>
    </row>
    <row r="54" spans="1:8" x14ac:dyDescent="0.25">
      <c r="A54" s="381"/>
      <c r="B54" s="14" t="s">
        <v>330</v>
      </c>
      <c r="C54" s="329"/>
      <c r="D54" s="367"/>
      <c r="E54" s="10"/>
      <c r="F54" s="10"/>
      <c r="G54" s="11"/>
      <c r="H54" s="200">
        <v>2089.2097447999981</v>
      </c>
    </row>
    <row r="55" spans="1:8" x14ac:dyDescent="0.25">
      <c r="A55" s="381"/>
      <c r="B55" s="14" t="s">
        <v>321</v>
      </c>
      <c r="C55" s="329"/>
      <c r="D55" s="367"/>
      <c r="E55" s="10"/>
      <c r="F55" s="10"/>
      <c r="G55" s="11"/>
      <c r="H55" s="200">
        <v>2294.6394350000005</v>
      </c>
    </row>
    <row r="56" spans="1:8" x14ac:dyDescent="0.25">
      <c r="A56" s="381"/>
      <c r="B56" s="14" t="s">
        <v>331</v>
      </c>
      <c r="C56" s="329"/>
      <c r="D56" s="367"/>
      <c r="E56" s="10"/>
      <c r="F56" s="10"/>
      <c r="G56" s="11"/>
      <c r="H56" s="200">
        <v>1730.1024317436129</v>
      </c>
    </row>
    <row r="57" spans="1:8" x14ac:dyDescent="0.25">
      <c r="A57" s="381"/>
      <c r="B57" s="14" t="s">
        <v>332</v>
      </c>
      <c r="C57" s="329"/>
      <c r="D57" s="367"/>
      <c r="E57" s="10"/>
      <c r="F57" s="10"/>
      <c r="G57" s="11"/>
      <c r="H57" s="200">
        <v>2024.3934910131327</v>
      </c>
    </row>
    <row r="58" spans="1:8" x14ac:dyDescent="0.25">
      <c r="A58" s="381"/>
      <c r="B58" s="14" t="s">
        <v>333</v>
      </c>
      <c r="C58" s="329"/>
      <c r="D58" s="367"/>
      <c r="E58" s="10"/>
      <c r="F58" s="10"/>
      <c r="G58" s="11"/>
      <c r="H58" s="200">
        <v>2795.0533822311863</v>
      </c>
    </row>
    <row r="59" spans="1:8" x14ac:dyDescent="0.25">
      <c r="A59" s="381"/>
      <c r="B59" s="14" t="s">
        <v>323</v>
      </c>
      <c r="C59" s="329"/>
      <c r="D59" s="367"/>
      <c r="E59" s="10"/>
      <c r="F59" s="10"/>
      <c r="G59" s="11"/>
      <c r="H59" s="200">
        <v>3803.8349987192787</v>
      </c>
    </row>
    <row r="60" spans="1:8" x14ac:dyDescent="0.25">
      <c r="A60" s="381"/>
      <c r="B60" s="14" t="s">
        <v>324</v>
      </c>
      <c r="C60" s="329"/>
      <c r="D60" s="367"/>
      <c r="E60" s="10"/>
      <c r="F60" s="10"/>
      <c r="G60" s="11"/>
      <c r="H60" s="199">
        <v>5217.8829712271217</v>
      </c>
    </row>
    <row r="61" spans="1:8" x14ac:dyDescent="0.25">
      <c r="A61" s="381"/>
      <c r="B61" s="14" t="s">
        <v>334</v>
      </c>
      <c r="C61" s="329"/>
      <c r="D61" s="367"/>
      <c r="E61" s="10"/>
      <c r="F61" s="10"/>
      <c r="G61" s="11"/>
      <c r="H61" s="200">
        <v>9327.3283593220112</v>
      </c>
    </row>
    <row r="62" spans="1:8" x14ac:dyDescent="0.25">
      <c r="A62" s="381"/>
      <c r="B62" s="14" t="s">
        <v>335</v>
      </c>
      <c r="C62" s="329"/>
      <c r="D62" s="367"/>
      <c r="E62" s="10"/>
      <c r="F62" s="10"/>
      <c r="G62" s="11"/>
      <c r="H62" s="200">
        <v>6501.6075727737343</v>
      </c>
    </row>
    <row r="63" spans="1:8" x14ac:dyDescent="0.25">
      <c r="A63" s="381"/>
      <c r="B63" s="15" t="s">
        <v>313</v>
      </c>
      <c r="C63" s="329"/>
      <c r="D63" s="367"/>
      <c r="E63" s="10"/>
      <c r="F63" s="10"/>
      <c r="G63" s="11"/>
      <c r="H63" s="200"/>
    </row>
    <row r="64" spans="1:8" x14ac:dyDescent="0.25">
      <c r="A64" s="381"/>
      <c r="B64" s="14" t="s">
        <v>336</v>
      </c>
      <c r="C64" s="329"/>
      <c r="D64" s="367"/>
      <c r="E64" s="10"/>
      <c r="F64" s="10"/>
      <c r="G64" s="11"/>
      <c r="H64" s="200">
        <v>4504.5026330983046</v>
      </c>
    </row>
    <row r="65" spans="1:8" x14ac:dyDescent="0.25">
      <c r="A65" s="381"/>
      <c r="B65" s="467" t="s">
        <v>64</v>
      </c>
      <c r="C65" s="467"/>
      <c r="D65" s="467"/>
      <c r="E65" s="467"/>
      <c r="F65" s="467"/>
      <c r="G65" s="467"/>
      <c r="H65" s="468"/>
    </row>
    <row r="66" spans="1:8" ht="125.25" customHeight="1" x14ac:dyDescent="0.25">
      <c r="A66" s="381"/>
      <c r="B66" s="182" t="s">
        <v>337</v>
      </c>
      <c r="C66" s="329" t="s">
        <v>310</v>
      </c>
      <c r="D66" s="326" t="s">
        <v>27</v>
      </c>
      <c r="E66" s="460" t="s">
        <v>338</v>
      </c>
      <c r="F66" s="461"/>
      <c r="G66" s="461"/>
      <c r="H66" s="462"/>
    </row>
    <row r="67" spans="1:8" ht="30" x14ac:dyDescent="0.25">
      <c r="A67" s="381"/>
      <c r="B67" s="13" t="s">
        <v>311</v>
      </c>
      <c r="C67" s="329"/>
      <c r="D67" s="327"/>
      <c r="E67" s="37"/>
      <c r="F67" s="37"/>
      <c r="G67" s="37"/>
      <c r="H67" s="225"/>
    </row>
    <row r="68" spans="1:8" x14ac:dyDescent="0.25">
      <c r="A68" s="381"/>
      <c r="B68" s="15" t="s">
        <v>52</v>
      </c>
      <c r="C68" s="329"/>
      <c r="D68" s="327"/>
      <c r="E68" s="37"/>
      <c r="F68" s="37"/>
      <c r="G68" s="37"/>
      <c r="H68" s="18">
        <v>53.33100712607996</v>
      </c>
    </row>
    <row r="69" spans="1:8" x14ac:dyDescent="0.25">
      <c r="A69" s="381"/>
      <c r="B69" s="15" t="s">
        <v>312</v>
      </c>
      <c r="C69" s="329"/>
      <c r="D69" s="327"/>
      <c r="E69" s="37"/>
      <c r="F69" s="37"/>
      <c r="G69" s="37"/>
      <c r="H69" s="355">
        <v>8.9133140616350897</v>
      </c>
    </row>
    <row r="70" spans="1:8" ht="13.9" customHeight="1" x14ac:dyDescent="0.25">
      <c r="A70" s="381"/>
      <c r="B70" s="15" t="s">
        <v>295</v>
      </c>
      <c r="C70" s="329"/>
      <c r="D70" s="327"/>
      <c r="E70" s="37"/>
      <c r="F70" s="37"/>
      <c r="G70" s="37"/>
      <c r="H70" s="356"/>
    </row>
    <row r="71" spans="1:8" ht="14.45" customHeight="1" x14ac:dyDescent="0.25">
      <c r="A71" s="381"/>
      <c r="B71" s="13" t="s">
        <v>314</v>
      </c>
      <c r="C71" s="329"/>
      <c r="D71" s="327"/>
      <c r="E71" s="37"/>
      <c r="F71" s="37"/>
      <c r="G71" s="37"/>
      <c r="H71" s="225"/>
    </row>
    <row r="72" spans="1:8" x14ac:dyDescent="0.25">
      <c r="A72" s="381"/>
      <c r="B72" s="15" t="s">
        <v>52</v>
      </c>
      <c r="C72" s="329"/>
      <c r="D72" s="327"/>
      <c r="E72" s="37"/>
      <c r="F72" s="37"/>
      <c r="G72" s="37"/>
      <c r="H72" s="18">
        <v>20.70263687194689</v>
      </c>
    </row>
    <row r="73" spans="1:8" x14ac:dyDescent="0.25">
      <c r="A73" s="381"/>
      <c r="B73" s="15" t="s">
        <v>312</v>
      </c>
      <c r="C73" s="329"/>
      <c r="D73" s="327"/>
      <c r="E73" s="37"/>
      <c r="F73" s="37"/>
      <c r="G73" s="37"/>
      <c r="H73" s="355">
        <v>3.460071622262892</v>
      </c>
    </row>
    <row r="74" spans="1:8" x14ac:dyDescent="0.25">
      <c r="A74" s="381"/>
      <c r="B74" s="15" t="s">
        <v>295</v>
      </c>
      <c r="C74" s="329"/>
      <c r="D74" s="327"/>
      <c r="E74" s="37"/>
      <c r="F74" s="37"/>
      <c r="G74" s="37"/>
      <c r="H74" s="356"/>
    </row>
    <row r="75" spans="1:8" ht="60" x14ac:dyDescent="0.25">
      <c r="A75" s="381"/>
      <c r="B75" s="13" t="s">
        <v>315</v>
      </c>
      <c r="C75" s="329"/>
      <c r="D75" s="327"/>
      <c r="E75" s="37"/>
      <c r="F75" s="37"/>
      <c r="G75" s="37"/>
      <c r="H75" s="18"/>
    </row>
    <row r="76" spans="1:8" x14ac:dyDescent="0.25">
      <c r="A76" s="381"/>
      <c r="B76" s="15" t="s">
        <v>52</v>
      </c>
      <c r="C76" s="329"/>
      <c r="D76" s="327"/>
      <c r="E76" s="37"/>
      <c r="F76" s="37"/>
      <c r="G76" s="37"/>
      <c r="H76" s="227">
        <v>0</v>
      </c>
    </row>
    <row r="77" spans="1:8" x14ac:dyDescent="0.25">
      <c r="A77" s="381"/>
      <c r="B77" s="15" t="s">
        <v>312</v>
      </c>
      <c r="C77" s="329"/>
      <c r="D77" s="327"/>
      <c r="E77" s="37"/>
      <c r="F77" s="37"/>
      <c r="G77" s="37"/>
      <c r="H77" s="463">
        <v>2.9734570452995093</v>
      </c>
    </row>
    <row r="78" spans="1:8" x14ac:dyDescent="0.25">
      <c r="A78" s="381"/>
      <c r="B78" s="15" t="s">
        <v>295</v>
      </c>
      <c r="C78" s="329"/>
      <c r="D78" s="327"/>
      <c r="E78" s="37"/>
      <c r="F78" s="37"/>
      <c r="G78" s="37"/>
      <c r="H78" s="464"/>
    </row>
    <row r="79" spans="1:8" ht="30" x14ac:dyDescent="0.25">
      <c r="A79" s="381"/>
      <c r="B79" s="13" t="s">
        <v>316</v>
      </c>
      <c r="C79" s="329"/>
      <c r="D79" s="327"/>
      <c r="E79" s="37"/>
      <c r="F79" s="37"/>
      <c r="G79" s="37"/>
      <c r="H79" s="226"/>
    </row>
    <row r="80" spans="1:8" x14ac:dyDescent="0.25">
      <c r="A80" s="381"/>
      <c r="B80" s="15" t="s">
        <v>52</v>
      </c>
      <c r="C80" s="329"/>
      <c r="D80" s="327"/>
      <c r="E80" s="37"/>
      <c r="F80" s="37"/>
      <c r="G80" s="37"/>
      <c r="H80" s="18">
        <v>101.46799895697177</v>
      </c>
    </row>
    <row r="81" spans="1:8" x14ac:dyDescent="0.25">
      <c r="A81" s="381"/>
      <c r="B81" s="15" t="s">
        <v>312</v>
      </c>
      <c r="C81" s="329"/>
      <c r="D81" s="327"/>
      <c r="E81" s="37"/>
      <c r="F81" s="37"/>
      <c r="G81" s="37"/>
      <c r="H81" s="355">
        <v>16.958542331124907</v>
      </c>
    </row>
    <row r="82" spans="1:8" x14ac:dyDescent="0.25">
      <c r="A82" s="381"/>
      <c r="B82" s="15" t="s">
        <v>295</v>
      </c>
      <c r="C82" s="329"/>
      <c r="D82" s="327"/>
      <c r="E82" s="37"/>
      <c r="F82" s="37"/>
      <c r="G82" s="37"/>
      <c r="H82" s="356"/>
    </row>
    <row r="83" spans="1:8" x14ac:dyDescent="0.25">
      <c r="A83" s="381"/>
      <c r="B83" s="13" t="s">
        <v>317</v>
      </c>
      <c r="C83" s="329"/>
      <c r="D83" s="327"/>
      <c r="E83" s="37"/>
      <c r="F83" s="37"/>
      <c r="G83" s="37"/>
      <c r="H83" s="225"/>
    </row>
    <row r="84" spans="1:8" x14ac:dyDescent="0.25">
      <c r="A84" s="381"/>
      <c r="B84" s="15" t="s">
        <v>52</v>
      </c>
      <c r="C84" s="329"/>
      <c r="D84" s="327"/>
      <c r="E84" s="37"/>
      <c r="F84" s="37"/>
      <c r="G84" s="37"/>
      <c r="H84" s="18">
        <f>H68+H72+H80</f>
        <v>175.5016429549986</v>
      </c>
    </row>
    <row r="85" spans="1:8" x14ac:dyDescent="0.25">
      <c r="A85" s="381"/>
      <c r="B85" s="15" t="s">
        <v>312</v>
      </c>
      <c r="C85" s="329"/>
      <c r="D85" s="327"/>
      <c r="E85" s="37"/>
      <c r="F85" s="37"/>
      <c r="G85" s="37"/>
      <c r="H85" s="355">
        <f>H69+H73+H77+H81</f>
        <v>32.305385060322401</v>
      </c>
    </row>
    <row r="86" spans="1:8" x14ac:dyDescent="0.25">
      <c r="A86" s="381"/>
      <c r="B86" s="15" t="s">
        <v>295</v>
      </c>
      <c r="C86" s="329"/>
      <c r="D86" s="469"/>
      <c r="E86" s="37"/>
      <c r="F86" s="37"/>
      <c r="G86" s="37"/>
      <c r="H86" s="356"/>
    </row>
    <row r="87" spans="1:8" ht="30" x14ac:dyDescent="0.25">
      <c r="A87" s="381"/>
      <c r="B87" s="183" t="s">
        <v>339</v>
      </c>
      <c r="C87" s="347" t="s">
        <v>50</v>
      </c>
      <c r="D87" s="326" t="s">
        <v>29</v>
      </c>
      <c r="E87" s="455" t="s">
        <v>340</v>
      </c>
      <c r="F87" s="455"/>
      <c r="G87" s="455"/>
      <c r="H87" s="456"/>
    </row>
    <row r="88" spans="1:8" ht="18" customHeight="1" x14ac:dyDescent="0.25">
      <c r="A88" s="381"/>
      <c r="B88" s="14" t="s">
        <v>52</v>
      </c>
      <c r="C88" s="345"/>
      <c r="D88" s="327"/>
      <c r="E88" s="32"/>
      <c r="F88" s="32"/>
      <c r="G88" s="32"/>
      <c r="H88" s="228"/>
    </row>
    <row r="89" spans="1:8" ht="16.149999999999999" customHeight="1" x14ac:dyDescent="0.25">
      <c r="A89" s="381"/>
      <c r="B89" s="184" t="s">
        <v>341</v>
      </c>
      <c r="C89" s="345"/>
      <c r="D89" s="327"/>
      <c r="E89" s="185"/>
      <c r="F89" s="32"/>
      <c r="G89" s="32"/>
      <c r="H89" s="226">
        <v>4701</v>
      </c>
    </row>
    <row r="90" spans="1:8" ht="15.6" customHeight="1" x14ac:dyDescent="0.25">
      <c r="A90" s="381"/>
      <c r="B90" s="184" t="s">
        <v>342</v>
      </c>
      <c r="C90" s="345"/>
      <c r="D90" s="327"/>
      <c r="E90" s="185"/>
      <c r="F90" s="32"/>
      <c r="G90" s="32"/>
      <c r="H90" s="226">
        <v>91600.467812500006</v>
      </c>
    </row>
    <row r="91" spans="1:8" x14ac:dyDescent="0.25">
      <c r="A91" s="381"/>
      <c r="B91" s="186" t="s">
        <v>343</v>
      </c>
      <c r="C91" s="345"/>
      <c r="D91" s="327"/>
      <c r="E91" s="187"/>
      <c r="F91" s="10"/>
      <c r="G91" s="10"/>
      <c r="H91" s="226">
        <v>101606.38500000001</v>
      </c>
    </row>
    <row r="92" spans="1:8" x14ac:dyDescent="0.25">
      <c r="A92" s="381"/>
      <c r="B92" s="75" t="s">
        <v>344</v>
      </c>
      <c r="C92" s="345"/>
      <c r="D92" s="327"/>
      <c r="E92" s="187"/>
      <c r="F92" s="10"/>
      <c r="G92" s="10"/>
      <c r="H92" s="18">
        <v>103640.81424611971</v>
      </c>
    </row>
    <row r="93" spans="1:8" x14ac:dyDescent="0.25">
      <c r="A93" s="381"/>
      <c r="B93" s="75" t="s">
        <v>345</v>
      </c>
      <c r="C93" s="345"/>
      <c r="D93" s="327"/>
      <c r="E93" s="187"/>
      <c r="F93" s="10"/>
      <c r="G93" s="10"/>
      <c r="H93" s="18">
        <v>119328.13902439024</v>
      </c>
    </row>
    <row r="94" spans="1:8" x14ac:dyDescent="0.25">
      <c r="A94" s="381"/>
      <c r="B94" s="75" t="s">
        <v>346</v>
      </c>
      <c r="C94" s="345"/>
      <c r="D94" s="327"/>
      <c r="E94" s="187"/>
      <c r="F94" s="10"/>
      <c r="G94" s="10"/>
      <c r="H94" s="18">
        <v>128930.75543237249</v>
      </c>
    </row>
    <row r="95" spans="1:8" x14ac:dyDescent="0.25">
      <c r="A95" s="381"/>
      <c r="B95" s="186" t="s">
        <v>347</v>
      </c>
      <c r="C95" s="345"/>
      <c r="D95" s="327"/>
      <c r="E95" s="187"/>
      <c r="F95" s="10"/>
      <c r="G95" s="10"/>
      <c r="H95" s="226">
        <v>72520.139412416844</v>
      </c>
    </row>
    <row r="96" spans="1:8" x14ac:dyDescent="0.25">
      <c r="A96" s="381"/>
      <c r="B96" s="75" t="s">
        <v>348</v>
      </c>
      <c r="C96" s="345"/>
      <c r="D96" s="327"/>
      <c r="E96" s="187"/>
      <c r="F96" s="10"/>
      <c r="G96" s="10"/>
      <c r="H96" s="18">
        <v>76758.964246119736</v>
      </c>
    </row>
    <row r="97" spans="1:8" x14ac:dyDescent="0.25">
      <c r="A97" s="381"/>
      <c r="B97" s="75" t="s">
        <v>349</v>
      </c>
      <c r="C97" s="345"/>
      <c r="D97" s="327"/>
      <c r="E97" s="187"/>
      <c r="F97" s="10"/>
      <c r="G97" s="10"/>
      <c r="H97" s="18">
        <v>81344.62248205494</v>
      </c>
    </row>
    <row r="98" spans="1:8" x14ac:dyDescent="0.25">
      <c r="A98" s="465"/>
      <c r="B98" s="14" t="s">
        <v>312</v>
      </c>
      <c r="C98" s="453"/>
      <c r="D98" s="453"/>
      <c r="E98" s="32"/>
      <c r="F98" s="32"/>
      <c r="G98" s="32"/>
      <c r="H98" s="228"/>
    </row>
    <row r="99" spans="1:8" x14ac:dyDescent="0.25">
      <c r="A99" s="465"/>
      <c r="B99" s="184" t="s">
        <v>341</v>
      </c>
      <c r="C99" s="453"/>
      <c r="D99" s="453"/>
      <c r="E99" s="185"/>
      <c r="F99" s="32"/>
      <c r="G99" s="32"/>
      <c r="H99" s="226">
        <v>9402</v>
      </c>
    </row>
    <row r="100" spans="1:8" x14ac:dyDescent="0.25">
      <c r="A100" s="465"/>
      <c r="B100" s="184" t="s">
        <v>342</v>
      </c>
      <c r="C100" s="453"/>
      <c r="D100" s="453"/>
      <c r="E100" s="185"/>
      <c r="F100" s="32"/>
      <c r="G100" s="32"/>
      <c r="H100" s="226">
        <v>183200.93562500001</v>
      </c>
    </row>
    <row r="101" spans="1:8" x14ac:dyDescent="0.25">
      <c r="A101" s="465"/>
      <c r="B101" s="186" t="s">
        <v>343</v>
      </c>
      <c r="C101" s="453"/>
      <c r="D101" s="453"/>
      <c r="E101" s="10"/>
      <c r="F101" s="10"/>
      <c r="G101" s="10"/>
      <c r="H101" s="226">
        <v>203212.77000000002</v>
      </c>
    </row>
    <row r="102" spans="1:8" x14ac:dyDescent="0.25">
      <c r="A102" s="465"/>
      <c r="B102" s="75" t="s">
        <v>344</v>
      </c>
      <c r="C102" s="453"/>
      <c r="D102" s="453"/>
      <c r="E102" s="10"/>
      <c r="F102" s="10"/>
      <c r="G102" s="10"/>
      <c r="H102" s="18">
        <v>207281.62849223943</v>
      </c>
    </row>
    <row r="103" spans="1:8" x14ac:dyDescent="0.25">
      <c r="A103" s="465"/>
      <c r="B103" s="75" t="s">
        <v>345</v>
      </c>
      <c r="C103" s="453"/>
      <c r="D103" s="453"/>
      <c r="E103" s="10"/>
      <c r="F103" s="10"/>
      <c r="G103" s="10"/>
      <c r="H103" s="18">
        <v>238656.27804878048</v>
      </c>
    </row>
    <row r="104" spans="1:8" x14ac:dyDescent="0.25">
      <c r="A104" s="465"/>
      <c r="B104" s="75" t="s">
        <v>346</v>
      </c>
      <c r="C104" s="453"/>
      <c r="D104" s="453"/>
      <c r="E104" s="10"/>
      <c r="F104" s="10"/>
      <c r="G104" s="10"/>
      <c r="H104" s="18">
        <v>257861.51086474498</v>
      </c>
    </row>
    <row r="105" spans="1:8" x14ac:dyDescent="0.25">
      <c r="A105" s="465"/>
      <c r="B105" s="186" t="s">
        <v>347</v>
      </c>
      <c r="C105" s="453"/>
      <c r="D105" s="453"/>
      <c r="E105" s="10"/>
      <c r="F105" s="10"/>
      <c r="G105" s="10"/>
      <c r="H105" s="226">
        <v>145040.27882483369</v>
      </c>
    </row>
    <row r="106" spans="1:8" x14ac:dyDescent="0.25">
      <c r="A106" s="465"/>
      <c r="B106" s="75" t="s">
        <v>348</v>
      </c>
      <c r="C106" s="453"/>
      <c r="D106" s="453"/>
      <c r="E106" s="10"/>
      <c r="F106" s="10"/>
      <c r="G106" s="10"/>
      <c r="H106" s="18">
        <v>153517.92849223947</v>
      </c>
    </row>
    <row r="107" spans="1:8" x14ac:dyDescent="0.25">
      <c r="A107" s="465"/>
      <c r="B107" s="75" t="s">
        <v>349</v>
      </c>
      <c r="C107" s="453"/>
      <c r="D107" s="453"/>
      <c r="E107" s="10"/>
      <c r="F107" s="10"/>
      <c r="G107" s="10"/>
      <c r="H107" s="18">
        <v>162689.24496410988</v>
      </c>
    </row>
    <row r="108" spans="1:8" x14ac:dyDescent="0.25">
      <c r="A108" s="465"/>
      <c r="B108" s="14" t="s">
        <v>295</v>
      </c>
      <c r="C108" s="453"/>
      <c r="D108" s="453"/>
      <c r="E108" s="11"/>
      <c r="F108" s="11"/>
      <c r="G108" s="11"/>
      <c r="H108" s="229"/>
    </row>
    <row r="109" spans="1:8" x14ac:dyDescent="0.25">
      <c r="A109" s="465"/>
      <c r="B109" s="188" t="s">
        <v>341</v>
      </c>
      <c r="C109" s="453"/>
      <c r="D109" s="453"/>
      <c r="E109" s="12"/>
      <c r="F109" s="12"/>
      <c r="G109" s="12"/>
      <c r="H109" s="227">
        <v>9402</v>
      </c>
    </row>
    <row r="110" spans="1:8" x14ac:dyDescent="0.25">
      <c r="A110" s="465"/>
      <c r="B110" s="188" t="s">
        <v>342</v>
      </c>
      <c r="C110" s="453"/>
      <c r="D110" s="453"/>
      <c r="E110" s="12"/>
      <c r="F110" s="12"/>
      <c r="G110" s="12"/>
      <c r="H110" s="227">
        <v>183200.93562500001</v>
      </c>
    </row>
    <row r="111" spans="1:8" x14ac:dyDescent="0.25">
      <c r="A111" s="465"/>
      <c r="B111" s="188" t="s">
        <v>343</v>
      </c>
      <c r="C111" s="453"/>
      <c r="D111" s="453"/>
      <c r="E111" s="12"/>
      <c r="F111" s="12"/>
      <c r="G111" s="12"/>
      <c r="H111" s="227">
        <v>203212.77000000002</v>
      </c>
    </row>
    <row r="112" spans="1:8" x14ac:dyDescent="0.25">
      <c r="A112" s="465"/>
      <c r="B112" s="188" t="s">
        <v>344</v>
      </c>
      <c r="C112" s="453"/>
      <c r="D112" s="453"/>
      <c r="E112" s="12"/>
      <c r="F112" s="12"/>
      <c r="G112" s="12"/>
      <c r="H112" s="227">
        <v>207281.62849223943</v>
      </c>
    </row>
    <row r="113" spans="1:8" x14ac:dyDescent="0.25">
      <c r="A113" s="465"/>
      <c r="B113" s="188" t="s">
        <v>345</v>
      </c>
      <c r="C113" s="453"/>
      <c r="D113" s="453"/>
      <c r="E113" s="12"/>
      <c r="F113" s="12"/>
      <c r="G113" s="12"/>
      <c r="H113" s="227">
        <v>238656.27804878048</v>
      </c>
    </row>
    <row r="114" spans="1:8" x14ac:dyDescent="0.25">
      <c r="A114" s="465"/>
      <c r="B114" s="188" t="s">
        <v>346</v>
      </c>
      <c r="C114" s="453"/>
      <c r="D114" s="453"/>
      <c r="E114" s="12"/>
      <c r="F114" s="12"/>
      <c r="G114" s="12"/>
      <c r="H114" s="227">
        <v>257861.51086474498</v>
      </c>
    </row>
    <row r="115" spans="1:8" x14ac:dyDescent="0.25">
      <c r="A115" s="465"/>
      <c r="B115" s="188" t="s">
        <v>347</v>
      </c>
      <c r="C115" s="453"/>
      <c r="D115" s="453"/>
      <c r="E115" s="12"/>
      <c r="F115" s="12"/>
      <c r="G115" s="12"/>
      <c r="H115" s="227">
        <v>145040.27882483369</v>
      </c>
    </row>
    <row r="116" spans="1:8" x14ac:dyDescent="0.25">
      <c r="A116" s="465"/>
      <c r="B116" s="188" t="s">
        <v>348</v>
      </c>
      <c r="C116" s="453"/>
      <c r="D116" s="453"/>
      <c r="E116" s="12"/>
      <c r="F116" s="12"/>
      <c r="G116" s="12"/>
      <c r="H116" s="227">
        <v>153517.92849223947</v>
      </c>
    </row>
    <row r="117" spans="1:8" x14ac:dyDescent="0.25">
      <c r="A117" s="465"/>
      <c r="B117" s="188" t="s">
        <v>349</v>
      </c>
      <c r="C117" s="454"/>
      <c r="D117" s="454"/>
      <c r="E117" s="12"/>
      <c r="F117" s="12"/>
      <c r="G117" s="12"/>
      <c r="H117" s="227">
        <v>162689.24496410988</v>
      </c>
    </row>
    <row r="118" spans="1:8" x14ac:dyDescent="0.25">
      <c r="A118" s="465"/>
      <c r="B118" s="14" t="s">
        <v>52</v>
      </c>
      <c r="C118" s="457" t="s">
        <v>25</v>
      </c>
      <c r="D118" s="323" t="s">
        <v>29</v>
      </c>
      <c r="E118" s="12"/>
      <c r="F118" s="12"/>
      <c r="G118" s="12"/>
      <c r="H118" s="227"/>
    </row>
    <row r="119" spans="1:8" x14ac:dyDescent="0.25">
      <c r="A119" s="465"/>
      <c r="B119" s="190" t="s">
        <v>350</v>
      </c>
      <c r="C119" s="458"/>
      <c r="D119" s="453"/>
      <c r="E119" s="12"/>
      <c r="F119" s="12"/>
      <c r="G119" s="12"/>
      <c r="H119" s="200">
        <v>86476.191150926374</v>
      </c>
    </row>
    <row r="120" spans="1:8" x14ac:dyDescent="0.25">
      <c r="A120" s="465"/>
      <c r="B120" s="190" t="s">
        <v>351</v>
      </c>
      <c r="C120" s="458"/>
      <c r="D120" s="453"/>
      <c r="E120" s="12"/>
      <c r="F120" s="12"/>
      <c r="G120" s="12"/>
      <c r="H120" s="200">
        <v>90191.148608072457</v>
      </c>
    </row>
    <row r="121" spans="1:8" x14ac:dyDescent="0.25">
      <c r="A121" s="465"/>
      <c r="B121" s="190" t="s">
        <v>352</v>
      </c>
      <c r="C121" s="458"/>
      <c r="D121" s="453"/>
      <c r="E121" s="12"/>
      <c r="F121" s="12"/>
      <c r="G121" s="12"/>
      <c r="H121" s="200">
        <v>94984.452939231065</v>
      </c>
    </row>
    <row r="122" spans="1:8" x14ac:dyDescent="0.25">
      <c r="A122" s="465"/>
      <c r="B122" s="190" t="s">
        <v>353</v>
      </c>
      <c r="C122" s="458"/>
      <c r="D122" s="453"/>
      <c r="E122" s="12"/>
      <c r="F122" s="12"/>
      <c r="G122" s="12"/>
      <c r="H122" s="200">
        <v>106448.23293923105</v>
      </c>
    </row>
    <row r="123" spans="1:8" x14ac:dyDescent="0.25">
      <c r="A123" s="465"/>
      <c r="B123" s="190" t="s">
        <v>354</v>
      </c>
      <c r="C123" s="458"/>
      <c r="D123" s="453"/>
      <c r="E123" s="12"/>
      <c r="F123" s="12"/>
      <c r="G123" s="12"/>
      <c r="H123" s="200">
        <v>115590.50293923107</v>
      </c>
    </row>
    <row r="124" spans="1:8" x14ac:dyDescent="0.25">
      <c r="A124" s="465"/>
      <c r="B124" s="190" t="s">
        <v>355</v>
      </c>
      <c r="C124" s="458"/>
      <c r="D124" s="453"/>
      <c r="E124" s="12"/>
      <c r="F124" s="12"/>
      <c r="G124" s="12"/>
      <c r="H124" s="200">
        <v>113541.5</v>
      </c>
    </row>
    <row r="125" spans="1:8" x14ac:dyDescent="0.25">
      <c r="A125" s="465"/>
      <c r="B125" s="190" t="s">
        <v>356</v>
      </c>
      <c r="C125" s="458"/>
      <c r="D125" s="453"/>
      <c r="E125" s="12"/>
      <c r="F125" s="12"/>
      <c r="G125" s="12"/>
      <c r="H125" s="200">
        <v>109108.69827516899</v>
      </c>
    </row>
    <row r="126" spans="1:8" x14ac:dyDescent="0.25">
      <c r="A126" s="465"/>
      <c r="B126" s="190" t="s">
        <v>357</v>
      </c>
      <c r="C126" s="458"/>
      <c r="D126" s="453"/>
      <c r="E126" s="12"/>
      <c r="F126" s="12"/>
      <c r="G126" s="12"/>
      <c r="H126" s="200">
        <v>116562.65977272729</v>
      </c>
    </row>
    <row r="127" spans="1:8" x14ac:dyDescent="0.25">
      <c r="A127" s="465"/>
      <c r="B127" s="190" t="s">
        <v>358</v>
      </c>
      <c r="C127" s="458"/>
      <c r="D127" s="453"/>
      <c r="E127" s="12"/>
      <c r="F127" s="12"/>
      <c r="G127" s="12"/>
      <c r="H127" s="200">
        <v>127043.50970766472</v>
      </c>
    </row>
    <row r="128" spans="1:8" x14ac:dyDescent="0.25">
      <c r="A128" s="465"/>
      <c r="B128" s="190" t="s">
        <v>359</v>
      </c>
      <c r="C128" s="458"/>
      <c r="D128" s="453"/>
      <c r="E128" s="191"/>
      <c r="F128" s="12"/>
      <c r="G128" s="12"/>
      <c r="H128" s="200">
        <v>146021.65174999999</v>
      </c>
    </row>
    <row r="129" spans="1:8" x14ac:dyDescent="0.25">
      <c r="A129" s="465"/>
      <c r="B129" s="14" t="s">
        <v>312</v>
      </c>
      <c r="C129" s="458"/>
      <c r="D129" s="453"/>
      <c r="E129" s="12"/>
      <c r="F129" s="12"/>
      <c r="G129" s="12"/>
      <c r="H129" s="225"/>
    </row>
    <row r="130" spans="1:8" x14ac:dyDescent="0.25">
      <c r="A130" s="465"/>
      <c r="B130" s="190" t="s">
        <v>350</v>
      </c>
      <c r="C130" s="458"/>
      <c r="D130" s="453"/>
      <c r="E130" s="12"/>
      <c r="F130" s="12"/>
      <c r="G130" s="12"/>
      <c r="H130" s="200">
        <v>172952.38230185275</v>
      </c>
    </row>
    <row r="131" spans="1:8" x14ac:dyDescent="0.25">
      <c r="A131" s="465"/>
      <c r="B131" s="190" t="s">
        <v>351</v>
      </c>
      <c r="C131" s="458"/>
      <c r="D131" s="453"/>
      <c r="E131" s="12"/>
      <c r="F131" s="12"/>
      <c r="G131" s="12"/>
      <c r="H131" s="200">
        <v>180382.29721614491</v>
      </c>
    </row>
    <row r="132" spans="1:8" x14ac:dyDescent="0.25">
      <c r="A132" s="465"/>
      <c r="B132" s="190" t="s">
        <v>352</v>
      </c>
      <c r="C132" s="458"/>
      <c r="D132" s="453"/>
      <c r="E132" s="12"/>
      <c r="F132" s="12"/>
      <c r="G132" s="12"/>
      <c r="H132" s="200">
        <v>189968.90587846213</v>
      </c>
    </row>
    <row r="133" spans="1:8" x14ac:dyDescent="0.25">
      <c r="A133" s="465"/>
      <c r="B133" s="190" t="s">
        <v>353</v>
      </c>
      <c r="C133" s="458"/>
      <c r="D133" s="453"/>
      <c r="E133" s="12"/>
      <c r="F133" s="12"/>
      <c r="G133" s="12"/>
      <c r="H133" s="200">
        <v>212896.4658784621</v>
      </c>
    </row>
    <row r="134" spans="1:8" x14ac:dyDescent="0.25">
      <c r="A134" s="465"/>
      <c r="B134" s="190" t="s">
        <v>354</v>
      </c>
      <c r="C134" s="458"/>
      <c r="D134" s="453"/>
      <c r="E134" s="12"/>
      <c r="F134" s="12"/>
      <c r="G134" s="12"/>
      <c r="H134" s="200">
        <v>231181.00587846214</v>
      </c>
    </row>
    <row r="135" spans="1:8" x14ac:dyDescent="0.25">
      <c r="A135" s="465"/>
      <c r="B135" s="190" t="s">
        <v>355</v>
      </c>
      <c r="C135" s="458"/>
      <c r="D135" s="453"/>
      <c r="E135" s="12"/>
      <c r="F135" s="12"/>
      <c r="G135" s="12"/>
      <c r="H135" s="200">
        <v>227083</v>
      </c>
    </row>
    <row r="136" spans="1:8" x14ac:dyDescent="0.25">
      <c r="A136" s="465"/>
      <c r="B136" s="190" t="s">
        <v>356</v>
      </c>
      <c r="C136" s="458"/>
      <c r="D136" s="453"/>
      <c r="E136" s="12"/>
      <c r="F136" s="12"/>
      <c r="G136" s="12"/>
      <c r="H136" s="200">
        <v>218217.39655033799</v>
      </c>
    </row>
    <row r="137" spans="1:8" x14ac:dyDescent="0.25">
      <c r="A137" s="465"/>
      <c r="B137" s="190" t="s">
        <v>357</v>
      </c>
      <c r="C137" s="458"/>
      <c r="D137" s="453"/>
      <c r="E137" s="12"/>
      <c r="F137" s="12"/>
      <c r="G137" s="12"/>
      <c r="H137" s="200">
        <v>233125.31954545458</v>
      </c>
    </row>
    <row r="138" spans="1:8" x14ac:dyDescent="0.25">
      <c r="A138" s="465"/>
      <c r="B138" s="190" t="s">
        <v>358</v>
      </c>
      <c r="C138" s="458"/>
      <c r="D138" s="453"/>
      <c r="E138" s="12"/>
      <c r="F138" s="12"/>
      <c r="G138" s="12"/>
      <c r="H138" s="200">
        <v>254087.01941532944</v>
      </c>
    </row>
    <row r="139" spans="1:8" x14ac:dyDescent="0.25">
      <c r="A139" s="465"/>
      <c r="B139" s="190" t="s">
        <v>359</v>
      </c>
      <c r="C139" s="458"/>
      <c r="D139" s="453"/>
      <c r="E139" s="12"/>
      <c r="F139" s="12"/>
      <c r="G139" s="12"/>
      <c r="H139" s="200">
        <v>292043.30349999998</v>
      </c>
    </row>
    <row r="140" spans="1:8" x14ac:dyDescent="0.25">
      <c r="A140" s="465"/>
      <c r="B140" s="14" t="s">
        <v>295</v>
      </c>
      <c r="C140" s="458"/>
      <c r="D140" s="453"/>
      <c r="E140" s="12"/>
      <c r="F140" s="12"/>
      <c r="G140" s="12"/>
      <c r="H140" s="225"/>
    </row>
    <row r="141" spans="1:8" x14ac:dyDescent="0.25">
      <c r="A141" s="465"/>
      <c r="B141" s="190" t="s">
        <v>350</v>
      </c>
      <c r="C141" s="458"/>
      <c r="D141" s="453"/>
      <c r="E141" s="12"/>
      <c r="F141" s="12"/>
      <c r="G141" s="12"/>
      <c r="H141" s="200">
        <v>172952.38230185275</v>
      </c>
    </row>
    <row r="142" spans="1:8" x14ac:dyDescent="0.25">
      <c r="A142" s="465"/>
      <c r="B142" s="190" t="s">
        <v>351</v>
      </c>
      <c r="C142" s="458"/>
      <c r="D142" s="453"/>
      <c r="E142" s="12"/>
      <c r="F142" s="12"/>
      <c r="G142" s="12"/>
      <c r="H142" s="200">
        <v>180382.29721614491</v>
      </c>
    </row>
    <row r="143" spans="1:8" x14ac:dyDescent="0.25">
      <c r="A143" s="465"/>
      <c r="B143" s="190" t="s">
        <v>352</v>
      </c>
      <c r="C143" s="458"/>
      <c r="D143" s="453"/>
      <c r="E143" s="12"/>
      <c r="F143" s="12"/>
      <c r="G143" s="12"/>
      <c r="H143" s="200">
        <v>189968.90587846213</v>
      </c>
    </row>
    <row r="144" spans="1:8" x14ac:dyDescent="0.25">
      <c r="A144" s="465"/>
      <c r="B144" s="190" t="s">
        <v>353</v>
      </c>
      <c r="C144" s="458"/>
      <c r="D144" s="453"/>
      <c r="E144" s="12"/>
      <c r="F144" s="12"/>
      <c r="G144" s="12"/>
      <c r="H144" s="200">
        <v>212896.4658784621</v>
      </c>
    </row>
    <row r="145" spans="1:8" x14ac:dyDescent="0.25">
      <c r="A145" s="465"/>
      <c r="B145" s="190" t="s">
        <v>354</v>
      </c>
      <c r="C145" s="458"/>
      <c r="D145" s="453"/>
      <c r="E145" s="12"/>
      <c r="F145" s="12"/>
      <c r="G145" s="12"/>
      <c r="H145" s="200">
        <v>231181.00587846214</v>
      </c>
    </row>
    <row r="146" spans="1:8" x14ac:dyDescent="0.25">
      <c r="A146" s="465"/>
      <c r="B146" s="190" t="s">
        <v>355</v>
      </c>
      <c r="C146" s="458"/>
      <c r="D146" s="453"/>
      <c r="E146" s="12"/>
      <c r="F146" s="12"/>
      <c r="G146" s="12"/>
      <c r="H146" s="200">
        <v>227083</v>
      </c>
    </row>
    <row r="147" spans="1:8" x14ac:dyDescent="0.25">
      <c r="A147" s="465"/>
      <c r="B147" s="190" t="s">
        <v>356</v>
      </c>
      <c r="C147" s="458"/>
      <c r="D147" s="453"/>
      <c r="E147" s="12"/>
      <c r="F147" s="12"/>
      <c r="G147" s="12"/>
      <c r="H147" s="200">
        <v>218217.39655033799</v>
      </c>
    </row>
    <row r="148" spans="1:8" x14ac:dyDescent="0.25">
      <c r="A148" s="465"/>
      <c r="B148" s="190" t="s">
        <v>357</v>
      </c>
      <c r="C148" s="458"/>
      <c r="D148" s="453"/>
      <c r="E148" s="12"/>
      <c r="F148" s="12"/>
      <c r="G148" s="12"/>
      <c r="H148" s="200">
        <v>233125.31954545458</v>
      </c>
    </row>
    <row r="149" spans="1:8" x14ac:dyDescent="0.25">
      <c r="A149" s="465"/>
      <c r="B149" s="190" t="s">
        <v>358</v>
      </c>
      <c r="C149" s="458"/>
      <c r="D149" s="453"/>
      <c r="E149" s="12"/>
      <c r="F149" s="12"/>
      <c r="G149" s="12"/>
      <c r="H149" s="200">
        <v>254087.01941532944</v>
      </c>
    </row>
    <row r="150" spans="1:8" x14ac:dyDescent="0.25">
      <c r="A150" s="465"/>
      <c r="B150" s="190" t="s">
        <v>359</v>
      </c>
      <c r="C150" s="459"/>
      <c r="D150" s="454"/>
      <c r="E150" s="12"/>
      <c r="F150" s="12"/>
      <c r="G150" s="12"/>
      <c r="H150" s="200">
        <v>292043.30349999998</v>
      </c>
    </row>
    <row r="151" spans="1:8" ht="33.75" customHeight="1" x14ac:dyDescent="0.25">
      <c r="A151" s="465"/>
      <c r="B151" s="192" t="s">
        <v>360</v>
      </c>
      <c r="C151" s="323">
        <v>0.4</v>
      </c>
      <c r="D151" s="323" t="s">
        <v>29</v>
      </c>
      <c r="E151" s="455" t="s">
        <v>340</v>
      </c>
      <c r="F151" s="455"/>
      <c r="G151" s="455"/>
      <c r="H151" s="456"/>
    </row>
    <row r="152" spans="1:8" ht="18" customHeight="1" x14ac:dyDescent="0.25">
      <c r="A152" s="465"/>
      <c r="B152" s="14" t="s">
        <v>52</v>
      </c>
      <c r="C152" s="324"/>
      <c r="D152" s="453"/>
      <c r="E152" s="185"/>
      <c r="F152" s="32"/>
      <c r="G152" s="32"/>
      <c r="H152" s="228"/>
    </row>
    <row r="153" spans="1:8" x14ac:dyDescent="0.25">
      <c r="A153" s="465"/>
      <c r="B153" s="190" t="s">
        <v>361</v>
      </c>
      <c r="C153" s="324"/>
      <c r="D153" s="453"/>
      <c r="E153" s="191"/>
      <c r="F153" s="12"/>
      <c r="G153" s="12"/>
      <c r="H153" s="199">
        <v>69016.5</v>
      </c>
    </row>
    <row r="154" spans="1:8" x14ac:dyDescent="0.25">
      <c r="A154" s="465"/>
      <c r="B154" s="190" t="s">
        <v>362</v>
      </c>
      <c r="C154" s="324"/>
      <c r="D154" s="453"/>
      <c r="E154" s="191"/>
      <c r="F154" s="12"/>
      <c r="G154" s="12"/>
      <c r="H154" s="199">
        <v>73279.5</v>
      </c>
    </row>
    <row r="155" spans="1:8" x14ac:dyDescent="0.25">
      <c r="A155" s="465"/>
      <c r="B155" s="190" t="s">
        <v>363</v>
      </c>
      <c r="C155" s="324"/>
      <c r="D155" s="453"/>
      <c r="E155" s="191"/>
      <c r="F155" s="12"/>
      <c r="G155" s="12"/>
      <c r="H155" s="199">
        <v>78710.623999999996</v>
      </c>
    </row>
    <row r="156" spans="1:8" x14ac:dyDescent="0.25">
      <c r="A156" s="465"/>
      <c r="B156" s="190" t="s">
        <v>364</v>
      </c>
      <c r="C156" s="324"/>
      <c r="D156" s="453"/>
      <c r="E156" s="191"/>
      <c r="F156" s="12"/>
      <c r="G156" s="12"/>
      <c r="H156" s="199">
        <v>82118.574856046078</v>
      </c>
    </row>
    <row r="157" spans="1:8" x14ac:dyDescent="0.25">
      <c r="A157" s="465"/>
      <c r="B157" s="190" t="s">
        <v>365</v>
      </c>
      <c r="C157" s="324"/>
      <c r="D157" s="453"/>
      <c r="E157" s="191"/>
      <c r="F157" s="12"/>
      <c r="G157" s="12"/>
      <c r="H157" s="199">
        <v>85071</v>
      </c>
    </row>
    <row r="158" spans="1:8" x14ac:dyDescent="0.25">
      <c r="A158" s="465"/>
      <c r="B158" s="190" t="s">
        <v>366</v>
      </c>
      <c r="C158" s="324"/>
      <c r="D158" s="453"/>
      <c r="E158" s="191"/>
      <c r="F158" s="12"/>
      <c r="G158" s="12"/>
      <c r="H158" s="199">
        <v>93038.5</v>
      </c>
    </row>
    <row r="159" spans="1:8" x14ac:dyDescent="0.25">
      <c r="A159" s="465"/>
      <c r="B159" s="190" t="s">
        <v>367</v>
      </c>
      <c r="C159" s="324"/>
      <c r="D159" s="453"/>
      <c r="E159" s="191"/>
      <c r="F159" s="12"/>
      <c r="G159" s="12"/>
      <c r="H159" s="199">
        <v>141805</v>
      </c>
    </row>
    <row r="160" spans="1:8" x14ac:dyDescent="0.25">
      <c r="A160" s="465"/>
      <c r="B160" s="190" t="s">
        <v>368</v>
      </c>
      <c r="C160" s="324"/>
      <c r="D160" s="453"/>
      <c r="E160" s="191"/>
      <c r="F160" s="12"/>
      <c r="G160" s="12"/>
      <c r="H160" s="199">
        <v>145904.5</v>
      </c>
    </row>
    <row r="161" spans="1:8" x14ac:dyDescent="0.25">
      <c r="A161" s="465"/>
      <c r="B161" s="190" t="s">
        <v>369</v>
      </c>
      <c r="C161" s="324"/>
      <c r="D161" s="453"/>
      <c r="E161" s="191"/>
      <c r="F161" s="12"/>
      <c r="G161" s="12"/>
      <c r="H161" s="199">
        <v>200234</v>
      </c>
    </row>
    <row r="162" spans="1:8" x14ac:dyDescent="0.25">
      <c r="A162" s="465"/>
      <c r="B162" s="193" t="s">
        <v>370</v>
      </c>
      <c r="C162" s="324"/>
      <c r="D162" s="453"/>
      <c r="E162" s="191"/>
      <c r="F162" s="12"/>
      <c r="G162" s="12"/>
      <c r="H162" s="200">
        <v>47433.26367314619</v>
      </c>
    </row>
    <row r="163" spans="1:8" x14ac:dyDescent="0.25">
      <c r="A163" s="465"/>
      <c r="B163" s="193" t="s">
        <v>371</v>
      </c>
      <c r="C163" s="324"/>
      <c r="D163" s="453"/>
      <c r="E163" s="191"/>
      <c r="F163" s="12"/>
      <c r="G163" s="12"/>
      <c r="H163" s="200">
        <v>56274.491508050836</v>
      </c>
    </row>
    <row r="164" spans="1:8" x14ac:dyDescent="0.25">
      <c r="A164" s="465"/>
      <c r="B164" s="193" t="s">
        <v>372</v>
      </c>
      <c r="C164" s="324"/>
      <c r="D164" s="453"/>
      <c r="E164" s="191"/>
      <c r="F164" s="12"/>
      <c r="G164" s="12"/>
      <c r="H164" s="200">
        <v>61248.882886652536</v>
      </c>
    </row>
    <row r="165" spans="1:8" x14ac:dyDescent="0.25">
      <c r="A165" s="465"/>
      <c r="B165" s="193" t="s">
        <v>373</v>
      </c>
      <c r="C165" s="324"/>
      <c r="D165" s="453"/>
      <c r="E165" s="191"/>
      <c r="F165" s="12"/>
      <c r="G165" s="12"/>
      <c r="H165" s="200">
        <v>65091.073156779661</v>
      </c>
    </row>
    <row r="166" spans="1:8" x14ac:dyDescent="0.25">
      <c r="A166" s="465"/>
      <c r="B166" s="193" t="s">
        <v>374</v>
      </c>
      <c r="C166" s="324"/>
      <c r="D166" s="453"/>
      <c r="E166" s="191"/>
      <c r="F166" s="12"/>
      <c r="G166" s="12"/>
      <c r="H166" s="200">
        <v>70158.797808050833</v>
      </c>
    </row>
    <row r="167" spans="1:8" x14ac:dyDescent="0.25">
      <c r="A167" s="465"/>
      <c r="B167" s="193" t="s">
        <v>375</v>
      </c>
      <c r="C167" s="324"/>
      <c r="D167" s="453"/>
      <c r="E167" s="191"/>
      <c r="F167" s="12"/>
      <c r="G167" s="12"/>
      <c r="H167" s="200">
        <v>80235.245208050823</v>
      </c>
    </row>
    <row r="168" spans="1:8" x14ac:dyDescent="0.25">
      <c r="A168" s="465"/>
      <c r="B168" s="193" t="s">
        <v>376</v>
      </c>
      <c r="C168" s="324"/>
      <c r="D168" s="453"/>
      <c r="E168" s="191"/>
      <c r="F168" s="12"/>
      <c r="G168" s="12"/>
      <c r="H168" s="200">
        <v>86186.756508050821</v>
      </c>
    </row>
    <row r="169" spans="1:8" x14ac:dyDescent="0.25">
      <c r="A169" s="465"/>
      <c r="B169" s="193" t="s">
        <v>377</v>
      </c>
      <c r="C169" s="324"/>
      <c r="D169" s="453"/>
      <c r="E169" s="191"/>
      <c r="F169" s="12"/>
      <c r="G169" s="12"/>
      <c r="H169" s="200">
        <v>106682.78950805082</v>
      </c>
    </row>
    <row r="170" spans="1:8" x14ac:dyDescent="0.25">
      <c r="A170" s="465"/>
      <c r="B170" s="193" t="s">
        <v>378</v>
      </c>
      <c r="C170" s="324"/>
      <c r="D170" s="453"/>
      <c r="E170" s="191"/>
      <c r="F170" s="12"/>
      <c r="G170" s="12"/>
      <c r="H170" s="200">
        <v>117742.83795305081</v>
      </c>
    </row>
    <row r="171" spans="1:8" x14ac:dyDescent="0.25">
      <c r="A171" s="465"/>
      <c r="B171" s="193" t="s">
        <v>379</v>
      </c>
      <c r="C171" s="324"/>
      <c r="D171" s="453"/>
      <c r="E171" s="191"/>
      <c r="F171" s="12"/>
      <c r="G171" s="12"/>
      <c r="H171" s="200">
        <v>132253.13890805084</v>
      </c>
    </row>
    <row r="172" spans="1:8" ht="30" x14ac:dyDescent="0.25">
      <c r="A172" s="465"/>
      <c r="B172" s="193" t="s">
        <v>380</v>
      </c>
      <c r="C172" s="324"/>
      <c r="D172" s="453"/>
      <c r="E172" s="191"/>
      <c r="F172" s="12"/>
      <c r="G172" s="12"/>
      <c r="H172" s="200">
        <v>132973.5241080508</v>
      </c>
    </row>
    <row r="173" spans="1:8" ht="30" x14ac:dyDescent="0.25">
      <c r="A173" s="465"/>
      <c r="B173" s="193" t="s">
        <v>381</v>
      </c>
      <c r="C173" s="324"/>
      <c r="D173" s="453"/>
      <c r="E173" s="191"/>
      <c r="F173" s="12"/>
      <c r="G173" s="12"/>
      <c r="H173" s="200">
        <v>172134.45550805083</v>
      </c>
    </row>
    <row r="174" spans="1:8" ht="30" x14ac:dyDescent="0.25">
      <c r="A174" s="465"/>
      <c r="B174" s="193" t="s">
        <v>382</v>
      </c>
      <c r="C174" s="324"/>
      <c r="D174" s="453"/>
      <c r="E174" s="191"/>
      <c r="F174" s="12"/>
      <c r="G174" s="12"/>
      <c r="H174" s="200">
        <v>188382.6064530508</v>
      </c>
    </row>
    <row r="175" spans="1:8" ht="30" x14ac:dyDescent="0.25">
      <c r="A175" s="465"/>
      <c r="B175" s="193" t="s">
        <v>383</v>
      </c>
      <c r="C175" s="324"/>
      <c r="D175" s="453"/>
      <c r="E175" s="12"/>
      <c r="F175" s="12"/>
      <c r="G175" s="12"/>
      <c r="H175" s="200">
        <v>215326.16680805085</v>
      </c>
    </row>
    <row r="176" spans="1:8" ht="13.9" customHeight="1" x14ac:dyDescent="0.25">
      <c r="A176" s="465"/>
      <c r="B176" s="14" t="s">
        <v>384</v>
      </c>
      <c r="C176" s="453"/>
      <c r="D176" s="453"/>
      <c r="E176" s="12"/>
      <c r="F176" s="12"/>
      <c r="G176" s="12"/>
      <c r="H176" s="225"/>
    </row>
    <row r="177" spans="1:8" ht="13.9" customHeight="1" x14ac:dyDescent="0.25">
      <c r="A177" s="465"/>
      <c r="B177" s="190" t="s">
        <v>361</v>
      </c>
      <c r="C177" s="453"/>
      <c r="D177" s="453"/>
      <c r="E177" s="12"/>
      <c r="F177" s="12"/>
      <c r="G177" s="12"/>
      <c r="H177" s="199">
        <v>138033</v>
      </c>
    </row>
    <row r="178" spans="1:8" x14ac:dyDescent="0.25">
      <c r="A178" s="465"/>
      <c r="B178" s="190" t="s">
        <v>362</v>
      </c>
      <c r="C178" s="453"/>
      <c r="D178" s="453"/>
      <c r="E178" s="12"/>
      <c r="F178" s="12"/>
      <c r="G178" s="12"/>
      <c r="H178" s="199">
        <v>146559</v>
      </c>
    </row>
    <row r="179" spans="1:8" x14ac:dyDescent="0.25">
      <c r="A179" s="465"/>
      <c r="B179" s="190" t="s">
        <v>363</v>
      </c>
      <c r="C179" s="453"/>
      <c r="D179" s="453"/>
      <c r="E179" s="12"/>
      <c r="F179" s="12"/>
      <c r="G179" s="12"/>
      <c r="H179" s="199">
        <v>157421.24799999999</v>
      </c>
    </row>
    <row r="180" spans="1:8" x14ac:dyDescent="0.25">
      <c r="A180" s="465"/>
      <c r="B180" s="190" t="s">
        <v>364</v>
      </c>
      <c r="C180" s="453"/>
      <c r="D180" s="453"/>
      <c r="E180" s="12"/>
      <c r="F180" s="12"/>
      <c r="G180" s="12"/>
      <c r="H180" s="199">
        <v>164237.14971209216</v>
      </c>
    </row>
    <row r="181" spans="1:8" x14ac:dyDescent="0.25">
      <c r="A181" s="465"/>
      <c r="B181" s="190" t="s">
        <v>365</v>
      </c>
      <c r="C181" s="453"/>
      <c r="D181" s="453"/>
      <c r="E181" s="12"/>
      <c r="F181" s="12"/>
      <c r="G181" s="12"/>
      <c r="H181" s="199">
        <v>170142</v>
      </c>
    </row>
    <row r="182" spans="1:8" x14ac:dyDescent="0.25">
      <c r="A182" s="465"/>
      <c r="B182" s="190" t="s">
        <v>366</v>
      </c>
      <c r="C182" s="453"/>
      <c r="D182" s="453"/>
      <c r="E182" s="12"/>
      <c r="F182" s="12"/>
      <c r="G182" s="12"/>
      <c r="H182" s="199">
        <v>186077</v>
      </c>
    </row>
    <row r="183" spans="1:8" x14ac:dyDescent="0.25">
      <c r="A183" s="465"/>
      <c r="B183" s="190" t="s">
        <v>367</v>
      </c>
      <c r="C183" s="453"/>
      <c r="D183" s="453"/>
      <c r="E183" s="12"/>
      <c r="F183" s="12"/>
      <c r="G183" s="12"/>
      <c r="H183" s="199">
        <v>283610</v>
      </c>
    </row>
    <row r="184" spans="1:8" x14ac:dyDescent="0.25">
      <c r="A184" s="465"/>
      <c r="B184" s="190" t="s">
        <v>368</v>
      </c>
      <c r="C184" s="453"/>
      <c r="D184" s="453"/>
      <c r="E184" s="12"/>
      <c r="F184" s="12"/>
      <c r="G184" s="12"/>
      <c r="H184" s="199">
        <v>291809</v>
      </c>
    </row>
    <row r="185" spans="1:8" x14ac:dyDescent="0.25">
      <c r="A185" s="465"/>
      <c r="B185" s="190" t="s">
        <v>369</v>
      </c>
      <c r="C185" s="453"/>
      <c r="D185" s="453"/>
      <c r="E185" s="12"/>
      <c r="F185" s="12"/>
      <c r="G185" s="12"/>
      <c r="H185" s="199">
        <v>400468</v>
      </c>
    </row>
    <row r="186" spans="1:8" x14ac:dyDescent="0.25">
      <c r="A186" s="465"/>
      <c r="B186" s="193" t="s">
        <v>370</v>
      </c>
      <c r="C186" s="453"/>
      <c r="D186" s="453"/>
      <c r="E186" s="12"/>
      <c r="F186" s="12"/>
      <c r="G186" s="12"/>
      <c r="H186" s="200">
        <v>94866.52734629238</v>
      </c>
    </row>
    <row r="187" spans="1:8" x14ac:dyDescent="0.25">
      <c r="A187" s="465"/>
      <c r="B187" s="193" t="s">
        <v>371</v>
      </c>
      <c r="C187" s="453"/>
      <c r="D187" s="453"/>
      <c r="E187" s="12"/>
      <c r="F187" s="12"/>
      <c r="G187" s="12"/>
      <c r="H187" s="200">
        <v>112548.98301610167</v>
      </c>
    </row>
    <row r="188" spans="1:8" x14ac:dyDescent="0.25">
      <c r="A188" s="465"/>
      <c r="B188" s="193" t="s">
        <v>372</v>
      </c>
      <c r="C188" s="453"/>
      <c r="D188" s="453"/>
      <c r="E188" s="12"/>
      <c r="F188" s="12"/>
      <c r="G188" s="12"/>
      <c r="H188" s="200">
        <v>122497.76577330507</v>
      </c>
    </row>
    <row r="189" spans="1:8" x14ac:dyDescent="0.25">
      <c r="A189" s="465"/>
      <c r="B189" s="193" t="s">
        <v>373</v>
      </c>
      <c r="C189" s="453"/>
      <c r="D189" s="453"/>
      <c r="E189" s="12"/>
      <c r="F189" s="12"/>
      <c r="G189" s="12"/>
      <c r="H189" s="200">
        <v>130182.14631355932</v>
      </c>
    </row>
    <row r="190" spans="1:8" x14ac:dyDescent="0.25">
      <c r="A190" s="465"/>
      <c r="B190" s="193" t="s">
        <v>374</v>
      </c>
      <c r="C190" s="453"/>
      <c r="D190" s="453"/>
      <c r="E190" s="12"/>
      <c r="F190" s="12"/>
      <c r="G190" s="12"/>
      <c r="H190" s="200">
        <v>140317.59561610167</v>
      </c>
    </row>
    <row r="191" spans="1:8" x14ac:dyDescent="0.25">
      <c r="A191" s="465"/>
      <c r="B191" s="193" t="s">
        <v>375</v>
      </c>
      <c r="C191" s="453"/>
      <c r="D191" s="453"/>
      <c r="E191" s="12"/>
      <c r="F191" s="12"/>
      <c r="G191" s="12"/>
      <c r="H191" s="200">
        <v>160470.49041610165</v>
      </c>
    </row>
    <row r="192" spans="1:8" x14ac:dyDescent="0.25">
      <c r="A192" s="465"/>
      <c r="B192" s="193" t="s">
        <v>376</v>
      </c>
      <c r="C192" s="453"/>
      <c r="D192" s="453"/>
      <c r="E192" s="12"/>
      <c r="F192" s="12"/>
      <c r="G192" s="12"/>
      <c r="H192" s="200">
        <v>172373.51301610164</v>
      </c>
    </row>
    <row r="193" spans="1:8" x14ac:dyDescent="0.25">
      <c r="A193" s="465"/>
      <c r="B193" s="193" t="s">
        <v>377</v>
      </c>
      <c r="C193" s="453"/>
      <c r="D193" s="453"/>
      <c r="E193" s="12"/>
      <c r="F193" s="12"/>
      <c r="G193" s="12"/>
      <c r="H193" s="200">
        <v>213365.57901610163</v>
      </c>
    </row>
    <row r="194" spans="1:8" x14ac:dyDescent="0.25">
      <c r="A194" s="465"/>
      <c r="B194" s="193" t="s">
        <v>378</v>
      </c>
      <c r="C194" s="453"/>
      <c r="D194" s="453"/>
      <c r="E194" s="12"/>
      <c r="F194" s="12"/>
      <c r="G194" s="12"/>
      <c r="H194" s="200">
        <v>235485.67590610162</v>
      </c>
    </row>
    <row r="195" spans="1:8" x14ac:dyDescent="0.25">
      <c r="A195" s="465"/>
      <c r="B195" s="193" t="s">
        <v>379</v>
      </c>
      <c r="C195" s="453"/>
      <c r="D195" s="453"/>
      <c r="E195" s="12"/>
      <c r="F195" s="12"/>
      <c r="G195" s="12"/>
      <c r="H195" s="200">
        <v>264506.27781610168</v>
      </c>
    </row>
    <row r="196" spans="1:8" ht="30" x14ac:dyDescent="0.25">
      <c r="A196" s="465"/>
      <c r="B196" s="193" t="s">
        <v>385</v>
      </c>
      <c r="C196" s="453"/>
      <c r="D196" s="453"/>
      <c r="E196" s="12"/>
      <c r="F196" s="12"/>
      <c r="G196" s="12"/>
      <c r="H196" s="200">
        <v>265947.0482161016</v>
      </c>
    </row>
    <row r="197" spans="1:8" ht="30" x14ac:dyDescent="0.25">
      <c r="A197" s="465"/>
      <c r="B197" s="193" t="s">
        <v>381</v>
      </c>
      <c r="C197" s="453"/>
      <c r="D197" s="453"/>
      <c r="E197" s="12"/>
      <c r="F197" s="12"/>
      <c r="G197" s="12"/>
      <c r="H197" s="200">
        <v>344268.91101610166</v>
      </c>
    </row>
    <row r="198" spans="1:8" ht="30" x14ac:dyDescent="0.25">
      <c r="A198" s="465"/>
      <c r="B198" s="193" t="s">
        <v>382</v>
      </c>
      <c r="C198" s="453"/>
      <c r="D198" s="453"/>
      <c r="E198" s="12"/>
      <c r="F198" s="12"/>
      <c r="G198" s="12"/>
      <c r="H198" s="200">
        <v>376765.2129061016</v>
      </c>
    </row>
    <row r="199" spans="1:8" ht="30" x14ac:dyDescent="0.25">
      <c r="A199" s="465"/>
      <c r="B199" s="193" t="s">
        <v>383</v>
      </c>
      <c r="C199" s="453"/>
      <c r="D199" s="453"/>
      <c r="E199" s="12"/>
      <c r="F199" s="12"/>
      <c r="G199" s="12"/>
      <c r="H199" s="200">
        <v>430652.33361610171</v>
      </c>
    </row>
    <row r="200" spans="1:8" x14ac:dyDescent="0.25">
      <c r="A200" s="465"/>
      <c r="B200" s="74" t="s">
        <v>295</v>
      </c>
      <c r="C200" s="453"/>
      <c r="D200" s="453"/>
      <c r="E200" s="12"/>
      <c r="F200" s="12"/>
      <c r="G200" s="12"/>
      <c r="H200" s="225"/>
    </row>
    <row r="201" spans="1:8" x14ac:dyDescent="0.25">
      <c r="A201" s="465"/>
      <c r="B201" s="190" t="s">
        <v>361</v>
      </c>
      <c r="C201" s="453"/>
      <c r="D201" s="453"/>
      <c r="E201" s="12"/>
      <c r="F201" s="12"/>
      <c r="G201" s="12"/>
      <c r="H201" s="199">
        <v>138033</v>
      </c>
    </row>
    <row r="202" spans="1:8" x14ac:dyDescent="0.25">
      <c r="A202" s="465"/>
      <c r="B202" s="190" t="s">
        <v>362</v>
      </c>
      <c r="C202" s="453"/>
      <c r="D202" s="453"/>
      <c r="E202" s="12"/>
      <c r="F202" s="12"/>
      <c r="G202" s="12"/>
      <c r="H202" s="199">
        <v>146559</v>
      </c>
    </row>
    <row r="203" spans="1:8" x14ac:dyDescent="0.25">
      <c r="A203" s="465"/>
      <c r="B203" s="190" t="s">
        <v>363</v>
      </c>
      <c r="C203" s="453"/>
      <c r="D203" s="453"/>
      <c r="E203" s="12"/>
      <c r="F203" s="12"/>
      <c r="G203" s="12"/>
      <c r="H203" s="199">
        <v>157421.24799999999</v>
      </c>
    </row>
    <row r="204" spans="1:8" x14ac:dyDescent="0.25">
      <c r="A204" s="465"/>
      <c r="B204" s="190" t="s">
        <v>364</v>
      </c>
      <c r="C204" s="453"/>
      <c r="D204" s="453"/>
      <c r="E204" s="12"/>
      <c r="F204" s="12"/>
      <c r="G204" s="12"/>
      <c r="H204" s="199">
        <v>164237.14971209216</v>
      </c>
    </row>
    <row r="205" spans="1:8" x14ac:dyDescent="0.25">
      <c r="A205" s="465"/>
      <c r="B205" s="190" t="s">
        <v>365</v>
      </c>
      <c r="C205" s="453"/>
      <c r="D205" s="453"/>
      <c r="E205" s="12"/>
      <c r="F205" s="12"/>
      <c r="G205" s="12"/>
      <c r="H205" s="199">
        <v>170142</v>
      </c>
    </row>
    <row r="206" spans="1:8" x14ac:dyDescent="0.25">
      <c r="A206" s="465"/>
      <c r="B206" s="190" t="s">
        <v>366</v>
      </c>
      <c r="C206" s="453"/>
      <c r="D206" s="453"/>
      <c r="E206" s="12"/>
      <c r="F206" s="12"/>
      <c r="G206" s="12"/>
      <c r="H206" s="199">
        <v>186077</v>
      </c>
    </row>
    <row r="207" spans="1:8" x14ac:dyDescent="0.25">
      <c r="A207" s="465"/>
      <c r="B207" s="190" t="s">
        <v>367</v>
      </c>
      <c r="C207" s="453"/>
      <c r="D207" s="453"/>
      <c r="E207" s="12"/>
      <c r="F207" s="12"/>
      <c r="G207" s="12"/>
      <c r="H207" s="199">
        <v>283610</v>
      </c>
    </row>
    <row r="208" spans="1:8" x14ac:dyDescent="0.25">
      <c r="A208" s="465"/>
      <c r="B208" s="190" t="s">
        <v>368</v>
      </c>
      <c r="C208" s="453"/>
      <c r="D208" s="453"/>
      <c r="E208" s="12"/>
      <c r="F208" s="12"/>
      <c r="G208" s="12"/>
      <c r="H208" s="199">
        <v>291809</v>
      </c>
    </row>
    <row r="209" spans="1:8" x14ac:dyDescent="0.25">
      <c r="A209" s="465"/>
      <c r="B209" s="190" t="s">
        <v>369</v>
      </c>
      <c r="C209" s="453"/>
      <c r="D209" s="453"/>
      <c r="E209" s="12"/>
      <c r="F209" s="12"/>
      <c r="G209" s="12"/>
      <c r="H209" s="199">
        <v>400468</v>
      </c>
    </row>
    <row r="210" spans="1:8" x14ac:dyDescent="0.25">
      <c r="A210" s="465"/>
      <c r="B210" s="193" t="s">
        <v>370</v>
      </c>
      <c r="C210" s="453"/>
      <c r="D210" s="453"/>
      <c r="E210" s="12"/>
      <c r="F210" s="12"/>
      <c r="G210" s="12"/>
      <c r="H210" s="200">
        <v>94866.52734629238</v>
      </c>
    </row>
    <row r="211" spans="1:8" x14ac:dyDescent="0.25">
      <c r="A211" s="465"/>
      <c r="B211" s="193" t="s">
        <v>371</v>
      </c>
      <c r="C211" s="453"/>
      <c r="D211" s="453"/>
      <c r="E211" s="12"/>
      <c r="F211" s="12"/>
      <c r="G211" s="12"/>
      <c r="H211" s="200">
        <v>112548.98301610167</v>
      </c>
    </row>
    <row r="212" spans="1:8" x14ac:dyDescent="0.25">
      <c r="A212" s="465"/>
      <c r="B212" s="193" t="s">
        <v>372</v>
      </c>
      <c r="C212" s="453"/>
      <c r="D212" s="453"/>
      <c r="E212" s="12"/>
      <c r="F212" s="12"/>
      <c r="G212" s="12"/>
      <c r="H212" s="200">
        <v>122497.76577330507</v>
      </c>
    </row>
    <row r="213" spans="1:8" x14ac:dyDescent="0.25">
      <c r="A213" s="465"/>
      <c r="B213" s="193" t="s">
        <v>373</v>
      </c>
      <c r="C213" s="453"/>
      <c r="D213" s="453"/>
      <c r="E213" s="12"/>
      <c r="F213" s="12"/>
      <c r="G213" s="12"/>
      <c r="H213" s="200">
        <v>130182.14631355932</v>
      </c>
    </row>
    <row r="214" spans="1:8" x14ac:dyDescent="0.25">
      <c r="A214" s="465"/>
      <c r="B214" s="193" t="s">
        <v>374</v>
      </c>
      <c r="C214" s="453"/>
      <c r="D214" s="453"/>
      <c r="E214" s="12"/>
      <c r="F214" s="12"/>
      <c r="G214" s="12"/>
      <c r="H214" s="200">
        <v>140317.59561610167</v>
      </c>
    </row>
    <row r="215" spans="1:8" x14ac:dyDescent="0.25">
      <c r="A215" s="465"/>
      <c r="B215" s="193" t="s">
        <v>375</v>
      </c>
      <c r="C215" s="453"/>
      <c r="D215" s="453"/>
      <c r="E215" s="12"/>
      <c r="F215" s="12"/>
      <c r="G215" s="12"/>
      <c r="H215" s="200">
        <v>160470.49041610165</v>
      </c>
    </row>
    <row r="216" spans="1:8" x14ac:dyDescent="0.25">
      <c r="A216" s="465"/>
      <c r="B216" s="193" t="s">
        <v>376</v>
      </c>
      <c r="C216" s="453"/>
      <c r="D216" s="453"/>
      <c r="E216" s="12"/>
      <c r="F216" s="12"/>
      <c r="G216" s="12"/>
      <c r="H216" s="200">
        <v>172373.51301610164</v>
      </c>
    </row>
    <row r="217" spans="1:8" x14ac:dyDescent="0.25">
      <c r="A217" s="465"/>
      <c r="B217" s="193" t="s">
        <v>377</v>
      </c>
      <c r="C217" s="453"/>
      <c r="D217" s="453"/>
      <c r="E217" s="12"/>
      <c r="F217" s="12"/>
      <c r="G217" s="12"/>
      <c r="H217" s="200">
        <v>213365.57901610163</v>
      </c>
    </row>
    <row r="218" spans="1:8" x14ac:dyDescent="0.25">
      <c r="A218" s="465"/>
      <c r="B218" s="193" t="s">
        <v>378</v>
      </c>
      <c r="C218" s="453"/>
      <c r="D218" s="453"/>
      <c r="E218" s="12"/>
      <c r="F218" s="12"/>
      <c r="G218" s="12"/>
      <c r="H218" s="200">
        <v>235485.67590610162</v>
      </c>
    </row>
    <row r="219" spans="1:8" x14ac:dyDescent="0.25">
      <c r="A219" s="465"/>
      <c r="B219" s="193" t="s">
        <v>379</v>
      </c>
      <c r="C219" s="453"/>
      <c r="D219" s="453"/>
      <c r="E219" s="12"/>
      <c r="F219" s="12"/>
      <c r="G219" s="12"/>
      <c r="H219" s="200">
        <v>264506.27781610168</v>
      </c>
    </row>
    <row r="220" spans="1:8" ht="30" x14ac:dyDescent="0.25">
      <c r="A220" s="465"/>
      <c r="B220" s="193" t="s">
        <v>385</v>
      </c>
      <c r="C220" s="453"/>
      <c r="D220" s="453"/>
      <c r="E220" s="12"/>
      <c r="F220" s="12"/>
      <c r="G220" s="12"/>
      <c r="H220" s="200">
        <v>265947.0482161016</v>
      </c>
    </row>
    <row r="221" spans="1:8" ht="30" x14ac:dyDescent="0.25">
      <c r="A221" s="465"/>
      <c r="B221" s="193" t="s">
        <v>381</v>
      </c>
      <c r="C221" s="453"/>
      <c r="D221" s="453"/>
      <c r="E221" s="12"/>
      <c r="F221" s="12"/>
      <c r="G221" s="12"/>
      <c r="H221" s="200">
        <v>344268.91101610166</v>
      </c>
    </row>
    <row r="222" spans="1:8" ht="30" x14ac:dyDescent="0.25">
      <c r="A222" s="465"/>
      <c r="B222" s="193" t="s">
        <v>382</v>
      </c>
      <c r="C222" s="453"/>
      <c r="D222" s="453"/>
      <c r="E222" s="12"/>
      <c r="F222" s="12"/>
      <c r="G222" s="12"/>
      <c r="H222" s="200">
        <v>376765.2129061016</v>
      </c>
    </row>
    <row r="223" spans="1:8" ht="30" x14ac:dyDescent="0.25">
      <c r="A223" s="465"/>
      <c r="B223" s="193" t="s">
        <v>383</v>
      </c>
      <c r="C223" s="454"/>
      <c r="D223" s="454"/>
      <c r="E223" s="12"/>
      <c r="F223" s="12"/>
      <c r="G223" s="12"/>
      <c r="H223" s="200">
        <v>430652.33361610171</v>
      </c>
    </row>
    <row r="224" spans="1:8" x14ac:dyDescent="0.25">
      <c r="A224" s="465"/>
      <c r="B224" s="14" t="s">
        <v>52</v>
      </c>
      <c r="C224" s="441" t="s">
        <v>25</v>
      </c>
      <c r="D224" s="444" t="s">
        <v>29</v>
      </c>
      <c r="E224" s="12"/>
      <c r="F224" s="12"/>
      <c r="G224" s="12"/>
      <c r="H224" s="200"/>
    </row>
    <row r="225" spans="1:8" x14ac:dyDescent="0.25">
      <c r="A225" s="465"/>
      <c r="B225" s="193" t="s">
        <v>386</v>
      </c>
      <c r="C225" s="442"/>
      <c r="D225" s="445"/>
      <c r="E225" s="12"/>
      <c r="F225" s="12"/>
      <c r="G225" s="12"/>
      <c r="H225" s="200">
        <v>95156.958750000005</v>
      </c>
    </row>
    <row r="226" spans="1:8" x14ac:dyDescent="0.25">
      <c r="A226" s="465"/>
      <c r="B226" s="193" t="s">
        <v>387</v>
      </c>
      <c r="C226" s="442"/>
      <c r="D226" s="445"/>
      <c r="E226" s="12"/>
      <c r="F226" s="12"/>
      <c r="G226" s="12"/>
      <c r="H226" s="200">
        <v>119477.43720000001</v>
      </c>
    </row>
    <row r="227" spans="1:8" x14ac:dyDescent="0.25">
      <c r="A227" s="465"/>
      <c r="B227" s="193" t="s">
        <v>388</v>
      </c>
      <c r="C227" s="442"/>
      <c r="D227" s="445"/>
      <c r="E227" s="12"/>
      <c r="F227" s="12"/>
      <c r="G227" s="12"/>
      <c r="H227" s="200">
        <v>145735.99970000001</v>
      </c>
    </row>
    <row r="228" spans="1:8" x14ac:dyDescent="0.25">
      <c r="A228" s="465"/>
      <c r="B228" s="193" t="s">
        <v>389</v>
      </c>
      <c r="C228" s="442"/>
      <c r="D228" s="445"/>
      <c r="E228" s="12"/>
      <c r="F228" s="12"/>
      <c r="G228" s="12"/>
      <c r="H228" s="200">
        <v>155011.47935846972</v>
      </c>
    </row>
    <row r="229" spans="1:8" x14ac:dyDescent="0.25">
      <c r="A229" s="465"/>
      <c r="B229" s="193" t="s">
        <v>390</v>
      </c>
      <c r="C229" s="442"/>
      <c r="D229" s="445"/>
      <c r="E229" s="12"/>
      <c r="F229" s="12"/>
      <c r="G229" s="12"/>
      <c r="H229" s="200">
        <v>160267.29750479845</v>
      </c>
    </row>
    <row r="230" spans="1:8" x14ac:dyDescent="0.25">
      <c r="A230" s="465"/>
      <c r="B230" s="193" t="s">
        <v>391</v>
      </c>
      <c r="C230" s="442"/>
      <c r="D230" s="445"/>
      <c r="E230" s="12"/>
      <c r="F230" s="12"/>
      <c r="G230" s="12"/>
      <c r="H230" s="200">
        <v>187925.53324766585</v>
      </c>
    </row>
    <row r="231" spans="1:8" x14ac:dyDescent="0.25">
      <c r="A231" s="465"/>
      <c r="B231" s="190" t="s">
        <v>392</v>
      </c>
      <c r="C231" s="442"/>
      <c r="D231" s="445"/>
      <c r="E231" s="12"/>
      <c r="F231" s="12"/>
      <c r="G231" s="12"/>
      <c r="H231" s="200">
        <v>160686.27224999995</v>
      </c>
    </row>
    <row r="232" spans="1:8" x14ac:dyDescent="0.25">
      <c r="A232" s="465"/>
      <c r="B232" s="190" t="s">
        <v>393</v>
      </c>
      <c r="C232" s="442"/>
      <c r="D232" s="445"/>
      <c r="E232" s="12"/>
      <c r="F232" s="12"/>
      <c r="G232" s="12"/>
      <c r="H232" s="200">
        <v>187734.08849999998</v>
      </c>
    </row>
    <row r="233" spans="1:8" x14ac:dyDescent="0.25">
      <c r="A233" s="465"/>
      <c r="B233" s="190" t="s">
        <v>394</v>
      </c>
      <c r="C233" s="442"/>
      <c r="D233" s="445"/>
      <c r="E233" s="12"/>
      <c r="F233" s="12"/>
      <c r="G233" s="12"/>
      <c r="H233" s="200">
        <v>214467.79199999999</v>
      </c>
    </row>
    <row r="234" spans="1:8" x14ac:dyDescent="0.25">
      <c r="A234" s="465"/>
      <c r="B234" s="190" t="s">
        <v>395</v>
      </c>
      <c r="C234" s="442"/>
      <c r="D234" s="445"/>
      <c r="E234" s="191"/>
      <c r="F234" s="12"/>
      <c r="G234" s="12"/>
      <c r="H234" s="200">
        <v>221009.33399999997</v>
      </c>
    </row>
    <row r="235" spans="1:8" x14ac:dyDescent="0.25">
      <c r="A235" s="465"/>
      <c r="B235" s="190" t="s">
        <v>396</v>
      </c>
      <c r="C235" s="442"/>
      <c r="D235" s="445"/>
      <c r="E235" s="191"/>
      <c r="F235" s="12"/>
      <c r="G235" s="12"/>
      <c r="H235" s="200">
        <v>237823.13840783897</v>
      </c>
    </row>
    <row r="236" spans="1:8" x14ac:dyDescent="0.25">
      <c r="A236" s="465"/>
      <c r="B236" s="190" t="s">
        <v>397</v>
      </c>
      <c r="C236" s="442"/>
      <c r="D236" s="445"/>
      <c r="E236" s="191"/>
      <c r="F236" s="12"/>
      <c r="G236" s="12"/>
      <c r="H236" s="200">
        <v>246933.64906777217</v>
      </c>
    </row>
    <row r="237" spans="1:8" x14ac:dyDescent="0.25">
      <c r="A237" s="465"/>
      <c r="B237" s="190" t="s">
        <v>398</v>
      </c>
      <c r="C237" s="442"/>
      <c r="D237" s="445"/>
      <c r="E237" s="191"/>
      <c r="F237" s="12"/>
      <c r="G237" s="12"/>
      <c r="H237" s="200">
        <v>274587.23967984895</v>
      </c>
    </row>
    <row r="238" spans="1:8" x14ac:dyDescent="0.25">
      <c r="A238" s="465"/>
      <c r="B238" s="190" t="s">
        <v>399</v>
      </c>
      <c r="C238" s="442"/>
      <c r="D238" s="445"/>
      <c r="E238" s="191"/>
      <c r="F238" s="12"/>
      <c r="G238" s="12"/>
      <c r="H238" s="200">
        <v>305978.37558940693</v>
      </c>
    </row>
    <row r="239" spans="1:8" x14ac:dyDescent="0.25">
      <c r="A239" s="465"/>
      <c r="B239" s="190" t="s">
        <v>400</v>
      </c>
      <c r="C239" s="442"/>
      <c r="D239" s="445"/>
      <c r="E239" s="191"/>
      <c r="F239" s="12"/>
      <c r="G239" s="12"/>
      <c r="H239" s="200">
        <v>414771.79953019082</v>
      </c>
    </row>
    <row r="240" spans="1:8" ht="30" x14ac:dyDescent="0.25">
      <c r="A240" s="465"/>
      <c r="B240" s="190" t="s">
        <v>401</v>
      </c>
      <c r="C240" s="442"/>
      <c r="D240" s="445"/>
      <c r="E240" s="191"/>
      <c r="F240" s="12"/>
      <c r="G240" s="12"/>
      <c r="H240" s="200">
        <v>270929.19774152542</v>
      </c>
    </row>
    <row r="241" spans="1:8" ht="30" x14ac:dyDescent="0.25">
      <c r="A241" s="465"/>
      <c r="B241" s="190" t="s">
        <v>402</v>
      </c>
      <c r="C241" s="442"/>
      <c r="D241" s="445"/>
      <c r="E241" s="191"/>
      <c r="F241" s="12"/>
      <c r="G241" s="12"/>
      <c r="H241" s="200">
        <v>293355.73299152544</v>
      </c>
    </row>
    <row r="242" spans="1:8" ht="30" x14ac:dyDescent="0.25">
      <c r="A242" s="465"/>
      <c r="B242" s="190" t="s">
        <v>403</v>
      </c>
      <c r="C242" s="442"/>
      <c r="D242" s="445"/>
      <c r="E242" s="191"/>
      <c r="F242" s="12"/>
      <c r="G242" s="12"/>
      <c r="H242" s="200">
        <v>316886.94699152547</v>
      </c>
    </row>
    <row r="243" spans="1:8" ht="30" x14ac:dyDescent="0.25">
      <c r="A243" s="465"/>
      <c r="B243" s="190" t="s">
        <v>404</v>
      </c>
      <c r="C243" s="442"/>
      <c r="D243" s="445"/>
      <c r="E243" s="191"/>
      <c r="F243" s="12"/>
      <c r="G243" s="12"/>
      <c r="H243" s="200">
        <v>323946.12008262717</v>
      </c>
    </row>
    <row r="244" spans="1:8" ht="30" x14ac:dyDescent="0.25">
      <c r="A244" s="465"/>
      <c r="B244" s="190" t="s">
        <v>405</v>
      </c>
      <c r="C244" s="442"/>
      <c r="D244" s="445"/>
      <c r="E244" s="191"/>
      <c r="F244" s="12"/>
      <c r="G244" s="12"/>
      <c r="H244" s="200">
        <v>341527.5646509534</v>
      </c>
    </row>
    <row r="245" spans="1:8" ht="30" x14ac:dyDescent="0.25">
      <c r="A245" s="465"/>
      <c r="B245" s="190" t="s">
        <v>406</v>
      </c>
      <c r="C245" s="442"/>
      <c r="D245" s="445"/>
      <c r="E245" s="191"/>
      <c r="F245" s="12"/>
      <c r="G245" s="12"/>
      <c r="H245" s="200">
        <v>350673.04060757509</v>
      </c>
    </row>
    <row r="246" spans="1:8" ht="30" x14ac:dyDescent="0.25">
      <c r="A246" s="465"/>
      <c r="B246" s="190" t="s">
        <v>407</v>
      </c>
      <c r="C246" s="442"/>
      <c r="D246" s="445"/>
      <c r="E246" s="191"/>
      <c r="F246" s="12"/>
      <c r="G246" s="12"/>
      <c r="H246" s="200">
        <v>397655.56262447033</v>
      </c>
    </row>
    <row r="247" spans="1:8" ht="30" x14ac:dyDescent="0.25">
      <c r="A247" s="465"/>
      <c r="B247" s="190" t="s">
        <v>408</v>
      </c>
      <c r="C247" s="442"/>
      <c r="D247" s="445"/>
      <c r="E247" s="191"/>
      <c r="F247" s="12"/>
      <c r="G247" s="12"/>
      <c r="H247" s="200">
        <v>402698.92675169487</v>
      </c>
    </row>
    <row r="248" spans="1:8" ht="30" x14ac:dyDescent="0.25">
      <c r="A248" s="465"/>
      <c r="B248" s="190" t="s">
        <v>409</v>
      </c>
      <c r="C248" s="442"/>
      <c r="D248" s="445"/>
      <c r="E248" s="191"/>
      <c r="F248" s="12"/>
      <c r="G248" s="12"/>
      <c r="H248" s="200">
        <v>494707.07728188561</v>
      </c>
    </row>
    <row r="249" spans="1:8" ht="36.6" customHeight="1" x14ac:dyDescent="0.25">
      <c r="A249" s="465"/>
      <c r="B249" s="190" t="s">
        <v>410</v>
      </c>
      <c r="C249" s="442"/>
      <c r="D249" s="445"/>
      <c r="E249" s="191"/>
      <c r="F249" s="12"/>
      <c r="G249" s="12"/>
      <c r="H249" s="200">
        <v>619888.34072033898</v>
      </c>
    </row>
    <row r="250" spans="1:8" ht="30" x14ac:dyDescent="0.25">
      <c r="A250" s="465"/>
      <c r="B250" s="190" t="s">
        <v>411</v>
      </c>
      <c r="C250" s="442"/>
      <c r="D250" s="445"/>
      <c r="E250" s="191"/>
      <c r="F250" s="12"/>
      <c r="G250" s="12"/>
      <c r="H250" s="200">
        <v>643451.360720339</v>
      </c>
    </row>
    <row r="251" spans="1:8" ht="30" x14ac:dyDescent="0.25">
      <c r="A251" s="465"/>
      <c r="B251" s="190" t="s">
        <v>412</v>
      </c>
      <c r="C251" s="442"/>
      <c r="D251" s="445"/>
      <c r="E251" s="191"/>
      <c r="F251" s="12"/>
      <c r="G251" s="12"/>
      <c r="H251" s="200">
        <v>673186.40072033892</v>
      </c>
    </row>
    <row r="252" spans="1:8" ht="30" x14ac:dyDescent="0.25">
      <c r="A252" s="465"/>
      <c r="B252" s="190" t="s">
        <v>413</v>
      </c>
      <c r="C252" s="442"/>
      <c r="D252" s="445"/>
      <c r="E252" s="191"/>
      <c r="F252" s="12"/>
      <c r="G252" s="12"/>
      <c r="H252" s="200">
        <v>677399.23735169496</v>
      </c>
    </row>
    <row r="253" spans="1:8" ht="30" x14ac:dyDescent="0.25">
      <c r="A253" s="465"/>
      <c r="B253" s="190" t="s">
        <v>414</v>
      </c>
      <c r="C253" s="442"/>
      <c r="D253" s="445"/>
      <c r="E253" s="191"/>
      <c r="F253" s="12"/>
      <c r="G253" s="12"/>
      <c r="H253" s="200">
        <v>830048.43015095347</v>
      </c>
    </row>
    <row r="254" spans="1:8" ht="30" x14ac:dyDescent="0.25">
      <c r="A254" s="465"/>
      <c r="B254" s="190" t="s">
        <v>415</v>
      </c>
      <c r="C254" s="442"/>
      <c r="D254" s="445"/>
      <c r="E254" s="191"/>
      <c r="F254" s="12"/>
      <c r="G254" s="12"/>
      <c r="H254" s="200">
        <v>842910.63310757512</v>
      </c>
    </row>
    <row r="255" spans="1:8" ht="30.6" customHeight="1" x14ac:dyDescent="0.25">
      <c r="A255" s="465"/>
      <c r="B255" s="190" t="s">
        <v>416</v>
      </c>
      <c r="C255" s="442"/>
      <c r="D255" s="445"/>
      <c r="E255" s="191"/>
      <c r="F255" s="12"/>
      <c r="G255" s="12"/>
      <c r="H255" s="200">
        <v>890473.02512447035</v>
      </c>
    </row>
    <row r="256" spans="1:8" x14ac:dyDescent="0.25">
      <c r="A256" s="465"/>
      <c r="B256" s="14" t="s">
        <v>312</v>
      </c>
      <c r="C256" s="442"/>
      <c r="D256" s="445"/>
      <c r="E256" s="194"/>
      <c r="F256" s="195"/>
      <c r="G256" s="195"/>
      <c r="H256" s="230"/>
    </row>
    <row r="257" spans="1:8" x14ac:dyDescent="0.25">
      <c r="A257" s="465"/>
      <c r="B257" s="193" t="s">
        <v>386</v>
      </c>
      <c r="C257" s="442"/>
      <c r="D257" s="445"/>
      <c r="E257" s="12"/>
      <c r="F257" s="12"/>
      <c r="G257" s="12"/>
      <c r="H257" s="200">
        <v>190313.91750000001</v>
      </c>
    </row>
    <row r="258" spans="1:8" x14ac:dyDescent="0.25">
      <c r="A258" s="465"/>
      <c r="B258" s="193" t="s">
        <v>387</v>
      </c>
      <c r="C258" s="442"/>
      <c r="D258" s="445"/>
      <c r="E258" s="12"/>
      <c r="F258" s="12"/>
      <c r="G258" s="12"/>
      <c r="H258" s="200">
        <v>238954.87440000003</v>
      </c>
    </row>
    <row r="259" spans="1:8" x14ac:dyDescent="0.25">
      <c r="A259" s="465"/>
      <c r="B259" s="193" t="s">
        <v>388</v>
      </c>
      <c r="C259" s="442"/>
      <c r="D259" s="445"/>
      <c r="E259" s="12"/>
      <c r="F259" s="12"/>
      <c r="G259" s="12"/>
      <c r="H259" s="200">
        <v>291471.99940000003</v>
      </c>
    </row>
    <row r="260" spans="1:8" x14ac:dyDescent="0.25">
      <c r="A260" s="465"/>
      <c r="B260" s="193" t="s">
        <v>389</v>
      </c>
      <c r="C260" s="442"/>
      <c r="D260" s="445"/>
      <c r="E260" s="12"/>
      <c r="F260" s="12"/>
      <c r="G260" s="12"/>
      <c r="H260" s="200">
        <v>310022.95871693944</v>
      </c>
    </row>
    <row r="261" spans="1:8" x14ac:dyDescent="0.25">
      <c r="A261" s="465"/>
      <c r="B261" s="193" t="s">
        <v>390</v>
      </c>
      <c r="C261" s="442"/>
      <c r="D261" s="445"/>
      <c r="E261" s="12"/>
      <c r="F261" s="12"/>
      <c r="G261" s="12"/>
      <c r="H261" s="200">
        <v>320534.5950095969</v>
      </c>
    </row>
    <row r="262" spans="1:8" x14ac:dyDescent="0.25">
      <c r="A262" s="465"/>
      <c r="B262" s="193" t="s">
        <v>391</v>
      </c>
      <c r="C262" s="442"/>
      <c r="D262" s="445"/>
      <c r="E262" s="12"/>
      <c r="F262" s="12"/>
      <c r="G262" s="12"/>
      <c r="H262" s="200">
        <v>375851.0664953317</v>
      </c>
    </row>
    <row r="263" spans="1:8" x14ac:dyDescent="0.25">
      <c r="A263" s="465"/>
      <c r="B263" s="190" t="s">
        <v>392</v>
      </c>
      <c r="C263" s="442"/>
      <c r="D263" s="445"/>
      <c r="E263" s="12"/>
      <c r="F263" s="12"/>
      <c r="G263" s="12"/>
      <c r="H263" s="200">
        <v>321372.5444999999</v>
      </c>
    </row>
    <row r="264" spans="1:8" x14ac:dyDescent="0.25">
      <c r="A264" s="465"/>
      <c r="B264" s="190" t="s">
        <v>393</v>
      </c>
      <c r="C264" s="442"/>
      <c r="D264" s="445"/>
      <c r="E264" s="12"/>
      <c r="F264" s="12"/>
      <c r="G264" s="12"/>
      <c r="H264" s="200">
        <v>375468.17699999997</v>
      </c>
    </row>
    <row r="265" spans="1:8" x14ac:dyDescent="0.25">
      <c r="A265" s="465"/>
      <c r="B265" s="190" t="s">
        <v>394</v>
      </c>
      <c r="C265" s="442"/>
      <c r="D265" s="445"/>
      <c r="E265" s="12"/>
      <c r="F265" s="12"/>
      <c r="G265" s="12"/>
      <c r="H265" s="200">
        <v>428935.58399999997</v>
      </c>
    </row>
    <row r="266" spans="1:8" x14ac:dyDescent="0.25">
      <c r="A266" s="465"/>
      <c r="B266" s="190" t="s">
        <v>395</v>
      </c>
      <c r="C266" s="442"/>
      <c r="D266" s="445"/>
      <c r="E266" s="12"/>
      <c r="F266" s="12"/>
      <c r="G266" s="12"/>
      <c r="H266" s="200">
        <v>442018.66799999995</v>
      </c>
    </row>
    <row r="267" spans="1:8" x14ac:dyDescent="0.25">
      <c r="A267" s="465"/>
      <c r="B267" s="190" t="s">
        <v>396</v>
      </c>
      <c r="C267" s="442"/>
      <c r="D267" s="445"/>
      <c r="E267" s="12"/>
      <c r="F267" s="12"/>
      <c r="G267" s="12"/>
      <c r="H267" s="200">
        <v>475646.27681567793</v>
      </c>
    </row>
    <row r="268" spans="1:8" x14ac:dyDescent="0.25">
      <c r="A268" s="465"/>
      <c r="B268" s="190" t="s">
        <v>397</v>
      </c>
      <c r="C268" s="442"/>
      <c r="D268" s="445"/>
      <c r="E268" s="12"/>
      <c r="F268" s="12"/>
      <c r="G268" s="12"/>
      <c r="H268" s="200">
        <v>493867.29813554435</v>
      </c>
    </row>
    <row r="269" spans="1:8" x14ac:dyDescent="0.25">
      <c r="A269" s="465"/>
      <c r="B269" s="190" t="s">
        <v>398</v>
      </c>
      <c r="C269" s="442"/>
      <c r="D269" s="445"/>
      <c r="E269" s="12"/>
      <c r="F269" s="12"/>
      <c r="G269" s="12"/>
      <c r="H269" s="200">
        <v>549174.4793596979</v>
      </c>
    </row>
    <row r="270" spans="1:8" x14ac:dyDescent="0.25">
      <c r="A270" s="465"/>
      <c r="B270" s="190" t="s">
        <v>399</v>
      </c>
      <c r="C270" s="442"/>
      <c r="D270" s="445"/>
      <c r="E270" s="12"/>
      <c r="F270" s="12"/>
      <c r="G270" s="12"/>
      <c r="H270" s="200">
        <v>611956.75117881387</v>
      </c>
    </row>
    <row r="271" spans="1:8" x14ac:dyDescent="0.25">
      <c r="A271" s="465"/>
      <c r="B271" s="190" t="s">
        <v>400</v>
      </c>
      <c r="C271" s="442"/>
      <c r="D271" s="445"/>
      <c r="E271" s="12"/>
      <c r="F271" s="12"/>
      <c r="G271" s="12"/>
      <c r="H271" s="200">
        <v>829543.59906038165</v>
      </c>
    </row>
    <row r="272" spans="1:8" ht="30" x14ac:dyDescent="0.25">
      <c r="A272" s="465"/>
      <c r="B272" s="190" t="s">
        <v>401</v>
      </c>
      <c r="C272" s="442"/>
      <c r="D272" s="445"/>
      <c r="E272" s="12"/>
      <c r="F272" s="12"/>
      <c r="G272" s="12"/>
      <c r="H272" s="200">
        <v>541858.39548305084</v>
      </c>
    </row>
    <row r="273" spans="1:8" ht="30" x14ac:dyDescent="0.25">
      <c r="A273" s="465"/>
      <c r="B273" s="190" t="s">
        <v>402</v>
      </c>
      <c r="C273" s="442"/>
      <c r="D273" s="445"/>
      <c r="E273" s="12"/>
      <c r="F273" s="12"/>
      <c r="G273" s="12"/>
      <c r="H273" s="200">
        <v>586711.46598305088</v>
      </c>
    </row>
    <row r="274" spans="1:8" ht="30" x14ac:dyDescent="0.25">
      <c r="A274" s="465"/>
      <c r="B274" s="190" t="s">
        <v>403</v>
      </c>
      <c r="C274" s="442"/>
      <c r="D274" s="445"/>
      <c r="E274" s="12"/>
      <c r="F274" s="12"/>
      <c r="G274" s="12"/>
      <c r="H274" s="200">
        <v>633773.89398305095</v>
      </c>
    </row>
    <row r="275" spans="1:8" ht="30" x14ac:dyDescent="0.25">
      <c r="A275" s="465"/>
      <c r="B275" s="190" t="s">
        <v>404</v>
      </c>
      <c r="C275" s="442"/>
      <c r="D275" s="445"/>
      <c r="E275" s="12"/>
      <c r="F275" s="12"/>
      <c r="G275" s="12"/>
      <c r="H275" s="200">
        <v>647892.24016525433</v>
      </c>
    </row>
    <row r="276" spans="1:8" ht="30" x14ac:dyDescent="0.25">
      <c r="A276" s="465"/>
      <c r="B276" s="190" t="s">
        <v>405</v>
      </c>
      <c r="C276" s="442"/>
      <c r="D276" s="445"/>
      <c r="E276" s="12"/>
      <c r="F276" s="12"/>
      <c r="G276" s="12"/>
      <c r="H276" s="200">
        <v>683055.1293019068</v>
      </c>
    </row>
    <row r="277" spans="1:8" ht="30" x14ac:dyDescent="0.25">
      <c r="A277" s="465"/>
      <c r="B277" s="190" t="s">
        <v>406</v>
      </c>
      <c r="C277" s="442"/>
      <c r="D277" s="445"/>
      <c r="E277" s="12"/>
      <c r="F277" s="12"/>
      <c r="G277" s="12"/>
      <c r="H277" s="200">
        <v>701346.08121515019</v>
      </c>
    </row>
    <row r="278" spans="1:8" ht="30" x14ac:dyDescent="0.25">
      <c r="A278" s="465"/>
      <c r="B278" s="190" t="s">
        <v>407</v>
      </c>
      <c r="C278" s="442"/>
      <c r="D278" s="445"/>
      <c r="E278" s="12"/>
      <c r="F278" s="12"/>
      <c r="G278" s="12"/>
      <c r="H278" s="200">
        <v>795311.12524894066</v>
      </c>
    </row>
    <row r="279" spans="1:8" ht="30" x14ac:dyDescent="0.25">
      <c r="A279" s="465"/>
      <c r="B279" s="190" t="s">
        <v>408</v>
      </c>
      <c r="C279" s="442"/>
      <c r="D279" s="445"/>
      <c r="E279" s="12"/>
      <c r="F279" s="12"/>
      <c r="G279" s="12"/>
      <c r="H279" s="200">
        <v>805397.85350338975</v>
      </c>
    </row>
    <row r="280" spans="1:8" ht="30" x14ac:dyDescent="0.25">
      <c r="A280" s="465"/>
      <c r="B280" s="190" t="s">
        <v>409</v>
      </c>
      <c r="C280" s="442"/>
      <c r="D280" s="445"/>
      <c r="E280" s="12"/>
      <c r="F280" s="12"/>
      <c r="G280" s="12"/>
      <c r="H280" s="200">
        <v>989414.15456377121</v>
      </c>
    </row>
    <row r="281" spans="1:8" ht="30" x14ac:dyDescent="0.25">
      <c r="A281" s="465"/>
      <c r="B281" s="190" t="s">
        <v>410</v>
      </c>
      <c r="C281" s="442"/>
      <c r="D281" s="445"/>
      <c r="E281" s="12"/>
      <c r="F281" s="12"/>
      <c r="G281" s="12"/>
      <c r="H281" s="200">
        <v>1239776.681440678</v>
      </c>
    </row>
    <row r="282" spans="1:8" ht="30" x14ac:dyDescent="0.25">
      <c r="A282" s="465"/>
      <c r="B282" s="190" t="s">
        <v>411</v>
      </c>
      <c r="C282" s="442"/>
      <c r="D282" s="445"/>
      <c r="E282" s="12"/>
      <c r="F282" s="12"/>
      <c r="G282" s="12"/>
      <c r="H282" s="200">
        <v>1286902.721440678</v>
      </c>
    </row>
    <row r="283" spans="1:8" ht="30" x14ac:dyDescent="0.25">
      <c r="A283" s="465"/>
      <c r="B283" s="190" t="s">
        <v>412</v>
      </c>
      <c r="C283" s="442"/>
      <c r="D283" s="445"/>
      <c r="E283" s="12"/>
      <c r="F283" s="12"/>
      <c r="G283" s="12"/>
      <c r="H283" s="200">
        <v>1346372.8014406778</v>
      </c>
    </row>
    <row r="284" spans="1:8" ht="30" x14ac:dyDescent="0.25">
      <c r="A284" s="465"/>
      <c r="B284" s="190" t="s">
        <v>413</v>
      </c>
      <c r="C284" s="442"/>
      <c r="D284" s="445"/>
      <c r="E284" s="12"/>
      <c r="F284" s="12"/>
      <c r="G284" s="12"/>
      <c r="H284" s="200">
        <v>1354798.4747033899</v>
      </c>
    </row>
    <row r="285" spans="1:8" ht="30" x14ac:dyDescent="0.25">
      <c r="A285" s="465"/>
      <c r="B285" s="190" t="s">
        <v>414</v>
      </c>
      <c r="C285" s="442"/>
      <c r="D285" s="445"/>
      <c r="E285" s="12"/>
      <c r="F285" s="12"/>
      <c r="G285" s="12"/>
      <c r="H285" s="200">
        <v>1660096.8603019069</v>
      </c>
    </row>
    <row r="286" spans="1:8" ht="30" x14ac:dyDescent="0.25">
      <c r="A286" s="465"/>
      <c r="B286" s="190" t="s">
        <v>415</v>
      </c>
      <c r="C286" s="442"/>
      <c r="D286" s="445"/>
      <c r="E286" s="12"/>
      <c r="F286" s="12"/>
      <c r="G286" s="12"/>
      <c r="H286" s="200">
        <v>1685821.2662151502</v>
      </c>
    </row>
    <row r="287" spans="1:8" ht="30" x14ac:dyDescent="0.25">
      <c r="A287" s="465"/>
      <c r="B287" s="190" t="s">
        <v>416</v>
      </c>
      <c r="C287" s="442"/>
      <c r="D287" s="445"/>
      <c r="E287" s="12"/>
      <c r="F287" s="12"/>
      <c r="G287" s="12"/>
      <c r="H287" s="200">
        <v>1780946.0502489407</v>
      </c>
    </row>
    <row r="288" spans="1:8" x14ac:dyDescent="0.25">
      <c r="A288" s="465"/>
      <c r="B288" s="74" t="s">
        <v>295</v>
      </c>
      <c r="C288" s="442"/>
      <c r="D288" s="445"/>
      <c r="E288" s="12"/>
      <c r="F288" s="12"/>
      <c r="G288" s="12"/>
      <c r="H288" s="225"/>
    </row>
    <row r="289" spans="1:8" x14ac:dyDescent="0.25">
      <c r="A289" s="465"/>
      <c r="B289" s="193" t="s">
        <v>386</v>
      </c>
      <c r="C289" s="442"/>
      <c r="D289" s="445"/>
      <c r="E289" s="12"/>
      <c r="F289" s="12"/>
      <c r="G289" s="12"/>
      <c r="H289" s="200">
        <v>190313.91750000001</v>
      </c>
    </row>
    <row r="290" spans="1:8" x14ac:dyDescent="0.25">
      <c r="A290" s="465"/>
      <c r="B290" s="193" t="s">
        <v>387</v>
      </c>
      <c r="C290" s="442"/>
      <c r="D290" s="445"/>
      <c r="E290" s="12"/>
      <c r="F290" s="12"/>
      <c r="G290" s="12"/>
      <c r="H290" s="200">
        <v>238954.87440000003</v>
      </c>
    </row>
    <row r="291" spans="1:8" x14ac:dyDescent="0.25">
      <c r="A291" s="465"/>
      <c r="B291" s="193" t="s">
        <v>388</v>
      </c>
      <c r="C291" s="442"/>
      <c r="D291" s="445"/>
      <c r="E291" s="12"/>
      <c r="F291" s="12"/>
      <c r="G291" s="12"/>
      <c r="H291" s="200">
        <v>291471.99940000003</v>
      </c>
    </row>
    <row r="292" spans="1:8" x14ac:dyDescent="0.25">
      <c r="A292" s="465"/>
      <c r="B292" s="193" t="s">
        <v>389</v>
      </c>
      <c r="C292" s="442"/>
      <c r="D292" s="445"/>
      <c r="E292" s="12"/>
      <c r="F292" s="12"/>
      <c r="G292" s="12"/>
      <c r="H292" s="200">
        <v>310022.95871693944</v>
      </c>
    </row>
    <row r="293" spans="1:8" x14ac:dyDescent="0.25">
      <c r="A293" s="465"/>
      <c r="B293" s="193" t="s">
        <v>390</v>
      </c>
      <c r="C293" s="442"/>
      <c r="D293" s="445"/>
      <c r="E293" s="12"/>
      <c r="F293" s="12"/>
      <c r="G293" s="12"/>
      <c r="H293" s="200">
        <v>320534.5950095969</v>
      </c>
    </row>
    <row r="294" spans="1:8" x14ac:dyDescent="0.25">
      <c r="A294" s="465"/>
      <c r="B294" s="193" t="s">
        <v>391</v>
      </c>
      <c r="C294" s="442"/>
      <c r="D294" s="445"/>
      <c r="E294" s="12"/>
      <c r="F294" s="12"/>
      <c r="G294" s="12"/>
      <c r="H294" s="200">
        <v>375851.0664953317</v>
      </c>
    </row>
    <row r="295" spans="1:8" x14ac:dyDescent="0.25">
      <c r="A295" s="465"/>
      <c r="B295" s="190" t="s">
        <v>392</v>
      </c>
      <c r="C295" s="442"/>
      <c r="D295" s="445"/>
      <c r="E295" s="12"/>
      <c r="F295" s="12"/>
      <c r="G295" s="12"/>
      <c r="H295" s="200">
        <v>321372.5444999999</v>
      </c>
    </row>
    <row r="296" spans="1:8" x14ac:dyDescent="0.25">
      <c r="A296" s="465"/>
      <c r="B296" s="190" t="s">
        <v>393</v>
      </c>
      <c r="C296" s="442"/>
      <c r="D296" s="445"/>
      <c r="E296" s="12"/>
      <c r="F296" s="12"/>
      <c r="G296" s="12"/>
      <c r="H296" s="200">
        <v>375468.17699999997</v>
      </c>
    </row>
    <row r="297" spans="1:8" x14ac:dyDescent="0.25">
      <c r="A297" s="465"/>
      <c r="B297" s="190" t="s">
        <v>394</v>
      </c>
      <c r="C297" s="442"/>
      <c r="D297" s="445"/>
      <c r="E297" s="12"/>
      <c r="F297" s="12"/>
      <c r="G297" s="12"/>
      <c r="H297" s="200">
        <v>428935.58399999997</v>
      </c>
    </row>
    <row r="298" spans="1:8" x14ac:dyDescent="0.25">
      <c r="A298" s="465"/>
      <c r="B298" s="190" t="s">
        <v>395</v>
      </c>
      <c r="C298" s="442"/>
      <c r="D298" s="445"/>
      <c r="E298" s="12"/>
      <c r="F298" s="12"/>
      <c r="G298" s="12"/>
      <c r="H298" s="200">
        <v>442018.66799999995</v>
      </c>
    </row>
    <row r="299" spans="1:8" x14ac:dyDescent="0.25">
      <c r="A299" s="465"/>
      <c r="B299" s="190" t="s">
        <v>396</v>
      </c>
      <c r="C299" s="442"/>
      <c r="D299" s="445"/>
      <c r="E299" s="12"/>
      <c r="F299" s="12"/>
      <c r="G299" s="12"/>
      <c r="H299" s="200">
        <v>475646.27681567793</v>
      </c>
    </row>
    <row r="300" spans="1:8" x14ac:dyDescent="0.25">
      <c r="A300" s="465"/>
      <c r="B300" s="190" t="s">
        <v>397</v>
      </c>
      <c r="C300" s="442"/>
      <c r="D300" s="445"/>
      <c r="E300" s="12"/>
      <c r="F300" s="12"/>
      <c r="G300" s="12"/>
      <c r="H300" s="200">
        <v>493867.29813554435</v>
      </c>
    </row>
    <row r="301" spans="1:8" x14ac:dyDescent="0.25">
      <c r="A301" s="465"/>
      <c r="B301" s="190" t="s">
        <v>398</v>
      </c>
      <c r="C301" s="442"/>
      <c r="D301" s="445"/>
      <c r="E301" s="12"/>
      <c r="F301" s="12"/>
      <c r="G301" s="12"/>
      <c r="H301" s="200">
        <v>549174.4793596979</v>
      </c>
    </row>
    <row r="302" spans="1:8" x14ac:dyDescent="0.25">
      <c r="A302" s="465"/>
      <c r="B302" s="190" t="s">
        <v>399</v>
      </c>
      <c r="C302" s="442"/>
      <c r="D302" s="445"/>
      <c r="E302" s="12"/>
      <c r="F302" s="12"/>
      <c r="G302" s="12"/>
      <c r="H302" s="200">
        <v>611956.75117881387</v>
      </c>
    </row>
    <row r="303" spans="1:8" x14ac:dyDescent="0.25">
      <c r="A303" s="465"/>
      <c r="B303" s="190" t="s">
        <v>400</v>
      </c>
      <c r="C303" s="442"/>
      <c r="D303" s="445"/>
      <c r="E303" s="12"/>
      <c r="F303" s="12"/>
      <c r="G303" s="12"/>
      <c r="H303" s="200">
        <v>829543.59906038165</v>
      </c>
    </row>
    <row r="304" spans="1:8" ht="30" x14ac:dyDescent="0.25">
      <c r="A304" s="465"/>
      <c r="B304" s="190" t="s">
        <v>401</v>
      </c>
      <c r="C304" s="442"/>
      <c r="D304" s="445"/>
      <c r="E304" s="12"/>
      <c r="F304" s="12"/>
      <c r="G304" s="12"/>
      <c r="H304" s="200">
        <v>541858.39548305084</v>
      </c>
    </row>
    <row r="305" spans="1:8" ht="30" x14ac:dyDescent="0.25">
      <c r="A305" s="465"/>
      <c r="B305" s="190" t="s">
        <v>402</v>
      </c>
      <c r="C305" s="442"/>
      <c r="D305" s="445"/>
      <c r="E305" s="12"/>
      <c r="F305" s="12"/>
      <c r="G305" s="12"/>
      <c r="H305" s="200">
        <v>586711.46598305088</v>
      </c>
    </row>
    <row r="306" spans="1:8" ht="30" x14ac:dyDescent="0.25">
      <c r="A306" s="465"/>
      <c r="B306" s="190" t="s">
        <v>403</v>
      </c>
      <c r="C306" s="442"/>
      <c r="D306" s="445"/>
      <c r="E306" s="12"/>
      <c r="F306" s="12"/>
      <c r="G306" s="12"/>
      <c r="H306" s="200">
        <v>633773.89398305095</v>
      </c>
    </row>
    <row r="307" spans="1:8" ht="30" x14ac:dyDescent="0.25">
      <c r="A307" s="465"/>
      <c r="B307" s="190" t="s">
        <v>404</v>
      </c>
      <c r="C307" s="442"/>
      <c r="D307" s="445"/>
      <c r="E307" s="12"/>
      <c r="F307" s="12"/>
      <c r="G307" s="12"/>
      <c r="H307" s="200">
        <v>647892.24016525433</v>
      </c>
    </row>
    <row r="308" spans="1:8" ht="30" x14ac:dyDescent="0.25">
      <c r="A308" s="465"/>
      <c r="B308" s="190" t="s">
        <v>405</v>
      </c>
      <c r="C308" s="442"/>
      <c r="D308" s="445"/>
      <c r="E308" s="12"/>
      <c r="F308" s="12"/>
      <c r="G308" s="12"/>
      <c r="H308" s="200">
        <v>683055.1293019068</v>
      </c>
    </row>
    <row r="309" spans="1:8" ht="30" x14ac:dyDescent="0.25">
      <c r="A309" s="465"/>
      <c r="B309" s="190" t="s">
        <v>406</v>
      </c>
      <c r="C309" s="442"/>
      <c r="D309" s="445"/>
      <c r="E309" s="12"/>
      <c r="F309" s="12"/>
      <c r="G309" s="12"/>
      <c r="H309" s="200">
        <v>701346.08121515019</v>
      </c>
    </row>
    <row r="310" spans="1:8" ht="30" x14ac:dyDescent="0.25">
      <c r="A310" s="465"/>
      <c r="B310" s="190" t="s">
        <v>407</v>
      </c>
      <c r="C310" s="442"/>
      <c r="D310" s="445"/>
      <c r="E310" s="12"/>
      <c r="F310" s="12"/>
      <c r="G310" s="12"/>
      <c r="H310" s="200">
        <v>795311.12524894066</v>
      </c>
    </row>
    <row r="311" spans="1:8" ht="30" x14ac:dyDescent="0.25">
      <c r="A311" s="465"/>
      <c r="B311" s="190" t="s">
        <v>408</v>
      </c>
      <c r="C311" s="442"/>
      <c r="D311" s="445"/>
      <c r="E311" s="12"/>
      <c r="F311" s="12"/>
      <c r="G311" s="12"/>
      <c r="H311" s="200">
        <v>805397.85350338975</v>
      </c>
    </row>
    <row r="312" spans="1:8" ht="30" x14ac:dyDescent="0.25">
      <c r="A312" s="465"/>
      <c r="B312" s="190" t="s">
        <v>409</v>
      </c>
      <c r="C312" s="442"/>
      <c r="D312" s="445"/>
      <c r="E312" s="12"/>
      <c r="F312" s="12"/>
      <c r="G312" s="12"/>
      <c r="H312" s="200">
        <v>989414.15456377121</v>
      </c>
    </row>
    <row r="313" spans="1:8" ht="30" x14ac:dyDescent="0.25">
      <c r="A313" s="465"/>
      <c r="B313" s="190" t="s">
        <v>410</v>
      </c>
      <c r="C313" s="442"/>
      <c r="D313" s="445"/>
      <c r="E313" s="12"/>
      <c r="F313" s="12"/>
      <c r="G313" s="12"/>
      <c r="H313" s="200">
        <v>1239776.681440678</v>
      </c>
    </row>
    <row r="314" spans="1:8" ht="30" x14ac:dyDescent="0.25">
      <c r="A314" s="465"/>
      <c r="B314" s="190" t="s">
        <v>411</v>
      </c>
      <c r="C314" s="442"/>
      <c r="D314" s="445"/>
      <c r="E314" s="12"/>
      <c r="F314" s="12"/>
      <c r="G314" s="12"/>
      <c r="H314" s="200">
        <v>1286902.721440678</v>
      </c>
    </row>
    <row r="315" spans="1:8" ht="30" x14ac:dyDescent="0.25">
      <c r="A315" s="465"/>
      <c r="B315" s="190" t="s">
        <v>412</v>
      </c>
      <c r="C315" s="442"/>
      <c r="D315" s="445"/>
      <c r="E315" s="12"/>
      <c r="F315" s="12"/>
      <c r="G315" s="12"/>
      <c r="H315" s="200">
        <v>1346372.8014406778</v>
      </c>
    </row>
    <row r="316" spans="1:8" ht="30" x14ac:dyDescent="0.25">
      <c r="A316" s="465"/>
      <c r="B316" s="190" t="s">
        <v>413</v>
      </c>
      <c r="C316" s="442"/>
      <c r="D316" s="445"/>
      <c r="E316" s="12"/>
      <c r="F316" s="12"/>
      <c r="G316" s="12"/>
      <c r="H316" s="200">
        <v>1354798.4747033899</v>
      </c>
    </row>
    <row r="317" spans="1:8" ht="30" x14ac:dyDescent="0.25">
      <c r="A317" s="465"/>
      <c r="B317" s="190" t="s">
        <v>414</v>
      </c>
      <c r="C317" s="442"/>
      <c r="D317" s="445"/>
      <c r="E317" s="12"/>
      <c r="F317" s="12"/>
      <c r="G317" s="12"/>
      <c r="H317" s="200">
        <v>1660096.8603019069</v>
      </c>
    </row>
    <row r="318" spans="1:8" ht="30" x14ac:dyDescent="0.25">
      <c r="A318" s="465"/>
      <c r="B318" s="190" t="s">
        <v>415</v>
      </c>
      <c r="C318" s="442"/>
      <c r="D318" s="445"/>
      <c r="E318" s="12"/>
      <c r="F318" s="12"/>
      <c r="G318" s="12"/>
      <c r="H318" s="200">
        <v>1685821.2662151502</v>
      </c>
    </row>
    <row r="319" spans="1:8" ht="30" x14ac:dyDescent="0.25">
      <c r="A319" s="465"/>
      <c r="B319" s="190" t="s">
        <v>416</v>
      </c>
      <c r="C319" s="443"/>
      <c r="D319" s="446"/>
      <c r="E319" s="12"/>
      <c r="F319" s="12"/>
      <c r="G319" s="12"/>
      <c r="H319" s="200">
        <v>1780946.0502489407</v>
      </c>
    </row>
    <row r="320" spans="1:8" ht="45" customHeight="1" x14ac:dyDescent="0.25">
      <c r="A320" s="465"/>
      <c r="B320" s="192" t="s">
        <v>417</v>
      </c>
      <c r="C320" s="323" t="s">
        <v>418</v>
      </c>
      <c r="D320" s="323" t="s">
        <v>17</v>
      </c>
      <c r="E320" s="451" t="s">
        <v>340</v>
      </c>
      <c r="F320" s="329"/>
      <c r="G320" s="329"/>
      <c r="H320" s="452"/>
    </row>
    <row r="321" spans="1:8" x14ac:dyDescent="0.25">
      <c r="A321" s="465"/>
      <c r="B321" s="74" t="s">
        <v>52</v>
      </c>
      <c r="C321" s="447"/>
      <c r="D321" s="449"/>
      <c r="E321" s="12"/>
      <c r="F321" s="12"/>
      <c r="G321" s="12"/>
      <c r="H321" s="225"/>
    </row>
    <row r="322" spans="1:8" x14ac:dyDescent="0.25">
      <c r="A322" s="465"/>
      <c r="B322" s="196" t="s">
        <v>321</v>
      </c>
      <c r="C322" s="447"/>
      <c r="D322" s="449"/>
      <c r="E322" s="191"/>
      <c r="F322" s="12"/>
      <c r="G322" s="12"/>
      <c r="H322" s="199">
        <v>189.0147804777595</v>
      </c>
    </row>
    <row r="323" spans="1:8" x14ac:dyDescent="0.25">
      <c r="A323" s="465"/>
      <c r="B323" s="196" t="s">
        <v>322</v>
      </c>
      <c r="C323" s="447"/>
      <c r="D323" s="449"/>
      <c r="E323" s="191"/>
      <c r="F323" s="12"/>
      <c r="G323" s="12"/>
      <c r="H323" s="199">
        <v>218.97103014827019</v>
      </c>
    </row>
    <row r="324" spans="1:8" x14ac:dyDescent="0.25">
      <c r="A324" s="465"/>
      <c r="B324" s="196" t="s">
        <v>323</v>
      </c>
      <c r="C324" s="447"/>
      <c r="D324" s="449"/>
      <c r="E324" s="191"/>
      <c r="F324" s="12"/>
      <c r="G324" s="12"/>
      <c r="H324" s="199">
        <v>313.33072477094572</v>
      </c>
    </row>
    <row r="325" spans="1:8" x14ac:dyDescent="0.25">
      <c r="A325" s="465"/>
      <c r="B325" s="196" t="s">
        <v>324</v>
      </c>
      <c r="C325" s="447"/>
      <c r="D325" s="449"/>
      <c r="E325" s="191"/>
      <c r="F325" s="12"/>
      <c r="G325" s="12"/>
      <c r="H325" s="199">
        <v>429.80914095775285</v>
      </c>
    </row>
    <row r="326" spans="1:8" x14ac:dyDescent="0.25">
      <c r="A326" s="465"/>
      <c r="B326" s="196" t="s">
        <v>325</v>
      </c>
      <c r="C326" s="447"/>
      <c r="D326" s="449"/>
      <c r="E326" s="191"/>
      <c r="F326" s="12"/>
      <c r="G326" s="12"/>
      <c r="H326" s="199">
        <v>300.75034536604318</v>
      </c>
    </row>
    <row r="327" spans="1:8" x14ac:dyDescent="0.25">
      <c r="A327" s="465"/>
      <c r="B327" s="196" t="s">
        <v>326</v>
      </c>
      <c r="C327" s="447"/>
      <c r="D327" s="449"/>
      <c r="E327" s="191"/>
      <c r="F327" s="12"/>
      <c r="G327" s="12"/>
      <c r="H327" s="199">
        <v>398.32549486220086</v>
      </c>
    </row>
    <row r="328" spans="1:8" x14ac:dyDescent="0.25">
      <c r="A328" s="465"/>
      <c r="B328" s="196" t="s">
        <v>327</v>
      </c>
      <c r="C328" s="447"/>
      <c r="D328" s="449"/>
      <c r="E328" s="191"/>
      <c r="F328" s="12"/>
      <c r="G328" s="12"/>
      <c r="H328" s="199">
        <v>598.89070281741272</v>
      </c>
    </row>
    <row r="329" spans="1:8" x14ac:dyDescent="0.25">
      <c r="A329" s="465"/>
      <c r="B329" s="74" t="s">
        <v>312</v>
      </c>
      <c r="C329" s="447"/>
      <c r="D329" s="449"/>
      <c r="E329" s="191"/>
      <c r="F329" s="12"/>
      <c r="G329" s="12"/>
      <c r="H329" s="225"/>
    </row>
    <row r="330" spans="1:8" x14ac:dyDescent="0.25">
      <c r="A330" s="465"/>
      <c r="B330" s="196" t="s">
        <v>328</v>
      </c>
      <c r="C330" s="447"/>
      <c r="D330" s="449"/>
      <c r="E330" s="12"/>
      <c r="F330" s="12"/>
      <c r="G330" s="12"/>
      <c r="H330" s="200">
        <v>153.08447823017178</v>
      </c>
    </row>
    <row r="331" spans="1:8" x14ac:dyDescent="0.25">
      <c r="A331" s="465"/>
      <c r="B331" s="196" t="s">
        <v>329</v>
      </c>
      <c r="C331" s="447"/>
      <c r="D331" s="449"/>
      <c r="E331" s="12"/>
      <c r="F331" s="12"/>
      <c r="G331" s="12"/>
      <c r="H331" s="200">
        <v>241.48305321252056</v>
      </c>
    </row>
    <row r="332" spans="1:8" x14ac:dyDescent="0.25">
      <c r="A332" s="465"/>
      <c r="B332" s="196" t="s">
        <v>330</v>
      </c>
      <c r="C332" s="447"/>
      <c r="D332" s="449"/>
      <c r="E332" s="12"/>
      <c r="F332" s="12"/>
      <c r="G332" s="12"/>
      <c r="H332" s="200">
        <v>344.18611940691926</v>
      </c>
    </row>
    <row r="333" spans="1:8" x14ac:dyDescent="0.25">
      <c r="A333" s="465"/>
      <c r="B333" s="196" t="s">
        <v>321</v>
      </c>
      <c r="C333" s="447"/>
      <c r="D333" s="449"/>
      <c r="E333" s="12"/>
      <c r="F333" s="12"/>
      <c r="G333" s="12"/>
      <c r="H333" s="200">
        <v>378.029560955519</v>
      </c>
    </row>
    <row r="334" spans="1:8" x14ac:dyDescent="0.25">
      <c r="A334" s="465"/>
      <c r="B334" s="196" t="s">
        <v>331</v>
      </c>
      <c r="C334" s="447"/>
      <c r="D334" s="449"/>
      <c r="E334" s="12"/>
      <c r="F334" s="12"/>
      <c r="G334" s="12"/>
      <c r="H334" s="200">
        <v>285.02511231360961</v>
      </c>
    </row>
    <row r="335" spans="1:8" x14ac:dyDescent="0.25">
      <c r="A335" s="465"/>
      <c r="B335" s="196" t="s">
        <v>332</v>
      </c>
      <c r="C335" s="447"/>
      <c r="D335" s="449"/>
      <c r="E335" s="12"/>
      <c r="F335" s="12"/>
      <c r="G335" s="12"/>
      <c r="H335" s="200">
        <v>333.50798863478349</v>
      </c>
    </row>
    <row r="336" spans="1:8" x14ac:dyDescent="0.25">
      <c r="A336" s="465"/>
      <c r="B336" s="196" t="s">
        <v>333</v>
      </c>
      <c r="C336" s="447"/>
      <c r="D336" s="449"/>
      <c r="E336" s="12"/>
      <c r="F336" s="12"/>
      <c r="G336" s="12"/>
      <c r="H336" s="200">
        <v>460.47007944500609</v>
      </c>
    </row>
    <row r="337" spans="1:8" x14ac:dyDescent="0.25">
      <c r="A337" s="465"/>
      <c r="B337" s="196" t="s">
        <v>323</v>
      </c>
      <c r="C337" s="447"/>
      <c r="D337" s="449"/>
      <c r="E337" s="12"/>
      <c r="F337" s="12"/>
      <c r="G337" s="12"/>
      <c r="H337" s="200">
        <v>626.66144954189144</v>
      </c>
    </row>
    <row r="338" spans="1:8" x14ac:dyDescent="0.25">
      <c r="A338" s="465"/>
      <c r="B338" s="196" t="s">
        <v>324</v>
      </c>
      <c r="C338" s="447"/>
      <c r="D338" s="449"/>
      <c r="E338" s="12"/>
      <c r="F338" s="12"/>
      <c r="G338" s="12"/>
      <c r="H338" s="199">
        <v>859.61828191550569</v>
      </c>
    </row>
    <row r="339" spans="1:8" x14ac:dyDescent="0.25">
      <c r="A339" s="465"/>
      <c r="B339" s="197" t="s">
        <v>334</v>
      </c>
      <c r="C339" s="447"/>
      <c r="D339" s="449"/>
      <c r="E339" s="12"/>
      <c r="F339" s="12"/>
      <c r="G339" s="12"/>
      <c r="H339" s="200">
        <v>1536.6274068075838</v>
      </c>
    </row>
    <row r="340" spans="1:8" x14ac:dyDescent="0.25">
      <c r="A340" s="465"/>
      <c r="B340" s="197" t="s">
        <v>335</v>
      </c>
      <c r="C340" s="447"/>
      <c r="D340" s="449"/>
      <c r="E340" s="12"/>
      <c r="F340" s="12"/>
      <c r="G340" s="12"/>
      <c r="H340" s="200">
        <v>1071.1050367007815</v>
      </c>
    </row>
    <row r="341" spans="1:8" x14ac:dyDescent="0.25">
      <c r="A341" s="465"/>
      <c r="B341" s="74" t="s">
        <v>295</v>
      </c>
      <c r="C341" s="447"/>
      <c r="D341" s="449"/>
      <c r="E341" s="12"/>
      <c r="F341" s="12"/>
      <c r="G341" s="12"/>
      <c r="H341" s="225"/>
    </row>
    <row r="342" spans="1:8" ht="15.75" thickBot="1" x14ac:dyDescent="0.3">
      <c r="A342" s="466"/>
      <c r="B342" s="231" t="s">
        <v>419</v>
      </c>
      <c r="C342" s="448"/>
      <c r="D342" s="450"/>
      <c r="E342" s="65"/>
      <c r="F342" s="65"/>
      <c r="G342" s="65"/>
      <c r="H342" s="232">
        <v>742.09269079049523</v>
      </c>
    </row>
    <row r="348" spans="1:8" x14ac:dyDescent="0.25">
      <c r="B348" s="198"/>
    </row>
  </sheetData>
  <mergeCells count="38">
    <mergeCell ref="G3:H3"/>
    <mergeCell ref="A4:A5"/>
    <mergeCell ref="B4:C4"/>
    <mergeCell ref="D4:D5"/>
    <mergeCell ref="E4:G4"/>
    <mergeCell ref="H4:H5"/>
    <mergeCell ref="A7:H7"/>
    <mergeCell ref="A8:A342"/>
    <mergeCell ref="B12:H12"/>
    <mergeCell ref="C13:C64"/>
    <mergeCell ref="D13:D64"/>
    <mergeCell ref="H16:H17"/>
    <mergeCell ref="H20:H21"/>
    <mergeCell ref="H24:H25"/>
    <mergeCell ref="H28:H29"/>
    <mergeCell ref="H32:H33"/>
    <mergeCell ref="C151:C223"/>
    <mergeCell ref="D151:D223"/>
    <mergeCell ref="E151:H151"/>
    <mergeCell ref="B65:H65"/>
    <mergeCell ref="C66:C86"/>
    <mergeCell ref="D66:D86"/>
    <mergeCell ref="E66:H66"/>
    <mergeCell ref="H69:H70"/>
    <mergeCell ref="H73:H74"/>
    <mergeCell ref="H77:H78"/>
    <mergeCell ref="H81:H82"/>
    <mergeCell ref="H85:H86"/>
    <mergeCell ref="C87:C117"/>
    <mergeCell ref="D87:D117"/>
    <mergeCell ref="E87:H87"/>
    <mergeCell ref="C118:C150"/>
    <mergeCell ref="D118:D150"/>
    <mergeCell ref="C224:C319"/>
    <mergeCell ref="D224:D319"/>
    <mergeCell ref="C320:C342"/>
    <mergeCell ref="D320:D342"/>
    <mergeCell ref="E320:H320"/>
  </mergeCells>
  <pageMargins left="0.74803149606299213" right="0.15748031496062992" top="0.35433070866141736" bottom="2.598425196850394" header="0.51181102362204722" footer="0.51181102362204722"/>
  <pageSetup paperSize="9" scale="21" fitToHeight="5" orientation="portrait" horizontalDpi="300" verticalDpi="300" r:id="rId1"/>
  <headerFooter alignWithMargins="0"/>
  <rowBreaks count="2" manualBreakCount="2">
    <brk id="150" max="7" man="1"/>
    <brk id="19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935"/>
  <sheetViews>
    <sheetView view="pageBreakPreview" zoomScale="90" zoomScaleNormal="100" zoomScaleSheetLayoutView="90" workbookViewId="0">
      <pane ySplit="3" topLeftCell="A4" activePane="bottomLeft" state="frozen"/>
      <selection activeCell="B1" sqref="B1"/>
      <selection pane="bottomLeft" activeCell="A7" sqref="A7:H7"/>
    </sheetView>
  </sheetViews>
  <sheetFormatPr defaultRowHeight="15" x14ac:dyDescent="0.25"/>
  <cols>
    <col min="1" max="1" width="37.85546875" style="2" customWidth="1"/>
    <col min="2" max="2" width="60" style="1" customWidth="1"/>
    <col min="3" max="3" width="24.5703125" style="2" customWidth="1"/>
    <col min="4" max="6" width="9.28515625" style="2" bestFit="1" customWidth="1"/>
    <col min="7" max="7" width="10" style="2" customWidth="1"/>
    <col min="8" max="8" width="18.28515625" style="2" customWidth="1"/>
    <col min="9" max="16384" width="9.140625" style="2"/>
  </cols>
  <sheetData>
    <row r="1" spans="1:9" ht="18.75" x14ac:dyDescent="0.3">
      <c r="A1" s="17" t="s">
        <v>0</v>
      </c>
      <c r="H1" s="24"/>
    </row>
    <row r="2" spans="1:9" ht="20.25" customHeight="1" x14ac:dyDescent="0.3">
      <c r="C2" s="3"/>
      <c r="D2" s="3"/>
      <c r="E2" s="3"/>
      <c r="F2" s="3"/>
      <c r="G2" s="3"/>
      <c r="H2" s="24"/>
      <c r="I2" s="1"/>
    </row>
    <row r="3" spans="1:9" ht="19.5" thickBot="1" x14ac:dyDescent="0.3">
      <c r="B3" s="4"/>
      <c r="C3" s="5"/>
      <c r="D3" s="5"/>
      <c r="E3" s="5"/>
      <c r="F3" s="5"/>
      <c r="G3" s="330" t="s">
        <v>1</v>
      </c>
      <c r="H3" s="331"/>
      <c r="I3" s="201"/>
    </row>
    <row r="4" spans="1:9" ht="15" customHeight="1" x14ac:dyDescent="0.25">
      <c r="A4" s="363" t="s">
        <v>2</v>
      </c>
      <c r="B4" s="335" t="s">
        <v>3</v>
      </c>
      <c r="C4" s="335"/>
      <c r="D4" s="335" t="s">
        <v>4</v>
      </c>
      <c r="E4" s="335" t="s">
        <v>5</v>
      </c>
      <c r="F4" s="335"/>
      <c r="G4" s="335"/>
      <c r="H4" s="336" t="s">
        <v>32</v>
      </c>
    </row>
    <row r="5" spans="1:9" ht="42.75" x14ac:dyDescent="0.25">
      <c r="A5" s="364"/>
      <c r="B5" s="29" t="s">
        <v>6</v>
      </c>
      <c r="C5" s="29" t="s">
        <v>7</v>
      </c>
      <c r="D5" s="341"/>
      <c r="E5" s="29" t="s">
        <v>8</v>
      </c>
      <c r="F5" s="29" t="s">
        <v>9</v>
      </c>
      <c r="G5" s="29" t="s">
        <v>10</v>
      </c>
      <c r="H5" s="337"/>
    </row>
    <row r="6" spans="1:9" x14ac:dyDescent="0.25">
      <c r="A6" s="42">
        <v>1</v>
      </c>
      <c r="B6" s="29">
        <v>2</v>
      </c>
      <c r="C6" s="29">
        <v>3</v>
      </c>
      <c r="D6" s="29">
        <f>C6+1</f>
        <v>4</v>
      </c>
      <c r="E6" s="29">
        <f t="shared" ref="E6:H6" si="0">D6+1</f>
        <v>5</v>
      </c>
      <c r="F6" s="29">
        <f t="shared" si="0"/>
        <v>6</v>
      </c>
      <c r="G6" s="29">
        <f t="shared" si="0"/>
        <v>7</v>
      </c>
      <c r="H6" s="43">
        <f t="shared" si="0"/>
        <v>8</v>
      </c>
    </row>
    <row r="7" spans="1:9" ht="15" customHeight="1" x14ac:dyDescent="0.25">
      <c r="A7" s="332" t="s">
        <v>45</v>
      </c>
      <c r="B7" s="333"/>
      <c r="C7" s="333"/>
      <c r="D7" s="333"/>
      <c r="E7" s="333"/>
      <c r="F7" s="333"/>
      <c r="G7" s="333"/>
      <c r="H7" s="334"/>
    </row>
    <row r="8" spans="1:9" x14ac:dyDescent="0.25">
      <c r="A8" s="55"/>
      <c r="B8" s="37"/>
      <c r="C8" s="37"/>
      <c r="D8" s="37"/>
      <c r="E8" s="37"/>
      <c r="F8" s="37"/>
      <c r="G8" s="37"/>
      <c r="H8" s="38"/>
    </row>
    <row r="9" spans="1:9" ht="60" customHeight="1" x14ac:dyDescent="0.25">
      <c r="A9" s="358" t="s">
        <v>421</v>
      </c>
      <c r="B9" s="7" t="s">
        <v>51</v>
      </c>
      <c r="C9" s="202"/>
      <c r="D9" s="23"/>
      <c r="E9" s="8"/>
      <c r="F9" s="8"/>
      <c r="G9" s="8"/>
      <c r="H9" s="33"/>
    </row>
    <row r="10" spans="1:9" x14ac:dyDescent="0.25">
      <c r="A10" s="359"/>
      <c r="B10" s="19" t="s">
        <v>12</v>
      </c>
      <c r="C10" s="203" t="s">
        <v>63</v>
      </c>
      <c r="D10" s="23"/>
      <c r="E10" s="8"/>
      <c r="F10" s="8"/>
      <c r="G10" s="204">
        <f>550/1.18</f>
        <v>466.10169491525426</v>
      </c>
      <c r="H10" s="205"/>
    </row>
    <row r="11" spans="1:9" x14ac:dyDescent="0.25">
      <c r="A11" s="220"/>
      <c r="B11" s="19" t="s">
        <v>13</v>
      </c>
      <c r="C11" s="9"/>
      <c r="D11" s="9"/>
      <c r="E11" s="9"/>
      <c r="F11" s="9"/>
      <c r="G11" s="9"/>
      <c r="H11" s="34"/>
    </row>
    <row r="12" spans="1:9" x14ac:dyDescent="0.25">
      <c r="A12" s="220"/>
      <c r="B12" s="19" t="s">
        <v>14</v>
      </c>
      <c r="C12" s="9"/>
      <c r="D12" s="9"/>
      <c r="E12" s="9"/>
      <c r="F12" s="9"/>
      <c r="G12" s="9"/>
      <c r="H12" s="34"/>
    </row>
    <row r="13" spans="1:9" ht="18" customHeight="1" x14ac:dyDescent="0.25">
      <c r="A13" s="220"/>
      <c r="B13" s="391" t="s">
        <v>15</v>
      </c>
      <c r="C13" s="391"/>
      <c r="D13" s="391"/>
      <c r="E13" s="391"/>
      <c r="F13" s="391"/>
      <c r="G13" s="391"/>
      <c r="H13" s="392"/>
    </row>
    <row r="14" spans="1:9" ht="60" customHeight="1" x14ac:dyDescent="0.25">
      <c r="A14" s="380" t="s">
        <v>422</v>
      </c>
      <c r="B14" s="206" t="s">
        <v>16</v>
      </c>
      <c r="C14" s="483" t="s">
        <v>423</v>
      </c>
      <c r="D14" s="486" t="s">
        <v>27</v>
      </c>
      <c r="E14" s="207"/>
      <c r="F14" s="207"/>
      <c r="G14" s="208"/>
      <c r="H14" s="209"/>
    </row>
    <row r="15" spans="1:9" x14ac:dyDescent="0.25">
      <c r="A15" s="381"/>
      <c r="B15" s="210" t="s">
        <v>287</v>
      </c>
      <c r="C15" s="484"/>
      <c r="D15" s="487"/>
      <c r="E15" s="207"/>
      <c r="F15" s="207"/>
      <c r="G15" s="208"/>
      <c r="H15" s="211">
        <v>505</v>
      </c>
    </row>
    <row r="16" spans="1:9" x14ac:dyDescent="0.25">
      <c r="A16" s="381"/>
      <c r="B16" s="210" t="s">
        <v>424</v>
      </c>
      <c r="C16" s="484"/>
      <c r="D16" s="487"/>
      <c r="E16" s="207"/>
      <c r="F16" s="207"/>
      <c r="G16" s="208"/>
      <c r="H16" s="211">
        <v>29</v>
      </c>
    </row>
    <row r="17" spans="1:8" x14ac:dyDescent="0.25">
      <c r="A17" s="381"/>
      <c r="B17" s="210" t="s">
        <v>295</v>
      </c>
      <c r="C17" s="484"/>
      <c r="D17" s="487"/>
      <c r="E17" s="207"/>
      <c r="F17" s="207"/>
      <c r="G17" s="208"/>
      <c r="H17" s="211">
        <v>7</v>
      </c>
    </row>
    <row r="18" spans="1:8" ht="25.5" x14ac:dyDescent="0.25">
      <c r="A18" s="381"/>
      <c r="B18" s="206" t="s">
        <v>18</v>
      </c>
      <c r="C18" s="484"/>
      <c r="D18" s="487"/>
      <c r="E18" s="207"/>
      <c r="F18" s="207"/>
      <c r="G18" s="208"/>
      <c r="H18" s="211" t="s">
        <v>59</v>
      </c>
    </row>
    <row r="19" spans="1:8" x14ac:dyDescent="0.25">
      <c r="A19" s="381"/>
      <c r="B19" s="206" t="s">
        <v>19</v>
      </c>
      <c r="C19" s="484"/>
      <c r="D19" s="487"/>
      <c r="E19" s="207"/>
      <c r="F19" s="207"/>
      <c r="G19" s="208"/>
      <c r="H19" s="211"/>
    </row>
    <row r="20" spans="1:8" x14ac:dyDescent="0.25">
      <c r="A20" s="381"/>
      <c r="B20" s="210" t="s">
        <v>287</v>
      </c>
      <c r="C20" s="484"/>
      <c r="D20" s="487"/>
      <c r="E20" s="207"/>
      <c r="F20" s="207"/>
      <c r="G20" s="208"/>
      <c r="H20" s="211">
        <v>304</v>
      </c>
    </row>
    <row r="21" spans="1:8" x14ac:dyDescent="0.25">
      <c r="A21" s="381"/>
      <c r="B21" s="210" t="s">
        <v>424</v>
      </c>
      <c r="C21" s="484"/>
      <c r="D21" s="487"/>
      <c r="E21" s="207"/>
      <c r="F21" s="207"/>
      <c r="G21" s="208"/>
      <c r="H21" s="211">
        <v>18</v>
      </c>
    </row>
    <row r="22" spans="1:8" x14ac:dyDescent="0.25">
      <c r="A22" s="381"/>
      <c r="B22" s="210" t="s">
        <v>295</v>
      </c>
      <c r="C22" s="484"/>
      <c r="D22" s="487"/>
      <c r="E22" s="207"/>
      <c r="F22" s="207"/>
      <c r="G22" s="208"/>
      <c r="H22" s="211">
        <v>4</v>
      </c>
    </row>
    <row r="23" spans="1:8" ht="25.5" x14ac:dyDescent="0.25">
      <c r="A23" s="381"/>
      <c r="B23" s="206" t="s">
        <v>33</v>
      </c>
      <c r="C23" s="484"/>
      <c r="D23" s="487"/>
      <c r="E23" s="207"/>
      <c r="F23" s="207"/>
      <c r="G23" s="208"/>
      <c r="H23" s="211"/>
    </row>
    <row r="24" spans="1:8" ht="25.5" x14ac:dyDescent="0.25">
      <c r="A24" s="381"/>
      <c r="B24" s="206" t="s">
        <v>20</v>
      </c>
      <c r="C24" s="484"/>
      <c r="D24" s="487"/>
      <c r="E24" s="207"/>
      <c r="F24" s="207"/>
      <c r="G24" s="208"/>
      <c r="H24" s="211"/>
    </row>
    <row r="25" spans="1:8" x14ac:dyDescent="0.25">
      <c r="A25" s="381"/>
      <c r="B25" s="210" t="s">
        <v>287</v>
      </c>
      <c r="C25" s="484"/>
      <c r="D25" s="487"/>
      <c r="E25" s="207"/>
      <c r="F25" s="207"/>
      <c r="G25" s="208"/>
      <c r="H25" s="211">
        <v>250</v>
      </c>
    </row>
    <row r="26" spans="1:8" x14ac:dyDescent="0.25">
      <c r="A26" s="381"/>
      <c r="B26" s="210" t="s">
        <v>424</v>
      </c>
      <c r="C26" s="484"/>
      <c r="D26" s="487"/>
      <c r="E26" s="207"/>
      <c r="F26" s="207"/>
      <c r="G26" s="208"/>
      <c r="H26" s="211">
        <v>15</v>
      </c>
    </row>
    <row r="27" spans="1:8" x14ac:dyDescent="0.25">
      <c r="A27" s="381"/>
      <c r="B27" s="210" t="s">
        <v>295</v>
      </c>
      <c r="C27" s="484"/>
      <c r="D27" s="487"/>
      <c r="E27" s="207"/>
      <c r="F27" s="207"/>
      <c r="G27" s="208"/>
      <c r="H27" s="211">
        <v>3</v>
      </c>
    </row>
    <row r="28" spans="1:8" ht="25.5" x14ac:dyDescent="0.25">
      <c r="A28" s="381"/>
      <c r="B28" s="212" t="s">
        <v>21</v>
      </c>
      <c r="C28" s="484"/>
      <c r="D28" s="487"/>
      <c r="E28" s="207"/>
      <c r="F28" s="207"/>
      <c r="G28" s="208"/>
      <c r="H28" s="211"/>
    </row>
    <row r="29" spans="1:8" x14ac:dyDescent="0.25">
      <c r="A29" s="381"/>
      <c r="B29" s="212" t="s">
        <v>22</v>
      </c>
      <c r="C29" s="484"/>
      <c r="D29" s="487"/>
      <c r="E29" s="207"/>
      <c r="F29" s="207"/>
      <c r="G29" s="208"/>
      <c r="H29" s="211"/>
    </row>
    <row r="30" spans="1:8" x14ac:dyDescent="0.25">
      <c r="A30" s="381"/>
      <c r="B30" s="210" t="s">
        <v>287</v>
      </c>
      <c r="C30" s="484"/>
      <c r="D30" s="487"/>
      <c r="E30" s="207"/>
      <c r="F30" s="207"/>
      <c r="G30" s="208"/>
      <c r="H30" s="211">
        <v>13487</v>
      </c>
    </row>
    <row r="31" spans="1:8" x14ac:dyDescent="0.25">
      <c r="A31" s="381"/>
      <c r="B31" s="210" t="s">
        <v>288</v>
      </c>
      <c r="C31" s="484"/>
      <c r="D31" s="487"/>
      <c r="E31" s="207"/>
      <c r="F31" s="207"/>
      <c r="G31" s="208"/>
      <c r="H31" s="211">
        <v>3303</v>
      </c>
    </row>
    <row r="32" spans="1:8" x14ac:dyDescent="0.25">
      <c r="A32" s="381"/>
      <c r="B32" s="212" t="s">
        <v>23</v>
      </c>
      <c r="C32" s="484"/>
      <c r="D32" s="487"/>
      <c r="E32" s="207"/>
      <c r="F32" s="207"/>
      <c r="G32" s="208"/>
      <c r="H32" s="211"/>
    </row>
    <row r="33" spans="1:8" x14ac:dyDescent="0.25">
      <c r="A33" s="381"/>
      <c r="B33" s="210" t="s">
        <v>287</v>
      </c>
      <c r="C33" s="484"/>
      <c r="D33" s="487"/>
      <c r="E33" s="207"/>
      <c r="F33" s="207"/>
      <c r="G33" s="208"/>
      <c r="H33" s="211">
        <v>3831</v>
      </c>
    </row>
    <row r="34" spans="1:8" x14ac:dyDescent="0.25">
      <c r="A34" s="381"/>
      <c r="B34" s="210" t="s">
        <v>288</v>
      </c>
      <c r="C34" s="484"/>
      <c r="D34" s="487"/>
      <c r="E34" s="207"/>
      <c r="F34" s="207"/>
      <c r="G34" s="208"/>
      <c r="H34" s="211">
        <v>7662</v>
      </c>
    </row>
    <row r="35" spans="1:8" x14ac:dyDescent="0.25">
      <c r="A35" s="381"/>
      <c r="B35" s="212" t="s">
        <v>425</v>
      </c>
      <c r="C35" s="484"/>
      <c r="D35" s="487"/>
      <c r="E35" s="207"/>
      <c r="F35" s="207"/>
      <c r="G35" s="208"/>
      <c r="H35" s="211"/>
    </row>
    <row r="36" spans="1:8" x14ac:dyDescent="0.25">
      <c r="A36" s="381"/>
      <c r="B36" s="213" t="s">
        <v>284</v>
      </c>
      <c r="C36" s="484"/>
      <c r="D36" s="487"/>
      <c r="E36" s="207"/>
      <c r="F36" s="207"/>
      <c r="G36" s="208"/>
      <c r="H36" s="211">
        <v>9972</v>
      </c>
    </row>
    <row r="37" spans="1:8" x14ac:dyDescent="0.25">
      <c r="A37" s="381"/>
      <c r="B37" s="213" t="s">
        <v>426</v>
      </c>
      <c r="C37" s="484"/>
      <c r="D37" s="487"/>
      <c r="E37" s="207"/>
      <c r="F37" s="207"/>
      <c r="G37" s="208"/>
      <c r="H37" s="211">
        <v>3143</v>
      </c>
    </row>
    <row r="38" spans="1:8" x14ac:dyDescent="0.25">
      <c r="A38" s="381"/>
      <c r="B38" s="213" t="s">
        <v>288</v>
      </c>
      <c r="C38" s="484"/>
      <c r="D38" s="487"/>
      <c r="E38" s="207"/>
      <c r="F38" s="207"/>
      <c r="G38" s="208"/>
      <c r="H38" s="211">
        <v>4169</v>
      </c>
    </row>
    <row r="39" spans="1:8" x14ac:dyDescent="0.25">
      <c r="A39" s="381"/>
      <c r="B39" s="212" t="s">
        <v>427</v>
      </c>
      <c r="C39" s="484"/>
      <c r="D39" s="487"/>
      <c r="E39" s="207"/>
      <c r="F39" s="207"/>
      <c r="G39" s="208"/>
      <c r="H39" s="211"/>
    </row>
    <row r="40" spans="1:8" x14ac:dyDescent="0.25">
      <c r="A40" s="381"/>
      <c r="B40" s="213" t="s">
        <v>426</v>
      </c>
      <c r="C40" s="484"/>
      <c r="D40" s="487"/>
      <c r="E40" s="207"/>
      <c r="F40" s="207"/>
      <c r="G40" s="208"/>
      <c r="H40" s="211">
        <v>36043</v>
      </c>
    </row>
    <row r="41" spans="1:8" x14ac:dyDescent="0.25">
      <c r="A41" s="381"/>
      <c r="B41" s="213" t="s">
        <v>288</v>
      </c>
      <c r="C41" s="484"/>
      <c r="D41" s="487"/>
      <c r="E41" s="207"/>
      <c r="F41" s="207"/>
      <c r="G41" s="208"/>
      <c r="H41" s="211">
        <v>13040</v>
      </c>
    </row>
    <row r="42" spans="1:8" x14ac:dyDescent="0.25">
      <c r="A42" s="381"/>
      <c r="B42" s="212" t="s">
        <v>428</v>
      </c>
      <c r="C42" s="484"/>
      <c r="D42" s="487"/>
      <c r="E42" s="207"/>
      <c r="F42" s="207"/>
      <c r="G42" s="208"/>
      <c r="H42" s="211"/>
    </row>
    <row r="43" spans="1:8" x14ac:dyDescent="0.25">
      <c r="A43" s="381"/>
      <c r="B43" s="210" t="s">
        <v>287</v>
      </c>
      <c r="C43" s="484"/>
      <c r="D43" s="487"/>
      <c r="E43" s="207"/>
      <c r="F43" s="207"/>
      <c r="G43" s="208"/>
      <c r="H43" s="211">
        <v>47973</v>
      </c>
    </row>
    <row r="44" spans="1:8" x14ac:dyDescent="0.25">
      <c r="A44" s="381"/>
      <c r="B44" s="210" t="s">
        <v>288</v>
      </c>
      <c r="C44" s="485"/>
      <c r="D44" s="488"/>
      <c r="E44" s="207"/>
      <c r="F44" s="207"/>
      <c r="G44" s="208"/>
      <c r="H44" s="211">
        <v>26001</v>
      </c>
    </row>
    <row r="45" spans="1:8" ht="25.5" x14ac:dyDescent="0.25">
      <c r="A45" s="381"/>
      <c r="B45" s="206" t="s">
        <v>16</v>
      </c>
      <c r="C45" s="484" t="s">
        <v>429</v>
      </c>
      <c r="D45" s="487" t="s">
        <v>27</v>
      </c>
      <c r="E45" s="207"/>
      <c r="F45" s="207"/>
      <c r="G45" s="208"/>
      <c r="H45" s="209"/>
    </row>
    <row r="46" spans="1:8" x14ac:dyDescent="0.25">
      <c r="A46" s="381"/>
      <c r="B46" s="210" t="s">
        <v>287</v>
      </c>
      <c r="C46" s="484"/>
      <c r="D46" s="487"/>
      <c r="E46" s="207"/>
      <c r="F46" s="207"/>
      <c r="G46" s="208"/>
      <c r="H46" s="211">
        <v>505</v>
      </c>
    </row>
    <row r="47" spans="1:8" x14ac:dyDescent="0.25">
      <c r="A47" s="381"/>
      <c r="B47" s="210" t="s">
        <v>424</v>
      </c>
      <c r="C47" s="484"/>
      <c r="D47" s="487"/>
      <c r="E47" s="207"/>
      <c r="F47" s="207"/>
      <c r="G47" s="208"/>
      <c r="H47" s="211">
        <v>29</v>
      </c>
    </row>
    <row r="48" spans="1:8" x14ac:dyDescent="0.25">
      <c r="A48" s="381"/>
      <c r="B48" s="210" t="s">
        <v>295</v>
      </c>
      <c r="C48" s="484"/>
      <c r="D48" s="487"/>
      <c r="E48" s="207"/>
      <c r="F48" s="207"/>
      <c r="G48" s="208"/>
      <c r="H48" s="211">
        <v>7</v>
      </c>
    </row>
    <row r="49" spans="1:8" ht="25.5" x14ac:dyDescent="0.25">
      <c r="A49" s="381"/>
      <c r="B49" s="206" t="s">
        <v>18</v>
      </c>
      <c r="C49" s="484"/>
      <c r="D49" s="487"/>
      <c r="E49" s="207"/>
      <c r="F49" s="207"/>
      <c r="G49" s="208"/>
      <c r="H49" s="211" t="s">
        <v>59</v>
      </c>
    </row>
    <row r="50" spans="1:8" x14ac:dyDescent="0.25">
      <c r="A50" s="381"/>
      <c r="B50" s="206" t="s">
        <v>19</v>
      </c>
      <c r="C50" s="484"/>
      <c r="D50" s="487"/>
      <c r="E50" s="207"/>
      <c r="F50" s="207"/>
      <c r="G50" s="208"/>
      <c r="H50" s="211"/>
    </row>
    <row r="51" spans="1:8" x14ac:dyDescent="0.25">
      <c r="A51" s="381"/>
      <c r="B51" s="210" t="s">
        <v>287</v>
      </c>
      <c r="C51" s="484"/>
      <c r="D51" s="487"/>
      <c r="E51" s="207"/>
      <c r="F51" s="207"/>
      <c r="G51" s="208"/>
      <c r="H51" s="211">
        <v>304</v>
      </c>
    </row>
    <row r="52" spans="1:8" x14ac:dyDescent="0.25">
      <c r="A52" s="381"/>
      <c r="B52" s="210" t="s">
        <v>424</v>
      </c>
      <c r="C52" s="484"/>
      <c r="D52" s="487"/>
      <c r="E52" s="207"/>
      <c r="F52" s="207"/>
      <c r="G52" s="208"/>
      <c r="H52" s="211">
        <v>18</v>
      </c>
    </row>
    <row r="53" spans="1:8" x14ac:dyDescent="0.25">
      <c r="A53" s="381"/>
      <c r="B53" s="210" t="s">
        <v>295</v>
      </c>
      <c r="C53" s="484"/>
      <c r="D53" s="487"/>
      <c r="E53" s="207"/>
      <c r="F53" s="207"/>
      <c r="G53" s="208"/>
      <c r="H53" s="211">
        <v>4</v>
      </c>
    </row>
    <row r="54" spans="1:8" ht="25.5" x14ac:dyDescent="0.25">
      <c r="A54" s="381"/>
      <c r="B54" s="206" t="s">
        <v>33</v>
      </c>
      <c r="C54" s="484"/>
      <c r="D54" s="487"/>
      <c r="E54" s="207"/>
      <c r="F54" s="207"/>
      <c r="G54" s="208"/>
      <c r="H54" s="211"/>
    </row>
    <row r="55" spans="1:8" ht="25.5" x14ac:dyDescent="0.25">
      <c r="A55" s="381"/>
      <c r="B55" s="206" t="s">
        <v>20</v>
      </c>
      <c r="C55" s="484"/>
      <c r="D55" s="487"/>
      <c r="E55" s="207"/>
      <c r="F55" s="207"/>
      <c r="G55" s="208"/>
      <c r="H55" s="211"/>
    </row>
    <row r="56" spans="1:8" x14ac:dyDescent="0.25">
      <c r="A56" s="381"/>
      <c r="B56" s="210" t="s">
        <v>287</v>
      </c>
      <c r="C56" s="484"/>
      <c r="D56" s="487"/>
      <c r="E56" s="207"/>
      <c r="F56" s="207"/>
      <c r="G56" s="208"/>
      <c r="H56" s="211">
        <v>250</v>
      </c>
    </row>
    <row r="57" spans="1:8" x14ac:dyDescent="0.25">
      <c r="A57" s="381"/>
      <c r="B57" s="210" t="s">
        <v>424</v>
      </c>
      <c r="C57" s="484"/>
      <c r="D57" s="487"/>
      <c r="E57" s="207"/>
      <c r="F57" s="207"/>
      <c r="G57" s="208"/>
      <c r="H57" s="211">
        <v>15</v>
      </c>
    </row>
    <row r="58" spans="1:8" x14ac:dyDescent="0.25">
      <c r="A58" s="381"/>
      <c r="B58" s="210" t="s">
        <v>295</v>
      </c>
      <c r="C58" s="484"/>
      <c r="D58" s="487"/>
      <c r="E58" s="207"/>
      <c r="F58" s="207"/>
      <c r="G58" s="208"/>
      <c r="H58" s="211">
        <v>3</v>
      </c>
    </row>
    <row r="59" spans="1:8" ht="25.5" x14ac:dyDescent="0.25">
      <c r="A59" s="381"/>
      <c r="B59" s="212" t="s">
        <v>21</v>
      </c>
      <c r="C59" s="484"/>
      <c r="D59" s="487"/>
      <c r="E59" s="207"/>
      <c r="F59" s="207"/>
      <c r="G59" s="214"/>
      <c r="H59" s="211"/>
    </row>
    <row r="60" spans="1:8" x14ac:dyDescent="0.25">
      <c r="A60" s="381"/>
      <c r="B60" s="212" t="s">
        <v>22</v>
      </c>
      <c r="C60" s="484"/>
      <c r="D60" s="487"/>
      <c r="E60" s="207"/>
      <c r="F60" s="207"/>
      <c r="G60" s="214"/>
      <c r="H60" s="211"/>
    </row>
    <row r="61" spans="1:8" x14ac:dyDescent="0.25">
      <c r="A61" s="381"/>
      <c r="B61" s="210" t="s">
        <v>287</v>
      </c>
      <c r="C61" s="484"/>
      <c r="D61" s="487"/>
      <c r="E61" s="207"/>
      <c r="F61" s="207"/>
      <c r="G61" s="214"/>
      <c r="H61" s="211">
        <v>15798</v>
      </c>
    </row>
    <row r="62" spans="1:8" x14ac:dyDescent="0.25">
      <c r="A62" s="381"/>
      <c r="B62" s="210" t="s">
        <v>288</v>
      </c>
      <c r="C62" s="484"/>
      <c r="D62" s="487"/>
      <c r="E62" s="207"/>
      <c r="F62" s="207"/>
      <c r="G62" s="214"/>
      <c r="H62" s="211">
        <v>1198</v>
      </c>
    </row>
    <row r="63" spans="1:8" x14ac:dyDescent="0.25">
      <c r="A63" s="381"/>
      <c r="B63" s="212" t="s">
        <v>23</v>
      </c>
      <c r="C63" s="484"/>
      <c r="D63" s="487"/>
      <c r="E63" s="207"/>
      <c r="F63" s="207"/>
      <c r="G63" s="214"/>
      <c r="H63" s="211"/>
    </row>
    <row r="64" spans="1:8" x14ac:dyDescent="0.25">
      <c r="A64" s="381"/>
      <c r="B64" s="210" t="s">
        <v>287</v>
      </c>
      <c r="C64" s="484"/>
      <c r="D64" s="487"/>
      <c r="E64" s="207"/>
      <c r="F64" s="207"/>
      <c r="G64" s="214"/>
      <c r="H64" s="211">
        <v>4351</v>
      </c>
    </row>
    <row r="65" spans="1:8" x14ac:dyDescent="0.25">
      <c r="A65" s="381"/>
      <c r="B65" s="210" t="s">
        <v>288</v>
      </c>
      <c r="C65" s="484"/>
      <c r="D65" s="487"/>
      <c r="E65" s="207"/>
      <c r="F65" s="207"/>
      <c r="G65" s="214"/>
      <c r="H65" s="211">
        <v>8703</v>
      </c>
    </row>
    <row r="66" spans="1:8" x14ac:dyDescent="0.25">
      <c r="A66" s="381"/>
      <c r="B66" s="212" t="s">
        <v>425</v>
      </c>
      <c r="C66" s="484"/>
      <c r="D66" s="487"/>
      <c r="E66" s="207"/>
      <c r="F66" s="207"/>
      <c r="G66" s="208"/>
      <c r="H66" s="211"/>
    </row>
    <row r="67" spans="1:8" x14ac:dyDescent="0.25">
      <c r="A67" s="381"/>
      <c r="B67" s="213" t="s">
        <v>284</v>
      </c>
      <c r="C67" s="484"/>
      <c r="D67" s="487"/>
      <c r="E67" s="207"/>
      <c r="F67" s="207"/>
      <c r="G67" s="208"/>
      <c r="H67" s="211">
        <v>9972</v>
      </c>
    </row>
    <row r="68" spans="1:8" x14ac:dyDescent="0.25">
      <c r="A68" s="381"/>
      <c r="B68" s="213" t="s">
        <v>426</v>
      </c>
      <c r="C68" s="484"/>
      <c r="D68" s="487"/>
      <c r="E68" s="207"/>
      <c r="F68" s="207"/>
      <c r="G68" s="208"/>
      <c r="H68" s="211">
        <v>3143</v>
      </c>
    </row>
    <row r="69" spans="1:8" x14ac:dyDescent="0.25">
      <c r="A69" s="381"/>
      <c r="B69" s="213" t="s">
        <v>288</v>
      </c>
      <c r="C69" s="484"/>
      <c r="D69" s="487"/>
      <c r="E69" s="207"/>
      <c r="F69" s="207"/>
      <c r="G69" s="208"/>
      <c r="H69" s="211">
        <v>4169</v>
      </c>
    </row>
    <row r="70" spans="1:8" x14ac:dyDescent="0.25">
      <c r="A70" s="381"/>
      <c r="B70" s="212" t="s">
        <v>427</v>
      </c>
      <c r="C70" s="484"/>
      <c r="D70" s="487"/>
      <c r="E70" s="207"/>
      <c r="F70" s="207"/>
      <c r="G70" s="208"/>
      <c r="H70" s="211"/>
    </row>
    <row r="71" spans="1:8" x14ac:dyDescent="0.25">
      <c r="A71" s="381"/>
      <c r="B71" s="213" t="s">
        <v>426</v>
      </c>
      <c r="C71" s="484"/>
      <c r="D71" s="487"/>
      <c r="E71" s="207"/>
      <c r="F71" s="207"/>
      <c r="G71" s="208"/>
      <c r="H71" s="211">
        <v>36043</v>
      </c>
    </row>
    <row r="72" spans="1:8" x14ac:dyDescent="0.25">
      <c r="A72" s="381"/>
      <c r="B72" s="213" t="s">
        <v>288</v>
      </c>
      <c r="C72" s="484"/>
      <c r="D72" s="487"/>
      <c r="E72" s="207"/>
      <c r="F72" s="207"/>
      <c r="G72" s="208"/>
      <c r="H72" s="211">
        <v>13040</v>
      </c>
    </row>
    <row r="73" spans="1:8" x14ac:dyDescent="0.25">
      <c r="A73" s="381"/>
      <c r="B73" s="212" t="s">
        <v>428</v>
      </c>
      <c r="C73" s="484"/>
      <c r="D73" s="487"/>
      <c r="E73" s="207"/>
      <c r="F73" s="207"/>
      <c r="G73" s="208"/>
      <c r="H73" s="211"/>
    </row>
    <row r="74" spans="1:8" x14ac:dyDescent="0.25">
      <c r="A74" s="381"/>
      <c r="B74" s="210" t="s">
        <v>287</v>
      </c>
      <c r="C74" s="484"/>
      <c r="D74" s="487"/>
      <c r="E74" s="207"/>
      <c r="F74" s="207"/>
      <c r="G74" s="208"/>
      <c r="H74" s="211">
        <v>47973</v>
      </c>
    </row>
    <row r="75" spans="1:8" x14ac:dyDescent="0.25">
      <c r="A75" s="381"/>
      <c r="B75" s="210" t="s">
        <v>288</v>
      </c>
      <c r="C75" s="485"/>
      <c r="D75" s="488"/>
      <c r="E75" s="207"/>
      <c r="F75" s="207"/>
      <c r="G75" s="208"/>
      <c r="H75" s="211">
        <v>26001</v>
      </c>
    </row>
    <row r="76" spans="1:8" ht="18.75" customHeight="1" x14ac:dyDescent="0.25">
      <c r="A76" s="381"/>
      <c r="B76" s="467" t="s">
        <v>64</v>
      </c>
      <c r="C76" s="467"/>
      <c r="D76" s="467"/>
      <c r="E76" s="467"/>
      <c r="F76" s="467"/>
      <c r="G76" s="467"/>
      <c r="H76" s="468"/>
    </row>
    <row r="77" spans="1:8" ht="51.75" x14ac:dyDescent="0.25">
      <c r="A77" s="381"/>
      <c r="B77" s="215" t="s">
        <v>26</v>
      </c>
      <c r="C77" s="473" t="s">
        <v>423</v>
      </c>
      <c r="D77" s="473" t="s">
        <v>27</v>
      </c>
      <c r="E77" s="216"/>
      <c r="F77" s="216"/>
      <c r="G77" s="216"/>
      <c r="H77" s="211"/>
    </row>
    <row r="78" spans="1:8" x14ac:dyDescent="0.25">
      <c r="A78" s="381"/>
      <c r="B78" s="210" t="s">
        <v>287</v>
      </c>
      <c r="C78" s="477"/>
      <c r="D78" s="477"/>
      <c r="E78" s="216"/>
      <c r="F78" s="216"/>
      <c r="G78" s="216"/>
      <c r="H78" s="211">
        <f>H83+H87+H91</f>
        <v>1059</v>
      </c>
    </row>
    <row r="79" spans="1:8" x14ac:dyDescent="0.25">
      <c r="A79" s="381"/>
      <c r="B79" s="210" t="s">
        <v>424</v>
      </c>
      <c r="C79" s="477"/>
      <c r="D79" s="477"/>
      <c r="E79" s="216"/>
      <c r="F79" s="216"/>
      <c r="G79" s="216"/>
      <c r="H79" s="211">
        <f t="shared" ref="H79:H80" si="1">H84+H88+H92</f>
        <v>62</v>
      </c>
    </row>
    <row r="80" spans="1:8" x14ac:dyDescent="0.25">
      <c r="A80" s="381"/>
      <c r="B80" s="210" t="s">
        <v>295</v>
      </c>
      <c r="C80" s="477"/>
      <c r="D80" s="477"/>
      <c r="E80" s="216"/>
      <c r="F80" s="216"/>
      <c r="G80" s="216"/>
      <c r="H80" s="211">
        <f t="shared" si="1"/>
        <v>14</v>
      </c>
    </row>
    <row r="81" spans="1:10" x14ac:dyDescent="0.25">
      <c r="A81" s="381"/>
      <c r="B81" s="215" t="s">
        <v>55</v>
      </c>
      <c r="C81" s="477"/>
      <c r="D81" s="477"/>
      <c r="E81" s="216"/>
      <c r="F81" s="216"/>
      <c r="G81" s="216"/>
      <c r="H81" s="211"/>
    </row>
    <row r="82" spans="1:10" ht="26.25" x14ac:dyDescent="0.25">
      <c r="A82" s="381"/>
      <c r="B82" s="215" t="s">
        <v>16</v>
      </c>
      <c r="C82" s="477"/>
      <c r="D82" s="477"/>
      <c r="E82" s="216"/>
      <c r="F82" s="216"/>
      <c r="G82" s="216"/>
      <c r="H82" s="211"/>
    </row>
    <row r="83" spans="1:10" x14ac:dyDescent="0.25">
      <c r="A83" s="381"/>
      <c r="B83" s="210" t="s">
        <v>287</v>
      </c>
      <c r="C83" s="477"/>
      <c r="D83" s="477"/>
      <c r="E83" s="216"/>
      <c r="F83" s="216"/>
      <c r="G83" s="216"/>
      <c r="H83" s="211">
        <f>H15</f>
        <v>505</v>
      </c>
    </row>
    <row r="84" spans="1:10" x14ac:dyDescent="0.25">
      <c r="A84" s="381"/>
      <c r="B84" s="210" t="s">
        <v>424</v>
      </c>
      <c r="C84" s="477"/>
      <c r="D84" s="477"/>
      <c r="E84" s="216"/>
      <c r="F84" s="216"/>
      <c r="G84" s="216"/>
      <c r="H84" s="211">
        <f>H16</f>
        <v>29</v>
      </c>
    </row>
    <row r="85" spans="1:10" x14ac:dyDescent="0.25">
      <c r="A85" s="381"/>
      <c r="B85" s="210" t="s">
        <v>295</v>
      </c>
      <c r="C85" s="477"/>
      <c r="D85" s="477"/>
      <c r="E85" s="216"/>
      <c r="F85" s="216"/>
      <c r="G85" s="216"/>
      <c r="H85" s="211">
        <f>H17</f>
        <v>7</v>
      </c>
    </row>
    <row r="86" spans="1:10" x14ac:dyDescent="0.25">
      <c r="A86" s="381"/>
      <c r="B86" s="215" t="s">
        <v>19</v>
      </c>
      <c r="C86" s="477"/>
      <c r="D86" s="477"/>
      <c r="E86" s="216"/>
      <c r="F86" s="216"/>
      <c r="G86" s="216"/>
      <c r="H86" s="211"/>
    </row>
    <row r="87" spans="1:10" x14ac:dyDescent="0.25">
      <c r="A87" s="381"/>
      <c r="B87" s="210" t="s">
        <v>287</v>
      </c>
      <c r="C87" s="477"/>
      <c r="D87" s="477"/>
      <c r="E87" s="216"/>
      <c r="F87" s="216"/>
      <c r="G87" s="216"/>
      <c r="H87" s="211">
        <f>H20</f>
        <v>304</v>
      </c>
    </row>
    <row r="88" spans="1:10" x14ac:dyDescent="0.25">
      <c r="A88" s="381"/>
      <c r="B88" s="210" t="s">
        <v>424</v>
      </c>
      <c r="C88" s="477"/>
      <c r="D88" s="477"/>
      <c r="E88" s="216"/>
      <c r="F88" s="216"/>
      <c r="G88" s="216"/>
      <c r="H88" s="211">
        <f>H21</f>
        <v>18</v>
      </c>
    </row>
    <row r="89" spans="1:10" x14ac:dyDescent="0.25">
      <c r="A89" s="381"/>
      <c r="B89" s="210" t="s">
        <v>295</v>
      </c>
      <c r="C89" s="477"/>
      <c r="D89" s="477"/>
      <c r="E89" s="216"/>
      <c r="F89" s="216"/>
      <c r="G89" s="216"/>
      <c r="H89" s="211">
        <f>H22</f>
        <v>4</v>
      </c>
    </row>
    <row r="90" spans="1:10" ht="26.25" x14ac:dyDescent="0.25">
      <c r="A90" s="381"/>
      <c r="B90" s="215" t="s">
        <v>20</v>
      </c>
      <c r="C90" s="477"/>
      <c r="D90" s="477"/>
      <c r="E90" s="216"/>
      <c r="F90" s="216"/>
      <c r="G90" s="216"/>
      <c r="H90" s="211"/>
    </row>
    <row r="91" spans="1:10" x14ac:dyDescent="0.25">
      <c r="A91" s="381"/>
      <c r="B91" s="210" t="s">
        <v>287</v>
      </c>
      <c r="C91" s="477"/>
      <c r="D91" s="477"/>
      <c r="E91" s="216"/>
      <c r="F91" s="216"/>
      <c r="G91" s="216"/>
      <c r="H91" s="211">
        <f>H25</f>
        <v>250</v>
      </c>
    </row>
    <row r="92" spans="1:10" x14ac:dyDescent="0.25">
      <c r="A92" s="381"/>
      <c r="B92" s="210" t="s">
        <v>424</v>
      </c>
      <c r="C92" s="477"/>
      <c r="D92" s="477"/>
      <c r="E92" s="216"/>
      <c r="F92" s="216"/>
      <c r="G92" s="216"/>
      <c r="H92" s="211">
        <f t="shared" ref="H92:H93" si="2">H26</f>
        <v>15</v>
      </c>
    </row>
    <row r="93" spans="1:10" x14ac:dyDescent="0.25">
      <c r="A93" s="381"/>
      <c r="B93" s="210" t="s">
        <v>295</v>
      </c>
      <c r="C93" s="477"/>
      <c r="D93" s="474"/>
      <c r="E93" s="216"/>
      <c r="F93" s="216"/>
      <c r="G93" s="216"/>
      <c r="H93" s="211">
        <f t="shared" si="2"/>
        <v>3</v>
      </c>
    </row>
    <row r="94" spans="1:10" ht="39" x14ac:dyDescent="0.25">
      <c r="A94" s="381"/>
      <c r="B94" s="215" t="s">
        <v>97</v>
      </c>
      <c r="C94" s="477"/>
      <c r="D94" s="473" t="s">
        <v>29</v>
      </c>
      <c r="E94" s="479"/>
      <c r="F94" s="480"/>
      <c r="G94" s="481"/>
      <c r="H94" s="211"/>
    </row>
    <row r="95" spans="1:10" x14ac:dyDescent="0.25">
      <c r="A95" s="381"/>
      <c r="B95" s="213" t="s">
        <v>287</v>
      </c>
      <c r="C95" s="477"/>
      <c r="D95" s="477"/>
      <c r="E95" s="216"/>
      <c r="F95" s="216"/>
      <c r="G95" s="216"/>
      <c r="H95" s="211">
        <v>98961</v>
      </c>
      <c r="J95" s="217"/>
    </row>
    <row r="96" spans="1:10" x14ac:dyDescent="0.25">
      <c r="A96" s="381"/>
      <c r="B96" s="213" t="s">
        <v>288</v>
      </c>
      <c r="C96" s="477"/>
      <c r="D96" s="477"/>
      <c r="E96" s="216"/>
      <c r="F96" s="216"/>
      <c r="G96" s="216"/>
      <c r="H96" s="211">
        <v>197923</v>
      </c>
    </row>
    <row r="97" spans="1:8" ht="39" x14ac:dyDescent="0.25">
      <c r="A97" s="381"/>
      <c r="B97" s="215" t="s">
        <v>98</v>
      </c>
      <c r="C97" s="477"/>
      <c r="D97" s="477"/>
      <c r="E97" s="478"/>
      <c r="F97" s="478"/>
      <c r="G97" s="478"/>
      <c r="H97" s="211"/>
    </row>
    <row r="98" spans="1:8" x14ac:dyDescent="0.25">
      <c r="A98" s="381"/>
      <c r="B98" s="213" t="s">
        <v>284</v>
      </c>
      <c r="C98" s="477"/>
      <c r="D98" s="477"/>
      <c r="E98" s="216"/>
      <c r="F98" s="216"/>
      <c r="G98" s="216"/>
      <c r="H98" s="211">
        <v>137550</v>
      </c>
    </row>
    <row r="99" spans="1:8" x14ac:dyDescent="0.25">
      <c r="A99" s="381"/>
      <c r="B99" s="213" t="s">
        <v>426</v>
      </c>
      <c r="C99" s="477"/>
      <c r="D99" s="477"/>
      <c r="E99" s="216"/>
      <c r="F99" s="216"/>
      <c r="G99" s="216"/>
      <c r="H99" s="211">
        <v>148629</v>
      </c>
    </row>
    <row r="100" spans="1:8" x14ac:dyDescent="0.25">
      <c r="A100" s="381"/>
      <c r="B100" s="213" t="s">
        <v>288</v>
      </c>
      <c r="C100" s="477"/>
      <c r="D100" s="477"/>
      <c r="E100" s="216"/>
      <c r="F100" s="216"/>
      <c r="G100" s="216"/>
      <c r="H100" s="211">
        <v>322839</v>
      </c>
    </row>
    <row r="101" spans="1:8" ht="39" x14ac:dyDescent="0.25">
      <c r="A101" s="381"/>
      <c r="B101" s="215" t="s">
        <v>430</v>
      </c>
      <c r="C101" s="477"/>
      <c r="D101" s="477"/>
      <c r="E101" s="478"/>
      <c r="F101" s="478"/>
      <c r="G101" s="478"/>
      <c r="H101" s="211"/>
    </row>
    <row r="102" spans="1:8" x14ac:dyDescent="0.25">
      <c r="A102" s="381"/>
      <c r="B102" s="213" t="s">
        <v>287</v>
      </c>
      <c r="C102" s="477"/>
      <c r="D102" s="477"/>
      <c r="E102" s="216"/>
      <c r="F102" s="216"/>
      <c r="G102" s="216"/>
      <c r="H102" s="211">
        <v>722178</v>
      </c>
    </row>
    <row r="103" spans="1:8" x14ac:dyDescent="0.25">
      <c r="A103" s="381"/>
      <c r="B103" s="213" t="s">
        <v>288</v>
      </c>
      <c r="C103" s="477"/>
      <c r="D103" s="474"/>
      <c r="E103" s="216"/>
      <c r="F103" s="216"/>
      <c r="G103" s="216"/>
      <c r="H103" s="211">
        <v>1500759</v>
      </c>
    </row>
    <row r="104" spans="1:8" ht="25.5" x14ac:dyDescent="0.25">
      <c r="A104" s="381"/>
      <c r="B104" s="212" t="s">
        <v>431</v>
      </c>
      <c r="C104" s="477"/>
      <c r="D104" s="473" t="s">
        <v>17</v>
      </c>
      <c r="E104" s="207"/>
      <c r="F104" s="207"/>
      <c r="G104" s="207"/>
      <c r="H104" s="211"/>
    </row>
    <row r="105" spans="1:8" x14ac:dyDescent="0.25">
      <c r="A105" s="381"/>
      <c r="B105" s="213" t="s">
        <v>284</v>
      </c>
      <c r="C105" s="477"/>
      <c r="D105" s="477"/>
      <c r="E105" s="207"/>
      <c r="F105" s="207"/>
      <c r="G105" s="207"/>
      <c r="H105" s="211">
        <v>1532</v>
      </c>
    </row>
    <row r="106" spans="1:8" x14ac:dyDescent="0.25">
      <c r="A106" s="381"/>
      <c r="B106" s="213" t="s">
        <v>426</v>
      </c>
      <c r="C106" s="477"/>
      <c r="D106" s="477"/>
      <c r="E106" s="207"/>
      <c r="F106" s="207"/>
      <c r="G106" s="207"/>
      <c r="H106" s="211">
        <v>483</v>
      </c>
    </row>
    <row r="107" spans="1:8" x14ac:dyDescent="0.25">
      <c r="A107" s="381"/>
      <c r="B107" s="213" t="s">
        <v>288</v>
      </c>
      <c r="C107" s="477"/>
      <c r="D107" s="477"/>
      <c r="E107" s="207"/>
      <c r="F107" s="207"/>
      <c r="G107" s="207"/>
      <c r="H107" s="211">
        <v>641</v>
      </c>
    </row>
    <row r="108" spans="1:8" ht="25.5" x14ac:dyDescent="0.25">
      <c r="A108" s="381"/>
      <c r="B108" s="212" t="s">
        <v>432</v>
      </c>
      <c r="C108" s="477"/>
      <c r="D108" s="477"/>
      <c r="E108" s="207"/>
      <c r="F108" s="207"/>
      <c r="G108" s="207"/>
      <c r="H108" s="211"/>
    </row>
    <row r="109" spans="1:8" x14ac:dyDescent="0.25">
      <c r="A109" s="381"/>
      <c r="B109" s="213" t="s">
        <v>426</v>
      </c>
      <c r="C109" s="477"/>
      <c r="D109" s="477"/>
      <c r="E109" s="207"/>
      <c r="F109" s="207"/>
      <c r="G109" s="207"/>
      <c r="H109" s="211">
        <v>5400</v>
      </c>
    </row>
    <row r="110" spans="1:8" x14ac:dyDescent="0.25">
      <c r="A110" s="381"/>
      <c r="B110" s="213" t="s">
        <v>288</v>
      </c>
      <c r="C110" s="474"/>
      <c r="D110" s="474"/>
      <c r="E110" s="207"/>
      <c r="F110" s="207"/>
      <c r="G110" s="207"/>
      <c r="H110" s="211">
        <v>2004</v>
      </c>
    </row>
    <row r="111" spans="1:8" ht="51.75" x14ac:dyDescent="0.25">
      <c r="A111" s="381"/>
      <c r="B111" s="215" t="s">
        <v>26</v>
      </c>
      <c r="C111" s="470" t="s">
        <v>429</v>
      </c>
      <c r="D111" s="473" t="s">
        <v>27</v>
      </c>
      <c r="E111" s="478"/>
      <c r="F111" s="478"/>
      <c r="G111" s="478"/>
      <c r="H111" s="211"/>
    </row>
    <row r="112" spans="1:8" x14ac:dyDescent="0.25">
      <c r="A112" s="381"/>
      <c r="B112" s="210" t="s">
        <v>287</v>
      </c>
      <c r="C112" s="471"/>
      <c r="D112" s="477"/>
      <c r="E112" s="216"/>
      <c r="F112" s="216"/>
      <c r="G112" s="216"/>
      <c r="H112" s="211">
        <f>H78</f>
        <v>1059</v>
      </c>
    </row>
    <row r="113" spans="1:8" x14ac:dyDescent="0.25">
      <c r="A113" s="381"/>
      <c r="B113" s="210" t="s">
        <v>424</v>
      </c>
      <c r="C113" s="471"/>
      <c r="D113" s="477"/>
      <c r="E113" s="216"/>
      <c r="F113" s="216"/>
      <c r="G113" s="216"/>
      <c r="H113" s="211">
        <f>H79</f>
        <v>62</v>
      </c>
    </row>
    <row r="114" spans="1:8" x14ac:dyDescent="0.25">
      <c r="A114" s="381"/>
      <c r="B114" s="210" t="s">
        <v>295</v>
      </c>
      <c r="C114" s="471"/>
      <c r="D114" s="477"/>
      <c r="E114" s="216"/>
      <c r="F114" s="216"/>
      <c r="G114" s="216"/>
      <c r="H114" s="211">
        <f>H80</f>
        <v>14</v>
      </c>
    </row>
    <row r="115" spans="1:8" x14ac:dyDescent="0.25">
      <c r="A115" s="381"/>
      <c r="B115" s="215" t="s">
        <v>55</v>
      </c>
      <c r="C115" s="471"/>
      <c r="D115" s="477"/>
      <c r="E115" s="216"/>
      <c r="F115" s="216"/>
      <c r="G115" s="216"/>
      <c r="H115" s="211"/>
    </row>
    <row r="116" spans="1:8" ht="26.25" x14ac:dyDescent="0.25">
      <c r="A116" s="381"/>
      <c r="B116" s="215" t="s">
        <v>16</v>
      </c>
      <c r="C116" s="471"/>
      <c r="D116" s="477"/>
      <c r="E116" s="216"/>
      <c r="F116" s="216"/>
      <c r="G116" s="216"/>
      <c r="H116" s="211"/>
    </row>
    <row r="117" spans="1:8" x14ac:dyDescent="0.25">
      <c r="A117" s="381"/>
      <c r="B117" s="210" t="s">
        <v>287</v>
      </c>
      <c r="C117" s="471"/>
      <c r="D117" s="477"/>
      <c r="E117" s="216"/>
      <c r="F117" s="216"/>
      <c r="G117" s="216"/>
      <c r="H117" s="211">
        <f>H83</f>
        <v>505</v>
      </c>
    </row>
    <row r="118" spans="1:8" x14ac:dyDescent="0.25">
      <c r="A118" s="381"/>
      <c r="B118" s="210" t="s">
        <v>424</v>
      </c>
      <c r="C118" s="471"/>
      <c r="D118" s="477"/>
      <c r="E118" s="216"/>
      <c r="F118" s="216"/>
      <c r="G118" s="216"/>
      <c r="H118" s="211">
        <f>H84</f>
        <v>29</v>
      </c>
    </row>
    <row r="119" spans="1:8" x14ac:dyDescent="0.25">
      <c r="A119" s="381"/>
      <c r="B119" s="210" t="s">
        <v>295</v>
      </c>
      <c r="C119" s="471"/>
      <c r="D119" s="477"/>
      <c r="E119" s="216"/>
      <c r="F119" s="216"/>
      <c r="G119" s="216"/>
      <c r="H119" s="211">
        <f>H85</f>
        <v>7</v>
      </c>
    </row>
    <row r="120" spans="1:8" x14ac:dyDescent="0.25">
      <c r="A120" s="381"/>
      <c r="B120" s="215" t="s">
        <v>19</v>
      </c>
      <c r="C120" s="471"/>
      <c r="D120" s="477"/>
      <c r="E120" s="216"/>
      <c r="F120" s="216"/>
      <c r="G120" s="216"/>
      <c r="H120" s="211"/>
    </row>
    <row r="121" spans="1:8" x14ac:dyDescent="0.25">
      <c r="A121" s="381"/>
      <c r="B121" s="210" t="s">
        <v>287</v>
      </c>
      <c r="C121" s="471"/>
      <c r="D121" s="477"/>
      <c r="E121" s="216"/>
      <c r="F121" s="216"/>
      <c r="G121" s="216"/>
      <c r="H121" s="211">
        <f>H87</f>
        <v>304</v>
      </c>
    </row>
    <row r="122" spans="1:8" x14ac:dyDescent="0.25">
      <c r="A122" s="381"/>
      <c r="B122" s="210" t="s">
        <v>424</v>
      </c>
      <c r="C122" s="471"/>
      <c r="D122" s="477"/>
      <c r="E122" s="216"/>
      <c r="F122" s="216"/>
      <c r="G122" s="216"/>
      <c r="H122" s="211">
        <f>H88</f>
        <v>18</v>
      </c>
    </row>
    <row r="123" spans="1:8" x14ac:dyDescent="0.25">
      <c r="A123" s="381"/>
      <c r="B123" s="210" t="s">
        <v>295</v>
      </c>
      <c r="C123" s="471"/>
      <c r="D123" s="477"/>
      <c r="E123" s="216"/>
      <c r="F123" s="216"/>
      <c r="G123" s="216"/>
      <c r="H123" s="211">
        <f>H89</f>
        <v>4</v>
      </c>
    </row>
    <row r="124" spans="1:8" ht="26.25" x14ac:dyDescent="0.25">
      <c r="A124" s="381"/>
      <c r="B124" s="215" t="s">
        <v>20</v>
      </c>
      <c r="C124" s="471"/>
      <c r="D124" s="477"/>
      <c r="E124" s="216"/>
      <c r="F124" s="216"/>
      <c r="G124" s="216"/>
      <c r="H124" s="211"/>
    </row>
    <row r="125" spans="1:8" x14ac:dyDescent="0.25">
      <c r="A125" s="381"/>
      <c r="B125" s="210" t="s">
        <v>287</v>
      </c>
      <c r="C125" s="471"/>
      <c r="D125" s="477"/>
      <c r="E125" s="216"/>
      <c r="F125" s="216"/>
      <c r="G125" s="216"/>
      <c r="H125" s="211">
        <f>H91</f>
        <v>250</v>
      </c>
    </row>
    <row r="126" spans="1:8" x14ac:dyDescent="0.25">
      <c r="A126" s="381"/>
      <c r="B126" s="210" t="s">
        <v>424</v>
      </c>
      <c r="C126" s="471"/>
      <c r="D126" s="477"/>
      <c r="E126" s="478"/>
      <c r="F126" s="478"/>
      <c r="G126" s="478"/>
      <c r="H126" s="211">
        <f>H92</f>
        <v>15</v>
      </c>
    </row>
    <row r="127" spans="1:8" x14ac:dyDescent="0.25">
      <c r="A127" s="381"/>
      <c r="B127" s="210" t="s">
        <v>295</v>
      </c>
      <c r="C127" s="471"/>
      <c r="D127" s="474"/>
      <c r="E127" s="216"/>
      <c r="F127" s="216"/>
      <c r="G127" s="216"/>
      <c r="H127" s="211">
        <f>H93</f>
        <v>3</v>
      </c>
    </row>
    <row r="128" spans="1:8" ht="39" x14ac:dyDescent="0.25">
      <c r="A128" s="381"/>
      <c r="B128" s="215" t="s">
        <v>97</v>
      </c>
      <c r="C128" s="471"/>
      <c r="D128" s="473" t="s">
        <v>29</v>
      </c>
      <c r="E128" s="479"/>
      <c r="F128" s="480"/>
      <c r="G128" s="481"/>
      <c r="H128" s="211"/>
    </row>
    <row r="129" spans="1:8" x14ac:dyDescent="0.25">
      <c r="A129" s="381"/>
      <c r="B129" s="213" t="s">
        <v>287</v>
      </c>
      <c r="C129" s="471"/>
      <c r="D129" s="477"/>
      <c r="E129" s="216"/>
      <c r="F129" s="216"/>
      <c r="G129" s="216"/>
      <c r="H129" s="211">
        <v>127574</v>
      </c>
    </row>
    <row r="130" spans="1:8" x14ac:dyDescent="0.25">
      <c r="A130" s="381"/>
      <c r="B130" s="213" t="s">
        <v>288</v>
      </c>
      <c r="C130" s="471"/>
      <c r="D130" s="477"/>
      <c r="E130" s="216"/>
      <c r="F130" s="216"/>
      <c r="G130" s="216"/>
      <c r="H130" s="219">
        <v>255148</v>
      </c>
    </row>
    <row r="131" spans="1:8" ht="39" x14ac:dyDescent="0.25">
      <c r="A131" s="381"/>
      <c r="B131" s="215" t="s">
        <v>98</v>
      </c>
      <c r="C131" s="471"/>
      <c r="D131" s="477"/>
      <c r="E131" s="478"/>
      <c r="F131" s="478"/>
      <c r="G131" s="478"/>
      <c r="H131" s="211"/>
    </row>
    <row r="132" spans="1:8" x14ac:dyDescent="0.25">
      <c r="A132" s="381"/>
      <c r="B132" s="213" t="s">
        <v>284</v>
      </c>
      <c r="C132" s="471"/>
      <c r="D132" s="477"/>
      <c r="E132" s="216"/>
      <c r="F132" s="216"/>
      <c r="G132" s="216"/>
      <c r="H132" s="211">
        <v>191165</v>
      </c>
    </row>
    <row r="133" spans="1:8" x14ac:dyDescent="0.25">
      <c r="A133" s="381"/>
      <c r="B133" s="213" t="s">
        <v>426</v>
      </c>
      <c r="C133" s="471"/>
      <c r="D133" s="477"/>
      <c r="E133" s="216"/>
      <c r="F133" s="216"/>
      <c r="G133" s="216"/>
      <c r="H133" s="211">
        <v>258742</v>
      </c>
    </row>
    <row r="134" spans="1:8" x14ac:dyDescent="0.25">
      <c r="A134" s="381"/>
      <c r="B134" s="213" t="s">
        <v>288</v>
      </c>
      <c r="C134" s="471"/>
      <c r="D134" s="477"/>
      <c r="E134" s="216"/>
      <c r="F134" s="216"/>
      <c r="G134" s="216"/>
      <c r="H134" s="211">
        <v>357630</v>
      </c>
    </row>
    <row r="135" spans="1:8" ht="39" x14ac:dyDescent="0.25">
      <c r="A135" s="381"/>
      <c r="B135" s="218" t="s">
        <v>430</v>
      </c>
      <c r="C135" s="471"/>
      <c r="D135" s="477"/>
      <c r="E135" s="478"/>
      <c r="F135" s="478"/>
      <c r="G135" s="478"/>
      <c r="H135" s="211"/>
    </row>
    <row r="136" spans="1:8" x14ac:dyDescent="0.25">
      <c r="A136" s="381"/>
      <c r="B136" s="213" t="s">
        <v>287</v>
      </c>
      <c r="C136" s="471"/>
      <c r="D136" s="477"/>
      <c r="E136" s="216"/>
      <c r="F136" s="216"/>
      <c r="G136" s="216"/>
      <c r="H136" s="211">
        <v>722178</v>
      </c>
    </row>
    <row r="137" spans="1:8" x14ac:dyDescent="0.25">
      <c r="A137" s="381"/>
      <c r="B137" s="213" t="s">
        <v>288</v>
      </c>
      <c r="C137" s="471"/>
      <c r="D137" s="474"/>
      <c r="E137" s="216"/>
      <c r="F137" s="216"/>
      <c r="G137" s="216"/>
      <c r="H137" s="211">
        <v>1500759</v>
      </c>
    </row>
    <row r="138" spans="1:8" ht="25.5" x14ac:dyDescent="0.25">
      <c r="A138" s="381"/>
      <c r="B138" s="212" t="s">
        <v>431</v>
      </c>
      <c r="C138" s="471"/>
      <c r="D138" s="473" t="s">
        <v>17</v>
      </c>
      <c r="E138" s="207"/>
      <c r="F138" s="207"/>
      <c r="G138" s="207"/>
      <c r="H138" s="211"/>
    </row>
    <row r="139" spans="1:8" x14ac:dyDescent="0.25">
      <c r="A139" s="381"/>
      <c r="B139" s="213" t="s">
        <v>284</v>
      </c>
      <c r="C139" s="471"/>
      <c r="D139" s="477"/>
      <c r="E139" s="207"/>
      <c r="F139" s="207"/>
      <c r="G139" s="207"/>
      <c r="H139" s="211">
        <v>1532</v>
      </c>
    </row>
    <row r="140" spans="1:8" x14ac:dyDescent="0.25">
      <c r="A140" s="381"/>
      <c r="B140" s="213" t="s">
        <v>426</v>
      </c>
      <c r="C140" s="471"/>
      <c r="D140" s="477"/>
      <c r="E140" s="207"/>
      <c r="F140" s="207"/>
      <c r="G140" s="207"/>
      <c r="H140" s="211">
        <v>483</v>
      </c>
    </row>
    <row r="141" spans="1:8" x14ac:dyDescent="0.25">
      <c r="A141" s="381"/>
      <c r="B141" s="213" t="s">
        <v>288</v>
      </c>
      <c r="C141" s="471"/>
      <c r="D141" s="477"/>
      <c r="E141" s="207"/>
      <c r="F141" s="207"/>
      <c r="G141" s="207"/>
      <c r="H141" s="211">
        <v>641</v>
      </c>
    </row>
    <row r="142" spans="1:8" ht="25.5" x14ac:dyDescent="0.25">
      <c r="A142" s="381"/>
      <c r="B142" s="212" t="s">
        <v>432</v>
      </c>
      <c r="C142" s="471"/>
      <c r="D142" s="477"/>
      <c r="E142" s="207"/>
      <c r="F142" s="207"/>
      <c r="G142" s="207"/>
      <c r="H142" s="211"/>
    </row>
    <row r="143" spans="1:8" x14ac:dyDescent="0.25">
      <c r="A143" s="381"/>
      <c r="B143" s="213" t="s">
        <v>426</v>
      </c>
      <c r="C143" s="471"/>
      <c r="D143" s="477"/>
      <c r="E143" s="207"/>
      <c r="F143" s="207"/>
      <c r="G143" s="207"/>
      <c r="H143" s="211">
        <v>5400</v>
      </c>
    </row>
    <row r="144" spans="1:8" x14ac:dyDescent="0.25">
      <c r="A144" s="381"/>
      <c r="B144" s="213" t="s">
        <v>288</v>
      </c>
      <c r="C144" s="476"/>
      <c r="D144" s="474"/>
      <c r="E144" s="207"/>
      <c r="F144" s="207"/>
      <c r="G144" s="207"/>
      <c r="H144" s="211">
        <v>2004</v>
      </c>
    </row>
    <row r="145" spans="1:8" ht="39" x14ac:dyDescent="0.25">
      <c r="A145" s="381"/>
      <c r="B145" s="215" t="s">
        <v>97</v>
      </c>
      <c r="C145" s="470" t="s">
        <v>433</v>
      </c>
      <c r="D145" s="473" t="s">
        <v>29</v>
      </c>
      <c r="E145" s="207"/>
      <c r="F145" s="207"/>
      <c r="G145" s="207"/>
      <c r="H145" s="211"/>
    </row>
    <row r="146" spans="1:8" x14ac:dyDescent="0.25">
      <c r="A146" s="381"/>
      <c r="B146" s="213" t="s">
        <v>434</v>
      </c>
      <c r="C146" s="471"/>
      <c r="D146" s="474"/>
      <c r="E146" s="207"/>
      <c r="F146" s="207"/>
      <c r="G146" s="207"/>
      <c r="H146" s="211">
        <v>583895</v>
      </c>
    </row>
    <row r="147" spans="1:8" ht="25.5" x14ac:dyDescent="0.25">
      <c r="A147" s="381"/>
      <c r="B147" s="212" t="s">
        <v>435</v>
      </c>
      <c r="C147" s="471"/>
      <c r="D147" s="473" t="s">
        <v>17</v>
      </c>
      <c r="E147" s="207"/>
      <c r="F147" s="207"/>
      <c r="G147" s="207"/>
      <c r="H147" s="211"/>
    </row>
    <row r="148" spans="1:8" ht="15.75" thickBot="1" x14ac:dyDescent="0.3">
      <c r="A148" s="482"/>
      <c r="B148" s="221" t="s">
        <v>295</v>
      </c>
      <c r="C148" s="472"/>
      <c r="D148" s="475"/>
      <c r="E148" s="222"/>
      <c r="F148" s="222"/>
      <c r="G148" s="222"/>
      <c r="H148" s="223">
        <v>4310</v>
      </c>
    </row>
    <row r="149" spans="1:8" ht="15.75" x14ac:dyDescent="0.25">
      <c r="A149" s="66" t="s">
        <v>61</v>
      </c>
      <c r="B149" s="67"/>
      <c r="C149" s="66"/>
      <c r="D149" s="66"/>
      <c r="E149" s="66"/>
      <c r="F149" s="66"/>
      <c r="G149" s="66"/>
      <c r="H149" s="66"/>
    </row>
    <row r="150" spans="1:8" x14ac:dyDescent="0.25">
      <c r="B150" s="2"/>
    </row>
    <row r="151" spans="1:8" x14ac:dyDescent="0.25">
      <c r="B151" s="2"/>
    </row>
    <row r="152" spans="1:8" x14ac:dyDescent="0.25">
      <c r="B152" s="2"/>
    </row>
    <row r="153" spans="1:8" x14ac:dyDescent="0.25">
      <c r="B153" s="2"/>
    </row>
    <row r="154" spans="1:8" x14ac:dyDescent="0.25">
      <c r="B154" s="2"/>
    </row>
    <row r="155" spans="1:8" x14ac:dyDescent="0.25">
      <c r="B155" s="2"/>
    </row>
    <row r="156" spans="1:8" x14ac:dyDescent="0.25">
      <c r="B156" s="2"/>
    </row>
    <row r="157" spans="1:8" x14ac:dyDescent="0.25">
      <c r="B157" s="2"/>
    </row>
    <row r="158" spans="1:8" x14ac:dyDescent="0.25">
      <c r="B158" s="2"/>
    </row>
    <row r="159" spans="1:8" x14ac:dyDescent="0.25">
      <c r="B159" s="2"/>
    </row>
    <row r="160" spans="1:8" x14ac:dyDescent="0.25">
      <c r="B160" s="2"/>
    </row>
    <row r="161" spans="2:2" x14ac:dyDescent="0.25">
      <c r="B161" s="2"/>
    </row>
    <row r="162" spans="2:2" x14ac:dyDescent="0.25">
      <c r="B162" s="2"/>
    </row>
    <row r="163" spans="2:2" x14ac:dyDescent="0.25">
      <c r="B163" s="2"/>
    </row>
    <row r="164" spans="2:2" x14ac:dyDescent="0.25">
      <c r="B164" s="2"/>
    </row>
    <row r="165" spans="2:2" x14ac:dyDescent="0.25">
      <c r="B165" s="2"/>
    </row>
    <row r="166" spans="2:2" x14ac:dyDescent="0.25">
      <c r="B166" s="2"/>
    </row>
    <row r="167" spans="2:2" x14ac:dyDescent="0.25">
      <c r="B167" s="2"/>
    </row>
    <row r="168" spans="2:2" x14ac:dyDescent="0.25">
      <c r="B168" s="2"/>
    </row>
    <row r="169" spans="2:2" x14ac:dyDescent="0.25">
      <c r="B169" s="2"/>
    </row>
    <row r="170" spans="2:2" x14ac:dyDescent="0.25">
      <c r="B170" s="2"/>
    </row>
    <row r="171" spans="2:2" x14ac:dyDescent="0.25">
      <c r="B171" s="2"/>
    </row>
    <row r="172" spans="2:2" x14ac:dyDescent="0.25">
      <c r="B172" s="2"/>
    </row>
    <row r="173" spans="2:2" x14ac:dyDescent="0.25">
      <c r="B173" s="2"/>
    </row>
    <row r="174" spans="2:2" x14ac:dyDescent="0.25">
      <c r="B174" s="2"/>
    </row>
    <row r="175" spans="2:2" x14ac:dyDescent="0.25">
      <c r="B175" s="2"/>
    </row>
    <row r="176" spans="2:2"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row r="195" spans="2:2" x14ac:dyDescent="0.25">
      <c r="B195" s="2"/>
    </row>
    <row r="196" spans="2:2" x14ac:dyDescent="0.25">
      <c r="B196" s="2"/>
    </row>
    <row r="197" spans="2:2" x14ac:dyDescent="0.25">
      <c r="B197" s="2"/>
    </row>
    <row r="198" spans="2:2" x14ac:dyDescent="0.25">
      <c r="B198" s="2"/>
    </row>
    <row r="199" spans="2:2" x14ac:dyDescent="0.25">
      <c r="B199" s="2"/>
    </row>
    <row r="200" spans="2:2" x14ac:dyDescent="0.25">
      <c r="B200" s="2"/>
    </row>
    <row r="201" spans="2:2" x14ac:dyDescent="0.25">
      <c r="B201" s="2"/>
    </row>
    <row r="202" spans="2:2" x14ac:dyDescent="0.25">
      <c r="B202" s="2"/>
    </row>
    <row r="203" spans="2:2" x14ac:dyDescent="0.25">
      <c r="B203" s="2"/>
    </row>
    <row r="204" spans="2:2" x14ac:dyDescent="0.25">
      <c r="B204" s="2"/>
    </row>
    <row r="205" spans="2:2" x14ac:dyDescent="0.25">
      <c r="B205" s="2"/>
    </row>
    <row r="206" spans="2:2" x14ac:dyDescent="0.25">
      <c r="B206" s="2"/>
    </row>
    <row r="207" spans="2:2" x14ac:dyDescent="0.25">
      <c r="B207" s="2"/>
    </row>
    <row r="208" spans="2:2" x14ac:dyDescent="0.25">
      <c r="B208" s="2"/>
    </row>
    <row r="209" spans="2:2" x14ac:dyDescent="0.25">
      <c r="B209" s="2"/>
    </row>
    <row r="210" spans="2:2" x14ac:dyDescent="0.25">
      <c r="B210" s="2"/>
    </row>
    <row r="211" spans="2:2" x14ac:dyDescent="0.25">
      <c r="B211" s="2"/>
    </row>
    <row r="212" spans="2:2" x14ac:dyDescent="0.25">
      <c r="B212" s="2"/>
    </row>
    <row r="213" spans="2:2" x14ac:dyDescent="0.25">
      <c r="B213" s="2"/>
    </row>
    <row r="214" spans="2:2" x14ac:dyDescent="0.25">
      <c r="B214" s="2"/>
    </row>
    <row r="215" spans="2:2" x14ac:dyDescent="0.25">
      <c r="B215" s="2"/>
    </row>
    <row r="216" spans="2:2" x14ac:dyDescent="0.25">
      <c r="B216" s="2"/>
    </row>
    <row r="217" spans="2:2" x14ac:dyDescent="0.25">
      <c r="B217" s="2"/>
    </row>
    <row r="218" spans="2:2" x14ac:dyDescent="0.25">
      <c r="B218" s="2"/>
    </row>
    <row r="219" spans="2:2" x14ac:dyDescent="0.25">
      <c r="B219" s="2"/>
    </row>
    <row r="220" spans="2:2" x14ac:dyDescent="0.25">
      <c r="B220" s="2"/>
    </row>
    <row r="221" spans="2:2" x14ac:dyDescent="0.25">
      <c r="B221" s="2"/>
    </row>
    <row r="222" spans="2:2" x14ac:dyDescent="0.25">
      <c r="B222" s="2"/>
    </row>
    <row r="223" spans="2:2" x14ac:dyDescent="0.25">
      <c r="B223" s="2"/>
    </row>
    <row r="224" spans="2:2" x14ac:dyDescent="0.25">
      <c r="B224" s="2"/>
    </row>
    <row r="225" spans="2:2" x14ac:dyDescent="0.25">
      <c r="B225" s="2"/>
    </row>
    <row r="226" spans="2:2" x14ac:dyDescent="0.25">
      <c r="B226" s="2"/>
    </row>
    <row r="227" spans="2:2" x14ac:dyDescent="0.25">
      <c r="B227" s="2"/>
    </row>
    <row r="228" spans="2:2" x14ac:dyDescent="0.25">
      <c r="B228" s="2"/>
    </row>
    <row r="229" spans="2:2" x14ac:dyDescent="0.25">
      <c r="B229" s="2"/>
    </row>
    <row r="230" spans="2:2" x14ac:dyDescent="0.25">
      <c r="B230" s="2"/>
    </row>
    <row r="231" spans="2:2" x14ac:dyDescent="0.25">
      <c r="B231" s="2"/>
    </row>
    <row r="232" spans="2:2" x14ac:dyDescent="0.25">
      <c r="B232" s="2"/>
    </row>
    <row r="233" spans="2:2" x14ac:dyDescent="0.25">
      <c r="B233" s="2"/>
    </row>
    <row r="234" spans="2:2" x14ac:dyDescent="0.25">
      <c r="B234" s="2"/>
    </row>
    <row r="235" spans="2:2" x14ac:dyDescent="0.25">
      <c r="B235" s="2"/>
    </row>
    <row r="236" spans="2:2" x14ac:dyDescent="0.25">
      <c r="B236" s="2"/>
    </row>
    <row r="237" spans="2:2" x14ac:dyDescent="0.25">
      <c r="B237" s="2"/>
    </row>
    <row r="238" spans="2:2" x14ac:dyDescent="0.25">
      <c r="B238" s="2"/>
    </row>
    <row r="239" spans="2:2" x14ac:dyDescent="0.25">
      <c r="B239" s="2"/>
    </row>
    <row r="240" spans="2:2" x14ac:dyDescent="0.25">
      <c r="B240" s="2"/>
    </row>
    <row r="241" spans="2:2" x14ac:dyDescent="0.25">
      <c r="B241" s="2"/>
    </row>
    <row r="242" spans="2:2" x14ac:dyDescent="0.25">
      <c r="B242" s="2"/>
    </row>
    <row r="243" spans="2:2" x14ac:dyDescent="0.25">
      <c r="B243" s="2"/>
    </row>
    <row r="244" spans="2:2" x14ac:dyDescent="0.25">
      <c r="B244" s="2"/>
    </row>
    <row r="245" spans="2:2" x14ac:dyDescent="0.25">
      <c r="B245" s="2"/>
    </row>
    <row r="246" spans="2:2" x14ac:dyDescent="0.25">
      <c r="B246" s="2"/>
    </row>
    <row r="247" spans="2:2" x14ac:dyDescent="0.25">
      <c r="B247" s="2"/>
    </row>
    <row r="248" spans="2:2" x14ac:dyDescent="0.25">
      <c r="B248" s="2"/>
    </row>
    <row r="249" spans="2:2" x14ac:dyDescent="0.25">
      <c r="B249" s="2"/>
    </row>
    <row r="250" spans="2:2" x14ac:dyDescent="0.25">
      <c r="B250" s="2"/>
    </row>
    <row r="251" spans="2:2" x14ac:dyDescent="0.25">
      <c r="B251" s="2"/>
    </row>
    <row r="252" spans="2:2" x14ac:dyDescent="0.25">
      <c r="B252" s="2"/>
    </row>
    <row r="253" spans="2:2" x14ac:dyDescent="0.25">
      <c r="B253" s="2"/>
    </row>
    <row r="254" spans="2:2" x14ac:dyDescent="0.25">
      <c r="B254" s="2"/>
    </row>
    <row r="255" spans="2:2" x14ac:dyDescent="0.25">
      <c r="B255" s="2"/>
    </row>
    <row r="256" spans="2:2" x14ac:dyDescent="0.25">
      <c r="B256" s="2"/>
    </row>
    <row r="257" spans="2:2" x14ac:dyDescent="0.25">
      <c r="B257" s="2"/>
    </row>
    <row r="258" spans="2:2" x14ac:dyDescent="0.25">
      <c r="B258" s="2"/>
    </row>
    <row r="259" spans="2:2" x14ac:dyDescent="0.25">
      <c r="B259" s="2"/>
    </row>
    <row r="260" spans="2:2" x14ac:dyDescent="0.25">
      <c r="B260" s="2"/>
    </row>
    <row r="261" spans="2:2" x14ac:dyDescent="0.25">
      <c r="B261" s="2"/>
    </row>
    <row r="262" spans="2:2" x14ac:dyDescent="0.25">
      <c r="B262" s="2"/>
    </row>
    <row r="263" spans="2:2" x14ac:dyDescent="0.25">
      <c r="B263" s="2"/>
    </row>
    <row r="264" spans="2:2" x14ac:dyDescent="0.25">
      <c r="B264" s="2"/>
    </row>
    <row r="265" spans="2:2" x14ac:dyDescent="0.25">
      <c r="B265" s="2"/>
    </row>
    <row r="266" spans="2:2" x14ac:dyDescent="0.25">
      <c r="B266" s="2"/>
    </row>
    <row r="267" spans="2:2" x14ac:dyDescent="0.25">
      <c r="B267" s="2"/>
    </row>
    <row r="268" spans="2:2" x14ac:dyDescent="0.25">
      <c r="B268" s="2"/>
    </row>
    <row r="269" spans="2:2" x14ac:dyDescent="0.25">
      <c r="B269" s="2"/>
    </row>
    <row r="270" spans="2:2" x14ac:dyDescent="0.25">
      <c r="B270" s="2"/>
    </row>
    <row r="271" spans="2:2" x14ac:dyDescent="0.25">
      <c r="B271" s="2"/>
    </row>
    <row r="272" spans="2:2"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row r="317" spans="2:2" x14ac:dyDescent="0.25">
      <c r="B317" s="2"/>
    </row>
    <row r="318" spans="2:2" x14ac:dyDescent="0.25">
      <c r="B318" s="2"/>
    </row>
    <row r="319" spans="2:2" x14ac:dyDescent="0.25">
      <c r="B319" s="2"/>
    </row>
    <row r="320" spans="2:2" x14ac:dyDescent="0.25">
      <c r="B320" s="2"/>
    </row>
    <row r="321" spans="2:2" x14ac:dyDescent="0.25">
      <c r="B321" s="2"/>
    </row>
    <row r="322" spans="2:2" x14ac:dyDescent="0.25">
      <c r="B322" s="2"/>
    </row>
    <row r="323" spans="2:2" x14ac:dyDescent="0.25">
      <c r="B323" s="2"/>
    </row>
    <row r="324" spans="2:2" x14ac:dyDescent="0.25">
      <c r="B324" s="2"/>
    </row>
    <row r="325" spans="2:2" x14ac:dyDescent="0.25">
      <c r="B325" s="2"/>
    </row>
    <row r="326" spans="2:2" x14ac:dyDescent="0.25">
      <c r="B326" s="2"/>
    </row>
    <row r="327" spans="2:2" x14ac:dyDescent="0.25">
      <c r="B327" s="2"/>
    </row>
    <row r="328" spans="2:2" x14ac:dyDescent="0.25">
      <c r="B328" s="2"/>
    </row>
    <row r="329" spans="2:2" x14ac:dyDescent="0.25">
      <c r="B329" s="2"/>
    </row>
    <row r="330" spans="2:2" x14ac:dyDescent="0.25">
      <c r="B330" s="2"/>
    </row>
    <row r="331" spans="2:2" x14ac:dyDescent="0.25">
      <c r="B331" s="2"/>
    </row>
    <row r="332" spans="2:2" x14ac:dyDescent="0.25">
      <c r="B332" s="2"/>
    </row>
    <row r="333" spans="2:2" x14ac:dyDescent="0.25">
      <c r="B333" s="2"/>
    </row>
    <row r="334" spans="2:2" x14ac:dyDescent="0.25">
      <c r="B334" s="2"/>
    </row>
    <row r="335" spans="2:2" x14ac:dyDescent="0.25">
      <c r="B335" s="2"/>
    </row>
    <row r="336" spans="2:2" x14ac:dyDescent="0.25">
      <c r="B336" s="2"/>
    </row>
    <row r="337" spans="2:2" x14ac:dyDescent="0.25">
      <c r="B337" s="2"/>
    </row>
    <row r="338" spans="2:2" x14ac:dyDescent="0.25">
      <c r="B338" s="2"/>
    </row>
    <row r="339" spans="2:2" x14ac:dyDescent="0.25">
      <c r="B339" s="2"/>
    </row>
    <row r="340" spans="2:2" x14ac:dyDescent="0.25">
      <c r="B340" s="2"/>
    </row>
    <row r="341" spans="2:2" x14ac:dyDescent="0.25">
      <c r="B341" s="2"/>
    </row>
    <row r="342" spans="2:2" x14ac:dyDescent="0.25">
      <c r="B342" s="2"/>
    </row>
    <row r="343" spans="2:2" x14ac:dyDescent="0.25">
      <c r="B343" s="2"/>
    </row>
    <row r="344" spans="2:2" x14ac:dyDescent="0.25">
      <c r="B344" s="2"/>
    </row>
    <row r="345" spans="2:2" x14ac:dyDescent="0.25">
      <c r="B345" s="2"/>
    </row>
    <row r="346" spans="2:2" x14ac:dyDescent="0.25">
      <c r="B346" s="2"/>
    </row>
    <row r="347" spans="2:2" x14ac:dyDescent="0.25">
      <c r="B347" s="2"/>
    </row>
    <row r="348" spans="2:2" x14ac:dyDescent="0.25">
      <c r="B348" s="2"/>
    </row>
    <row r="349" spans="2:2" x14ac:dyDescent="0.25">
      <c r="B349" s="2"/>
    </row>
    <row r="350" spans="2:2" x14ac:dyDescent="0.25">
      <c r="B350" s="2"/>
    </row>
    <row r="351" spans="2:2" x14ac:dyDescent="0.25">
      <c r="B351" s="2"/>
    </row>
    <row r="352" spans="2:2" x14ac:dyDescent="0.25">
      <c r="B352" s="2"/>
    </row>
    <row r="353" spans="2:2" x14ac:dyDescent="0.25">
      <c r="B353" s="2"/>
    </row>
    <row r="354" spans="2:2" x14ac:dyDescent="0.25">
      <c r="B354" s="2"/>
    </row>
    <row r="355" spans="2:2" x14ac:dyDescent="0.25">
      <c r="B355" s="2"/>
    </row>
    <row r="356" spans="2:2" x14ac:dyDescent="0.25">
      <c r="B356" s="2"/>
    </row>
    <row r="357" spans="2:2" x14ac:dyDescent="0.25">
      <c r="B357" s="2"/>
    </row>
    <row r="358" spans="2:2" x14ac:dyDescent="0.25">
      <c r="B358" s="2"/>
    </row>
    <row r="359" spans="2:2" x14ac:dyDescent="0.25">
      <c r="B359" s="2"/>
    </row>
    <row r="360" spans="2:2" x14ac:dyDescent="0.25">
      <c r="B360" s="2"/>
    </row>
    <row r="361" spans="2:2" x14ac:dyDescent="0.25">
      <c r="B361" s="2"/>
    </row>
    <row r="362" spans="2:2" x14ac:dyDescent="0.25">
      <c r="B362" s="2"/>
    </row>
    <row r="363" spans="2:2" x14ac:dyDescent="0.25">
      <c r="B363" s="2"/>
    </row>
    <row r="364" spans="2:2" x14ac:dyDescent="0.25">
      <c r="B364" s="2"/>
    </row>
    <row r="365" spans="2:2" x14ac:dyDescent="0.25">
      <c r="B365" s="2"/>
    </row>
    <row r="366" spans="2:2" x14ac:dyDescent="0.25">
      <c r="B366" s="2"/>
    </row>
    <row r="367" spans="2:2" x14ac:dyDescent="0.25">
      <c r="B367" s="2"/>
    </row>
    <row r="368" spans="2:2" x14ac:dyDescent="0.25">
      <c r="B368" s="2"/>
    </row>
    <row r="369" spans="2:2" x14ac:dyDescent="0.25">
      <c r="B369" s="2"/>
    </row>
    <row r="370" spans="2:2" x14ac:dyDescent="0.25">
      <c r="B370" s="2"/>
    </row>
    <row r="371" spans="2:2" x14ac:dyDescent="0.25">
      <c r="B371" s="2"/>
    </row>
    <row r="372" spans="2:2" x14ac:dyDescent="0.25">
      <c r="B372" s="2"/>
    </row>
    <row r="373" spans="2:2" x14ac:dyDescent="0.25">
      <c r="B373" s="2"/>
    </row>
    <row r="374" spans="2:2" x14ac:dyDescent="0.25">
      <c r="B374" s="2"/>
    </row>
    <row r="375" spans="2:2" x14ac:dyDescent="0.25">
      <c r="B375" s="2"/>
    </row>
    <row r="376" spans="2:2" x14ac:dyDescent="0.25">
      <c r="B376" s="2"/>
    </row>
    <row r="377" spans="2:2" x14ac:dyDescent="0.25">
      <c r="B377" s="2"/>
    </row>
    <row r="378" spans="2:2" x14ac:dyDescent="0.25">
      <c r="B378" s="2"/>
    </row>
    <row r="379" spans="2:2" x14ac:dyDescent="0.25">
      <c r="B379" s="2"/>
    </row>
    <row r="380" spans="2:2" x14ac:dyDescent="0.25">
      <c r="B380" s="2"/>
    </row>
    <row r="381" spans="2:2" x14ac:dyDescent="0.25">
      <c r="B381" s="2"/>
    </row>
    <row r="382" spans="2:2" x14ac:dyDescent="0.25">
      <c r="B382" s="2"/>
    </row>
    <row r="383" spans="2:2" x14ac:dyDescent="0.25">
      <c r="B383" s="2"/>
    </row>
    <row r="384" spans="2:2" x14ac:dyDescent="0.25">
      <c r="B384" s="2"/>
    </row>
    <row r="385" spans="2:2" x14ac:dyDescent="0.25">
      <c r="B385" s="2"/>
    </row>
    <row r="386" spans="2:2" x14ac:dyDescent="0.25">
      <c r="B386" s="2"/>
    </row>
    <row r="387" spans="2:2" x14ac:dyDescent="0.25">
      <c r="B387" s="2"/>
    </row>
    <row r="388" spans="2:2" x14ac:dyDescent="0.25">
      <c r="B388" s="2"/>
    </row>
    <row r="389" spans="2:2" x14ac:dyDescent="0.25">
      <c r="B389" s="2"/>
    </row>
    <row r="390" spans="2:2" x14ac:dyDescent="0.25">
      <c r="B390" s="2"/>
    </row>
    <row r="391" spans="2:2" x14ac:dyDescent="0.25">
      <c r="B391" s="2"/>
    </row>
    <row r="392" spans="2:2" x14ac:dyDescent="0.25">
      <c r="B392" s="2"/>
    </row>
    <row r="393" spans="2:2" x14ac:dyDescent="0.25">
      <c r="B393" s="2"/>
    </row>
    <row r="394" spans="2:2" x14ac:dyDescent="0.25">
      <c r="B394" s="2"/>
    </row>
    <row r="395" spans="2:2" x14ac:dyDescent="0.25">
      <c r="B395" s="2"/>
    </row>
    <row r="396" spans="2:2" x14ac:dyDescent="0.25">
      <c r="B396" s="2"/>
    </row>
    <row r="397" spans="2:2" x14ac:dyDescent="0.25">
      <c r="B397" s="2"/>
    </row>
    <row r="398" spans="2:2" x14ac:dyDescent="0.25">
      <c r="B398" s="2"/>
    </row>
    <row r="399" spans="2:2" x14ac:dyDescent="0.25">
      <c r="B399" s="2"/>
    </row>
    <row r="400" spans="2:2" x14ac:dyDescent="0.25">
      <c r="B400" s="2"/>
    </row>
    <row r="401" spans="2:2"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sheetData>
  <mergeCells count="34">
    <mergeCell ref="G3:H3"/>
    <mergeCell ref="A4:A5"/>
    <mergeCell ref="B4:C4"/>
    <mergeCell ref="D4:D5"/>
    <mergeCell ref="E4:G4"/>
    <mergeCell ref="H4:H5"/>
    <mergeCell ref="D104:D110"/>
    <mergeCell ref="A7:H7"/>
    <mergeCell ref="A9:A10"/>
    <mergeCell ref="B13:H13"/>
    <mergeCell ref="A14:A148"/>
    <mergeCell ref="C14:C44"/>
    <mergeCell ref="D14:D44"/>
    <mergeCell ref="C45:C75"/>
    <mergeCell ref="D45:D75"/>
    <mergeCell ref="B76:H76"/>
    <mergeCell ref="C77:C110"/>
    <mergeCell ref="D77:D93"/>
    <mergeCell ref="D94:D103"/>
    <mergeCell ref="E94:G94"/>
    <mergeCell ref="E97:G97"/>
    <mergeCell ref="E101:G101"/>
    <mergeCell ref="E111:G111"/>
    <mergeCell ref="E126:G126"/>
    <mergeCell ref="D128:D137"/>
    <mergeCell ref="E128:G128"/>
    <mergeCell ref="E131:G131"/>
    <mergeCell ref="E135:G135"/>
    <mergeCell ref="C145:C148"/>
    <mergeCell ref="D145:D146"/>
    <mergeCell ref="D147:D148"/>
    <mergeCell ref="C111:C144"/>
    <mergeCell ref="D111:D127"/>
    <mergeCell ref="D138:D144"/>
  </mergeCells>
  <pageMargins left="0.35433070866141736" right="0.15748031496062992" top="0.35433070866141736" bottom="2.598425196850394" header="0.51181102362204722" footer="0.51181102362204722"/>
  <pageSetup paperSize="9" scale="44" fitToHeight="9" orientation="portrait" horizontalDpi="300" verticalDpi="300" r:id="rId1"/>
  <headerFooter alignWithMargins="0"/>
  <rowBreaks count="2" manualBreakCount="2">
    <brk id="75" max="7" man="1"/>
    <brk id="15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29"/>
  <sheetViews>
    <sheetView view="pageBreakPreview" zoomScale="90" zoomScaleNormal="100" zoomScaleSheetLayoutView="90" workbookViewId="0">
      <pane ySplit="5" topLeftCell="A6" activePane="bottomLeft" state="frozen"/>
      <selection activeCell="B1" sqref="B1"/>
      <selection pane="bottomLeft" activeCell="A7" sqref="A7:H7"/>
    </sheetView>
  </sheetViews>
  <sheetFormatPr defaultRowHeight="15" x14ac:dyDescent="0.25"/>
  <cols>
    <col min="1" max="1" width="33" style="2" customWidth="1"/>
    <col min="2" max="2" width="49.42578125" style="233" customWidth="1"/>
    <col min="3" max="3" width="24.5703125" style="2" customWidth="1"/>
    <col min="4" max="4" width="12.7109375" style="2" customWidth="1"/>
    <col min="5" max="6" width="9.28515625" style="2" bestFit="1" customWidth="1"/>
    <col min="7" max="7" width="12" style="25" bestFit="1" customWidth="1"/>
    <col min="8" max="8" width="18.28515625" style="89" customWidth="1"/>
    <col min="9" max="10" width="11" style="2" bestFit="1" customWidth="1"/>
    <col min="11" max="16384" width="9.140625" style="2"/>
  </cols>
  <sheetData>
    <row r="1" spans="1:9" ht="18.75" x14ac:dyDescent="0.3">
      <c r="A1" s="17" t="s">
        <v>0</v>
      </c>
    </row>
    <row r="2" spans="1:9" ht="20.25" customHeight="1" x14ac:dyDescent="0.3">
      <c r="C2" s="3"/>
      <c r="D2" s="3"/>
      <c r="E2" s="3"/>
      <c r="F2" s="3"/>
      <c r="G2" s="26"/>
    </row>
    <row r="3" spans="1:9" ht="19.5" thickBot="1" x14ac:dyDescent="0.3">
      <c r="B3" s="234"/>
      <c r="C3" s="5"/>
      <c r="D3" s="5"/>
      <c r="E3" s="5"/>
      <c r="F3" s="5"/>
      <c r="G3" s="330" t="s">
        <v>1</v>
      </c>
      <c r="H3" s="331"/>
    </row>
    <row r="4" spans="1:9" ht="31.5" customHeight="1" x14ac:dyDescent="0.25">
      <c r="A4" s="339" t="s">
        <v>2</v>
      </c>
      <c r="B4" s="335" t="s">
        <v>3</v>
      </c>
      <c r="C4" s="335"/>
      <c r="D4" s="335" t="s">
        <v>4</v>
      </c>
      <c r="E4" s="335" t="s">
        <v>5</v>
      </c>
      <c r="F4" s="335"/>
      <c r="G4" s="335"/>
      <c r="H4" s="500" t="s">
        <v>32</v>
      </c>
    </row>
    <row r="5" spans="1:9" ht="42.75" x14ac:dyDescent="0.25">
      <c r="A5" s="340"/>
      <c r="B5" s="235" t="s">
        <v>6</v>
      </c>
      <c r="C5" s="29" t="s">
        <v>7</v>
      </c>
      <c r="D5" s="341"/>
      <c r="E5" s="29" t="s">
        <v>8</v>
      </c>
      <c r="F5" s="29" t="s">
        <v>9</v>
      </c>
      <c r="G5" s="30" t="s">
        <v>10</v>
      </c>
      <c r="H5" s="501"/>
    </row>
    <row r="6" spans="1:9" s="6" customFormat="1" ht="15.75" x14ac:dyDescent="0.25">
      <c r="A6" s="42">
        <v>1</v>
      </c>
      <c r="B6" s="235">
        <v>2</v>
      </c>
      <c r="C6" s="29">
        <v>3</v>
      </c>
      <c r="D6" s="29">
        <f>C6+1</f>
        <v>4</v>
      </c>
      <c r="E6" s="29">
        <f t="shared" ref="E6:H6" si="0">D6+1</f>
        <v>5</v>
      </c>
      <c r="F6" s="29">
        <f t="shared" si="0"/>
        <v>6</v>
      </c>
      <c r="G6" s="112">
        <f t="shared" si="0"/>
        <v>7</v>
      </c>
      <c r="H6" s="260">
        <f t="shared" si="0"/>
        <v>8</v>
      </c>
    </row>
    <row r="7" spans="1:9" ht="15" customHeight="1" x14ac:dyDescent="0.25">
      <c r="A7" s="332" t="s">
        <v>46</v>
      </c>
      <c r="B7" s="333"/>
      <c r="C7" s="333"/>
      <c r="D7" s="333"/>
      <c r="E7" s="333"/>
      <c r="F7" s="333"/>
      <c r="G7" s="333"/>
      <c r="H7" s="334"/>
    </row>
    <row r="8" spans="1:9" ht="12.75" customHeight="1" x14ac:dyDescent="0.25">
      <c r="A8" s="236"/>
      <c r="B8" s="237"/>
      <c r="C8" s="237"/>
      <c r="D8" s="237"/>
      <c r="E8" s="237"/>
      <c r="F8" s="237"/>
      <c r="G8" s="238"/>
      <c r="H8" s="239"/>
    </row>
    <row r="9" spans="1:9" ht="30" customHeight="1" x14ac:dyDescent="0.25">
      <c r="A9" s="343" t="s">
        <v>436</v>
      </c>
      <c r="B9" s="240" t="s">
        <v>51</v>
      </c>
      <c r="C9" s="8"/>
      <c r="D9" s="23"/>
      <c r="E9" s="241"/>
      <c r="F9" s="241"/>
      <c r="G9" s="22"/>
      <c r="H9" s="51"/>
    </row>
    <row r="10" spans="1:9" ht="30" x14ac:dyDescent="0.25">
      <c r="A10" s="343"/>
      <c r="B10" s="83" t="s">
        <v>12</v>
      </c>
      <c r="C10" s="242" t="s">
        <v>63</v>
      </c>
      <c r="D10" s="179" t="s">
        <v>37</v>
      </c>
      <c r="E10" s="241"/>
      <c r="F10" s="241"/>
      <c r="G10" s="22">
        <v>466.1</v>
      </c>
      <c r="H10" s="51"/>
    </row>
    <row r="11" spans="1:9" ht="30.75" customHeight="1" x14ac:dyDescent="0.25">
      <c r="A11" s="343"/>
      <c r="B11" s="83" t="s">
        <v>13</v>
      </c>
      <c r="C11" s="9"/>
      <c r="D11" s="9"/>
      <c r="E11" s="180"/>
      <c r="F11" s="180"/>
      <c r="G11" s="22"/>
      <c r="H11" s="51"/>
    </row>
    <row r="12" spans="1:9" ht="30.75" customHeight="1" x14ac:dyDescent="0.25">
      <c r="A12" s="343"/>
      <c r="B12" s="83" t="s">
        <v>14</v>
      </c>
      <c r="C12" s="9"/>
      <c r="D12" s="9"/>
      <c r="E12" s="180"/>
      <c r="F12" s="180"/>
      <c r="G12" s="22"/>
      <c r="H12" s="51"/>
    </row>
    <row r="13" spans="1:9" x14ac:dyDescent="0.25">
      <c r="A13" s="343"/>
      <c r="B13" s="494" t="s">
        <v>15</v>
      </c>
      <c r="C13" s="495"/>
      <c r="D13" s="495"/>
      <c r="E13" s="495"/>
      <c r="F13" s="495"/>
      <c r="G13" s="495"/>
      <c r="H13" s="496"/>
    </row>
    <row r="14" spans="1:9" ht="30" x14ac:dyDescent="0.25">
      <c r="A14" s="343"/>
      <c r="B14" s="243" t="s">
        <v>16</v>
      </c>
      <c r="C14" s="326">
        <v>0.4</v>
      </c>
      <c r="D14" s="323" t="s">
        <v>27</v>
      </c>
      <c r="E14" s="244"/>
      <c r="F14" s="244"/>
      <c r="G14" s="189"/>
      <c r="H14" s="18"/>
    </row>
    <row r="15" spans="1:9" x14ac:dyDescent="0.25">
      <c r="A15" s="343"/>
      <c r="B15" s="245" t="s">
        <v>437</v>
      </c>
      <c r="C15" s="327"/>
      <c r="D15" s="324"/>
      <c r="E15" s="244"/>
      <c r="F15" s="244"/>
      <c r="G15" s="189"/>
      <c r="H15" s="227">
        <v>726.78</v>
      </c>
      <c r="I15" s="24"/>
    </row>
    <row r="16" spans="1:9" x14ac:dyDescent="0.25">
      <c r="A16" s="343"/>
      <c r="B16" s="245" t="s">
        <v>438</v>
      </c>
      <c r="C16" s="327"/>
      <c r="D16" s="324"/>
      <c r="E16" s="244"/>
      <c r="F16" s="244"/>
      <c r="G16" s="189"/>
      <c r="H16" s="463">
        <v>178.21</v>
      </c>
      <c r="I16" s="24"/>
    </row>
    <row r="17" spans="1:9" x14ac:dyDescent="0.25">
      <c r="A17" s="343"/>
      <c r="B17" s="245" t="s">
        <v>439</v>
      </c>
      <c r="C17" s="327"/>
      <c r="D17" s="324"/>
      <c r="E17" s="244"/>
      <c r="F17" s="244"/>
      <c r="G17" s="189"/>
      <c r="H17" s="464"/>
      <c r="I17" s="24"/>
    </row>
    <row r="18" spans="1:9" ht="30" x14ac:dyDescent="0.25">
      <c r="A18" s="343"/>
      <c r="B18" s="246" t="s">
        <v>18</v>
      </c>
      <c r="C18" s="327"/>
      <c r="D18" s="324"/>
      <c r="E18" s="244"/>
      <c r="F18" s="244"/>
      <c r="G18" s="189"/>
      <c r="H18" s="227"/>
    </row>
    <row r="19" spans="1:9" x14ac:dyDescent="0.25">
      <c r="A19" s="343"/>
      <c r="B19" s="245" t="s">
        <v>437</v>
      </c>
      <c r="C19" s="327"/>
      <c r="D19" s="324"/>
      <c r="E19" s="244"/>
      <c r="F19" s="244"/>
      <c r="G19" s="189"/>
      <c r="H19" s="227" t="s">
        <v>59</v>
      </c>
    </row>
    <row r="20" spans="1:9" x14ac:dyDescent="0.25">
      <c r="A20" s="343"/>
      <c r="B20" s="245" t="s">
        <v>438</v>
      </c>
      <c r="C20" s="327"/>
      <c r="D20" s="324"/>
      <c r="E20" s="244"/>
      <c r="F20" s="244"/>
      <c r="G20" s="189"/>
      <c r="H20" s="227" t="s">
        <v>59</v>
      </c>
    </row>
    <row r="21" spans="1:9" x14ac:dyDescent="0.25">
      <c r="A21" s="343"/>
      <c r="B21" s="245" t="s">
        <v>439</v>
      </c>
      <c r="C21" s="327"/>
      <c r="D21" s="324"/>
      <c r="E21" s="244"/>
      <c r="F21" s="244"/>
      <c r="G21" s="189"/>
      <c r="H21" s="227" t="s">
        <v>59</v>
      </c>
    </row>
    <row r="22" spans="1:9" ht="30" x14ac:dyDescent="0.25">
      <c r="A22" s="343"/>
      <c r="B22" s="243" t="s">
        <v>19</v>
      </c>
      <c r="C22" s="327"/>
      <c r="D22" s="324"/>
      <c r="E22" s="244"/>
      <c r="F22" s="244"/>
      <c r="G22" s="189"/>
      <c r="H22" s="227"/>
    </row>
    <row r="23" spans="1:9" x14ac:dyDescent="0.25">
      <c r="A23" s="343"/>
      <c r="B23" s="245" t="s">
        <v>437</v>
      </c>
      <c r="C23" s="327"/>
      <c r="D23" s="324"/>
      <c r="E23" s="244"/>
      <c r="F23" s="244"/>
      <c r="G23" s="189"/>
      <c r="H23" s="227">
        <v>212.68</v>
      </c>
    </row>
    <row r="24" spans="1:9" x14ac:dyDescent="0.25">
      <c r="A24" s="343"/>
      <c r="B24" s="245" t="s">
        <v>438</v>
      </c>
      <c r="C24" s="327"/>
      <c r="D24" s="324"/>
      <c r="E24" s="244"/>
      <c r="F24" s="244"/>
      <c r="G24" s="189"/>
      <c r="H24" s="463">
        <v>52.15</v>
      </c>
    </row>
    <row r="25" spans="1:9" x14ac:dyDescent="0.25">
      <c r="A25" s="343"/>
      <c r="B25" s="245" t="s">
        <v>439</v>
      </c>
      <c r="C25" s="327"/>
      <c r="D25" s="324"/>
      <c r="E25" s="244"/>
      <c r="F25" s="244"/>
      <c r="G25" s="189"/>
      <c r="H25" s="464"/>
    </row>
    <row r="26" spans="1:9" ht="45" x14ac:dyDescent="0.25">
      <c r="A26" s="343"/>
      <c r="B26" s="243" t="s">
        <v>33</v>
      </c>
      <c r="C26" s="327"/>
      <c r="D26" s="324"/>
      <c r="E26" s="244"/>
      <c r="F26" s="244"/>
      <c r="G26" s="189"/>
      <c r="H26" s="227"/>
    </row>
    <row r="27" spans="1:9" x14ac:dyDescent="0.25">
      <c r="A27" s="343"/>
      <c r="B27" s="245" t="s">
        <v>437</v>
      </c>
      <c r="C27" s="327"/>
      <c r="D27" s="324"/>
      <c r="E27" s="244"/>
      <c r="F27" s="244"/>
      <c r="G27" s="189"/>
      <c r="H27" s="227" t="s">
        <v>59</v>
      </c>
    </row>
    <row r="28" spans="1:9" x14ac:dyDescent="0.25">
      <c r="A28" s="343"/>
      <c r="B28" s="245" t="s">
        <v>438</v>
      </c>
      <c r="C28" s="327"/>
      <c r="D28" s="324"/>
      <c r="E28" s="244"/>
      <c r="F28" s="244"/>
      <c r="G28" s="189"/>
      <c r="H28" s="227" t="s">
        <v>59</v>
      </c>
    </row>
    <row r="29" spans="1:9" x14ac:dyDescent="0.25">
      <c r="A29" s="343"/>
      <c r="B29" s="245" t="s">
        <v>439</v>
      </c>
      <c r="C29" s="327"/>
      <c r="D29" s="324"/>
      <c r="E29" s="244"/>
      <c r="F29" s="244"/>
      <c r="G29" s="189"/>
      <c r="H29" s="227">
        <v>2.31</v>
      </c>
    </row>
    <row r="30" spans="1:9" ht="45" x14ac:dyDescent="0.25">
      <c r="A30" s="343"/>
      <c r="B30" s="243" t="s">
        <v>20</v>
      </c>
      <c r="C30" s="327"/>
      <c r="D30" s="324"/>
      <c r="E30" s="244"/>
      <c r="F30" s="244"/>
      <c r="G30" s="189"/>
      <c r="H30" s="227"/>
    </row>
    <row r="31" spans="1:9" x14ac:dyDescent="0.25">
      <c r="A31" s="343"/>
      <c r="B31" s="245" t="s">
        <v>437</v>
      </c>
      <c r="C31" s="327"/>
      <c r="D31" s="324"/>
      <c r="E31" s="244"/>
      <c r="F31" s="244"/>
      <c r="G31" s="189"/>
      <c r="H31" s="227">
        <v>176.3</v>
      </c>
    </row>
    <row r="32" spans="1:9" x14ac:dyDescent="0.25">
      <c r="A32" s="343"/>
      <c r="B32" s="245" t="s">
        <v>438</v>
      </c>
      <c r="C32" s="327"/>
      <c r="D32" s="324"/>
      <c r="E32" s="244"/>
      <c r="F32" s="244"/>
      <c r="G32" s="189"/>
      <c r="H32" s="463">
        <v>43.23</v>
      </c>
    </row>
    <row r="33" spans="1:8" x14ac:dyDescent="0.25">
      <c r="A33" s="343"/>
      <c r="B33" s="245" t="s">
        <v>439</v>
      </c>
      <c r="C33" s="327"/>
      <c r="D33" s="324"/>
      <c r="E33" s="244"/>
      <c r="F33" s="244"/>
      <c r="G33" s="189"/>
      <c r="H33" s="464"/>
    </row>
    <row r="34" spans="1:8" ht="30" x14ac:dyDescent="0.25">
      <c r="A34" s="343"/>
      <c r="B34" s="246" t="s">
        <v>440</v>
      </c>
      <c r="C34" s="327"/>
      <c r="D34" s="324"/>
      <c r="E34" s="244"/>
      <c r="F34" s="244"/>
      <c r="G34" s="189"/>
      <c r="H34" s="227"/>
    </row>
    <row r="35" spans="1:8" x14ac:dyDescent="0.25">
      <c r="A35" s="343"/>
      <c r="B35" s="246" t="s">
        <v>441</v>
      </c>
      <c r="C35" s="327"/>
      <c r="D35" s="324"/>
      <c r="E35" s="244"/>
      <c r="F35" s="244"/>
      <c r="G35" s="189"/>
      <c r="H35" s="227"/>
    </row>
    <row r="36" spans="1:8" x14ac:dyDescent="0.25">
      <c r="A36" s="343"/>
      <c r="B36" s="246" t="s">
        <v>442</v>
      </c>
      <c r="C36" s="327"/>
      <c r="D36" s="324"/>
      <c r="E36" s="244"/>
      <c r="F36" s="244"/>
      <c r="G36" s="189"/>
      <c r="H36" s="227"/>
    </row>
    <row r="37" spans="1:8" x14ac:dyDescent="0.25">
      <c r="A37" s="343"/>
      <c r="B37" s="245" t="s">
        <v>437</v>
      </c>
      <c r="C37" s="327"/>
      <c r="D37" s="324"/>
      <c r="E37" s="244"/>
      <c r="F37" s="244"/>
      <c r="G37" s="189"/>
      <c r="H37" s="227">
        <v>29930.34</v>
      </c>
    </row>
    <row r="38" spans="1:8" x14ac:dyDescent="0.25">
      <c r="A38" s="343"/>
      <c r="B38" s="245" t="s">
        <v>438</v>
      </c>
      <c r="C38" s="327"/>
      <c r="D38" s="324"/>
      <c r="E38" s="244"/>
      <c r="F38" s="244"/>
      <c r="G38" s="189"/>
      <c r="H38" s="227">
        <v>2368.89</v>
      </c>
    </row>
    <row r="39" spans="1:8" x14ac:dyDescent="0.25">
      <c r="A39" s="343"/>
      <c r="B39" s="245" t="s">
        <v>439</v>
      </c>
      <c r="C39" s="327"/>
      <c r="D39" s="324"/>
      <c r="E39" s="244"/>
      <c r="F39" s="244"/>
      <c r="G39" s="189"/>
      <c r="H39" s="227">
        <v>2498.5</v>
      </c>
    </row>
    <row r="40" spans="1:8" x14ac:dyDescent="0.25">
      <c r="A40" s="343"/>
      <c r="B40" s="246" t="s">
        <v>443</v>
      </c>
      <c r="C40" s="327"/>
      <c r="D40" s="324"/>
      <c r="E40" s="244"/>
      <c r="F40" s="244"/>
      <c r="G40" s="189"/>
      <c r="H40" s="227"/>
    </row>
    <row r="41" spans="1:8" x14ac:dyDescent="0.25">
      <c r="A41" s="343"/>
      <c r="B41" s="246" t="s">
        <v>444</v>
      </c>
      <c r="C41" s="327"/>
      <c r="D41" s="324"/>
      <c r="E41" s="244"/>
      <c r="F41" s="244"/>
      <c r="G41" s="189"/>
      <c r="H41" s="227"/>
    </row>
    <row r="42" spans="1:8" x14ac:dyDescent="0.25">
      <c r="A42" s="343"/>
      <c r="B42" s="245" t="s">
        <v>437</v>
      </c>
      <c r="C42" s="327"/>
      <c r="D42" s="324"/>
      <c r="E42" s="244"/>
      <c r="F42" s="244"/>
      <c r="G42" s="189"/>
      <c r="H42" s="227" t="s">
        <v>59</v>
      </c>
    </row>
    <row r="43" spans="1:8" x14ac:dyDescent="0.25">
      <c r="A43" s="343"/>
      <c r="B43" s="245" t="s">
        <v>438</v>
      </c>
      <c r="C43" s="327"/>
      <c r="D43" s="324"/>
      <c r="E43" s="244"/>
      <c r="F43" s="244"/>
      <c r="G43" s="189"/>
      <c r="H43" s="227" t="s">
        <v>59</v>
      </c>
    </row>
    <row r="44" spans="1:8" x14ac:dyDescent="0.25">
      <c r="A44" s="343"/>
      <c r="B44" s="245" t="s">
        <v>439</v>
      </c>
      <c r="C44" s="327"/>
      <c r="D44" s="324"/>
      <c r="E44" s="244"/>
      <c r="F44" s="244"/>
      <c r="G44" s="189"/>
      <c r="H44" s="227">
        <v>1826.51</v>
      </c>
    </row>
    <row r="45" spans="1:8" ht="30" x14ac:dyDescent="0.25">
      <c r="A45" s="343"/>
      <c r="B45" s="20" t="s">
        <v>445</v>
      </c>
      <c r="C45" s="327"/>
      <c r="D45" s="324"/>
      <c r="E45" s="244"/>
      <c r="F45" s="244"/>
      <c r="G45" s="189"/>
      <c r="H45" s="227"/>
    </row>
    <row r="46" spans="1:8" x14ac:dyDescent="0.25">
      <c r="A46" s="343"/>
      <c r="B46" s="245" t="s">
        <v>437</v>
      </c>
      <c r="C46" s="327"/>
      <c r="D46" s="324"/>
      <c r="E46" s="244"/>
      <c r="F46" s="244"/>
      <c r="G46" s="189"/>
      <c r="H46" s="227" t="s">
        <v>59</v>
      </c>
    </row>
    <row r="47" spans="1:8" x14ac:dyDescent="0.25">
      <c r="A47" s="343"/>
      <c r="B47" s="245" t="s">
        <v>438</v>
      </c>
      <c r="C47" s="327"/>
      <c r="D47" s="324"/>
      <c r="E47" s="244"/>
      <c r="F47" s="244"/>
      <c r="G47" s="189"/>
      <c r="H47" s="227" t="s">
        <v>59</v>
      </c>
    </row>
    <row r="48" spans="1:8" x14ac:dyDescent="0.25">
      <c r="A48" s="343"/>
      <c r="B48" s="245" t="s">
        <v>439</v>
      </c>
      <c r="C48" s="327"/>
      <c r="D48" s="324"/>
      <c r="E48" s="244"/>
      <c r="F48" s="244"/>
      <c r="G48" s="189"/>
      <c r="H48" s="227">
        <v>9267.06</v>
      </c>
    </row>
    <row r="49" spans="1:8" x14ac:dyDescent="0.25">
      <c r="A49" s="343"/>
      <c r="B49" s="246" t="s">
        <v>31</v>
      </c>
      <c r="C49" s="327"/>
      <c r="D49" s="324"/>
      <c r="E49" s="244"/>
      <c r="F49" s="244"/>
      <c r="G49" s="189"/>
      <c r="H49" s="227" t="s">
        <v>59</v>
      </c>
    </row>
    <row r="50" spans="1:8" x14ac:dyDescent="0.25">
      <c r="A50" s="343"/>
      <c r="B50" s="246" t="s">
        <v>34</v>
      </c>
      <c r="C50" s="327"/>
      <c r="D50" s="324"/>
      <c r="E50" s="244"/>
      <c r="F50" s="244"/>
      <c r="G50" s="189"/>
      <c r="H50" s="227" t="s">
        <v>59</v>
      </c>
    </row>
    <row r="51" spans="1:8" ht="60" x14ac:dyDescent="0.25">
      <c r="A51" s="343"/>
      <c r="B51" s="246" t="s">
        <v>446</v>
      </c>
      <c r="C51" s="327"/>
      <c r="D51" s="324"/>
      <c r="E51" s="244"/>
      <c r="F51" s="244"/>
      <c r="G51" s="189"/>
      <c r="H51" s="227"/>
    </row>
    <row r="52" spans="1:8" ht="30" x14ac:dyDescent="0.25">
      <c r="A52" s="343"/>
      <c r="B52" s="246" t="s">
        <v>447</v>
      </c>
      <c r="C52" s="327"/>
      <c r="D52" s="324"/>
      <c r="E52" s="244"/>
      <c r="F52" s="244"/>
      <c r="G52" s="189"/>
      <c r="H52" s="227"/>
    </row>
    <row r="53" spans="1:8" x14ac:dyDescent="0.25">
      <c r="A53" s="343"/>
      <c r="B53" s="245" t="s">
        <v>437</v>
      </c>
      <c r="C53" s="327"/>
      <c r="D53" s="324"/>
      <c r="E53" s="244"/>
      <c r="F53" s="244"/>
      <c r="G53" s="189"/>
      <c r="H53" s="227" t="s">
        <v>59</v>
      </c>
    </row>
    <row r="54" spans="1:8" x14ac:dyDescent="0.25">
      <c r="A54" s="343"/>
      <c r="B54" s="245" t="s">
        <v>448</v>
      </c>
      <c r="C54" s="327"/>
      <c r="D54" s="324"/>
      <c r="E54" s="244"/>
      <c r="F54" s="244"/>
      <c r="G54" s="189"/>
      <c r="H54" s="227">
        <v>7719.91</v>
      </c>
    </row>
    <row r="55" spans="1:8" x14ac:dyDescent="0.25">
      <c r="A55" s="343"/>
      <c r="B55" s="245" t="s">
        <v>53</v>
      </c>
      <c r="C55" s="327"/>
      <c r="D55" s="324"/>
      <c r="E55" s="244"/>
      <c r="F55" s="244"/>
      <c r="G55" s="189"/>
      <c r="H55" s="227">
        <v>15439.83</v>
      </c>
    </row>
    <row r="56" spans="1:8" ht="30" x14ac:dyDescent="0.25">
      <c r="A56" s="343"/>
      <c r="B56" s="246" t="s">
        <v>449</v>
      </c>
      <c r="C56" s="327"/>
      <c r="D56" s="324"/>
      <c r="E56" s="244"/>
      <c r="F56" s="244"/>
      <c r="G56" s="189"/>
      <c r="H56" s="227"/>
    </row>
    <row r="57" spans="1:8" x14ac:dyDescent="0.25">
      <c r="A57" s="343"/>
      <c r="B57" s="245" t="s">
        <v>437</v>
      </c>
      <c r="C57" s="327"/>
      <c r="D57" s="324"/>
      <c r="E57" s="244"/>
      <c r="F57" s="244"/>
      <c r="G57" s="189"/>
      <c r="H57" s="227" t="s">
        <v>59</v>
      </c>
    </row>
    <row r="58" spans="1:8" x14ac:dyDescent="0.25">
      <c r="A58" s="343"/>
      <c r="B58" s="245" t="s">
        <v>448</v>
      </c>
      <c r="C58" s="327"/>
      <c r="D58" s="324"/>
      <c r="E58" s="244"/>
      <c r="F58" s="244"/>
      <c r="G58" s="189"/>
      <c r="H58" s="227">
        <v>3318.57</v>
      </c>
    </row>
    <row r="59" spans="1:8" x14ac:dyDescent="0.25">
      <c r="A59" s="343"/>
      <c r="B59" s="245" t="s">
        <v>53</v>
      </c>
      <c r="C59" s="327"/>
      <c r="D59" s="324"/>
      <c r="E59" s="244"/>
      <c r="F59" s="244"/>
      <c r="G59" s="189"/>
      <c r="H59" s="227">
        <v>6637.14</v>
      </c>
    </row>
    <row r="60" spans="1:8" ht="30" x14ac:dyDescent="0.25">
      <c r="A60" s="343"/>
      <c r="B60" s="246" t="s">
        <v>450</v>
      </c>
      <c r="C60" s="327"/>
      <c r="D60" s="324"/>
      <c r="E60" s="244"/>
      <c r="F60" s="244"/>
      <c r="G60" s="189"/>
      <c r="H60" s="227"/>
    </row>
    <row r="61" spans="1:8" x14ac:dyDescent="0.25">
      <c r="A61" s="343"/>
      <c r="B61" s="245" t="s">
        <v>437</v>
      </c>
      <c r="C61" s="327"/>
      <c r="D61" s="324"/>
      <c r="E61" s="244"/>
      <c r="F61" s="244"/>
      <c r="G61" s="189"/>
      <c r="H61" s="227" t="s">
        <v>59</v>
      </c>
    </row>
    <row r="62" spans="1:8" x14ac:dyDescent="0.25">
      <c r="A62" s="343"/>
      <c r="B62" s="245" t="s">
        <v>448</v>
      </c>
      <c r="C62" s="327"/>
      <c r="D62" s="324"/>
      <c r="E62" s="244"/>
      <c r="F62" s="244"/>
      <c r="G62" s="189"/>
      <c r="H62" s="227">
        <v>2284.11</v>
      </c>
    </row>
    <row r="63" spans="1:8" x14ac:dyDescent="0.25">
      <c r="A63" s="343"/>
      <c r="B63" s="245" t="s">
        <v>53</v>
      </c>
      <c r="C63" s="327"/>
      <c r="D63" s="324"/>
      <c r="E63" s="244"/>
      <c r="F63" s="244"/>
      <c r="G63" s="189"/>
      <c r="H63" s="227">
        <v>4568.22</v>
      </c>
    </row>
    <row r="64" spans="1:8" ht="30" x14ac:dyDescent="0.25">
      <c r="A64" s="343"/>
      <c r="B64" s="246" t="s">
        <v>451</v>
      </c>
      <c r="C64" s="327"/>
      <c r="D64" s="324"/>
      <c r="E64" s="244"/>
      <c r="F64" s="244"/>
      <c r="G64" s="189"/>
      <c r="H64" s="227"/>
    </row>
    <row r="65" spans="1:8" x14ac:dyDescent="0.25">
      <c r="A65" s="343"/>
      <c r="B65" s="245" t="s">
        <v>437</v>
      </c>
      <c r="C65" s="327"/>
      <c r="D65" s="324"/>
      <c r="E65" s="244"/>
      <c r="F65" s="244"/>
      <c r="G65" s="189"/>
      <c r="H65" s="227" t="s">
        <v>59</v>
      </c>
    </row>
    <row r="66" spans="1:8" x14ac:dyDescent="0.25">
      <c r="A66" s="343"/>
      <c r="B66" s="245" t="s">
        <v>448</v>
      </c>
      <c r="C66" s="327"/>
      <c r="D66" s="324"/>
      <c r="E66" s="244"/>
      <c r="F66" s="244"/>
      <c r="G66" s="189"/>
      <c r="H66" s="227">
        <v>2069.7399999999998</v>
      </c>
    </row>
    <row r="67" spans="1:8" x14ac:dyDescent="0.25">
      <c r="A67" s="343"/>
      <c r="B67" s="245" t="s">
        <v>53</v>
      </c>
      <c r="C67" s="327"/>
      <c r="D67" s="324"/>
      <c r="E67" s="244"/>
      <c r="F67" s="244"/>
      <c r="G67" s="189"/>
      <c r="H67" s="227">
        <v>4139.4799999999996</v>
      </c>
    </row>
    <row r="68" spans="1:8" ht="30" x14ac:dyDescent="0.25">
      <c r="A68" s="343"/>
      <c r="B68" s="246" t="s">
        <v>452</v>
      </c>
      <c r="C68" s="327"/>
      <c r="D68" s="324"/>
      <c r="E68" s="244"/>
      <c r="F68" s="244"/>
      <c r="G68" s="189"/>
      <c r="H68" s="227"/>
    </row>
    <row r="69" spans="1:8" x14ac:dyDescent="0.25">
      <c r="A69" s="343"/>
      <c r="B69" s="245" t="s">
        <v>437</v>
      </c>
      <c r="C69" s="327"/>
      <c r="D69" s="324"/>
      <c r="E69" s="244"/>
      <c r="F69" s="244"/>
      <c r="G69" s="189"/>
      <c r="H69" s="227" t="s">
        <v>59</v>
      </c>
    </row>
    <row r="70" spans="1:8" x14ac:dyDescent="0.25">
      <c r="A70" s="343"/>
      <c r="B70" s="245" t="s">
        <v>448</v>
      </c>
      <c r="C70" s="327"/>
      <c r="D70" s="324"/>
      <c r="E70" s="244"/>
      <c r="F70" s="244"/>
      <c r="G70" s="189"/>
      <c r="H70" s="227">
        <v>1329.49</v>
      </c>
    </row>
    <row r="71" spans="1:8" x14ac:dyDescent="0.25">
      <c r="A71" s="343"/>
      <c r="B71" s="245" t="s">
        <v>53</v>
      </c>
      <c r="C71" s="327"/>
      <c r="D71" s="324"/>
      <c r="E71" s="244"/>
      <c r="F71" s="244"/>
      <c r="G71" s="189"/>
      <c r="H71" s="227">
        <v>2658.98</v>
      </c>
    </row>
    <row r="72" spans="1:8" ht="30" x14ac:dyDescent="0.25">
      <c r="A72" s="343"/>
      <c r="B72" s="246" t="s">
        <v>453</v>
      </c>
      <c r="C72" s="327"/>
      <c r="D72" s="324"/>
      <c r="E72" s="244"/>
      <c r="F72" s="244"/>
      <c r="G72" s="189"/>
      <c r="H72" s="227"/>
    </row>
    <row r="73" spans="1:8" x14ac:dyDescent="0.25">
      <c r="A73" s="343"/>
      <c r="B73" s="245" t="s">
        <v>437</v>
      </c>
      <c r="C73" s="327"/>
      <c r="D73" s="324"/>
      <c r="E73" s="244"/>
      <c r="F73" s="244"/>
      <c r="G73" s="189"/>
      <c r="H73" s="227" t="s">
        <v>59</v>
      </c>
    </row>
    <row r="74" spans="1:8" x14ac:dyDescent="0.25">
      <c r="A74" s="343"/>
      <c r="B74" s="245" t="s">
        <v>448</v>
      </c>
      <c r="C74" s="327"/>
      <c r="D74" s="324"/>
      <c r="E74" s="244"/>
      <c r="F74" s="244"/>
      <c r="G74" s="189"/>
      <c r="H74" s="227">
        <v>925.29</v>
      </c>
    </row>
    <row r="75" spans="1:8" x14ac:dyDescent="0.25">
      <c r="A75" s="343"/>
      <c r="B75" s="245" t="s">
        <v>53</v>
      </c>
      <c r="C75" s="327"/>
      <c r="D75" s="324"/>
      <c r="E75" s="244"/>
      <c r="F75" s="244"/>
      <c r="G75" s="189"/>
      <c r="H75" s="227">
        <v>1850.58</v>
      </c>
    </row>
    <row r="76" spans="1:8" ht="30" x14ac:dyDescent="0.25">
      <c r="A76" s="343"/>
      <c r="B76" s="246" t="s">
        <v>454</v>
      </c>
      <c r="C76" s="327"/>
      <c r="D76" s="324"/>
      <c r="E76" s="244"/>
      <c r="F76" s="244"/>
      <c r="G76" s="189"/>
      <c r="H76" s="227"/>
    </row>
    <row r="77" spans="1:8" x14ac:dyDescent="0.25">
      <c r="A77" s="343"/>
      <c r="B77" s="245" t="s">
        <v>437</v>
      </c>
      <c r="C77" s="327"/>
      <c r="D77" s="324"/>
      <c r="E77" s="244"/>
      <c r="F77" s="244"/>
      <c r="G77" s="189"/>
      <c r="H77" s="227" t="s">
        <v>59</v>
      </c>
    </row>
    <row r="78" spans="1:8" x14ac:dyDescent="0.25">
      <c r="A78" s="343"/>
      <c r="B78" s="245" t="s">
        <v>448</v>
      </c>
      <c r="C78" s="327"/>
      <c r="D78" s="324"/>
      <c r="E78" s="244"/>
      <c r="F78" s="244"/>
      <c r="G78" s="189"/>
      <c r="H78" s="227">
        <v>1439.34</v>
      </c>
    </row>
    <row r="79" spans="1:8" x14ac:dyDescent="0.25">
      <c r="A79" s="343"/>
      <c r="B79" s="245" t="s">
        <v>53</v>
      </c>
      <c r="C79" s="327"/>
      <c r="D79" s="324"/>
      <c r="E79" s="244"/>
      <c r="F79" s="244"/>
      <c r="G79" s="189"/>
      <c r="H79" s="227">
        <v>2878.68</v>
      </c>
    </row>
    <row r="80" spans="1:8" ht="30" x14ac:dyDescent="0.25">
      <c r="A80" s="343"/>
      <c r="B80" s="246" t="s">
        <v>455</v>
      </c>
      <c r="C80" s="327"/>
      <c r="D80" s="324"/>
      <c r="E80" s="244"/>
      <c r="F80" s="244"/>
      <c r="G80" s="189"/>
      <c r="H80" s="227"/>
    </row>
    <row r="81" spans="1:8" x14ac:dyDescent="0.25">
      <c r="A81" s="343"/>
      <c r="B81" s="245" t="s">
        <v>437</v>
      </c>
      <c r="C81" s="327"/>
      <c r="D81" s="324"/>
      <c r="E81" s="244"/>
      <c r="F81" s="244"/>
      <c r="G81" s="189"/>
      <c r="H81" s="227" t="s">
        <v>59</v>
      </c>
    </row>
    <row r="82" spans="1:8" x14ac:dyDescent="0.25">
      <c r="A82" s="343"/>
      <c r="B82" s="245" t="s">
        <v>448</v>
      </c>
      <c r="C82" s="327"/>
      <c r="D82" s="324"/>
      <c r="E82" s="244"/>
      <c r="F82" s="244"/>
      <c r="G82" s="189"/>
      <c r="H82" s="227">
        <v>1034.73</v>
      </c>
    </row>
    <row r="83" spans="1:8" x14ac:dyDescent="0.25">
      <c r="A83" s="343"/>
      <c r="B83" s="245" t="s">
        <v>53</v>
      </c>
      <c r="C83" s="327"/>
      <c r="D83" s="324"/>
      <c r="E83" s="244"/>
      <c r="F83" s="244"/>
      <c r="G83" s="189"/>
      <c r="H83" s="227">
        <v>2069.46</v>
      </c>
    </row>
    <row r="84" spans="1:8" ht="30" x14ac:dyDescent="0.25">
      <c r="A84" s="343"/>
      <c r="B84" s="246" t="s">
        <v>456</v>
      </c>
      <c r="C84" s="327"/>
      <c r="D84" s="324"/>
      <c r="E84" s="244"/>
      <c r="F84" s="244"/>
      <c r="G84" s="189"/>
      <c r="H84" s="227"/>
    </row>
    <row r="85" spans="1:8" x14ac:dyDescent="0.25">
      <c r="A85" s="343"/>
      <c r="B85" s="245" t="s">
        <v>437</v>
      </c>
      <c r="C85" s="327"/>
      <c r="D85" s="324"/>
      <c r="E85" s="244"/>
      <c r="F85" s="244"/>
      <c r="G85" s="189"/>
      <c r="H85" s="227" t="s">
        <v>59</v>
      </c>
    </row>
    <row r="86" spans="1:8" x14ac:dyDescent="0.25">
      <c r="A86" s="343"/>
      <c r="B86" s="245" t="s">
        <v>448</v>
      </c>
      <c r="C86" s="327"/>
      <c r="D86" s="324"/>
      <c r="E86" s="244"/>
      <c r="F86" s="244"/>
      <c r="G86" s="189"/>
      <c r="H86" s="227">
        <v>2077.9499999999998</v>
      </c>
    </row>
    <row r="87" spans="1:8" x14ac:dyDescent="0.25">
      <c r="A87" s="343"/>
      <c r="B87" s="245" t="s">
        <v>53</v>
      </c>
      <c r="C87" s="328"/>
      <c r="D87" s="325"/>
      <c r="E87" s="244"/>
      <c r="F87" s="244"/>
      <c r="G87" s="189"/>
      <c r="H87" s="227">
        <v>4155.91</v>
      </c>
    </row>
    <row r="88" spans="1:8" ht="30" x14ac:dyDescent="0.25">
      <c r="A88" s="343"/>
      <c r="B88" s="243" t="s">
        <v>16</v>
      </c>
      <c r="C88" s="347" t="s">
        <v>25</v>
      </c>
      <c r="D88" s="323" t="s">
        <v>27</v>
      </c>
      <c r="E88" s="244"/>
      <c r="F88" s="244"/>
      <c r="G88" s="189"/>
      <c r="H88" s="18"/>
    </row>
    <row r="89" spans="1:8" x14ac:dyDescent="0.25">
      <c r="A89" s="343"/>
      <c r="B89" s="245" t="s">
        <v>437</v>
      </c>
      <c r="C89" s="345"/>
      <c r="D89" s="324"/>
      <c r="E89" s="244"/>
      <c r="F89" s="244"/>
      <c r="G89" s="189"/>
      <c r="H89" s="227">
        <v>726.78</v>
      </c>
    </row>
    <row r="90" spans="1:8" x14ac:dyDescent="0.25">
      <c r="A90" s="343"/>
      <c r="B90" s="245" t="s">
        <v>438</v>
      </c>
      <c r="C90" s="345"/>
      <c r="D90" s="324"/>
      <c r="E90" s="244"/>
      <c r="F90" s="244"/>
      <c r="G90" s="189"/>
      <c r="H90" s="463">
        <v>178.21</v>
      </c>
    </row>
    <row r="91" spans="1:8" x14ac:dyDescent="0.25">
      <c r="A91" s="343"/>
      <c r="B91" s="245" t="s">
        <v>439</v>
      </c>
      <c r="C91" s="345"/>
      <c r="D91" s="324"/>
      <c r="E91" s="244"/>
      <c r="F91" s="244"/>
      <c r="G91" s="189"/>
      <c r="H91" s="464"/>
    </row>
    <row r="92" spans="1:8" ht="30" x14ac:dyDescent="0.25">
      <c r="A92" s="343"/>
      <c r="B92" s="243" t="s">
        <v>18</v>
      </c>
      <c r="C92" s="345"/>
      <c r="D92" s="324"/>
      <c r="E92" s="244"/>
      <c r="F92" s="244"/>
      <c r="G92" s="189"/>
      <c r="H92" s="227"/>
    </row>
    <row r="93" spans="1:8" x14ac:dyDescent="0.25">
      <c r="A93" s="343"/>
      <c r="B93" s="245" t="s">
        <v>437</v>
      </c>
      <c r="C93" s="345"/>
      <c r="D93" s="324"/>
      <c r="E93" s="244"/>
      <c r="F93" s="244"/>
      <c r="G93" s="189"/>
      <c r="H93" s="227" t="s">
        <v>59</v>
      </c>
    </row>
    <row r="94" spans="1:8" x14ac:dyDescent="0.25">
      <c r="A94" s="343"/>
      <c r="B94" s="245" t="s">
        <v>438</v>
      </c>
      <c r="C94" s="345"/>
      <c r="D94" s="324"/>
      <c r="E94" s="244"/>
      <c r="F94" s="244"/>
      <c r="G94" s="189"/>
      <c r="H94" s="227" t="s">
        <v>59</v>
      </c>
    </row>
    <row r="95" spans="1:8" x14ac:dyDescent="0.25">
      <c r="A95" s="343"/>
      <c r="B95" s="245" t="s">
        <v>439</v>
      </c>
      <c r="C95" s="345"/>
      <c r="D95" s="324"/>
      <c r="E95" s="244"/>
      <c r="F95" s="244"/>
      <c r="G95" s="189"/>
      <c r="H95" s="227" t="s">
        <v>59</v>
      </c>
    </row>
    <row r="96" spans="1:8" ht="30" x14ac:dyDescent="0.25">
      <c r="A96" s="343"/>
      <c r="B96" s="243" t="s">
        <v>19</v>
      </c>
      <c r="C96" s="345"/>
      <c r="D96" s="324"/>
      <c r="E96" s="244"/>
      <c r="F96" s="244"/>
      <c r="G96" s="189"/>
      <c r="H96" s="227"/>
    </row>
    <row r="97" spans="1:8" x14ac:dyDescent="0.25">
      <c r="A97" s="343"/>
      <c r="B97" s="245" t="s">
        <v>437</v>
      </c>
      <c r="C97" s="345"/>
      <c r="D97" s="324"/>
      <c r="E97" s="244"/>
      <c r="F97" s="244"/>
      <c r="G97" s="189"/>
      <c r="H97" s="227">
        <v>212.68</v>
      </c>
    </row>
    <row r="98" spans="1:8" x14ac:dyDescent="0.25">
      <c r="A98" s="343"/>
      <c r="B98" s="245" t="s">
        <v>438</v>
      </c>
      <c r="C98" s="345"/>
      <c r="D98" s="324"/>
      <c r="E98" s="244"/>
      <c r="F98" s="244"/>
      <c r="G98" s="189"/>
      <c r="H98" s="463">
        <v>52.15</v>
      </c>
    </row>
    <row r="99" spans="1:8" x14ac:dyDescent="0.25">
      <c r="A99" s="343"/>
      <c r="B99" s="245" t="s">
        <v>439</v>
      </c>
      <c r="C99" s="345"/>
      <c r="D99" s="324"/>
      <c r="E99" s="244"/>
      <c r="F99" s="244"/>
      <c r="G99" s="189"/>
      <c r="H99" s="464"/>
    </row>
    <row r="100" spans="1:8" ht="45" x14ac:dyDescent="0.25">
      <c r="A100" s="343"/>
      <c r="B100" s="243" t="s">
        <v>457</v>
      </c>
      <c r="C100" s="345"/>
      <c r="D100" s="324"/>
      <c r="E100" s="244"/>
      <c r="F100" s="244"/>
      <c r="G100" s="189"/>
      <c r="H100" s="227"/>
    </row>
    <row r="101" spans="1:8" x14ac:dyDescent="0.25">
      <c r="A101" s="343"/>
      <c r="B101" s="245" t="s">
        <v>437</v>
      </c>
      <c r="C101" s="345"/>
      <c r="D101" s="324"/>
      <c r="E101" s="244"/>
      <c r="F101" s="244"/>
      <c r="G101" s="189"/>
      <c r="H101" s="227" t="s">
        <v>59</v>
      </c>
    </row>
    <row r="102" spans="1:8" x14ac:dyDescent="0.25">
      <c r="A102" s="343"/>
      <c r="B102" s="245" t="s">
        <v>438</v>
      </c>
      <c r="C102" s="345"/>
      <c r="D102" s="324"/>
      <c r="E102" s="244"/>
      <c r="F102" s="244"/>
      <c r="G102" s="189"/>
      <c r="H102" s="227" t="s">
        <v>59</v>
      </c>
    </row>
    <row r="103" spans="1:8" x14ac:dyDescent="0.25">
      <c r="A103" s="343"/>
      <c r="B103" s="245" t="s">
        <v>439</v>
      </c>
      <c r="C103" s="345"/>
      <c r="D103" s="324"/>
      <c r="E103" s="244"/>
      <c r="F103" s="244"/>
      <c r="G103" s="189"/>
      <c r="H103" s="227">
        <v>2.31</v>
      </c>
    </row>
    <row r="104" spans="1:8" ht="45" x14ac:dyDescent="0.25">
      <c r="A104" s="343"/>
      <c r="B104" s="243" t="s">
        <v>20</v>
      </c>
      <c r="C104" s="345"/>
      <c r="D104" s="324"/>
      <c r="E104" s="244"/>
      <c r="F104" s="244"/>
      <c r="G104" s="189"/>
      <c r="H104" s="227"/>
    </row>
    <row r="105" spans="1:8" x14ac:dyDescent="0.25">
      <c r="A105" s="343"/>
      <c r="B105" s="245" t="s">
        <v>437</v>
      </c>
      <c r="C105" s="345"/>
      <c r="D105" s="324"/>
      <c r="E105" s="244"/>
      <c r="F105" s="244"/>
      <c r="G105" s="189"/>
      <c r="H105" s="227">
        <v>176.3</v>
      </c>
    </row>
    <row r="106" spans="1:8" x14ac:dyDescent="0.25">
      <c r="A106" s="343"/>
      <c r="B106" s="245" t="s">
        <v>438</v>
      </c>
      <c r="C106" s="345"/>
      <c r="D106" s="324"/>
      <c r="E106" s="244"/>
      <c r="F106" s="244"/>
      <c r="G106" s="189"/>
      <c r="H106" s="463">
        <v>43.23</v>
      </c>
    </row>
    <row r="107" spans="1:8" x14ac:dyDescent="0.25">
      <c r="A107" s="343"/>
      <c r="B107" s="245" t="s">
        <v>439</v>
      </c>
      <c r="C107" s="345"/>
      <c r="D107" s="324"/>
      <c r="E107" s="244"/>
      <c r="F107" s="244"/>
      <c r="G107" s="189"/>
      <c r="H107" s="464"/>
    </row>
    <row r="108" spans="1:8" ht="30" x14ac:dyDescent="0.25">
      <c r="A108" s="343"/>
      <c r="B108" s="246" t="s">
        <v>440</v>
      </c>
      <c r="C108" s="345"/>
      <c r="D108" s="324"/>
      <c r="E108" s="244"/>
      <c r="F108" s="244"/>
      <c r="G108" s="189"/>
      <c r="H108" s="227"/>
    </row>
    <row r="109" spans="1:8" x14ac:dyDescent="0.25">
      <c r="A109" s="343"/>
      <c r="B109" s="246" t="s">
        <v>441</v>
      </c>
      <c r="C109" s="345"/>
      <c r="D109" s="324"/>
      <c r="E109" s="244"/>
      <c r="F109" s="244"/>
      <c r="G109" s="189"/>
      <c r="H109" s="227"/>
    </row>
    <row r="110" spans="1:8" x14ac:dyDescent="0.25">
      <c r="A110" s="343"/>
      <c r="B110" s="246" t="s">
        <v>442</v>
      </c>
      <c r="C110" s="345"/>
      <c r="D110" s="324"/>
      <c r="E110" s="244"/>
      <c r="F110" s="244"/>
      <c r="G110" s="189"/>
      <c r="H110" s="227"/>
    </row>
    <row r="111" spans="1:8" x14ac:dyDescent="0.25">
      <c r="A111" s="343"/>
      <c r="B111" s="245" t="s">
        <v>437</v>
      </c>
      <c r="C111" s="345"/>
      <c r="D111" s="324"/>
      <c r="E111" s="244"/>
      <c r="F111" s="244"/>
      <c r="G111" s="189"/>
      <c r="H111" s="227">
        <v>24361.06</v>
      </c>
    </row>
    <row r="112" spans="1:8" x14ac:dyDescent="0.25">
      <c r="A112" s="343"/>
      <c r="B112" s="245" t="s">
        <v>438</v>
      </c>
      <c r="C112" s="345"/>
      <c r="D112" s="324"/>
      <c r="E112" s="244"/>
      <c r="F112" s="244"/>
      <c r="G112" s="189"/>
      <c r="H112" s="227">
        <v>5913.22</v>
      </c>
    </row>
    <row r="113" spans="1:8" x14ac:dyDescent="0.25">
      <c r="A113" s="343"/>
      <c r="B113" s="245" t="s">
        <v>439</v>
      </c>
      <c r="C113" s="345"/>
      <c r="D113" s="324"/>
      <c r="E113" s="244"/>
      <c r="F113" s="244"/>
      <c r="G113" s="189"/>
      <c r="H113" s="227">
        <v>2900.6</v>
      </c>
    </row>
    <row r="114" spans="1:8" x14ac:dyDescent="0.25">
      <c r="A114" s="343"/>
      <c r="B114" s="246" t="s">
        <v>458</v>
      </c>
      <c r="C114" s="345"/>
      <c r="D114" s="324"/>
      <c r="E114" s="244"/>
      <c r="F114" s="244"/>
      <c r="G114" s="189"/>
      <c r="H114" s="227"/>
    </row>
    <row r="115" spans="1:8" x14ac:dyDescent="0.25">
      <c r="A115" s="343"/>
      <c r="B115" s="245" t="s">
        <v>437</v>
      </c>
      <c r="C115" s="345"/>
      <c r="D115" s="324"/>
      <c r="E115" s="244"/>
      <c r="F115" s="244"/>
      <c r="G115" s="189"/>
      <c r="H115" s="227">
        <v>32596.799999999999</v>
      </c>
    </row>
    <row r="116" spans="1:8" x14ac:dyDescent="0.25">
      <c r="A116" s="343"/>
      <c r="B116" s="245" t="s">
        <v>438</v>
      </c>
      <c r="C116" s="345"/>
      <c r="D116" s="324"/>
      <c r="E116" s="244"/>
      <c r="F116" s="244"/>
      <c r="G116" s="189"/>
      <c r="H116" s="227">
        <v>2552.1999999999998</v>
      </c>
    </row>
    <row r="117" spans="1:8" x14ac:dyDescent="0.25">
      <c r="A117" s="343"/>
      <c r="B117" s="245" t="s">
        <v>439</v>
      </c>
      <c r="C117" s="345"/>
      <c r="D117" s="324"/>
      <c r="E117" s="244"/>
      <c r="F117" s="244"/>
      <c r="G117" s="189"/>
      <c r="H117" s="227">
        <v>3811.16</v>
      </c>
    </row>
    <row r="118" spans="1:8" x14ac:dyDescent="0.25">
      <c r="A118" s="343"/>
      <c r="B118" s="246" t="s">
        <v>23</v>
      </c>
      <c r="C118" s="345"/>
      <c r="D118" s="324"/>
      <c r="E118" s="244"/>
      <c r="F118" s="244"/>
      <c r="G118" s="189"/>
      <c r="H118" s="227"/>
    </row>
    <row r="119" spans="1:8" x14ac:dyDescent="0.25">
      <c r="A119" s="343"/>
      <c r="B119" s="246" t="s">
        <v>444</v>
      </c>
      <c r="C119" s="345"/>
      <c r="D119" s="324"/>
      <c r="E119" s="244"/>
      <c r="F119" s="244"/>
      <c r="G119" s="189"/>
      <c r="H119" s="227"/>
    </row>
    <row r="120" spans="1:8" x14ac:dyDescent="0.25">
      <c r="A120" s="343"/>
      <c r="B120" s="245" t="s">
        <v>437</v>
      </c>
      <c r="C120" s="345"/>
      <c r="D120" s="324"/>
      <c r="E120" s="244"/>
      <c r="F120" s="244"/>
      <c r="G120" s="189"/>
      <c r="H120" s="227" t="s">
        <v>59</v>
      </c>
    </row>
    <row r="121" spans="1:8" x14ac:dyDescent="0.25">
      <c r="A121" s="343"/>
      <c r="B121" s="245" t="s">
        <v>438</v>
      </c>
      <c r="C121" s="345"/>
      <c r="D121" s="324"/>
      <c r="E121" s="244"/>
      <c r="F121" s="244"/>
      <c r="G121" s="189"/>
      <c r="H121" s="227" t="s">
        <v>59</v>
      </c>
    </row>
    <row r="122" spans="1:8" x14ac:dyDescent="0.25">
      <c r="A122" s="343"/>
      <c r="B122" s="245" t="s">
        <v>439</v>
      </c>
      <c r="C122" s="345"/>
      <c r="D122" s="324"/>
      <c r="E122" s="244"/>
      <c r="F122" s="244"/>
      <c r="G122" s="189"/>
      <c r="H122" s="227">
        <v>1997.92</v>
      </c>
    </row>
    <row r="123" spans="1:8" ht="30" x14ac:dyDescent="0.25">
      <c r="A123" s="343"/>
      <c r="B123" s="20" t="s">
        <v>445</v>
      </c>
      <c r="C123" s="345"/>
      <c r="D123" s="324"/>
      <c r="E123" s="244"/>
      <c r="F123" s="244"/>
      <c r="G123" s="189"/>
      <c r="H123" s="227"/>
    </row>
    <row r="124" spans="1:8" x14ac:dyDescent="0.25">
      <c r="A124" s="343"/>
      <c r="B124" s="245" t="s">
        <v>437</v>
      </c>
      <c r="C124" s="345"/>
      <c r="D124" s="324"/>
      <c r="E124" s="244"/>
      <c r="F124" s="244"/>
      <c r="G124" s="189"/>
      <c r="H124" s="227" t="s">
        <v>59</v>
      </c>
    </row>
    <row r="125" spans="1:8" x14ac:dyDescent="0.25">
      <c r="A125" s="343"/>
      <c r="B125" s="245" t="s">
        <v>438</v>
      </c>
      <c r="C125" s="345"/>
      <c r="D125" s="324"/>
      <c r="E125" s="244"/>
      <c r="F125" s="244"/>
      <c r="G125" s="189"/>
      <c r="H125" s="227" t="s">
        <v>59</v>
      </c>
    </row>
    <row r="126" spans="1:8" x14ac:dyDescent="0.25">
      <c r="A126" s="343"/>
      <c r="B126" s="245" t="s">
        <v>439</v>
      </c>
      <c r="C126" s="345"/>
      <c r="D126" s="324"/>
      <c r="E126" s="244"/>
      <c r="F126" s="244"/>
      <c r="G126" s="189"/>
      <c r="H126" s="227">
        <v>9352.01</v>
      </c>
    </row>
    <row r="127" spans="1:8" x14ac:dyDescent="0.25">
      <c r="A127" s="343"/>
      <c r="B127" s="246" t="s">
        <v>31</v>
      </c>
      <c r="C127" s="345"/>
      <c r="D127" s="324"/>
      <c r="E127" s="244"/>
      <c r="F127" s="244"/>
      <c r="G127" s="189"/>
      <c r="H127" s="227" t="s">
        <v>59</v>
      </c>
    </row>
    <row r="128" spans="1:8" x14ac:dyDescent="0.25">
      <c r="A128" s="343"/>
      <c r="B128" s="246" t="s">
        <v>34</v>
      </c>
      <c r="C128" s="345"/>
      <c r="D128" s="324"/>
      <c r="E128" s="244"/>
      <c r="F128" s="244"/>
      <c r="G128" s="189"/>
      <c r="H128" s="227" t="s">
        <v>59</v>
      </c>
    </row>
    <row r="129" spans="1:8" ht="60" x14ac:dyDescent="0.25">
      <c r="A129" s="343"/>
      <c r="B129" s="246" t="s">
        <v>446</v>
      </c>
      <c r="C129" s="345"/>
      <c r="D129" s="324"/>
      <c r="E129" s="244"/>
      <c r="F129" s="244"/>
      <c r="G129" s="189"/>
      <c r="H129" s="227"/>
    </row>
    <row r="130" spans="1:8" ht="30" x14ac:dyDescent="0.25">
      <c r="A130" s="343"/>
      <c r="B130" s="246" t="s">
        <v>447</v>
      </c>
      <c r="C130" s="345"/>
      <c r="D130" s="324"/>
      <c r="E130" s="244"/>
      <c r="F130" s="244"/>
      <c r="G130" s="189"/>
      <c r="H130" s="227"/>
    </row>
    <row r="131" spans="1:8" x14ac:dyDescent="0.25">
      <c r="A131" s="343"/>
      <c r="B131" s="245" t="s">
        <v>437</v>
      </c>
      <c r="C131" s="345"/>
      <c r="D131" s="324"/>
      <c r="E131" s="244"/>
      <c r="F131" s="244"/>
      <c r="G131" s="189"/>
      <c r="H131" s="227" t="s">
        <v>59</v>
      </c>
    </row>
    <row r="132" spans="1:8" x14ac:dyDescent="0.25">
      <c r="A132" s="343"/>
      <c r="B132" s="245" t="s">
        <v>448</v>
      </c>
      <c r="C132" s="345"/>
      <c r="D132" s="324"/>
      <c r="E132" s="244"/>
      <c r="F132" s="244"/>
      <c r="G132" s="189"/>
      <c r="H132" s="227">
        <v>7719.91</v>
      </c>
    </row>
    <row r="133" spans="1:8" x14ac:dyDescent="0.25">
      <c r="A133" s="343"/>
      <c r="B133" s="245" t="s">
        <v>53</v>
      </c>
      <c r="C133" s="345"/>
      <c r="D133" s="324"/>
      <c r="E133" s="244"/>
      <c r="F133" s="244"/>
      <c r="G133" s="189"/>
      <c r="H133" s="227">
        <v>15439.83</v>
      </c>
    </row>
    <row r="134" spans="1:8" ht="30" x14ac:dyDescent="0.25">
      <c r="A134" s="343"/>
      <c r="B134" s="246" t="s">
        <v>449</v>
      </c>
      <c r="C134" s="345"/>
      <c r="D134" s="324"/>
      <c r="E134" s="244"/>
      <c r="F134" s="244"/>
      <c r="G134" s="189"/>
      <c r="H134" s="227"/>
    </row>
    <row r="135" spans="1:8" x14ac:dyDescent="0.25">
      <c r="A135" s="343"/>
      <c r="B135" s="245" t="s">
        <v>437</v>
      </c>
      <c r="C135" s="345"/>
      <c r="D135" s="324"/>
      <c r="E135" s="244"/>
      <c r="F135" s="244"/>
      <c r="G135" s="189"/>
      <c r="H135" s="227" t="s">
        <v>59</v>
      </c>
    </row>
    <row r="136" spans="1:8" x14ac:dyDescent="0.25">
      <c r="A136" s="343"/>
      <c r="B136" s="245" t="s">
        <v>448</v>
      </c>
      <c r="C136" s="345"/>
      <c r="D136" s="324"/>
      <c r="E136" s="244"/>
      <c r="F136" s="244"/>
      <c r="G136" s="189"/>
      <c r="H136" s="227">
        <v>3318.57</v>
      </c>
    </row>
    <row r="137" spans="1:8" x14ac:dyDescent="0.25">
      <c r="A137" s="343"/>
      <c r="B137" s="245" t="s">
        <v>53</v>
      </c>
      <c r="C137" s="345"/>
      <c r="D137" s="324"/>
      <c r="E137" s="244"/>
      <c r="F137" s="244"/>
      <c r="G137" s="189"/>
      <c r="H137" s="227">
        <v>6637.14</v>
      </c>
    </row>
    <row r="138" spans="1:8" ht="30" x14ac:dyDescent="0.25">
      <c r="A138" s="343"/>
      <c r="B138" s="246" t="s">
        <v>450</v>
      </c>
      <c r="C138" s="345"/>
      <c r="D138" s="324"/>
      <c r="E138" s="244"/>
      <c r="F138" s="244"/>
      <c r="G138" s="189"/>
      <c r="H138" s="227"/>
    </row>
    <row r="139" spans="1:8" x14ac:dyDescent="0.25">
      <c r="A139" s="343"/>
      <c r="B139" s="245" t="s">
        <v>437</v>
      </c>
      <c r="C139" s="345"/>
      <c r="D139" s="324"/>
      <c r="E139" s="244"/>
      <c r="F139" s="244"/>
      <c r="G139" s="189"/>
      <c r="H139" s="227" t="s">
        <v>59</v>
      </c>
    </row>
    <row r="140" spans="1:8" x14ac:dyDescent="0.25">
      <c r="A140" s="343"/>
      <c r="B140" s="245" t="s">
        <v>448</v>
      </c>
      <c r="C140" s="345"/>
      <c r="D140" s="324"/>
      <c r="E140" s="244"/>
      <c r="F140" s="244"/>
      <c r="G140" s="189"/>
      <c r="H140" s="227">
        <v>2284.11</v>
      </c>
    </row>
    <row r="141" spans="1:8" x14ac:dyDescent="0.25">
      <c r="A141" s="343"/>
      <c r="B141" s="245" t="s">
        <v>53</v>
      </c>
      <c r="C141" s="345"/>
      <c r="D141" s="324"/>
      <c r="E141" s="244"/>
      <c r="F141" s="244"/>
      <c r="G141" s="189"/>
      <c r="H141" s="227">
        <v>4568.22</v>
      </c>
    </row>
    <row r="142" spans="1:8" ht="30" x14ac:dyDescent="0.25">
      <c r="A142" s="343"/>
      <c r="B142" s="246" t="s">
        <v>451</v>
      </c>
      <c r="C142" s="345"/>
      <c r="D142" s="324"/>
      <c r="E142" s="244"/>
      <c r="F142" s="244"/>
      <c r="G142" s="189"/>
      <c r="H142" s="227"/>
    </row>
    <row r="143" spans="1:8" x14ac:dyDescent="0.25">
      <c r="A143" s="343"/>
      <c r="B143" s="245" t="s">
        <v>437</v>
      </c>
      <c r="C143" s="345"/>
      <c r="D143" s="324"/>
      <c r="E143" s="244"/>
      <c r="F143" s="244"/>
      <c r="G143" s="189"/>
      <c r="H143" s="227" t="s">
        <v>59</v>
      </c>
    </row>
    <row r="144" spans="1:8" x14ac:dyDescent="0.25">
      <c r="A144" s="343"/>
      <c r="B144" s="245" t="s">
        <v>448</v>
      </c>
      <c r="C144" s="345"/>
      <c r="D144" s="324"/>
      <c r="E144" s="244"/>
      <c r="F144" s="244"/>
      <c r="G144" s="189"/>
      <c r="H144" s="227">
        <v>2069.7399999999998</v>
      </c>
    </row>
    <row r="145" spans="1:8" x14ac:dyDescent="0.25">
      <c r="A145" s="343"/>
      <c r="B145" s="245" t="s">
        <v>53</v>
      </c>
      <c r="C145" s="345"/>
      <c r="D145" s="324"/>
      <c r="E145" s="244"/>
      <c r="F145" s="244"/>
      <c r="G145" s="189"/>
      <c r="H145" s="227">
        <v>4139.4799999999996</v>
      </c>
    </row>
    <row r="146" spans="1:8" ht="30" x14ac:dyDescent="0.25">
      <c r="A146" s="343"/>
      <c r="B146" s="246" t="s">
        <v>452</v>
      </c>
      <c r="C146" s="345"/>
      <c r="D146" s="324"/>
      <c r="E146" s="244"/>
      <c r="F146" s="244"/>
      <c r="G146" s="189"/>
      <c r="H146" s="227"/>
    </row>
    <row r="147" spans="1:8" x14ac:dyDescent="0.25">
      <c r="A147" s="343"/>
      <c r="B147" s="245" t="s">
        <v>437</v>
      </c>
      <c r="C147" s="345"/>
      <c r="D147" s="324"/>
      <c r="E147" s="244"/>
      <c r="F147" s="244"/>
      <c r="G147" s="189"/>
      <c r="H147" s="227" t="s">
        <v>59</v>
      </c>
    </row>
    <row r="148" spans="1:8" x14ac:dyDescent="0.25">
      <c r="A148" s="343"/>
      <c r="B148" s="245" t="s">
        <v>448</v>
      </c>
      <c r="C148" s="345"/>
      <c r="D148" s="324"/>
      <c r="E148" s="244"/>
      <c r="F148" s="244"/>
      <c r="G148" s="189"/>
      <c r="H148" s="227">
        <v>1329.49</v>
      </c>
    </row>
    <row r="149" spans="1:8" x14ac:dyDescent="0.25">
      <c r="A149" s="343"/>
      <c r="B149" s="245" t="s">
        <v>53</v>
      </c>
      <c r="C149" s="345"/>
      <c r="D149" s="324"/>
      <c r="E149" s="244"/>
      <c r="F149" s="244"/>
      <c r="G149" s="189"/>
      <c r="H149" s="227">
        <v>2658.98</v>
      </c>
    </row>
    <row r="150" spans="1:8" ht="30" x14ac:dyDescent="0.25">
      <c r="A150" s="343"/>
      <c r="B150" s="246" t="s">
        <v>453</v>
      </c>
      <c r="C150" s="345"/>
      <c r="D150" s="324"/>
      <c r="E150" s="244"/>
      <c r="F150" s="244"/>
      <c r="G150" s="189"/>
      <c r="H150" s="227"/>
    </row>
    <row r="151" spans="1:8" x14ac:dyDescent="0.25">
      <c r="A151" s="343"/>
      <c r="B151" s="245" t="s">
        <v>437</v>
      </c>
      <c r="C151" s="345"/>
      <c r="D151" s="324"/>
      <c r="E151" s="244"/>
      <c r="F151" s="244"/>
      <c r="G151" s="189"/>
      <c r="H151" s="227" t="s">
        <v>59</v>
      </c>
    </row>
    <row r="152" spans="1:8" x14ac:dyDescent="0.25">
      <c r="A152" s="343"/>
      <c r="B152" s="245" t="s">
        <v>448</v>
      </c>
      <c r="C152" s="345"/>
      <c r="D152" s="324"/>
      <c r="E152" s="244"/>
      <c r="F152" s="244"/>
      <c r="G152" s="189"/>
      <c r="H152" s="227">
        <v>925.29</v>
      </c>
    </row>
    <row r="153" spans="1:8" x14ac:dyDescent="0.25">
      <c r="A153" s="343"/>
      <c r="B153" s="245" t="s">
        <v>53</v>
      </c>
      <c r="C153" s="345"/>
      <c r="D153" s="324"/>
      <c r="E153" s="244"/>
      <c r="F153" s="244"/>
      <c r="G153" s="189"/>
      <c r="H153" s="227">
        <v>1850.58</v>
      </c>
    </row>
    <row r="154" spans="1:8" ht="30" x14ac:dyDescent="0.25">
      <c r="A154" s="343"/>
      <c r="B154" s="246" t="s">
        <v>454</v>
      </c>
      <c r="C154" s="345"/>
      <c r="D154" s="324"/>
      <c r="E154" s="244"/>
      <c r="F154" s="244"/>
      <c r="G154" s="189"/>
      <c r="H154" s="227"/>
    </row>
    <row r="155" spans="1:8" x14ac:dyDescent="0.25">
      <c r="A155" s="343"/>
      <c r="B155" s="245" t="s">
        <v>437</v>
      </c>
      <c r="C155" s="345"/>
      <c r="D155" s="324"/>
      <c r="E155" s="244"/>
      <c r="F155" s="244"/>
      <c r="G155" s="189"/>
      <c r="H155" s="227" t="s">
        <v>59</v>
      </c>
    </row>
    <row r="156" spans="1:8" x14ac:dyDescent="0.25">
      <c r="A156" s="343"/>
      <c r="B156" s="245" t="s">
        <v>448</v>
      </c>
      <c r="C156" s="345"/>
      <c r="D156" s="324"/>
      <c r="E156" s="244"/>
      <c r="F156" s="244"/>
      <c r="G156" s="189"/>
      <c r="H156" s="227">
        <v>1439.34</v>
      </c>
    </row>
    <row r="157" spans="1:8" x14ac:dyDescent="0.25">
      <c r="A157" s="343"/>
      <c r="B157" s="245" t="s">
        <v>53</v>
      </c>
      <c r="C157" s="345"/>
      <c r="D157" s="324"/>
      <c r="E157" s="244"/>
      <c r="F157" s="244"/>
      <c r="G157" s="189"/>
      <c r="H157" s="227">
        <v>2878.68</v>
      </c>
    </row>
    <row r="158" spans="1:8" ht="30" x14ac:dyDescent="0.25">
      <c r="A158" s="343"/>
      <c r="B158" s="246" t="s">
        <v>455</v>
      </c>
      <c r="C158" s="345"/>
      <c r="D158" s="324"/>
      <c r="E158" s="244"/>
      <c r="F158" s="244"/>
      <c r="G158" s="189"/>
      <c r="H158" s="227"/>
    </row>
    <row r="159" spans="1:8" x14ac:dyDescent="0.25">
      <c r="A159" s="343"/>
      <c r="B159" s="245" t="s">
        <v>437</v>
      </c>
      <c r="C159" s="345"/>
      <c r="D159" s="324"/>
      <c r="E159" s="244"/>
      <c r="F159" s="244"/>
      <c r="G159" s="189"/>
      <c r="H159" s="227" t="s">
        <v>59</v>
      </c>
    </row>
    <row r="160" spans="1:8" x14ac:dyDescent="0.25">
      <c r="A160" s="343"/>
      <c r="B160" s="245" t="s">
        <v>448</v>
      </c>
      <c r="C160" s="345"/>
      <c r="D160" s="324"/>
      <c r="E160" s="244"/>
      <c r="F160" s="244"/>
      <c r="G160" s="189"/>
      <c r="H160" s="227">
        <v>1034.73</v>
      </c>
    </row>
    <row r="161" spans="1:8" x14ac:dyDescent="0.25">
      <c r="A161" s="343"/>
      <c r="B161" s="245" t="s">
        <v>53</v>
      </c>
      <c r="C161" s="345"/>
      <c r="D161" s="324"/>
      <c r="E161" s="244"/>
      <c r="F161" s="244"/>
      <c r="G161" s="189"/>
      <c r="H161" s="227">
        <v>2069.46</v>
      </c>
    </row>
    <row r="162" spans="1:8" ht="30" x14ac:dyDescent="0.25">
      <c r="A162" s="343"/>
      <c r="B162" s="246" t="s">
        <v>456</v>
      </c>
      <c r="C162" s="345"/>
      <c r="D162" s="324"/>
      <c r="E162" s="244"/>
      <c r="F162" s="244"/>
      <c r="G162" s="189"/>
      <c r="H162" s="227"/>
    </row>
    <row r="163" spans="1:8" x14ac:dyDescent="0.25">
      <c r="A163" s="343"/>
      <c r="B163" s="245" t="s">
        <v>437</v>
      </c>
      <c r="C163" s="345"/>
      <c r="D163" s="324"/>
      <c r="E163" s="244"/>
      <c r="F163" s="244"/>
      <c r="G163" s="189"/>
      <c r="H163" s="227" t="s">
        <v>59</v>
      </c>
    </row>
    <row r="164" spans="1:8" x14ac:dyDescent="0.25">
      <c r="A164" s="343"/>
      <c r="B164" s="245" t="s">
        <v>448</v>
      </c>
      <c r="C164" s="345"/>
      <c r="D164" s="324"/>
      <c r="E164" s="244"/>
      <c r="F164" s="244"/>
      <c r="G164" s="189"/>
      <c r="H164" s="227">
        <v>2077.9499999999998</v>
      </c>
    </row>
    <row r="165" spans="1:8" x14ac:dyDescent="0.25">
      <c r="A165" s="343"/>
      <c r="B165" s="245" t="s">
        <v>53</v>
      </c>
      <c r="C165" s="345"/>
      <c r="D165" s="324"/>
      <c r="E165" s="244"/>
      <c r="F165" s="244"/>
      <c r="G165" s="189"/>
      <c r="H165" s="227">
        <v>4155.91</v>
      </c>
    </row>
    <row r="166" spans="1:8" x14ac:dyDescent="0.25">
      <c r="A166" s="343"/>
      <c r="B166" s="20" t="s">
        <v>459</v>
      </c>
      <c r="C166" s="345"/>
      <c r="D166" s="324"/>
      <c r="E166" s="244"/>
      <c r="F166" s="244"/>
      <c r="G166" s="189"/>
      <c r="H166" s="227"/>
    </row>
    <row r="167" spans="1:8" x14ac:dyDescent="0.25">
      <c r="A167" s="343"/>
      <c r="B167" s="245" t="s">
        <v>448</v>
      </c>
      <c r="C167" s="345"/>
      <c r="D167" s="324"/>
      <c r="E167" s="244"/>
      <c r="F167" s="244"/>
      <c r="G167" s="189"/>
      <c r="H167" s="227">
        <v>131.91999999999999</v>
      </c>
    </row>
    <row r="168" spans="1:8" x14ac:dyDescent="0.25">
      <c r="A168" s="343"/>
      <c r="B168" s="245" t="s">
        <v>53</v>
      </c>
      <c r="C168" s="346"/>
      <c r="D168" s="325"/>
      <c r="E168" s="244"/>
      <c r="F168" s="244"/>
      <c r="G168" s="189"/>
      <c r="H168" s="227">
        <v>263.83999999999997</v>
      </c>
    </row>
    <row r="169" spans="1:8" ht="154.5" customHeight="1" x14ac:dyDescent="0.25">
      <c r="A169" s="343"/>
      <c r="B169" s="497" t="s">
        <v>460</v>
      </c>
      <c r="C169" s="498"/>
      <c r="D169" s="498"/>
      <c r="E169" s="498"/>
      <c r="F169" s="498"/>
      <c r="G169" s="498"/>
      <c r="H169" s="499"/>
    </row>
    <row r="170" spans="1:8" ht="20.25" customHeight="1" x14ac:dyDescent="0.25">
      <c r="A170" s="343"/>
      <c r="B170" s="467" t="s">
        <v>64</v>
      </c>
      <c r="C170" s="467"/>
      <c r="D170" s="467"/>
      <c r="E170" s="467"/>
      <c r="F170" s="467"/>
      <c r="G170" s="467"/>
      <c r="H170" s="468"/>
    </row>
    <row r="171" spans="1:8" ht="90" x14ac:dyDescent="0.25">
      <c r="A171" s="343"/>
      <c r="B171" s="20" t="s">
        <v>461</v>
      </c>
      <c r="C171" s="326">
        <v>0.4</v>
      </c>
      <c r="D171" s="326" t="s">
        <v>27</v>
      </c>
      <c r="E171" s="10"/>
      <c r="F171" s="10"/>
      <c r="G171" s="10"/>
      <c r="H171" s="36"/>
    </row>
    <row r="172" spans="1:8" ht="32.25" customHeight="1" x14ac:dyDescent="0.25">
      <c r="A172" s="343"/>
      <c r="B172" s="83" t="s">
        <v>462</v>
      </c>
      <c r="C172" s="327"/>
      <c r="D172" s="327"/>
      <c r="E172" s="247"/>
      <c r="F172" s="247"/>
      <c r="G172" s="247"/>
      <c r="H172" s="18">
        <v>1115.76</v>
      </c>
    </row>
    <row r="173" spans="1:8" ht="30" x14ac:dyDescent="0.25">
      <c r="A173" s="343"/>
      <c r="B173" s="245" t="s">
        <v>463</v>
      </c>
      <c r="C173" s="327"/>
      <c r="D173" s="327"/>
      <c r="E173" s="247"/>
      <c r="F173" s="247"/>
      <c r="G173" s="247"/>
      <c r="H173" s="18">
        <v>726.78</v>
      </c>
    </row>
    <row r="174" spans="1:8" ht="30" x14ac:dyDescent="0.25">
      <c r="A174" s="343"/>
      <c r="B174" s="245" t="s">
        <v>464</v>
      </c>
      <c r="C174" s="327"/>
      <c r="D174" s="327"/>
      <c r="E174" s="247"/>
      <c r="F174" s="247"/>
      <c r="G174" s="247"/>
      <c r="H174" s="18">
        <v>212.68</v>
      </c>
    </row>
    <row r="175" spans="1:8" ht="60" x14ac:dyDescent="0.25">
      <c r="A175" s="343"/>
      <c r="B175" s="245" t="s">
        <v>465</v>
      </c>
      <c r="C175" s="327"/>
      <c r="D175" s="327"/>
      <c r="E175" s="247"/>
      <c r="F175" s="247"/>
      <c r="G175" s="247"/>
      <c r="H175" s="18" t="s">
        <v>59</v>
      </c>
    </row>
    <row r="176" spans="1:8" ht="31.5" customHeight="1" x14ac:dyDescent="0.25">
      <c r="A176" s="343"/>
      <c r="B176" s="245" t="s">
        <v>466</v>
      </c>
      <c r="C176" s="327"/>
      <c r="D176" s="327"/>
      <c r="E176" s="247"/>
      <c r="F176" s="247"/>
      <c r="G176" s="247"/>
      <c r="H176" s="18">
        <v>176.3</v>
      </c>
    </row>
    <row r="177" spans="1:8" ht="32.25" customHeight="1" x14ac:dyDescent="0.25">
      <c r="A177" s="343"/>
      <c r="B177" s="83" t="s">
        <v>467</v>
      </c>
      <c r="C177" s="327"/>
      <c r="D177" s="327"/>
      <c r="E177" s="247"/>
      <c r="F177" s="247"/>
      <c r="G177" s="247"/>
      <c r="H177" s="18">
        <v>273.59000000000003</v>
      </c>
    </row>
    <row r="178" spans="1:8" ht="30" x14ac:dyDescent="0.25">
      <c r="A178" s="343"/>
      <c r="B178" s="245" t="s">
        <v>463</v>
      </c>
      <c r="C178" s="327"/>
      <c r="D178" s="327"/>
      <c r="E178" s="247"/>
      <c r="F178" s="247"/>
      <c r="G178" s="247"/>
      <c r="H178" s="18">
        <v>178.21</v>
      </c>
    </row>
    <row r="179" spans="1:8" ht="30" x14ac:dyDescent="0.25">
      <c r="A179" s="343"/>
      <c r="B179" s="245" t="s">
        <v>464</v>
      </c>
      <c r="C179" s="327"/>
      <c r="D179" s="327"/>
      <c r="E179" s="247"/>
      <c r="F179" s="247"/>
      <c r="G179" s="247"/>
      <c r="H179" s="18">
        <v>52.15</v>
      </c>
    </row>
    <row r="180" spans="1:8" ht="60" x14ac:dyDescent="0.25">
      <c r="A180" s="343"/>
      <c r="B180" s="245" t="s">
        <v>465</v>
      </c>
      <c r="C180" s="327"/>
      <c r="D180" s="327"/>
      <c r="E180" s="247"/>
      <c r="F180" s="247"/>
      <c r="G180" s="247"/>
      <c r="H180" s="18" t="s">
        <v>59</v>
      </c>
    </row>
    <row r="181" spans="1:8" ht="31.5" customHeight="1" x14ac:dyDescent="0.25">
      <c r="A181" s="343"/>
      <c r="B181" s="245" t="s">
        <v>466</v>
      </c>
      <c r="C181" s="327"/>
      <c r="D181" s="327"/>
      <c r="E181" s="247"/>
      <c r="F181" s="247"/>
      <c r="G181" s="247"/>
      <c r="H181" s="18">
        <v>43.23</v>
      </c>
    </row>
    <row r="182" spans="1:8" ht="32.25" customHeight="1" x14ac:dyDescent="0.25">
      <c r="A182" s="343"/>
      <c r="B182" s="83" t="s">
        <v>468</v>
      </c>
      <c r="C182" s="327"/>
      <c r="D182" s="327"/>
      <c r="E182" s="247"/>
      <c r="F182" s="247"/>
      <c r="G182" s="247"/>
      <c r="H182" s="18">
        <f>SUM(H183:H186)</f>
        <v>275.90000000000003</v>
      </c>
    </row>
    <row r="183" spans="1:8" ht="30" x14ac:dyDescent="0.25">
      <c r="A183" s="343"/>
      <c r="B183" s="245" t="s">
        <v>463</v>
      </c>
      <c r="C183" s="327"/>
      <c r="D183" s="327"/>
      <c r="E183" s="247"/>
      <c r="F183" s="247"/>
      <c r="G183" s="247"/>
      <c r="H183" s="18">
        <v>178.21</v>
      </c>
    </row>
    <row r="184" spans="1:8" ht="30" x14ac:dyDescent="0.25">
      <c r="A184" s="343"/>
      <c r="B184" s="245" t="s">
        <v>464</v>
      </c>
      <c r="C184" s="327"/>
      <c r="D184" s="327"/>
      <c r="E184" s="247"/>
      <c r="F184" s="247"/>
      <c r="G184" s="247"/>
      <c r="H184" s="18">
        <v>52.15</v>
      </c>
    </row>
    <row r="185" spans="1:8" ht="60" x14ac:dyDescent="0.25">
      <c r="A185" s="343"/>
      <c r="B185" s="245" t="s">
        <v>465</v>
      </c>
      <c r="C185" s="327"/>
      <c r="D185" s="327"/>
      <c r="E185" s="247"/>
      <c r="F185" s="247"/>
      <c r="G185" s="247"/>
      <c r="H185" s="18">
        <v>2.31</v>
      </c>
    </row>
    <row r="186" spans="1:8" ht="33" customHeight="1" x14ac:dyDescent="0.25">
      <c r="A186" s="343"/>
      <c r="B186" s="245" t="s">
        <v>466</v>
      </c>
      <c r="C186" s="327"/>
      <c r="D186" s="327"/>
      <c r="E186" s="247"/>
      <c r="F186" s="247"/>
      <c r="G186" s="247"/>
      <c r="H186" s="18">
        <v>43.23</v>
      </c>
    </row>
    <row r="187" spans="1:8" ht="32.25" customHeight="1" x14ac:dyDescent="0.25">
      <c r="A187" s="343"/>
      <c r="B187" s="83" t="s">
        <v>469</v>
      </c>
      <c r="C187" s="327"/>
      <c r="D187" s="327"/>
      <c r="E187" s="247"/>
      <c r="F187" s="247"/>
      <c r="G187" s="247"/>
      <c r="H187" s="18">
        <f>SUM(H188:H191)</f>
        <v>11.91</v>
      </c>
    </row>
    <row r="188" spans="1:8" ht="30" x14ac:dyDescent="0.25">
      <c r="A188" s="343"/>
      <c r="B188" s="245" t="s">
        <v>463</v>
      </c>
      <c r="C188" s="327"/>
      <c r="D188" s="327"/>
      <c r="E188" s="247"/>
      <c r="F188" s="247"/>
      <c r="G188" s="247"/>
      <c r="H188" s="18">
        <v>7.61</v>
      </c>
    </row>
    <row r="189" spans="1:8" ht="30" x14ac:dyDescent="0.25">
      <c r="A189" s="343"/>
      <c r="B189" s="245" t="s">
        <v>464</v>
      </c>
      <c r="C189" s="327"/>
      <c r="D189" s="327"/>
      <c r="E189" s="247"/>
      <c r="F189" s="247"/>
      <c r="G189" s="247"/>
      <c r="H189" s="18">
        <v>2.23</v>
      </c>
    </row>
    <row r="190" spans="1:8" ht="60" x14ac:dyDescent="0.25">
      <c r="A190" s="343"/>
      <c r="B190" s="245" t="s">
        <v>465</v>
      </c>
      <c r="C190" s="327"/>
      <c r="D190" s="327"/>
      <c r="E190" s="247"/>
      <c r="F190" s="247"/>
      <c r="G190" s="247"/>
      <c r="H190" s="18">
        <v>0.22500000000000001</v>
      </c>
    </row>
    <row r="191" spans="1:8" ht="45" x14ac:dyDescent="0.25">
      <c r="A191" s="343"/>
      <c r="B191" s="245" t="s">
        <v>466</v>
      </c>
      <c r="C191" s="327"/>
      <c r="D191" s="328"/>
      <c r="E191" s="247"/>
      <c r="F191" s="247"/>
      <c r="G191" s="247"/>
      <c r="H191" s="18">
        <v>1.845</v>
      </c>
    </row>
    <row r="192" spans="1:8" ht="60" x14ac:dyDescent="0.25">
      <c r="A192" s="343"/>
      <c r="B192" s="20" t="s">
        <v>470</v>
      </c>
      <c r="C192" s="327"/>
      <c r="D192" s="329" t="s">
        <v>29</v>
      </c>
      <c r="E192" s="493"/>
      <c r="F192" s="493"/>
      <c r="G192" s="493"/>
      <c r="H192" s="18"/>
    </row>
    <row r="193" spans="1:8" x14ac:dyDescent="0.25">
      <c r="A193" s="343"/>
      <c r="B193" s="20" t="s">
        <v>442</v>
      </c>
      <c r="C193" s="327"/>
      <c r="D193" s="329"/>
      <c r="E193" s="247"/>
      <c r="F193" s="247"/>
      <c r="G193" s="247"/>
      <c r="H193" s="18"/>
    </row>
    <row r="194" spans="1:8" x14ac:dyDescent="0.25">
      <c r="A194" s="343"/>
      <c r="B194" s="245" t="s">
        <v>471</v>
      </c>
      <c r="C194" s="327"/>
      <c r="D194" s="329"/>
      <c r="E194" s="247"/>
      <c r="F194" s="247"/>
      <c r="G194" s="247"/>
      <c r="H194" s="355">
        <v>79261.7</v>
      </c>
    </row>
    <row r="195" spans="1:8" x14ac:dyDescent="0.25">
      <c r="A195" s="343"/>
      <c r="B195" s="245" t="s">
        <v>438</v>
      </c>
      <c r="C195" s="327"/>
      <c r="D195" s="329"/>
      <c r="E195" s="247"/>
      <c r="F195" s="247"/>
      <c r="G195" s="247"/>
      <c r="H195" s="356"/>
    </row>
    <row r="196" spans="1:8" x14ac:dyDescent="0.25">
      <c r="A196" s="343"/>
      <c r="B196" s="245" t="s">
        <v>288</v>
      </c>
      <c r="C196" s="327"/>
      <c r="D196" s="329"/>
      <c r="E196" s="247"/>
      <c r="F196" s="247"/>
      <c r="G196" s="247"/>
      <c r="H196" s="18">
        <v>158523.4</v>
      </c>
    </row>
    <row r="197" spans="1:8" ht="60" x14ac:dyDescent="0.25">
      <c r="A197" s="343"/>
      <c r="B197" s="20" t="s">
        <v>472</v>
      </c>
      <c r="C197" s="327"/>
      <c r="D197" s="329"/>
      <c r="E197" s="244"/>
      <c r="F197" s="244"/>
      <c r="G197" s="244"/>
      <c r="H197" s="18"/>
    </row>
    <row r="198" spans="1:8" x14ac:dyDescent="0.25">
      <c r="A198" s="343"/>
      <c r="B198" s="20" t="s">
        <v>473</v>
      </c>
      <c r="C198" s="327"/>
      <c r="D198" s="329"/>
      <c r="E198" s="247"/>
      <c r="F198" s="247"/>
      <c r="G198" s="247"/>
      <c r="H198" s="18"/>
    </row>
    <row r="199" spans="1:8" x14ac:dyDescent="0.25">
      <c r="A199" s="343"/>
      <c r="B199" s="245" t="s">
        <v>471</v>
      </c>
      <c r="C199" s="327"/>
      <c r="D199" s="329"/>
      <c r="E199" s="247"/>
      <c r="F199" s="247"/>
      <c r="G199" s="247"/>
      <c r="H199" s="355">
        <v>99550</v>
      </c>
    </row>
    <row r="200" spans="1:8" x14ac:dyDescent="0.25">
      <c r="A200" s="343"/>
      <c r="B200" s="245" t="s">
        <v>438</v>
      </c>
      <c r="C200" s="327"/>
      <c r="D200" s="329"/>
      <c r="E200" s="244"/>
      <c r="F200" s="244"/>
      <c r="G200" s="247"/>
      <c r="H200" s="356"/>
    </row>
    <row r="201" spans="1:8" x14ac:dyDescent="0.25">
      <c r="A201" s="343"/>
      <c r="B201" s="245" t="s">
        <v>288</v>
      </c>
      <c r="C201" s="327"/>
      <c r="D201" s="329"/>
      <c r="E201" s="244"/>
      <c r="F201" s="244"/>
      <c r="G201" s="247"/>
      <c r="H201" s="18">
        <v>199100</v>
      </c>
    </row>
    <row r="202" spans="1:8" ht="30" x14ac:dyDescent="0.25">
      <c r="A202" s="343"/>
      <c r="B202" s="20" t="s">
        <v>445</v>
      </c>
      <c r="C202" s="327"/>
      <c r="D202" s="329"/>
      <c r="E202" s="244"/>
      <c r="F202" s="244"/>
      <c r="G202" s="247"/>
      <c r="H202" s="18"/>
    </row>
    <row r="203" spans="1:8" x14ac:dyDescent="0.25">
      <c r="A203" s="343"/>
      <c r="B203" s="245" t="s">
        <v>471</v>
      </c>
      <c r="C203" s="327"/>
      <c r="D203" s="329"/>
      <c r="E203" s="244"/>
      <c r="F203" s="244"/>
      <c r="G203" s="247"/>
      <c r="H203" s="355">
        <v>505081.87</v>
      </c>
    </row>
    <row r="204" spans="1:8" x14ac:dyDescent="0.25">
      <c r="A204" s="343"/>
      <c r="B204" s="245" t="s">
        <v>438</v>
      </c>
      <c r="C204" s="327"/>
      <c r="D204" s="329"/>
      <c r="E204" s="244"/>
      <c r="F204" s="244"/>
      <c r="G204" s="247"/>
      <c r="H204" s="356"/>
    </row>
    <row r="205" spans="1:8" x14ac:dyDescent="0.25">
      <c r="A205" s="343"/>
      <c r="B205" s="245" t="s">
        <v>288</v>
      </c>
      <c r="C205" s="327"/>
      <c r="D205" s="329"/>
      <c r="E205" s="244"/>
      <c r="F205" s="244"/>
      <c r="G205" s="247"/>
      <c r="H205" s="18">
        <v>1010163.74</v>
      </c>
    </row>
    <row r="206" spans="1:8" ht="45" x14ac:dyDescent="0.25">
      <c r="A206" s="343"/>
      <c r="B206" s="83" t="s">
        <v>474</v>
      </c>
      <c r="C206" s="327"/>
      <c r="D206" s="326" t="s">
        <v>27</v>
      </c>
      <c r="E206" s="244"/>
      <c r="F206" s="244"/>
      <c r="G206" s="247"/>
      <c r="H206" s="18"/>
    </row>
    <row r="207" spans="1:8" ht="30" x14ac:dyDescent="0.25">
      <c r="A207" s="343"/>
      <c r="B207" s="246" t="s">
        <v>447</v>
      </c>
      <c r="C207" s="327"/>
      <c r="D207" s="327"/>
      <c r="E207" s="244"/>
      <c r="F207" s="244"/>
      <c r="G207" s="189"/>
      <c r="H207" s="18"/>
    </row>
    <row r="208" spans="1:8" x14ac:dyDescent="0.25">
      <c r="A208" s="343"/>
      <c r="B208" s="245" t="s">
        <v>437</v>
      </c>
      <c r="C208" s="327"/>
      <c r="D208" s="327"/>
      <c r="E208" s="244"/>
      <c r="F208" s="244"/>
      <c r="G208" s="189"/>
      <c r="H208" s="18" t="s">
        <v>59</v>
      </c>
    </row>
    <row r="209" spans="1:8" x14ac:dyDescent="0.25">
      <c r="A209" s="343"/>
      <c r="B209" s="245" t="s">
        <v>438</v>
      </c>
      <c r="C209" s="327"/>
      <c r="D209" s="327"/>
      <c r="E209" s="244"/>
      <c r="F209" s="244"/>
      <c r="G209" s="189"/>
      <c r="H209" s="18">
        <v>1088.8499999999999</v>
      </c>
    </row>
    <row r="210" spans="1:8" x14ac:dyDescent="0.25">
      <c r="A210" s="343"/>
      <c r="B210" s="245" t="s">
        <v>288</v>
      </c>
      <c r="C210" s="327"/>
      <c r="D210" s="327"/>
      <c r="E210" s="244"/>
      <c r="F210" s="244"/>
      <c r="G210" s="189"/>
      <c r="H210" s="18">
        <v>2177.69</v>
      </c>
    </row>
    <row r="211" spans="1:8" ht="30" x14ac:dyDescent="0.25">
      <c r="A211" s="343"/>
      <c r="B211" s="246" t="s">
        <v>449</v>
      </c>
      <c r="C211" s="327"/>
      <c r="D211" s="327"/>
      <c r="E211" s="244"/>
      <c r="F211" s="244"/>
      <c r="G211" s="189"/>
      <c r="H211" s="18"/>
    </row>
    <row r="212" spans="1:8" x14ac:dyDescent="0.25">
      <c r="A212" s="343"/>
      <c r="B212" s="245" t="s">
        <v>437</v>
      </c>
      <c r="C212" s="327"/>
      <c r="D212" s="327"/>
      <c r="E212" s="244"/>
      <c r="F212" s="244"/>
      <c r="G212" s="189"/>
      <c r="H212" s="18" t="s">
        <v>59</v>
      </c>
    </row>
    <row r="213" spans="1:8" x14ac:dyDescent="0.25">
      <c r="A213" s="343"/>
      <c r="B213" s="245" t="s">
        <v>438</v>
      </c>
      <c r="C213" s="327"/>
      <c r="D213" s="327"/>
      <c r="E213" s="244"/>
      <c r="F213" s="244"/>
      <c r="G213" s="189"/>
      <c r="H213" s="18">
        <v>468.06</v>
      </c>
    </row>
    <row r="214" spans="1:8" x14ac:dyDescent="0.25">
      <c r="A214" s="343"/>
      <c r="B214" s="245" t="s">
        <v>288</v>
      </c>
      <c r="C214" s="327"/>
      <c r="D214" s="327"/>
      <c r="E214" s="244"/>
      <c r="F214" s="244"/>
      <c r="G214" s="189"/>
      <c r="H214" s="18">
        <v>936.13</v>
      </c>
    </row>
    <row r="215" spans="1:8" ht="30" x14ac:dyDescent="0.25">
      <c r="A215" s="343"/>
      <c r="B215" s="246" t="s">
        <v>450</v>
      </c>
      <c r="C215" s="327"/>
      <c r="D215" s="327"/>
      <c r="E215" s="244"/>
      <c r="F215" s="244"/>
      <c r="G215" s="189"/>
      <c r="H215" s="18"/>
    </row>
    <row r="216" spans="1:8" x14ac:dyDescent="0.25">
      <c r="A216" s="343"/>
      <c r="B216" s="245" t="s">
        <v>437</v>
      </c>
      <c r="C216" s="327"/>
      <c r="D216" s="327"/>
      <c r="E216" s="244"/>
      <c r="F216" s="244"/>
      <c r="G216" s="189"/>
      <c r="H216" s="18" t="s">
        <v>59</v>
      </c>
    </row>
    <row r="217" spans="1:8" x14ac:dyDescent="0.25">
      <c r="A217" s="343"/>
      <c r="B217" s="245" t="s">
        <v>438</v>
      </c>
      <c r="C217" s="327"/>
      <c r="D217" s="327"/>
      <c r="E217" s="244"/>
      <c r="F217" s="244"/>
      <c r="G217" s="189"/>
      <c r="H217" s="18">
        <v>322.16000000000003</v>
      </c>
    </row>
    <row r="218" spans="1:8" x14ac:dyDescent="0.25">
      <c r="A218" s="343"/>
      <c r="B218" s="245" t="s">
        <v>288</v>
      </c>
      <c r="C218" s="327"/>
      <c r="D218" s="327"/>
      <c r="E218" s="244"/>
      <c r="F218" s="244"/>
      <c r="G218" s="189"/>
      <c r="H218" s="18">
        <v>644.32000000000005</v>
      </c>
    </row>
    <row r="219" spans="1:8" ht="30" x14ac:dyDescent="0.25">
      <c r="A219" s="343"/>
      <c r="B219" s="246" t="s">
        <v>451</v>
      </c>
      <c r="C219" s="327"/>
      <c r="D219" s="327"/>
      <c r="E219" s="244"/>
      <c r="F219" s="244"/>
      <c r="G219" s="189"/>
      <c r="H219" s="18"/>
    </row>
    <row r="220" spans="1:8" x14ac:dyDescent="0.25">
      <c r="A220" s="343"/>
      <c r="B220" s="245" t="s">
        <v>437</v>
      </c>
      <c r="C220" s="327"/>
      <c r="D220" s="327"/>
      <c r="E220" s="244"/>
      <c r="F220" s="244"/>
      <c r="G220" s="189"/>
      <c r="H220" s="18" t="s">
        <v>59</v>
      </c>
    </row>
    <row r="221" spans="1:8" x14ac:dyDescent="0.25">
      <c r="A221" s="343"/>
      <c r="B221" s="245" t="s">
        <v>438</v>
      </c>
      <c r="C221" s="327"/>
      <c r="D221" s="327"/>
      <c r="E221" s="244"/>
      <c r="F221" s="244"/>
      <c r="G221" s="189"/>
      <c r="H221" s="18">
        <v>291.92</v>
      </c>
    </row>
    <row r="222" spans="1:8" x14ac:dyDescent="0.25">
      <c r="A222" s="343"/>
      <c r="B222" s="245" t="s">
        <v>288</v>
      </c>
      <c r="C222" s="327"/>
      <c r="D222" s="327"/>
      <c r="E222" s="244"/>
      <c r="F222" s="244"/>
      <c r="G222" s="189"/>
      <c r="H222" s="18">
        <v>583.85</v>
      </c>
    </row>
    <row r="223" spans="1:8" ht="30" x14ac:dyDescent="0.25">
      <c r="A223" s="343"/>
      <c r="B223" s="246" t="s">
        <v>452</v>
      </c>
      <c r="C223" s="327"/>
      <c r="D223" s="327"/>
      <c r="E223" s="244"/>
      <c r="F223" s="244"/>
      <c r="G223" s="189"/>
      <c r="H223" s="18"/>
    </row>
    <row r="224" spans="1:8" x14ac:dyDescent="0.25">
      <c r="A224" s="343"/>
      <c r="B224" s="245" t="s">
        <v>437</v>
      </c>
      <c r="C224" s="327"/>
      <c r="D224" s="327"/>
      <c r="E224" s="244"/>
      <c r="F224" s="244"/>
      <c r="G224" s="189"/>
      <c r="H224" s="18" t="s">
        <v>59</v>
      </c>
    </row>
    <row r="225" spans="1:8" x14ac:dyDescent="0.25">
      <c r="A225" s="343"/>
      <c r="B225" s="245" t="s">
        <v>438</v>
      </c>
      <c r="C225" s="327"/>
      <c r="D225" s="327"/>
      <c r="E225" s="244"/>
      <c r="F225" s="244"/>
      <c r="G225" s="189"/>
      <c r="H225" s="18">
        <v>187.52</v>
      </c>
    </row>
    <row r="226" spans="1:8" x14ac:dyDescent="0.25">
      <c r="A226" s="343"/>
      <c r="B226" s="245" t="s">
        <v>288</v>
      </c>
      <c r="C226" s="327"/>
      <c r="D226" s="327"/>
      <c r="E226" s="244"/>
      <c r="F226" s="244"/>
      <c r="G226" s="189"/>
      <c r="H226" s="18">
        <v>375.03</v>
      </c>
    </row>
    <row r="227" spans="1:8" ht="30" x14ac:dyDescent="0.25">
      <c r="A227" s="343"/>
      <c r="B227" s="246" t="s">
        <v>453</v>
      </c>
      <c r="C227" s="327"/>
      <c r="D227" s="327"/>
      <c r="E227" s="244"/>
      <c r="F227" s="244"/>
      <c r="G227" s="189"/>
      <c r="H227" s="18"/>
    </row>
    <row r="228" spans="1:8" x14ac:dyDescent="0.25">
      <c r="A228" s="343"/>
      <c r="B228" s="245" t="s">
        <v>437</v>
      </c>
      <c r="C228" s="327"/>
      <c r="D228" s="327"/>
      <c r="E228" s="244"/>
      <c r="F228" s="244"/>
      <c r="G228" s="189"/>
      <c r="H228" s="18" t="s">
        <v>59</v>
      </c>
    </row>
    <row r="229" spans="1:8" x14ac:dyDescent="0.25">
      <c r="A229" s="343"/>
      <c r="B229" s="245" t="s">
        <v>438</v>
      </c>
      <c r="C229" s="327"/>
      <c r="D229" s="327"/>
      <c r="E229" s="244"/>
      <c r="F229" s="244"/>
      <c r="G229" s="189"/>
      <c r="H229" s="18">
        <v>130.51</v>
      </c>
    </row>
    <row r="230" spans="1:8" x14ac:dyDescent="0.25">
      <c r="A230" s="343"/>
      <c r="B230" s="245" t="s">
        <v>288</v>
      </c>
      <c r="C230" s="327"/>
      <c r="D230" s="327"/>
      <c r="E230" s="244"/>
      <c r="F230" s="244"/>
      <c r="G230" s="189"/>
      <c r="H230" s="18">
        <v>261.01</v>
      </c>
    </row>
    <row r="231" spans="1:8" ht="30" x14ac:dyDescent="0.25">
      <c r="A231" s="343"/>
      <c r="B231" s="246" t="s">
        <v>454</v>
      </c>
      <c r="C231" s="327"/>
      <c r="D231" s="327"/>
      <c r="E231" s="244"/>
      <c r="F231" s="244"/>
      <c r="G231" s="189"/>
      <c r="H231" s="18"/>
    </row>
    <row r="232" spans="1:8" x14ac:dyDescent="0.25">
      <c r="A232" s="343"/>
      <c r="B232" s="245" t="s">
        <v>437</v>
      </c>
      <c r="C232" s="327"/>
      <c r="D232" s="327"/>
      <c r="E232" s="244"/>
      <c r="F232" s="244"/>
      <c r="G232" s="189"/>
      <c r="H232" s="18" t="s">
        <v>59</v>
      </c>
    </row>
    <row r="233" spans="1:8" x14ac:dyDescent="0.25">
      <c r="A233" s="343"/>
      <c r="B233" s="245" t="s">
        <v>438</v>
      </c>
      <c r="C233" s="327"/>
      <c r="D233" s="327"/>
      <c r="E233" s="244"/>
      <c r="F233" s="244"/>
      <c r="G233" s="189"/>
      <c r="H233" s="18">
        <v>193.2</v>
      </c>
    </row>
    <row r="234" spans="1:8" x14ac:dyDescent="0.25">
      <c r="A234" s="343"/>
      <c r="B234" s="245" t="s">
        <v>288</v>
      </c>
      <c r="C234" s="327"/>
      <c r="D234" s="327"/>
      <c r="E234" s="244"/>
      <c r="F234" s="244"/>
      <c r="G234" s="189"/>
      <c r="H234" s="18">
        <v>386.4</v>
      </c>
    </row>
    <row r="235" spans="1:8" ht="30" x14ac:dyDescent="0.25">
      <c r="A235" s="343"/>
      <c r="B235" s="246" t="s">
        <v>455</v>
      </c>
      <c r="C235" s="327"/>
      <c r="D235" s="327"/>
      <c r="E235" s="244"/>
      <c r="F235" s="244"/>
      <c r="G235" s="189"/>
      <c r="H235" s="18"/>
    </row>
    <row r="236" spans="1:8" x14ac:dyDescent="0.25">
      <c r="A236" s="343"/>
      <c r="B236" s="245" t="s">
        <v>437</v>
      </c>
      <c r="C236" s="327"/>
      <c r="D236" s="327"/>
      <c r="E236" s="244"/>
      <c r="F236" s="244"/>
      <c r="G236" s="189"/>
      <c r="H236" s="18" t="s">
        <v>59</v>
      </c>
    </row>
    <row r="237" spans="1:8" x14ac:dyDescent="0.25">
      <c r="A237" s="343"/>
      <c r="B237" s="245" t="s">
        <v>438</v>
      </c>
      <c r="C237" s="327"/>
      <c r="D237" s="327"/>
      <c r="E237" s="244"/>
      <c r="F237" s="244"/>
      <c r="G237" s="189"/>
      <c r="H237" s="18">
        <v>138.88999999999999</v>
      </c>
    </row>
    <row r="238" spans="1:8" x14ac:dyDescent="0.25">
      <c r="A238" s="343"/>
      <c r="B238" s="245" t="s">
        <v>288</v>
      </c>
      <c r="C238" s="327"/>
      <c r="D238" s="327"/>
      <c r="E238" s="244"/>
      <c r="F238" s="244"/>
      <c r="G238" s="189"/>
      <c r="H238" s="18">
        <v>277.77999999999997</v>
      </c>
    </row>
    <row r="239" spans="1:8" ht="30" x14ac:dyDescent="0.25">
      <c r="A239" s="343"/>
      <c r="B239" s="246" t="s">
        <v>456</v>
      </c>
      <c r="C239" s="327"/>
      <c r="D239" s="327"/>
      <c r="E239" s="244"/>
      <c r="F239" s="244"/>
      <c r="G239" s="189"/>
      <c r="H239" s="18"/>
    </row>
    <row r="240" spans="1:8" x14ac:dyDescent="0.25">
      <c r="A240" s="343"/>
      <c r="B240" s="245" t="s">
        <v>437</v>
      </c>
      <c r="C240" s="327"/>
      <c r="D240" s="327"/>
      <c r="E240" s="244"/>
      <c r="F240" s="244"/>
      <c r="G240" s="189"/>
      <c r="H240" s="18" t="s">
        <v>59</v>
      </c>
    </row>
    <row r="241" spans="1:8" x14ac:dyDescent="0.25">
      <c r="A241" s="343"/>
      <c r="B241" s="245" t="s">
        <v>438</v>
      </c>
      <c r="C241" s="327"/>
      <c r="D241" s="327"/>
      <c r="E241" s="244"/>
      <c r="F241" s="244"/>
      <c r="G241" s="189"/>
      <c r="H241" s="18">
        <v>278.92</v>
      </c>
    </row>
    <row r="242" spans="1:8" x14ac:dyDescent="0.25">
      <c r="A242" s="343"/>
      <c r="B242" s="245" t="s">
        <v>288</v>
      </c>
      <c r="C242" s="327"/>
      <c r="D242" s="328"/>
      <c r="E242" s="244"/>
      <c r="F242" s="244"/>
      <c r="G242" s="189"/>
      <c r="H242" s="18">
        <v>557.84</v>
      </c>
    </row>
    <row r="243" spans="1:8" ht="90" x14ac:dyDescent="0.25">
      <c r="A243" s="343"/>
      <c r="B243" s="20" t="s">
        <v>475</v>
      </c>
      <c r="C243" s="368" t="s">
        <v>25</v>
      </c>
      <c r="D243" s="326" t="s">
        <v>27</v>
      </c>
      <c r="E243" s="244"/>
      <c r="F243" s="244"/>
      <c r="G243" s="244"/>
      <c r="H243" s="18"/>
    </row>
    <row r="244" spans="1:8" s="131" customFormat="1" ht="38.25" customHeight="1" x14ac:dyDescent="0.2">
      <c r="A244" s="343"/>
      <c r="B244" s="83" t="s">
        <v>462</v>
      </c>
      <c r="C244" s="368"/>
      <c r="D244" s="327"/>
      <c r="E244" s="247"/>
      <c r="F244" s="247"/>
      <c r="G244" s="247"/>
      <c r="H244" s="18">
        <v>1115.76</v>
      </c>
    </row>
    <row r="245" spans="1:8" ht="30" x14ac:dyDescent="0.25">
      <c r="A245" s="343"/>
      <c r="B245" s="245" t="s">
        <v>463</v>
      </c>
      <c r="C245" s="368"/>
      <c r="D245" s="327"/>
      <c r="E245" s="247"/>
      <c r="F245" s="247"/>
      <c r="G245" s="247"/>
      <c r="H245" s="18">
        <v>726.78</v>
      </c>
    </row>
    <row r="246" spans="1:8" ht="30" x14ac:dyDescent="0.25">
      <c r="A246" s="343"/>
      <c r="B246" s="245" t="s">
        <v>464</v>
      </c>
      <c r="C246" s="368"/>
      <c r="D246" s="327"/>
      <c r="E246" s="247"/>
      <c r="F246" s="247"/>
      <c r="G246" s="247"/>
      <c r="H246" s="18">
        <v>212.68</v>
      </c>
    </row>
    <row r="247" spans="1:8" ht="60" x14ac:dyDescent="0.25">
      <c r="A247" s="343"/>
      <c r="B247" s="245" t="s">
        <v>465</v>
      </c>
      <c r="C247" s="368"/>
      <c r="D247" s="327"/>
      <c r="E247" s="247"/>
      <c r="F247" s="247"/>
      <c r="G247" s="247"/>
      <c r="H247" s="18" t="s">
        <v>59</v>
      </c>
    </row>
    <row r="248" spans="1:8" ht="31.5" customHeight="1" x14ac:dyDescent="0.25">
      <c r="A248" s="343"/>
      <c r="B248" s="245" t="s">
        <v>466</v>
      </c>
      <c r="C248" s="368"/>
      <c r="D248" s="327"/>
      <c r="E248" s="247"/>
      <c r="F248" s="247"/>
      <c r="G248" s="247"/>
      <c r="H248" s="18">
        <v>176.3</v>
      </c>
    </row>
    <row r="249" spans="1:8" s="131" customFormat="1" ht="38.25" customHeight="1" x14ac:dyDescent="0.2">
      <c r="A249" s="343"/>
      <c r="B249" s="83" t="s">
        <v>467</v>
      </c>
      <c r="C249" s="368"/>
      <c r="D249" s="327"/>
      <c r="E249" s="247"/>
      <c r="F249" s="247"/>
      <c r="G249" s="247"/>
      <c r="H249" s="18">
        <v>273.59000000000003</v>
      </c>
    </row>
    <row r="250" spans="1:8" ht="30" x14ac:dyDescent="0.25">
      <c r="A250" s="343"/>
      <c r="B250" s="245" t="s">
        <v>463</v>
      </c>
      <c r="C250" s="368"/>
      <c r="D250" s="327"/>
      <c r="E250" s="247"/>
      <c r="F250" s="247"/>
      <c r="G250" s="247"/>
      <c r="H250" s="18">
        <v>178.21</v>
      </c>
    </row>
    <row r="251" spans="1:8" ht="30" x14ac:dyDescent="0.25">
      <c r="A251" s="343"/>
      <c r="B251" s="245" t="s">
        <v>464</v>
      </c>
      <c r="C251" s="368"/>
      <c r="D251" s="327"/>
      <c r="E251" s="247"/>
      <c r="F251" s="247"/>
      <c r="G251" s="247"/>
      <c r="H251" s="18">
        <v>52.15</v>
      </c>
    </row>
    <row r="252" spans="1:8" ht="60" x14ac:dyDescent="0.25">
      <c r="A252" s="343"/>
      <c r="B252" s="245" t="s">
        <v>465</v>
      </c>
      <c r="C252" s="368"/>
      <c r="D252" s="327"/>
      <c r="E252" s="247"/>
      <c r="F252" s="247"/>
      <c r="G252" s="247"/>
      <c r="H252" s="18" t="s">
        <v>59</v>
      </c>
    </row>
    <row r="253" spans="1:8" ht="33" customHeight="1" x14ac:dyDescent="0.25">
      <c r="A253" s="343"/>
      <c r="B253" s="245" t="s">
        <v>466</v>
      </c>
      <c r="C253" s="368"/>
      <c r="D253" s="327"/>
      <c r="E253" s="247"/>
      <c r="F253" s="247"/>
      <c r="G253" s="247"/>
      <c r="H253" s="18">
        <v>43.23</v>
      </c>
    </row>
    <row r="254" spans="1:8" s="131" customFormat="1" ht="38.25" customHeight="1" x14ac:dyDescent="0.2">
      <c r="A254" s="343"/>
      <c r="B254" s="83" t="s">
        <v>468</v>
      </c>
      <c r="C254" s="368"/>
      <c r="D254" s="327"/>
      <c r="E254" s="247"/>
      <c r="F254" s="247"/>
      <c r="G254" s="247"/>
      <c r="H254" s="18">
        <f>SUM(H255:H258)</f>
        <v>275.90000000000003</v>
      </c>
    </row>
    <row r="255" spans="1:8" ht="30" x14ac:dyDescent="0.25">
      <c r="A255" s="343"/>
      <c r="B255" s="245" t="s">
        <v>463</v>
      </c>
      <c r="C255" s="368"/>
      <c r="D255" s="327"/>
      <c r="E255" s="247"/>
      <c r="F255" s="247"/>
      <c r="G255" s="247"/>
      <c r="H255" s="18">
        <v>178.21</v>
      </c>
    </row>
    <row r="256" spans="1:8" ht="30" x14ac:dyDescent="0.25">
      <c r="A256" s="343"/>
      <c r="B256" s="245" t="s">
        <v>464</v>
      </c>
      <c r="C256" s="368"/>
      <c r="D256" s="327"/>
      <c r="E256" s="247"/>
      <c r="F256" s="247"/>
      <c r="G256" s="247"/>
      <c r="H256" s="18">
        <v>52.15</v>
      </c>
    </row>
    <row r="257" spans="1:8" ht="60" x14ac:dyDescent="0.25">
      <c r="A257" s="343"/>
      <c r="B257" s="245" t="s">
        <v>465</v>
      </c>
      <c r="C257" s="368"/>
      <c r="D257" s="327"/>
      <c r="E257" s="247"/>
      <c r="F257" s="247"/>
      <c r="G257" s="247"/>
      <c r="H257" s="18">
        <v>2.31</v>
      </c>
    </row>
    <row r="258" spans="1:8" ht="31.5" customHeight="1" x14ac:dyDescent="0.25">
      <c r="A258" s="343"/>
      <c r="B258" s="245" t="s">
        <v>466</v>
      </c>
      <c r="C258" s="368"/>
      <c r="D258" s="327"/>
      <c r="E258" s="247"/>
      <c r="F258" s="247"/>
      <c r="G258" s="247"/>
      <c r="H258" s="18">
        <v>43.23</v>
      </c>
    </row>
    <row r="259" spans="1:8" s="131" customFormat="1" ht="38.25" customHeight="1" x14ac:dyDescent="0.2">
      <c r="A259" s="343"/>
      <c r="B259" s="83" t="s">
        <v>469</v>
      </c>
      <c r="C259" s="368"/>
      <c r="D259" s="327"/>
      <c r="E259" s="247"/>
      <c r="F259" s="247"/>
      <c r="G259" s="247"/>
      <c r="H259" s="18">
        <f>SUM(H260:H263)</f>
        <v>11.91</v>
      </c>
    </row>
    <row r="260" spans="1:8" ht="30" x14ac:dyDescent="0.25">
      <c r="A260" s="343"/>
      <c r="B260" s="245" t="s">
        <v>463</v>
      </c>
      <c r="C260" s="368"/>
      <c r="D260" s="327"/>
      <c r="E260" s="247"/>
      <c r="F260" s="247"/>
      <c r="G260" s="247"/>
      <c r="H260" s="18">
        <v>7.61</v>
      </c>
    </row>
    <row r="261" spans="1:8" ht="30" x14ac:dyDescent="0.25">
      <c r="A261" s="343"/>
      <c r="B261" s="245" t="s">
        <v>464</v>
      </c>
      <c r="C261" s="368"/>
      <c r="D261" s="327"/>
      <c r="E261" s="247"/>
      <c r="F261" s="247"/>
      <c r="G261" s="247"/>
      <c r="H261" s="18">
        <v>2.23</v>
      </c>
    </row>
    <row r="262" spans="1:8" ht="60" x14ac:dyDescent="0.25">
      <c r="A262" s="343"/>
      <c r="B262" s="245" t="s">
        <v>465</v>
      </c>
      <c r="C262" s="368"/>
      <c r="D262" s="327"/>
      <c r="E262" s="247"/>
      <c r="F262" s="247"/>
      <c r="G262" s="247"/>
      <c r="H262" s="18">
        <v>0.22500000000000001</v>
      </c>
    </row>
    <row r="263" spans="1:8" ht="33" customHeight="1" x14ac:dyDescent="0.25">
      <c r="A263" s="343"/>
      <c r="B263" s="245" t="s">
        <v>466</v>
      </c>
      <c r="C263" s="368"/>
      <c r="D263" s="328"/>
      <c r="E263" s="247"/>
      <c r="F263" s="247"/>
      <c r="G263" s="247"/>
      <c r="H263" s="18">
        <v>1.845</v>
      </c>
    </row>
    <row r="264" spans="1:8" ht="60" x14ac:dyDescent="0.25">
      <c r="A264" s="343"/>
      <c r="B264" s="20" t="s">
        <v>470</v>
      </c>
      <c r="C264" s="368"/>
      <c r="D264" s="326" t="s">
        <v>29</v>
      </c>
      <c r="E264" s="244"/>
      <c r="F264" s="244"/>
      <c r="G264" s="244"/>
      <c r="H264" s="18"/>
    </row>
    <row r="265" spans="1:8" x14ac:dyDescent="0.25">
      <c r="A265" s="343"/>
      <c r="B265" s="20" t="s">
        <v>442</v>
      </c>
      <c r="C265" s="368"/>
      <c r="D265" s="327"/>
      <c r="E265" s="247"/>
      <c r="F265" s="247"/>
      <c r="G265" s="247"/>
      <c r="H265" s="18"/>
    </row>
    <row r="266" spans="1:8" x14ac:dyDescent="0.25">
      <c r="A266" s="343"/>
      <c r="B266" s="245" t="s">
        <v>471</v>
      </c>
      <c r="C266" s="368"/>
      <c r="D266" s="327"/>
      <c r="E266" s="247"/>
      <c r="F266" s="247"/>
      <c r="G266" s="247"/>
      <c r="H266" s="355">
        <v>80523.66</v>
      </c>
    </row>
    <row r="267" spans="1:8" x14ac:dyDescent="0.25">
      <c r="A267" s="343"/>
      <c r="B267" s="245" t="s">
        <v>438</v>
      </c>
      <c r="C267" s="368"/>
      <c r="D267" s="327"/>
      <c r="E267" s="247"/>
      <c r="F267" s="247"/>
      <c r="G267" s="247"/>
      <c r="H267" s="356"/>
    </row>
    <row r="268" spans="1:8" x14ac:dyDescent="0.25">
      <c r="A268" s="343"/>
      <c r="B268" s="245" t="s">
        <v>288</v>
      </c>
      <c r="C268" s="368"/>
      <c r="D268" s="327"/>
      <c r="E268" s="247"/>
      <c r="F268" s="247"/>
      <c r="G268" s="247"/>
      <c r="H268" s="18">
        <v>161047.32</v>
      </c>
    </row>
    <row r="269" spans="1:8" x14ac:dyDescent="0.25">
      <c r="A269" s="343"/>
      <c r="B269" s="20" t="s">
        <v>458</v>
      </c>
      <c r="C269" s="368"/>
      <c r="D269" s="327"/>
      <c r="E269" s="247"/>
      <c r="F269" s="247"/>
      <c r="G269" s="247"/>
      <c r="H269" s="18"/>
    </row>
    <row r="270" spans="1:8" x14ac:dyDescent="0.25">
      <c r="A270" s="343"/>
      <c r="B270" s="245" t="s">
        <v>471</v>
      </c>
      <c r="C270" s="368"/>
      <c r="D270" s="327"/>
      <c r="E270" s="247"/>
      <c r="F270" s="247"/>
      <c r="G270" s="247"/>
      <c r="H270" s="355">
        <v>90087.69</v>
      </c>
    </row>
    <row r="271" spans="1:8" x14ac:dyDescent="0.25">
      <c r="A271" s="343"/>
      <c r="B271" s="245" t="s">
        <v>438</v>
      </c>
      <c r="C271" s="368"/>
      <c r="D271" s="327"/>
      <c r="E271" s="247"/>
      <c r="F271" s="247"/>
      <c r="G271" s="247"/>
      <c r="H271" s="356"/>
    </row>
    <row r="272" spans="1:8" x14ac:dyDescent="0.25">
      <c r="A272" s="343"/>
      <c r="B272" s="245" t="s">
        <v>288</v>
      </c>
      <c r="C272" s="368"/>
      <c r="D272" s="327"/>
      <c r="E272" s="247"/>
      <c r="F272" s="247"/>
      <c r="G272" s="247"/>
      <c r="H272" s="18">
        <v>180175.38</v>
      </c>
    </row>
    <row r="273" spans="1:8" ht="47.25" customHeight="1" x14ac:dyDescent="0.25">
      <c r="A273" s="343"/>
      <c r="B273" s="20" t="s">
        <v>476</v>
      </c>
      <c r="C273" s="368"/>
      <c r="D273" s="327"/>
      <c r="E273" s="244"/>
      <c r="F273" s="244"/>
      <c r="G273" s="244"/>
      <c r="H273" s="18"/>
    </row>
    <row r="274" spans="1:8" x14ac:dyDescent="0.25">
      <c r="A274" s="343"/>
      <c r="B274" s="20" t="s">
        <v>473</v>
      </c>
      <c r="C274" s="368"/>
      <c r="D274" s="327"/>
      <c r="E274" s="247"/>
      <c r="F274" s="247"/>
      <c r="G274" s="247"/>
      <c r="H274" s="18"/>
    </row>
    <row r="275" spans="1:8" x14ac:dyDescent="0.25">
      <c r="A275" s="343"/>
      <c r="B275" s="245" t="s">
        <v>471</v>
      </c>
      <c r="C275" s="368"/>
      <c r="D275" s="327"/>
      <c r="E275" s="247"/>
      <c r="F275" s="247"/>
      <c r="G275" s="247"/>
      <c r="H275" s="355">
        <v>163494.31</v>
      </c>
    </row>
    <row r="276" spans="1:8" x14ac:dyDescent="0.25">
      <c r="A276" s="343"/>
      <c r="B276" s="245" t="s">
        <v>438</v>
      </c>
      <c r="C276" s="368"/>
      <c r="D276" s="327"/>
      <c r="E276" s="244"/>
      <c r="F276" s="244"/>
      <c r="G276" s="247"/>
      <c r="H276" s="356"/>
    </row>
    <row r="277" spans="1:8" x14ac:dyDescent="0.25">
      <c r="A277" s="343"/>
      <c r="B277" s="245" t="s">
        <v>288</v>
      </c>
      <c r="C277" s="368"/>
      <c r="D277" s="327"/>
      <c r="E277" s="244"/>
      <c r="F277" s="244"/>
      <c r="G277" s="247"/>
      <c r="H277" s="18">
        <v>326988.61</v>
      </c>
    </row>
    <row r="278" spans="1:8" ht="30" x14ac:dyDescent="0.25">
      <c r="A278" s="343"/>
      <c r="B278" s="20" t="s">
        <v>445</v>
      </c>
      <c r="C278" s="368"/>
      <c r="D278" s="327"/>
      <c r="E278" s="244"/>
      <c r="F278" s="244"/>
      <c r="G278" s="247"/>
      <c r="H278" s="18"/>
    </row>
    <row r="279" spans="1:8" x14ac:dyDescent="0.25">
      <c r="A279" s="343"/>
      <c r="B279" s="245" t="s">
        <v>471</v>
      </c>
      <c r="C279" s="368"/>
      <c r="D279" s="327"/>
      <c r="E279" s="244"/>
      <c r="F279" s="244"/>
      <c r="G279" s="247"/>
      <c r="H279" s="355">
        <v>765295.11</v>
      </c>
    </row>
    <row r="280" spans="1:8" x14ac:dyDescent="0.25">
      <c r="A280" s="343"/>
      <c r="B280" s="245" t="s">
        <v>438</v>
      </c>
      <c r="C280" s="368"/>
      <c r="D280" s="327"/>
      <c r="E280" s="244"/>
      <c r="F280" s="244"/>
      <c r="G280" s="247"/>
      <c r="H280" s="356"/>
    </row>
    <row r="281" spans="1:8" x14ac:dyDescent="0.25">
      <c r="A281" s="343"/>
      <c r="B281" s="245" t="s">
        <v>288</v>
      </c>
      <c r="C281" s="368"/>
      <c r="D281" s="328"/>
      <c r="E281" s="244"/>
      <c r="F281" s="244"/>
      <c r="G281" s="247"/>
      <c r="H281" s="18">
        <v>1530590.22</v>
      </c>
    </row>
    <row r="282" spans="1:8" ht="45" x14ac:dyDescent="0.25">
      <c r="A282" s="343"/>
      <c r="B282" s="83" t="s">
        <v>477</v>
      </c>
      <c r="C282" s="368"/>
      <c r="D282" s="326" t="s">
        <v>27</v>
      </c>
      <c r="E282" s="244"/>
      <c r="F282" s="244"/>
      <c r="G282" s="247"/>
      <c r="H282" s="18"/>
    </row>
    <row r="283" spans="1:8" ht="30" x14ac:dyDescent="0.25">
      <c r="A283" s="343"/>
      <c r="B283" s="246" t="s">
        <v>447</v>
      </c>
      <c r="C283" s="368"/>
      <c r="D283" s="327"/>
      <c r="E283" s="244"/>
      <c r="F283" s="244"/>
      <c r="G283" s="189"/>
      <c r="H283" s="18"/>
    </row>
    <row r="284" spans="1:8" x14ac:dyDescent="0.25">
      <c r="A284" s="343"/>
      <c r="B284" s="245" t="s">
        <v>437</v>
      </c>
      <c r="C284" s="368"/>
      <c r="D284" s="327"/>
      <c r="E284" s="244"/>
      <c r="F284" s="244"/>
      <c r="G284" s="189"/>
      <c r="H284" s="18" t="s">
        <v>59</v>
      </c>
    </row>
    <row r="285" spans="1:8" x14ac:dyDescent="0.25">
      <c r="A285" s="343"/>
      <c r="B285" s="245" t="s">
        <v>438</v>
      </c>
      <c r="C285" s="368"/>
      <c r="D285" s="327"/>
      <c r="E285" s="244"/>
      <c r="F285" s="244"/>
      <c r="G285" s="189"/>
      <c r="H285" s="18">
        <f t="shared" ref="H285:H286" si="1">H209</f>
        <v>1088.8499999999999</v>
      </c>
    </row>
    <row r="286" spans="1:8" x14ac:dyDescent="0.25">
      <c r="A286" s="343"/>
      <c r="B286" s="245" t="s">
        <v>288</v>
      </c>
      <c r="C286" s="368"/>
      <c r="D286" s="327"/>
      <c r="E286" s="244"/>
      <c r="F286" s="244"/>
      <c r="G286" s="189"/>
      <c r="H286" s="18">
        <f t="shared" si="1"/>
        <v>2177.69</v>
      </c>
    </row>
    <row r="287" spans="1:8" ht="30" x14ac:dyDescent="0.25">
      <c r="A287" s="343"/>
      <c r="B287" s="246" t="s">
        <v>449</v>
      </c>
      <c r="C287" s="368"/>
      <c r="D287" s="327"/>
      <c r="E287" s="244"/>
      <c r="F287" s="244"/>
      <c r="G287" s="189"/>
      <c r="H287" s="18"/>
    </row>
    <row r="288" spans="1:8" x14ac:dyDescent="0.25">
      <c r="A288" s="343"/>
      <c r="B288" s="245" t="s">
        <v>437</v>
      </c>
      <c r="C288" s="368"/>
      <c r="D288" s="327"/>
      <c r="E288" s="244"/>
      <c r="F288" s="244"/>
      <c r="G288" s="189"/>
      <c r="H288" s="18" t="s">
        <v>59</v>
      </c>
    </row>
    <row r="289" spans="1:8" x14ac:dyDescent="0.25">
      <c r="A289" s="343"/>
      <c r="B289" s="245" t="s">
        <v>438</v>
      </c>
      <c r="C289" s="368"/>
      <c r="D289" s="327"/>
      <c r="E289" s="244"/>
      <c r="F289" s="244"/>
      <c r="G289" s="189"/>
      <c r="H289" s="18">
        <f t="shared" ref="H289:H290" si="2">H213</f>
        <v>468.06</v>
      </c>
    </row>
    <row r="290" spans="1:8" x14ac:dyDescent="0.25">
      <c r="A290" s="343"/>
      <c r="B290" s="245" t="s">
        <v>288</v>
      </c>
      <c r="C290" s="368"/>
      <c r="D290" s="327"/>
      <c r="E290" s="244"/>
      <c r="F290" s="244"/>
      <c r="G290" s="189"/>
      <c r="H290" s="18">
        <f t="shared" si="2"/>
        <v>936.13</v>
      </c>
    </row>
    <row r="291" spans="1:8" ht="30" x14ac:dyDescent="0.25">
      <c r="A291" s="343"/>
      <c r="B291" s="246" t="s">
        <v>450</v>
      </c>
      <c r="C291" s="368"/>
      <c r="D291" s="327"/>
      <c r="E291" s="244"/>
      <c r="F291" s="244"/>
      <c r="G291" s="189"/>
      <c r="H291" s="18"/>
    </row>
    <row r="292" spans="1:8" x14ac:dyDescent="0.25">
      <c r="A292" s="343"/>
      <c r="B292" s="245" t="s">
        <v>437</v>
      </c>
      <c r="C292" s="368"/>
      <c r="D292" s="327"/>
      <c r="E292" s="244"/>
      <c r="F292" s="244"/>
      <c r="G292" s="189"/>
      <c r="H292" s="18" t="s">
        <v>59</v>
      </c>
    </row>
    <row r="293" spans="1:8" x14ac:dyDescent="0.25">
      <c r="A293" s="343"/>
      <c r="B293" s="245" t="s">
        <v>438</v>
      </c>
      <c r="C293" s="368"/>
      <c r="D293" s="327"/>
      <c r="E293" s="244"/>
      <c r="F293" s="244"/>
      <c r="G293" s="189"/>
      <c r="H293" s="18">
        <f t="shared" ref="H293:H294" si="3">H217</f>
        <v>322.16000000000003</v>
      </c>
    </row>
    <row r="294" spans="1:8" x14ac:dyDescent="0.25">
      <c r="A294" s="343"/>
      <c r="B294" s="245" t="s">
        <v>288</v>
      </c>
      <c r="C294" s="368"/>
      <c r="D294" s="327"/>
      <c r="E294" s="244"/>
      <c r="F294" s="244"/>
      <c r="G294" s="189"/>
      <c r="H294" s="18">
        <f t="shared" si="3"/>
        <v>644.32000000000005</v>
      </c>
    </row>
    <row r="295" spans="1:8" ht="30" x14ac:dyDescent="0.25">
      <c r="A295" s="343"/>
      <c r="B295" s="246" t="s">
        <v>451</v>
      </c>
      <c r="C295" s="368"/>
      <c r="D295" s="327"/>
      <c r="E295" s="244"/>
      <c r="F295" s="244"/>
      <c r="G295" s="189"/>
      <c r="H295" s="18"/>
    </row>
    <row r="296" spans="1:8" x14ac:dyDescent="0.25">
      <c r="A296" s="343"/>
      <c r="B296" s="245" t="s">
        <v>437</v>
      </c>
      <c r="C296" s="368"/>
      <c r="D296" s="327"/>
      <c r="E296" s="244"/>
      <c r="F296" s="244"/>
      <c r="G296" s="189"/>
      <c r="H296" s="18" t="s">
        <v>59</v>
      </c>
    </row>
    <row r="297" spans="1:8" x14ac:dyDescent="0.25">
      <c r="A297" s="343"/>
      <c r="B297" s="245" t="s">
        <v>438</v>
      </c>
      <c r="C297" s="368"/>
      <c r="D297" s="327"/>
      <c r="E297" s="244"/>
      <c r="F297" s="244"/>
      <c r="G297" s="189"/>
      <c r="H297" s="18">
        <f t="shared" ref="H297:H298" si="4">H221</f>
        <v>291.92</v>
      </c>
    </row>
    <row r="298" spans="1:8" x14ac:dyDescent="0.25">
      <c r="A298" s="343"/>
      <c r="B298" s="245" t="s">
        <v>288</v>
      </c>
      <c r="C298" s="368"/>
      <c r="D298" s="327"/>
      <c r="E298" s="244"/>
      <c r="F298" s="244"/>
      <c r="G298" s="189"/>
      <c r="H298" s="18">
        <f t="shared" si="4"/>
        <v>583.85</v>
      </c>
    </row>
    <row r="299" spans="1:8" ht="30" x14ac:dyDescent="0.25">
      <c r="A299" s="343"/>
      <c r="B299" s="246" t="s">
        <v>452</v>
      </c>
      <c r="C299" s="368"/>
      <c r="D299" s="327"/>
      <c r="E299" s="244"/>
      <c r="F299" s="244"/>
      <c r="G299" s="189"/>
      <c r="H299" s="18"/>
    </row>
    <row r="300" spans="1:8" x14ac:dyDescent="0.25">
      <c r="A300" s="343"/>
      <c r="B300" s="245" t="s">
        <v>437</v>
      </c>
      <c r="C300" s="368"/>
      <c r="D300" s="327"/>
      <c r="E300" s="244"/>
      <c r="F300" s="244"/>
      <c r="G300" s="189"/>
      <c r="H300" s="18" t="s">
        <v>59</v>
      </c>
    </row>
    <row r="301" spans="1:8" x14ac:dyDescent="0.25">
      <c r="A301" s="343"/>
      <c r="B301" s="245" t="s">
        <v>438</v>
      </c>
      <c r="C301" s="368"/>
      <c r="D301" s="327"/>
      <c r="E301" s="244"/>
      <c r="F301" s="244"/>
      <c r="G301" s="189"/>
      <c r="H301" s="18">
        <f t="shared" ref="H301:H302" si="5">H225</f>
        <v>187.52</v>
      </c>
    </row>
    <row r="302" spans="1:8" x14ac:dyDescent="0.25">
      <c r="A302" s="343"/>
      <c r="B302" s="245" t="s">
        <v>288</v>
      </c>
      <c r="C302" s="368"/>
      <c r="D302" s="327"/>
      <c r="E302" s="244"/>
      <c r="F302" s="244"/>
      <c r="G302" s="189"/>
      <c r="H302" s="18">
        <f t="shared" si="5"/>
        <v>375.03</v>
      </c>
    </row>
    <row r="303" spans="1:8" ht="30" x14ac:dyDescent="0.25">
      <c r="A303" s="343"/>
      <c r="B303" s="246" t="s">
        <v>453</v>
      </c>
      <c r="C303" s="368"/>
      <c r="D303" s="327"/>
      <c r="E303" s="244"/>
      <c r="F303" s="244"/>
      <c r="G303" s="189"/>
      <c r="H303" s="18"/>
    </row>
    <row r="304" spans="1:8" x14ac:dyDescent="0.25">
      <c r="A304" s="343"/>
      <c r="B304" s="245" t="s">
        <v>437</v>
      </c>
      <c r="C304" s="368"/>
      <c r="D304" s="327"/>
      <c r="E304" s="244"/>
      <c r="F304" s="244"/>
      <c r="G304" s="189"/>
      <c r="H304" s="18" t="s">
        <v>59</v>
      </c>
    </row>
    <row r="305" spans="1:8" x14ac:dyDescent="0.25">
      <c r="A305" s="343"/>
      <c r="B305" s="245" t="s">
        <v>438</v>
      </c>
      <c r="C305" s="368"/>
      <c r="D305" s="327"/>
      <c r="E305" s="244"/>
      <c r="F305" s="244"/>
      <c r="G305" s="189"/>
      <c r="H305" s="18">
        <f t="shared" ref="H305:H306" si="6">H229</f>
        <v>130.51</v>
      </c>
    </row>
    <row r="306" spans="1:8" x14ac:dyDescent="0.25">
      <c r="A306" s="343"/>
      <c r="B306" s="245" t="s">
        <v>288</v>
      </c>
      <c r="C306" s="368"/>
      <c r="D306" s="327"/>
      <c r="E306" s="244"/>
      <c r="F306" s="244"/>
      <c r="G306" s="189"/>
      <c r="H306" s="18">
        <f t="shared" si="6"/>
        <v>261.01</v>
      </c>
    </row>
    <row r="307" spans="1:8" ht="30" x14ac:dyDescent="0.25">
      <c r="A307" s="343"/>
      <c r="B307" s="246" t="s">
        <v>454</v>
      </c>
      <c r="C307" s="368"/>
      <c r="D307" s="327"/>
      <c r="E307" s="244"/>
      <c r="F307" s="244"/>
      <c r="G307" s="189"/>
      <c r="H307" s="18"/>
    </row>
    <row r="308" spans="1:8" x14ac:dyDescent="0.25">
      <c r="A308" s="343"/>
      <c r="B308" s="245" t="s">
        <v>437</v>
      </c>
      <c r="C308" s="368"/>
      <c r="D308" s="327"/>
      <c r="E308" s="244"/>
      <c r="F308" s="244"/>
      <c r="G308" s="189"/>
      <c r="H308" s="18" t="s">
        <v>59</v>
      </c>
    </row>
    <row r="309" spans="1:8" x14ac:dyDescent="0.25">
      <c r="A309" s="343"/>
      <c r="B309" s="245" t="s">
        <v>438</v>
      </c>
      <c r="C309" s="368"/>
      <c r="D309" s="327"/>
      <c r="E309" s="244"/>
      <c r="F309" s="244"/>
      <c r="G309" s="189"/>
      <c r="H309" s="18">
        <f t="shared" ref="H309:H310" si="7">H233</f>
        <v>193.2</v>
      </c>
    </row>
    <row r="310" spans="1:8" x14ac:dyDescent="0.25">
      <c r="A310" s="343"/>
      <c r="B310" s="245" t="s">
        <v>288</v>
      </c>
      <c r="C310" s="368"/>
      <c r="D310" s="327"/>
      <c r="E310" s="244"/>
      <c r="F310" s="244"/>
      <c r="G310" s="189"/>
      <c r="H310" s="18">
        <f t="shared" si="7"/>
        <v>386.4</v>
      </c>
    </row>
    <row r="311" spans="1:8" ht="30" x14ac:dyDescent="0.25">
      <c r="A311" s="343"/>
      <c r="B311" s="246" t="s">
        <v>455</v>
      </c>
      <c r="C311" s="368"/>
      <c r="D311" s="327"/>
      <c r="E311" s="244"/>
      <c r="F311" s="244"/>
      <c r="G311" s="189"/>
      <c r="H311" s="18"/>
    </row>
    <row r="312" spans="1:8" x14ac:dyDescent="0.25">
      <c r="A312" s="343"/>
      <c r="B312" s="245" t="s">
        <v>437</v>
      </c>
      <c r="C312" s="368"/>
      <c r="D312" s="327"/>
      <c r="E312" s="244"/>
      <c r="F312" s="244"/>
      <c r="G312" s="189"/>
      <c r="H312" s="18" t="s">
        <v>59</v>
      </c>
    </row>
    <row r="313" spans="1:8" x14ac:dyDescent="0.25">
      <c r="A313" s="343"/>
      <c r="B313" s="245" t="s">
        <v>438</v>
      </c>
      <c r="C313" s="368"/>
      <c r="D313" s="327"/>
      <c r="E313" s="244"/>
      <c r="F313" s="244"/>
      <c r="G313" s="189"/>
      <c r="H313" s="18">
        <f t="shared" ref="H313:H314" si="8">H237</f>
        <v>138.88999999999999</v>
      </c>
    </row>
    <row r="314" spans="1:8" x14ac:dyDescent="0.25">
      <c r="A314" s="343"/>
      <c r="B314" s="245" t="s">
        <v>288</v>
      </c>
      <c r="C314" s="368"/>
      <c r="D314" s="327"/>
      <c r="E314" s="244"/>
      <c r="F314" s="244"/>
      <c r="G314" s="189"/>
      <c r="H314" s="18">
        <f t="shared" si="8"/>
        <v>277.77999999999997</v>
      </c>
    </row>
    <row r="315" spans="1:8" ht="30" x14ac:dyDescent="0.25">
      <c r="A315" s="343"/>
      <c r="B315" s="246" t="s">
        <v>456</v>
      </c>
      <c r="C315" s="368"/>
      <c r="D315" s="327"/>
      <c r="E315" s="244"/>
      <c r="F315" s="244"/>
      <c r="G315" s="189"/>
      <c r="H315" s="18"/>
    </row>
    <row r="316" spans="1:8" x14ac:dyDescent="0.25">
      <c r="A316" s="343"/>
      <c r="B316" s="245" t="s">
        <v>437</v>
      </c>
      <c r="C316" s="368"/>
      <c r="D316" s="327"/>
      <c r="E316" s="244"/>
      <c r="F316" s="244"/>
      <c r="G316" s="189"/>
      <c r="H316" s="18" t="s">
        <v>59</v>
      </c>
    </row>
    <row r="317" spans="1:8" x14ac:dyDescent="0.25">
      <c r="A317" s="343"/>
      <c r="B317" s="245" t="s">
        <v>438</v>
      </c>
      <c r="C317" s="368"/>
      <c r="D317" s="327"/>
      <c r="E317" s="244"/>
      <c r="F317" s="244"/>
      <c r="G317" s="189"/>
      <c r="H317" s="18">
        <f t="shared" ref="H317:H318" si="9">H241</f>
        <v>278.92</v>
      </c>
    </row>
    <row r="318" spans="1:8" x14ac:dyDescent="0.25">
      <c r="A318" s="343"/>
      <c r="B318" s="245" t="s">
        <v>288</v>
      </c>
      <c r="C318" s="368"/>
      <c r="D318" s="327"/>
      <c r="E318" s="244"/>
      <c r="F318" s="244"/>
      <c r="G318" s="189"/>
      <c r="H318" s="18">
        <f t="shared" si="9"/>
        <v>557.84</v>
      </c>
    </row>
    <row r="319" spans="1:8" x14ac:dyDescent="0.25">
      <c r="A319" s="343"/>
      <c r="B319" s="37" t="s">
        <v>459</v>
      </c>
      <c r="C319" s="368"/>
      <c r="D319" s="327"/>
      <c r="E319" s="244"/>
      <c r="F319" s="244"/>
      <c r="G319" s="189"/>
      <c r="H319" s="18"/>
    </row>
    <row r="320" spans="1:8" x14ac:dyDescent="0.25">
      <c r="A320" s="343"/>
      <c r="B320" s="245" t="s">
        <v>448</v>
      </c>
      <c r="C320" s="368"/>
      <c r="D320" s="327"/>
      <c r="E320" s="244"/>
      <c r="F320" s="244"/>
      <c r="G320" s="189"/>
      <c r="H320" s="18">
        <v>17.34</v>
      </c>
    </row>
    <row r="321" spans="1:8" ht="15.75" thickBot="1" x14ac:dyDescent="0.3">
      <c r="A321" s="344"/>
      <c r="B321" s="261" t="s">
        <v>53</v>
      </c>
      <c r="C321" s="492"/>
      <c r="D321" s="342"/>
      <c r="E321" s="262"/>
      <c r="F321" s="262"/>
      <c r="G321" s="263"/>
      <c r="H321" s="264">
        <v>34.68</v>
      </c>
    </row>
    <row r="322" spans="1:8" x14ac:dyDescent="0.25">
      <c r="A322" s="248" t="s">
        <v>478</v>
      </c>
      <c r="B322" s="249"/>
      <c r="C322" s="250"/>
      <c r="D322" s="251"/>
      <c r="E322" s="251"/>
      <c r="F322" s="251"/>
      <c r="G322" s="252"/>
      <c r="H322" s="253"/>
    </row>
    <row r="323" spans="1:8" ht="18" customHeight="1" x14ac:dyDescent="0.25">
      <c r="A323" s="489" t="s">
        <v>479</v>
      </c>
      <c r="B323" s="490"/>
      <c r="C323" s="490"/>
      <c r="D323" s="490"/>
      <c r="E323" s="490"/>
      <c r="F323" s="490"/>
      <c r="G323" s="490"/>
      <c r="H323" s="491"/>
    </row>
    <row r="324" spans="1:8" ht="126.75" customHeight="1" x14ac:dyDescent="0.25">
      <c r="A324" s="490" t="s">
        <v>480</v>
      </c>
      <c r="B324" s="490"/>
      <c r="C324" s="490"/>
      <c r="D324" s="490"/>
      <c r="E324" s="490"/>
      <c r="F324" s="490"/>
      <c r="G324" s="490"/>
      <c r="H324" s="490"/>
    </row>
    <row r="325" spans="1:8" ht="15.75" x14ac:dyDescent="0.25">
      <c r="A325" s="254"/>
      <c r="B325" s="255"/>
      <c r="C325" s="254"/>
      <c r="D325" s="254"/>
      <c r="E325" s="254"/>
      <c r="F325" s="254"/>
      <c r="G325" s="256"/>
      <c r="H325" s="257"/>
    </row>
    <row r="326" spans="1:8" ht="15.75" x14ac:dyDescent="0.25">
      <c r="B326" s="258"/>
    </row>
    <row r="327" spans="1:8" ht="15.75" x14ac:dyDescent="0.25">
      <c r="B327" s="258"/>
    </row>
    <row r="328" spans="1:8" x14ac:dyDescent="0.25">
      <c r="B328" s="259"/>
    </row>
    <row r="329" spans="1:8" x14ac:dyDescent="0.25">
      <c r="B329" s="259"/>
    </row>
  </sheetData>
  <mergeCells count="39">
    <mergeCell ref="B169:H169"/>
    <mergeCell ref="G3:H3"/>
    <mergeCell ref="A4:A5"/>
    <mergeCell ref="B4:C4"/>
    <mergeCell ref="D4:D5"/>
    <mergeCell ref="E4:G4"/>
    <mergeCell ref="H4:H5"/>
    <mergeCell ref="D171:D191"/>
    <mergeCell ref="E192:G192"/>
    <mergeCell ref="H194:H195"/>
    <mergeCell ref="A7:H7"/>
    <mergeCell ref="A9:A321"/>
    <mergeCell ref="B13:H13"/>
    <mergeCell ref="C14:C87"/>
    <mergeCell ref="D14:D87"/>
    <mergeCell ref="H16:H17"/>
    <mergeCell ref="H24:H25"/>
    <mergeCell ref="H32:H33"/>
    <mergeCell ref="C88:C168"/>
    <mergeCell ref="D88:D168"/>
    <mergeCell ref="H90:H91"/>
    <mergeCell ref="H98:H99"/>
    <mergeCell ref="H106:H107"/>
    <mergeCell ref="D192:D205"/>
    <mergeCell ref="B170:H170"/>
    <mergeCell ref="D282:D321"/>
    <mergeCell ref="A323:H323"/>
    <mergeCell ref="A324:H324"/>
    <mergeCell ref="H199:H200"/>
    <mergeCell ref="H203:H204"/>
    <mergeCell ref="D206:D242"/>
    <mergeCell ref="C243:C321"/>
    <mergeCell ref="D243:D263"/>
    <mergeCell ref="D264:D281"/>
    <mergeCell ref="H266:H267"/>
    <mergeCell ref="H270:H271"/>
    <mergeCell ref="H275:H276"/>
    <mergeCell ref="H279:H280"/>
    <mergeCell ref="C171:C242"/>
  </mergeCells>
  <pageMargins left="0.35433070866141736" right="0.15748031496062992" top="0.35433070866141736" bottom="2.598425196850394" header="0.51181102362204722" footer="0.51181102362204722"/>
  <pageSetup paperSize="9" scale="29" fitToHeight="9" orientation="portrait" horizontalDpi="300" verticalDpi="300" r:id="rId1"/>
  <headerFooter alignWithMargins="0"/>
  <rowBreaks count="4" manualBreakCount="4">
    <brk id="87" max="7" man="1"/>
    <brk id="169" max="7" man="1"/>
    <brk id="242" max="7" man="1"/>
    <brk id="3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19</vt:i4>
      </vt:variant>
    </vt:vector>
  </HeadingPairs>
  <TitlesOfParts>
    <vt:vector size="30" baseType="lpstr">
      <vt:lpstr>Белгород</vt:lpstr>
      <vt:lpstr>Брянск</vt:lpstr>
      <vt:lpstr>Воронеж</vt:lpstr>
      <vt:lpstr>Кострома</vt:lpstr>
      <vt:lpstr>Курск</vt:lpstr>
      <vt:lpstr>Липецк</vt:lpstr>
      <vt:lpstr>Орёл</vt:lpstr>
      <vt:lpstr>Смоленск</vt:lpstr>
      <vt:lpstr>Тамбов</vt:lpstr>
      <vt:lpstr>Тверь</vt:lpstr>
      <vt:lpstr>Ярославль</vt:lpstr>
      <vt:lpstr>Белгород!Заголовки_для_печати</vt:lpstr>
      <vt:lpstr>Брянск!Заголовки_для_печати</vt:lpstr>
      <vt:lpstr>Воронеж!Заголовки_для_печати</vt:lpstr>
      <vt:lpstr>Кострома!Заголовки_для_печати</vt:lpstr>
      <vt:lpstr>Курск!Заголовки_для_печати</vt:lpstr>
      <vt:lpstr>Орёл!Заголовки_для_печати</vt:lpstr>
      <vt:lpstr>Тамбов!Заголовки_для_печати</vt:lpstr>
      <vt:lpstr>Тверь!Заголовки_для_печати</vt:lpstr>
      <vt:lpstr>Ярославль!Заголовки_для_печати</vt:lpstr>
      <vt:lpstr>Белгород!Область_печати</vt:lpstr>
      <vt:lpstr>Брянск!Область_печати</vt:lpstr>
      <vt:lpstr>Воронеж!Область_печати</vt:lpstr>
      <vt:lpstr>Кострома!Область_печати</vt:lpstr>
      <vt:lpstr>Липецк!Область_печати</vt:lpstr>
      <vt:lpstr>Орёл!Область_печати</vt:lpstr>
      <vt:lpstr>Смоленск!Область_печати</vt:lpstr>
      <vt:lpstr>Тамбов!Область_печати</vt:lpstr>
      <vt:lpstr>Тверь!Область_печати</vt:lpstr>
      <vt:lpstr>Ярославль!Область_печати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Метляева Светлана Алексеевна</dc:creator>
  <cp:lastModifiedBy>Берестнева Юлия Владимировна</cp:lastModifiedBy>
  <cp:lastPrinted>2015-01-23T13:44:05Z</cp:lastPrinted>
  <dcterms:created xsi:type="dcterms:W3CDTF">2015-01-12T07:27:01Z</dcterms:created>
  <dcterms:modified xsi:type="dcterms:W3CDTF">2016-08-23T09:15:02Z</dcterms:modified>
</cp:coreProperties>
</file>